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5040" windowWidth="24030" windowHeight="5085" activeTab="3"/>
  </bookViews>
  <sheets>
    <sheet name="Environment" sheetId="4" r:id="rId1"/>
    <sheet name="T0Z05A01" sheetId="5" r:id="rId2"/>
    <sheet name="T0Z02A02" sheetId="1" r:id="rId3"/>
    <sheet name="T0Z02A03" sheetId="6" r:id="rId4"/>
  </sheets>
  <calcPr calcId="145621"/>
</workbook>
</file>

<file path=xl/calcChain.xml><?xml version="1.0" encoding="utf-8"?>
<calcChain xmlns="http://schemas.openxmlformats.org/spreadsheetml/2006/main">
  <c r="AB850" i="6" l="1"/>
  <c r="AC850" i="6"/>
  <c r="AB851" i="6"/>
  <c r="AC851" i="6"/>
  <c r="AB852" i="6"/>
  <c r="AC852" i="6"/>
  <c r="AB853" i="6"/>
  <c r="AC853" i="6"/>
  <c r="AB854" i="6"/>
  <c r="AC854" i="6"/>
  <c r="AB855" i="6"/>
  <c r="AC855" i="6"/>
  <c r="AB856" i="6"/>
  <c r="AC856" i="6"/>
  <c r="AB857" i="6"/>
  <c r="AC857" i="6"/>
  <c r="AB858" i="6"/>
  <c r="AC858" i="6"/>
  <c r="AB859" i="6"/>
  <c r="AC859" i="6"/>
  <c r="AB860" i="6"/>
  <c r="AC860" i="6"/>
  <c r="AB861" i="6"/>
  <c r="AC861" i="6"/>
  <c r="AB862" i="6"/>
  <c r="AC862" i="6"/>
  <c r="AB863" i="6"/>
  <c r="AC863" i="6"/>
  <c r="AB864" i="6"/>
  <c r="AC864" i="6"/>
  <c r="AB865" i="6"/>
  <c r="AC865" i="6"/>
  <c r="AB866" i="6"/>
  <c r="AC866" i="6"/>
  <c r="AB867" i="6"/>
  <c r="AC867" i="6"/>
  <c r="AB868" i="6"/>
  <c r="AC868" i="6"/>
  <c r="AB869" i="6"/>
  <c r="AC869" i="6"/>
  <c r="AB870" i="6"/>
  <c r="AC870" i="6"/>
  <c r="AB871" i="6"/>
  <c r="AC871" i="6"/>
  <c r="AB872" i="6"/>
  <c r="AC872" i="6"/>
  <c r="AB873" i="6"/>
  <c r="AC873" i="6"/>
  <c r="AB874" i="6"/>
  <c r="AC874" i="6"/>
  <c r="AB875" i="6"/>
  <c r="AC875" i="6"/>
  <c r="AB876" i="6"/>
  <c r="AC876" i="6"/>
  <c r="AB877" i="6"/>
  <c r="AC877" i="6"/>
  <c r="AB878" i="6"/>
  <c r="AC878" i="6"/>
  <c r="AB879" i="6"/>
  <c r="AC879" i="6"/>
  <c r="AB880" i="6"/>
  <c r="AC880" i="6"/>
  <c r="AB881" i="6"/>
  <c r="AC881" i="6"/>
  <c r="AB882" i="6"/>
  <c r="AC882" i="6"/>
  <c r="AB883" i="6"/>
  <c r="AC883" i="6"/>
  <c r="AB884" i="6"/>
  <c r="AC884" i="6"/>
  <c r="AB885" i="6"/>
  <c r="AC885" i="6"/>
  <c r="AB886" i="6"/>
  <c r="AC886" i="6"/>
  <c r="AB887" i="6"/>
  <c r="AC887" i="6"/>
  <c r="AB888" i="6"/>
  <c r="AC888" i="6"/>
  <c r="AB889" i="6"/>
  <c r="AC889" i="6"/>
  <c r="AB890" i="6"/>
  <c r="AC890" i="6"/>
  <c r="AB891" i="6"/>
  <c r="AC891" i="6"/>
  <c r="AB892" i="6"/>
  <c r="AC892" i="6"/>
  <c r="AB893" i="6"/>
  <c r="AC893" i="6"/>
  <c r="AB894" i="6"/>
  <c r="AC894" i="6"/>
  <c r="AB895" i="6"/>
  <c r="AC895" i="6"/>
  <c r="AB896" i="6"/>
  <c r="AC896" i="6"/>
  <c r="AB897" i="6"/>
  <c r="AC897" i="6"/>
  <c r="AB898" i="6"/>
  <c r="AC898" i="6"/>
  <c r="AB899" i="6"/>
  <c r="AC899" i="6"/>
  <c r="AB900" i="6"/>
  <c r="AC900" i="6"/>
  <c r="AB901" i="6"/>
  <c r="AC901" i="6"/>
  <c r="AB902" i="6"/>
  <c r="AC902" i="6"/>
  <c r="AB903" i="6"/>
  <c r="AC903" i="6"/>
  <c r="AB904" i="6"/>
  <c r="AC904" i="6"/>
  <c r="AB905" i="6"/>
  <c r="AC905" i="6"/>
  <c r="AB906" i="6"/>
  <c r="AC906" i="6"/>
  <c r="AB907" i="6"/>
  <c r="AC907" i="6"/>
  <c r="AB908" i="6"/>
  <c r="AC908" i="6"/>
  <c r="AB909" i="6"/>
  <c r="AC909" i="6"/>
  <c r="AB910" i="6"/>
  <c r="AC910" i="6"/>
  <c r="AB911" i="6"/>
  <c r="AC911" i="6"/>
  <c r="AB912" i="6"/>
  <c r="AC912" i="6"/>
  <c r="AB913" i="6"/>
  <c r="AC913" i="6"/>
  <c r="AB914" i="6"/>
  <c r="AC914" i="6"/>
  <c r="AB915" i="6"/>
  <c r="AC915" i="6"/>
  <c r="AB916" i="6"/>
  <c r="AC916" i="6"/>
  <c r="AB917" i="6"/>
  <c r="AC917" i="6"/>
  <c r="AB918" i="6"/>
  <c r="AC918" i="6"/>
  <c r="AB919" i="6"/>
  <c r="AC919" i="6"/>
  <c r="AB920" i="6"/>
  <c r="AC920" i="6"/>
  <c r="AB921" i="6"/>
  <c r="AC921" i="6"/>
  <c r="AB922" i="6"/>
  <c r="AC922" i="6"/>
  <c r="AB923" i="6"/>
  <c r="AC923" i="6"/>
  <c r="AB924" i="6"/>
  <c r="AC924" i="6"/>
  <c r="AB925" i="6"/>
  <c r="AC925" i="6"/>
  <c r="AB926" i="6"/>
  <c r="AC926" i="6"/>
  <c r="AB927" i="6"/>
  <c r="AC927" i="6"/>
  <c r="AB928" i="6"/>
  <c r="AC928" i="6"/>
  <c r="AB929" i="6"/>
  <c r="AC929" i="6"/>
  <c r="AB930" i="6"/>
  <c r="AC930" i="6"/>
  <c r="AB931" i="6"/>
  <c r="AC931" i="6"/>
  <c r="AB932" i="6"/>
  <c r="AC932" i="6"/>
  <c r="AB933" i="6"/>
  <c r="AC933" i="6"/>
  <c r="AB934" i="6"/>
  <c r="AC934" i="6"/>
  <c r="AB935" i="6"/>
  <c r="AC935" i="6"/>
  <c r="AB936" i="6"/>
  <c r="AC936" i="6"/>
  <c r="AB937" i="6"/>
  <c r="AC937" i="6"/>
  <c r="AB938" i="6"/>
  <c r="AC938" i="6"/>
  <c r="AB939" i="6"/>
  <c r="AC939" i="6"/>
  <c r="AB940" i="6"/>
  <c r="AC940" i="6"/>
  <c r="AB941" i="6"/>
  <c r="AC941" i="6"/>
  <c r="AB942" i="6"/>
  <c r="AC942" i="6"/>
  <c r="AB943" i="6"/>
  <c r="AC943" i="6"/>
  <c r="AB944" i="6"/>
  <c r="AC944" i="6"/>
  <c r="AB945" i="6"/>
  <c r="AC945" i="6"/>
  <c r="AB946" i="6"/>
  <c r="AC946" i="6"/>
  <c r="AB947" i="6"/>
  <c r="AC947" i="6"/>
  <c r="AB948" i="6"/>
  <c r="AC948" i="6"/>
  <c r="AB949" i="6"/>
  <c r="AC949" i="6"/>
  <c r="AB950" i="6"/>
  <c r="AC950" i="6"/>
  <c r="AB951" i="6"/>
  <c r="AC951" i="6"/>
  <c r="AB952" i="6"/>
  <c r="AC952" i="6"/>
  <c r="AB953" i="6"/>
  <c r="AC953" i="6"/>
  <c r="AB954" i="6"/>
  <c r="AC954" i="6"/>
  <c r="AB955" i="6"/>
  <c r="AC955" i="6"/>
  <c r="AB956" i="6"/>
  <c r="AC956" i="6"/>
  <c r="AB957" i="6"/>
  <c r="AC957" i="6"/>
  <c r="AB958" i="6"/>
  <c r="AC958" i="6"/>
  <c r="AB959" i="6"/>
  <c r="AC959" i="6"/>
  <c r="AB960" i="6"/>
  <c r="AC960" i="6"/>
  <c r="AB961" i="6"/>
  <c r="AC961" i="6"/>
  <c r="AB962" i="6"/>
  <c r="AC962" i="6"/>
  <c r="AB963" i="6"/>
  <c r="AC963" i="6"/>
  <c r="AB964" i="6"/>
  <c r="AC964" i="6"/>
  <c r="AB965" i="6"/>
  <c r="AC965" i="6"/>
  <c r="AB966" i="6"/>
  <c r="AC966" i="6"/>
  <c r="AB967" i="6"/>
  <c r="AC967" i="6"/>
  <c r="AB968" i="6"/>
  <c r="AC968" i="6"/>
  <c r="AB969" i="6"/>
  <c r="AC969" i="6"/>
  <c r="AB970" i="6"/>
  <c r="AC970" i="6"/>
  <c r="AB971" i="6"/>
  <c r="AC971" i="6"/>
  <c r="AB972" i="6"/>
  <c r="AC972" i="6"/>
  <c r="AB973" i="6"/>
  <c r="AC973" i="6"/>
  <c r="AB974" i="6"/>
  <c r="AC974" i="6"/>
  <c r="AB975" i="6"/>
  <c r="AC975" i="6"/>
  <c r="AB976" i="6"/>
  <c r="AC976" i="6"/>
  <c r="AB977" i="6"/>
  <c r="AC977" i="6"/>
  <c r="AB978" i="6"/>
  <c r="AC978" i="6"/>
  <c r="AB979" i="6"/>
  <c r="AC979" i="6"/>
  <c r="AB980" i="6"/>
  <c r="AC980" i="6"/>
  <c r="AB981" i="6"/>
  <c r="AC981" i="6"/>
  <c r="AB982" i="6"/>
  <c r="AC982" i="6"/>
  <c r="AB983" i="6"/>
  <c r="AC983" i="6"/>
  <c r="AB984" i="6"/>
  <c r="AC984" i="6"/>
  <c r="AB985" i="6"/>
  <c r="AC985" i="6"/>
  <c r="AB986" i="6"/>
  <c r="AC986" i="6"/>
  <c r="AB987" i="6"/>
  <c r="AC987" i="6"/>
  <c r="AB988" i="6"/>
  <c r="AC988" i="6"/>
  <c r="AB989" i="6"/>
  <c r="AC989" i="6"/>
  <c r="AB990" i="6"/>
  <c r="AC990" i="6"/>
  <c r="AB991" i="6"/>
  <c r="AC991" i="6"/>
  <c r="AB992" i="6"/>
  <c r="AC992" i="6"/>
  <c r="AB993" i="6"/>
  <c r="AC993" i="6"/>
  <c r="AB994" i="6"/>
  <c r="AC994" i="6"/>
  <c r="AB995" i="6"/>
  <c r="AC995" i="6"/>
  <c r="AB996" i="6"/>
  <c r="AC996" i="6"/>
  <c r="AB997" i="6"/>
  <c r="AC997" i="6"/>
  <c r="AB998" i="6"/>
  <c r="AC998" i="6"/>
  <c r="AB999" i="6"/>
  <c r="AC999" i="6"/>
  <c r="AB1000" i="6"/>
  <c r="AC1000" i="6"/>
  <c r="AB1001" i="6"/>
  <c r="AC1001" i="6"/>
  <c r="AB1002" i="6"/>
  <c r="AC1002" i="6"/>
  <c r="AB1003" i="6"/>
  <c r="AC1003" i="6"/>
  <c r="AB1004" i="6"/>
  <c r="AC1004" i="6"/>
  <c r="AB1005" i="6"/>
  <c r="AC1005" i="6"/>
  <c r="AB1006" i="6"/>
  <c r="AC1006" i="6"/>
  <c r="AB1007" i="6"/>
  <c r="AC1007" i="6"/>
  <c r="AB1008" i="6"/>
  <c r="AC1008" i="6"/>
  <c r="AB1009" i="6"/>
  <c r="AC1009" i="6"/>
  <c r="AB1010" i="6"/>
  <c r="AC1010" i="6"/>
  <c r="AB1011" i="6"/>
  <c r="AC1011" i="6"/>
  <c r="AB1012" i="6"/>
  <c r="AC1012" i="6"/>
  <c r="AB1013" i="6"/>
  <c r="AC1013" i="6"/>
  <c r="AB1014" i="6"/>
  <c r="AC1014" i="6"/>
  <c r="AB1015" i="6"/>
  <c r="AC1015" i="6"/>
  <c r="AC849" i="6"/>
  <c r="AB849" i="6"/>
  <c r="AB507" i="6"/>
  <c r="AC507" i="6"/>
  <c r="AB508" i="6"/>
  <c r="AC508" i="6"/>
  <c r="AB509" i="6"/>
  <c r="AC509" i="6"/>
  <c r="AB510" i="6"/>
  <c r="AC510" i="6"/>
  <c r="AB511" i="6"/>
  <c r="AC511" i="6"/>
  <c r="AB512" i="6"/>
  <c r="AC512" i="6"/>
  <c r="AB513" i="6"/>
  <c r="AC513" i="6"/>
  <c r="AB514" i="6"/>
  <c r="AC514" i="6"/>
  <c r="AB515" i="6"/>
  <c r="AC515" i="6"/>
  <c r="AB516" i="6"/>
  <c r="AC516" i="6"/>
  <c r="AB517" i="6"/>
  <c r="AC517" i="6"/>
  <c r="AB518" i="6"/>
  <c r="AC518" i="6"/>
  <c r="AB519" i="6"/>
  <c r="AC519" i="6"/>
  <c r="AB520" i="6"/>
  <c r="AC520" i="6"/>
  <c r="AB521" i="6"/>
  <c r="AC521" i="6"/>
  <c r="AB522" i="6"/>
  <c r="AC522" i="6"/>
  <c r="AB523" i="6"/>
  <c r="AC523" i="6"/>
  <c r="AB524" i="6"/>
  <c r="AC524" i="6"/>
  <c r="AB525" i="6"/>
  <c r="AC525" i="6"/>
  <c r="AB526" i="6"/>
  <c r="AC526" i="6"/>
  <c r="AB527" i="6"/>
  <c r="AC527" i="6"/>
  <c r="AB528" i="6"/>
  <c r="AC528" i="6"/>
  <c r="AB529" i="6"/>
  <c r="AC529" i="6"/>
  <c r="AB530" i="6"/>
  <c r="AC530" i="6"/>
  <c r="AB531" i="6"/>
  <c r="AC531" i="6"/>
  <c r="AB532" i="6"/>
  <c r="AC532" i="6"/>
  <c r="AB533" i="6"/>
  <c r="AC533" i="6"/>
  <c r="AB534" i="6"/>
  <c r="AC534" i="6"/>
  <c r="AB535" i="6"/>
  <c r="AC535" i="6"/>
  <c r="AB536" i="6"/>
  <c r="AC536" i="6"/>
  <c r="AB537" i="6"/>
  <c r="AC537" i="6"/>
  <c r="AB538" i="6"/>
  <c r="AC538" i="6"/>
  <c r="AB539" i="6"/>
  <c r="AC539" i="6"/>
  <c r="AB540" i="6"/>
  <c r="AC540" i="6"/>
  <c r="AB541" i="6"/>
  <c r="AC541" i="6"/>
  <c r="AB542" i="6"/>
  <c r="AC542" i="6"/>
  <c r="AB543" i="6"/>
  <c r="AC543" i="6"/>
  <c r="AB544" i="6"/>
  <c r="AC544" i="6"/>
  <c r="AB545" i="6"/>
  <c r="AC545" i="6"/>
  <c r="AB546" i="6"/>
  <c r="AC546" i="6"/>
  <c r="AB547" i="6"/>
  <c r="AC547" i="6"/>
  <c r="AB548" i="6"/>
  <c r="AC548" i="6"/>
  <c r="AB549" i="6"/>
  <c r="AC549" i="6"/>
  <c r="AB550" i="6"/>
  <c r="AC550" i="6"/>
  <c r="AB551" i="6"/>
  <c r="AC551" i="6"/>
  <c r="AB552" i="6"/>
  <c r="AC552" i="6"/>
  <c r="AB553" i="6"/>
  <c r="AC553" i="6"/>
  <c r="AB554" i="6"/>
  <c r="AC554" i="6"/>
  <c r="AB555" i="6"/>
  <c r="AC555" i="6"/>
  <c r="AB556" i="6"/>
  <c r="AC556" i="6"/>
  <c r="AB557" i="6"/>
  <c r="AC557" i="6"/>
  <c r="AB558" i="6"/>
  <c r="AC558" i="6"/>
  <c r="AB559" i="6"/>
  <c r="AC559" i="6"/>
  <c r="AB560" i="6"/>
  <c r="AC560" i="6"/>
  <c r="AB561" i="6"/>
  <c r="AC561" i="6"/>
  <c r="AB562" i="6"/>
  <c r="AC562" i="6"/>
  <c r="AB563" i="6"/>
  <c r="AC563" i="6"/>
  <c r="AB564" i="6"/>
  <c r="AC564" i="6"/>
  <c r="AB565" i="6"/>
  <c r="AC565" i="6"/>
  <c r="AB566" i="6"/>
  <c r="AC566" i="6"/>
  <c r="AB567" i="6"/>
  <c r="AC567" i="6"/>
  <c r="AB568" i="6"/>
  <c r="AC568" i="6"/>
  <c r="AB569" i="6"/>
  <c r="AC569" i="6"/>
  <c r="AB570" i="6"/>
  <c r="AC570" i="6"/>
  <c r="AB571" i="6"/>
  <c r="AC571" i="6"/>
  <c r="AB572" i="6"/>
  <c r="AC572" i="6"/>
  <c r="AB573" i="6"/>
  <c r="AC573" i="6"/>
  <c r="AB574" i="6"/>
  <c r="AC574" i="6"/>
  <c r="AB575" i="6"/>
  <c r="AC575" i="6"/>
  <c r="AB576" i="6"/>
  <c r="AC576" i="6"/>
  <c r="AB577" i="6"/>
  <c r="AC577" i="6"/>
  <c r="AB578" i="6"/>
  <c r="AC578" i="6"/>
  <c r="AB579" i="6"/>
  <c r="AC579" i="6"/>
  <c r="AB580" i="6"/>
  <c r="AC580" i="6"/>
  <c r="AB581" i="6"/>
  <c r="AC581" i="6"/>
  <c r="AB582" i="6"/>
  <c r="AC582" i="6"/>
  <c r="AB583" i="6"/>
  <c r="AC583" i="6"/>
  <c r="AB584" i="6"/>
  <c r="AC584" i="6"/>
  <c r="AB585" i="6"/>
  <c r="AC585" i="6"/>
  <c r="AB586" i="6"/>
  <c r="AC586" i="6"/>
  <c r="AB587" i="6"/>
  <c r="AC587" i="6"/>
  <c r="AB588" i="6"/>
  <c r="AC588" i="6"/>
  <c r="AB589" i="6"/>
  <c r="AC589" i="6"/>
  <c r="AB590" i="6"/>
  <c r="AC590" i="6"/>
  <c r="AB591" i="6"/>
  <c r="AC591" i="6"/>
  <c r="AB592" i="6"/>
  <c r="AC592" i="6"/>
  <c r="AB593" i="6"/>
  <c r="AC593" i="6"/>
  <c r="AB594" i="6"/>
  <c r="AC594" i="6"/>
  <c r="AB595" i="6"/>
  <c r="AC595" i="6"/>
  <c r="AB596" i="6"/>
  <c r="AC596" i="6"/>
  <c r="AB597" i="6"/>
  <c r="AC597" i="6"/>
  <c r="AB598" i="6"/>
  <c r="AC598" i="6"/>
  <c r="AB599" i="6"/>
  <c r="AC599" i="6"/>
  <c r="AB600" i="6"/>
  <c r="AC600" i="6"/>
  <c r="AB601" i="6"/>
  <c r="AC601" i="6"/>
  <c r="AB602" i="6"/>
  <c r="AC602" i="6"/>
  <c r="AB603" i="6"/>
  <c r="AC603" i="6"/>
  <c r="AB604" i="6"/>
  <c r="AC604" i="6"/>
  <c r="AB605" i="6"/>
  <c r="AC605" i="6"/>
  <c r="AB606" i="6"/>
  <c r="AC606" i="6"/>
  <c r="AB607" i="6"/>
  <c r="AC607" i="6"/>
  <c r="AB608" i="6"/>
  <c r="AC608" i="6"/>
  <c r="AB609" i="6"/>
  <c r="AC609" i="6"/>
  <c r="AB610" i="6"/>
  <c r="AC610" i="6"/>
  <c r="AB611" i="6"/>
  <c r="AC611" i="6"/>
  <c r="AB612" i="6"/>
  <c r="AC612" i="6"/>
  <c r="AB613" i="6"/>
  <c r="AC613" i="6"/>
  <c r="AB614" i="6"/>
  <c r="AC614" i="6"/>
  <c r="AB615" i="6"/>
  <c r="AC615" i="6"/>
  <c r="AB616" i="6"/>
  <c r="AC616" i="6"/>
  <c r="AB617" i="6"/>
  <c r="AC617" i="6"/>
  <c r="AB618" i="6"/>
  <c r="AC618" i="6"/>
  <c r="AB619" i="6"/>
  <c r="AC619" i="6"/>
  <c r="AB620" i="6"/>
  <c r="AC620" i="6"/>
  <c r="AB621" i="6"/>
  <c r="AC621" i="6"/>
  <c r="AB622" i="6"/>
  <c r="AC622" i="6"/>
  <c r="AB623" i="6"/>
  <c r="AC623" i="6"/>
  <c r="AB624" i="6"/>
  <c r="AC624" i="6"/>
  <c r="AB625" i="6"/>
  <c r="AC625" i="6"/>
  <c r="AB626" i="6"/>
  <c r="AC626" i="6"/>
  <c r="AB627" i="6"/>
  <c r="AC627" i="6"/>
  <c r="AB628" i="6"/>
  <c r="AC628" i="6"/>
  <c r="AB629" i="6"/>
  <c r="AC629" i="6"/>
  <c r="AB630" i="6"/>
  <c r="AC630" i="6"/>
  <c r="AB631" i="6"/>
  <c r="AC631" i="6"/>
  <c r="AB632" i="6"/>
  <c r="AC632" i="6"/>
  <c r="AB633" i="6"/>
  <c r="AC633" i="6"/>
  <c r="AB634" i="6"/>
  <c r="AC634" i="6"/>
  <c r="AB635" i="6"/>
  <c r="AC635" i="6"/>
  <c r="AB636" i="6"/>
  <c r="AC636" i="6"/>
  <c r="AB637" i="6"/>
  <c r="AC637" i="6"/>
  <c r="AB638" i="6"/>
  <c r="AC638" i="6"/>
  <c r="AB639" i="6"/>
  <c r="AC639" i="6"/>
  <c r="AB640" i="6"/>
  <c r="AC640" i="6"/>
  <c r="AB641" i="6"/>
  <c r="AC641" i="6"/>
  <c r="AB642" i="6"/>
  <c r="AC642" i="6"/>
  <c r="AB643" i="6"/>
  <c r="AC643" i="6"/>
  <c r="AB644" i="6"/>
  <c r="AC644" i="6"/>
  <c r="AB645" i="6"/>
  <c r="AC645" i="6"/>
  <c r="AB646" i="6"/>
  <c r="AC646" i="6"/>
  <c r="AB647" i="6"/>
  <c r="AC647" i="6"/>
  <c r="AB648" i="6"/>
  <c r="AC648" i="6"/>
  <c r="AB649" i="6"/>
  <c r="AC649" i="6"/>
  <c r="AB650" i="6"/>
  <c r="AC650" i="6"/>
  <c r="AB651" i="6"/>
  <c r="AC651" i="6"/>
  <c r="AB652" i="6"/>
  <c r="AC652" i="6"/>
  <c r="AB653" i="6"/>
  <c r="AC653" i="6"/>
  <c r="AB654" i="6"/>
  <c r="AC654" i="6"/>
  <c r="AB655" i="6"/>
  <c r="AC655" i="6"/>
  <c r="AB656" i="6"/>
  <c r="AC656" i="6"/>
  <c r="AB657" i="6"/>
  <c r="AC657" i="6"/>
  <c r="AB658" i="6"/>
  <c r="AC658" i="6"/>
  <c r="AB659" i="6"/>
  <c r="AC659" i="6"/>
  <c r="AB660" i="6"/>
  <c r="AC660" i="6"/>
  <c r="AB661" i="6"/>
  <c r="AC661" i="6"/>
  <c r="AB662" i="6"/>
  <c r="AC662" i="6"/>
  <c r="AB663" i="6"/>
  <c r="AC663" i="6"/>
  <c r="AB664" i="6"/>
  <c r="AC664" i="6"/>
  <c r="AB665" i="6"/>
  <c r="AC665" i="6"/>
  <c r="AB666" i="6"/>
  <c r="AC666" i="6"/>
  <c r="AB667" i="6"/>
  <c r="AC667" i="6"/>
  <c r="AB668" i="6"/>
  <c r="AC668" i="6"/>
  <c r="AB669" i="6"/>
  <c r="AC669" i="6"/>
  <c r="AB670" i="6"/>
  <c r="AC670" i="6"/>
  <c r="AB671" i="6"/>
  <c r="AC671" i="6"/>
  <c r="AB672" i="6"/>
  <c r="AC672" i="6"/>
  <c r="AB673" i="6"/>
  <c r="AC673" i="6"/>
  <c r="AB674" i="6"/>
  <c r="AC674" i="6"/>
  <c r="AB675" i="6"/>
  <c r="AC675" i="6"/>
  <c r="AB676" i="6"/>
  <c r="AC676" i="6"/>
  <c r="AB677" i="6"/>
  <c r="AC677" i="6"/>
  <c r="AB678" i="6"/>
  <c r="AC678" i="6"/>
  <c r="AB679" i="6"/>
  <c r="AC679" i="6"/>
  <c r="AB680" i="6"/>
  <c r="AC680" i="6"/>
  <c r="AB681" i="6"/>
  <c r="AC681" i="6"/>
  <c r="AB682" i="6"/>
  <c r="AC682" i="6"/>
  <c r="AB683" i="6"/>
  <c r="AC683" i="6"/>
  <c r="AB684" i="6"/>
  <c r="AC684" i="6"/>
  <c r="AB685" i="6"/>
  <c r="AC685" i="6"/>
  <c r="AB686" i="6"/>
  <c r="AC686" i="6"/>
  <c r="AB687" i="6"/>
  <c r="AC687" i="6"/>
  <c r="AB688" i="6"/>
  <c r="AC688" i="6"/>
  <c r="AB689" i="6"/>
  <c r="AC689" i="6"/>
  <c r="AB690" i="6"/>
  <c r="AC690" i="6"/>
  <c r="AB691" i="6"/>
  <c r="AC691" i="6"/>
  <c r="AB692" i="6"/>
  <c r="AC692" i="6"/>
  <c r="AB693" i="6"/>
  <c r="AC693" i="6"/>
  <c r="AB694" i="6"/>
  <c r="AC694" i="6"/>
  <c r="AB695" i="6"/>
  <c r="AC695" i="6"/>
  <c r="AB696" i="6"/>
  <c r="AC696" i="6"/>
  <c r="AB697" i="6"/>
  <c r="AC697" i="6"/>
  <c r="AB698" i="6"/>
  <c r="AC698" i="6"/>
  <c r="AB699" i="6"/>
  <c r="AC699" i="6"/>
  <c r="AB700" i="6"/>
  <c r="AC700" i="6"/>
  <c r="AB701" i="6"/>
  <c r="AC701" i="6"/>
  <c r="AB702" i="6"/>
  <c r="AC702" i="6"/>
  <c r="AB703" i="6"/>
  <c r="AC703" i="6"/>
  <c r="AB704" i="6"/>
  <c r="AC704" i="6"/>
  <c r="AB705" i="6"/>
  <c r="AC705" i="6"/>
  <c r="AB706" i="6"/>
  <c r="AC706" i="6"/>
  <c r="AB707" i="6"/>
  <c r="AC707" i="6"/>
  <c r="AB708" i="6"/>
  <c r="AC708" i="6"/>
  <c r="AB709" i="6"/>
  <c r="AC709" i="6"/>
  <c r="AB710" i="6"/>
  <c r="AC710" i="6"/>
  <c r="AB711" i="6"/>
  <c r="AC711" i="6"/>
  <c r="AB712" i="6"/>
  <c r="AC712" i="6"/>
  <c r="AB713" i="6"/>
  <c r="AC713" i="6"/>
  <c r="AB714" i="6"/>
  <c r="AC714" i="6"/>
  <c r="AB715" i="6"/>
  <c r="AC715" i="6"/>
  <c r="AB716" i="6"/>
  <c r="AC716" i="6"/>
  <c r="AB717" i="6"/>
  <c r="AC717" i="6"/>
  <c r="AB718" i="6"/>
  <c r="AC718" i="6"/>
  <c r="AB719" i="6"/>
  <c r="AC719" i="6"/>
  <c r="AB720" i="6"/>
  <c r="AC720" i="6"/>
  <c r="AB721" i="6"/>
  <c r="AC721" i="6"/>
  <c r="AB722" i="6"/>
  <c r="AC722" i="6"/>
  <c r="AB723" i="6"/>
  <c r="AC723" i="6"/>
  <c r="AB724" i="6"/>
  <c r="AC724" i="6"/>
  <c r="AB725" i="6"/>
  <c r="AC725" i="6"/>
  <c r="AB726" i="6"/>
  <c r="AC726" i="6"/>
  <c r="AB727" i="6"/>
  <c r="AC727" i="6"/>
  <c r="AB728" i="6"/>
  <c r="AC728" i="6"/>
  <c r="AB729" i="6"/>
  <c r="AC729" i="6"/>
  <c r="AB730" i="6"/>
  <c r="AC730" i="6"/>
  <c r="AB731" i="6"/>
  <c r="AC731" i="6"/>
  <c r="AB732" i="6"/>
  <c r="AC732" i="6"/>
  <c r="AB733" i="6"/>
  <c r="AC733" i="6"/>
  <c r="AB734" i="6"/>
  <c r="AC734" i="6"/>
  <c r="AB735" i="6"/>
  <c r="AC735" i="6"/>
  <c r="AB736" i="6"/>
  <c r="AC736" i="6"/>
  <c r="AB737" i="6"/>
  <c r="AC737" i="6"/>
  <c r="AB738" i="6"/>
  <c r="AC738" i="6"/>
  <c r="AB739" i="6"/>
  <c r="AC739" i="6"/>
  <c r="AB740" i="6"/>
  <c r="AC740" i="6"/>
  <c r="AB741" i="6"/>
  <c r="AC741" i="6"/>
  <c r="AB742" i="6"/>
  <c r="AC742" i="6"/>
  <c r="AB743" i="6"/>
  <c r="AC743" i="6"/>
  <c r="AB744" i="6"/>
  <c r="AC744" i="6"/>
  <c r="AB745" i="6"/>
  <c r="AC745" i="6"/>
  <c r="AB506" i="6"/>
  <c r="AC506" i="6"/>
  <c r="AB194" i="6"/>
  <c r="AC194" i="6"/>
  <c r="AB195" i="6"/>
  <c r="AC195" i="6"/>
  <c r="AB196" i="6"/>
  <c r="AC196" i="6"/>
  <c r="AB197" i="6"/>
  <c r="AC197" i="6"/>
  <c r="AB198" i="6"/>
  <c r="AC198" i="6"/>
  <c r="AB199" i="6"/>
  <c r="AC199" i="6"/>
  <c r="AB200" i="6"/>
  <c r="AC200" i="6"/>
  <c r="AB201" i="6"/>
  <c r="AC201" i="6"/>
  <c r="AB202" i="6"/>
  <c r="AC202" i="6"/>
  <c r="AB203" i="6"/>
  <c r="AC203" i="6"/>
  <c r="AB204" i="6"/>
  <c r="AC204" i="6"/>
  <c r="AB205" i="6"/>
  <c r="AC205" i="6"/>
  <c r="AB206" i="6"/>
  <c r="AC206" i="6"/>
  <c r="AB207" i="6"/>
  <c r="AC207" i="6"/>
  <c r="AB208" i="6"/>
  <c r="AC208" i="6"/>
  <c r="AB209" i="6"/>
  <c r="AC209" i="6"/>
  <c r="AB210" i="6"/>
  <c r="AC210" i="6"/>
  <c r="AB211" i="6"/>
  <c r="AC211" i="6"/>
  <c r="AB212" i="6"/>
  <c r="AC212" i="6"/>
  <c r="AB213" i="6"/>
  <c r="AC213" i="6"/>
  <c r="AB214" i="6"/>
  <c r="AC214" i="6"/>
  <c r="AB215" i="6"/>
  <c r="AC215" i="6"/>
  <c r="AB216" i="6"/>
  <c r="AC216" i="6"/>
  <c r="AB217" i="6"/>
  <c r="AC217" i="6"/>
  <c r="AB218" i="6"/>
  <c r="AC218" i="6"/>
  <c r="AB219" i="6"/>
  <c r="AC219" i="6"/>
  <c r="AB220" i="6"/>
  <c r="AC220" i="6"/>
  <c r="AB221" i="6"/>
  <c r="AC221" i="6"/>
  <c r="AB222" i="6"/>
  <c r="AC222" i="6"/>
  <c r="AB223" i="6"/>
  <c r="AC223" i="6"/>
  <c r="AB224" i="6"/>
  <c r="AC224" i="6"/>
  <c r="AB225" i="6"/>
  <c r="AC225" i="6"/>
  <c r="AB226" i="6"/>
  <c r="AC226" i="6"/>
  <c r="AB227" i="6"/>
  <c r="AC227" i="6"/>
  <c r="AB228" i="6"/>
  <c r="AC228" i="6"/>
  <c r="AB229" i="6"/>
  <c r="AC229" i="6"/>
  <c r="AB230" i="6"/>
  <c r="AC230" i="6"/>
  <c r="AB231" i="6"/>
  <c r="AC231" i="6"/>
  <c r="AB232" i="6"/>
  <c r="AC232" i="6"/>
  <c r="AB233" i="6"/>
  <c r="AC233" i="6"/>
  <c r="AB234" i="6"/>
  <c r="AC234" i="6"/>
  <c r="AB235" i="6"/>
  <c r="AC235" i="6"/>
  <c r="AB236" i="6"/>
  <c r="AC236" i="6"/>
  <c r="AB237" i="6"/>
  <c r="AC237" i="6"/>
  <c r="AB238" i="6"/>
  <c r="AC238" i="6"/>
  <c r="AB239" i="6"/>
  <c r="AC239" i="6"/>
  <c r="AB240" i="6"/>
  <c r="AC240" i="6"/>
  <c r="AB241" i="6"/>
  <c r="AC241" i="6"/>
  <c r="AB242" i="6"/>
  <c r="AC242" i="6"/>
  <c r="AB243" i="6"/>
  <c r="AC243" i="6"/>
  <c r="AB244" i="6"/>
  <c r="AC244" i="6"/>
  <c r="AB245" i="6"/>
  <c r="AC245" i="6"/>
  <c r="AB246" i="6"/>
  <c r="AC246" i="6"/>
  <c r="AB247" i="6"/>
  <c r="AC247" i="6"/>
  <c r="AB248" i="6"/>
  <c r="AC248" i="6"/>
  <c r="AB249" i="6"/>
  <c r="AC249" i="6"/>
  <c r="AB250" i="6"/>
  <c r="AC250" i="6"/>
  <c r="AB251" i="6"/>
  <c r="AC251" i="6"/>
  <c r="AB252" i="6"/>
  <c r="AC252" i="6"/>
  <c r="AB253" i="6"/>
  <c r="AC253" i="6"/>
  <c r="AB254" i="6"/>
  <c r="AC254" i="6"/>
  <c r="AB255" i="6"/>
  <c r="AC255" i="6"/>
  <c r="AB256" i="6"/>
  <c r="AC256" i="6"/>
  <c r="AB257" i="6"/>
  <c r="AC257" i="6"/>
  <c r="AB258" i="6"/>
  <c r="AC258" i="6"/>
  <c r="AB259" i="6"/>
  <c r="AC259" i="6"/>
  <c r="AB260" i="6"/>
  <c r="AC260" i="6"/>
  <c r="AB261" i="6"/>
  <c r="AC261" i="6"/>
  <c r="AB262" i="6"/>
  <c r="AC262" i="6"/>
  <c r="AB263" i="6"/>
  <c r="AC263" i="6"/>
  <c r="AB264" i="6"/>
  <c r="AC264" i="6"/>
  <c r="AB265" i="6"/>
  <c r="AC265" i="6"/>
  <c r="AB266" i="6"/>
  <c r="AC266" i="6"/>
  <c r="AB267" i="6"/>
  <c r="AC267" i="6"/>
  <c r="AB268" i="6"/>
  <c r="AC268" i="6"/>
  <c r="AB269" i="6"/>
  <c r="AC269" i="6"/>
  <c r="AB270" i="6"/>
  <c r="AC270" i="6"/>
  <c r="AB271" i="6"/>
  <c r="AC271" i="6"/>
  <c r="AB272" i="6"/>
  <c r="AC272" i="6"/>
  <c r="AB273" i="6"/>
  <c r="AC273" i="6"/>
  <c r="AB274" i="6"/>
  <c r="AC274" i="6"/>
  <c r="AB275" i="6"/>
  <c r="AC275" i="6"/>
  <c r="AB276" i="6"/>
  <c r="AC276" i="6"/>
  <c r="AB277" i="6"/>
  <c r="AC277" i="6"/>
  <c r="AB278" i="6"/>
  <c r="AC278" i="6"/>
  <c r="AB279" i="6"/>
  <c r="AC279" i="6"/>
  <c r="AB280" i="6"/>
  <c r="AC280" i="6"/>
  <c r="AB281" i="6"/>
  <c r="AC281" i="6"/>
  <c r="AB282" i="6"/>
  <c r="AC282" i="6"/>
  <c r="AB283" i="6"/>
  <c r="AC283" i="6"/>
  <c r="AB284" i="6"/>
  <c r="AC284" i="6"/>
  <c r="AB285" i="6"/>
  <c r="AC285" i="6"/>
  <c r="AB286" i="6"/>
  <c r="AC286" i="6"/>
  <c r="AB287" i="6"/>
  <c r="AC287" i="6"/>
  <c r="AB288" i="6"/>
  <c r="AC288" i="6"/>
  <c r="AB289" i="6"/>
  <c r="AC289" i="6"/>
  <c r="AB290" i="6"/>
  <c r="AC290" i="6"/>
  <c r="AB291" i="6"/>
  <c r="AC291" i="6"/>
  <c r="AB292" i="6"/>
  <c r="AC292" i="6"/>
  <c r="AB293" i="6"/>
  <c r="AC293" i="6"/>
  <c r="AB294" i="6"/>
  <c r="AC294" i="6"/>
  <c r="AB295" i="6"/>
  <c r="AC295" i="6"/>
  <c r="AB296" i="6"/>
  <c r="AC296" i="6"/>
  <c r="AB297" i="6"/>
  <c r="AC297" i="6"/>
  <c r="AB298" i="6"/>
  <c r="AC298" i="6"/>
  <c r="AB299" i="6"/>
  <c r="AC299" i="6"/>
  <c r="AB300" i="6"/>
  <c r="AC300" i="6"/>
  <c r="AB301" i="6"/>
  <c r="AC301" i="6"/>
  <c r="AB302" i="6"/>
  <c r="AC302" i="6"/>
  <c r="AB303" i="6"/>
  <c r="AC303" i="6"/>
  <c r="AB304" i="6"/>
  <c r="AC304" i="6"/>
  <c r="AB305" i="6"/>
  <c r="AC305" i="6"/>
  <c r="AB306" i="6"/>
  <c r="AC306" i="6"/>
  <c r="AB307" i="6"/>
  <c r="AC307" i="6"/>
  <c r="AB308" i="6"/>
  <c r="AC308" i="6"/>
  <c r="AB309" i="6"/>
  <c r="AC309" i="6"/>
  <c r="AB310" i="6"/>
  <c r="AC310" i="6"/>
  <c r="AB311" i="6"/>
  <c r="AC311" i="6"/>
  <c r="AB312" i="6"/>
  <c r="AC312" i="6"/>
  <c r="AB313" i="6"/>
  <c r="AC313" i="6"/>
  <c r="AB314" i="6"/>
  <c r="AC314" i="6"/>
  <c r="AB315" i="6"/>
  <c r="AC315" i="6"/>
  <c r="AB316" i="6"/>
  <c r="AC316" i="6"/>
  <c r="AB317" i="6"/>
  <c r="AC317" i="6"/>
  <c r="AB318" i="6"/>
  <c r="AC318" i="6"/>
  <c r="AB319" i="6"/>
  <c r="AC319" i="6"/>
  <c r="AB320" i="6"/>
  <c r="AC320" i="6"/>
  <c r="AB321" i="6"/>
  <c r="AC321" i="6"/>
  <c r="AB322" i="6"/>
  <c r="AC322" i="6"/>
  <c r="AB323" i="6"/>
  <c r="AC323" i="6"/>
  <c r="AB324" i="6"/>
  <c r="AC324" i="6"/>
  <c r="AB325" i="6"/>
  <c r="AC325" i="6"/>
  <c r="AB326" i="6"/>
  <c r="AC326" i="6"/>
  <c r="AB327" i="6"/>
  <c r="AC327" i="6"/>
  <c r="AB328" i="6"/>
  <c r="AC328" i="6"/>
  <c r="AB329" i="6"/>
  <c r="AC329" i="6"/>
  <c r="AB330" i="6"/>
  <c r="AC330" i="6"/>
  <c r="AB331" i="6"/>
  <c r="AC331" i="6"/>
  <c r="AB332" i="6"/>
  <c r="AC332" i="6"/>
  <c r="AB333" i="6"/>
  <c r="AC333" i="6"/>
  <c r="AB334" i="6"/>
  <c r="AC334" i="6"/>
  <c r="AB335" i="6"/>
  <c r="AC335" i="6"/>
  <c r="AB336" i="6"/>
  <c r="AC336" i="6"/>
  <c r="AB337" i="6"/>
  <c r="AC337" i="6"/>
  <c r="AB338" i="6"/>
  <c r="AC338" i="6"/>
  <c r="AB339" i="6"/>
  <c r="AC339" i="6"/>
  <c r="AB340" i="6"/>
  <c r="AC340" i="6"/>
  <c r="AB341" i="6"/>
  <c r="AC341" i="6"/>
  <c r="AB342" i="6"/>
  <c r="AC342" i="6"/>
  <c r="AB343" i="6"/>
  <c r="AC343" i="6"/>
  <c r="AB344" i="6"/>
  <c r="AC344" i="6"/>
  <c r="AB345" i="6"/>
  <c r="AC345" i="6"/>
  <c r="AB346" i="6"/>
  <c r="AC346" i="6"/>
  <c r="AB347" i="6"/>
  <c r="AC347" i="6"/>
  <c r="AB348" i="6"/>
  <c r="AC348" i="6"/>
  <c r="AB349" i="6"/>
  <c r="AC349" i="6"/>
  <c r="AB350" i="6"/>
  <c r="AC350" i="6"/>
  <c r="AB351" i="6"/>
  <c r="AC351" i="6"/>
  <c r="AB352" i="6"/>
  <c r="AC352" i="6"/>
  <c r="AB353" i="6"/>
  <c r="AC353" i="6"/>
  <c r="AB354" i="6"/>
  <c r="AC354" i="6"/>
  <c r="AB355" i="6"/>
  <c r="AC355" i="6"/>
  <c r="AB356" i="6"/>
  <c r="AC356" i="6"/>
  <c r="AB357" i="6"/>
  <c r="AC357" i="6"/>
  <c r="AB358" i="6"/>
  <c r="AC358" i="6"/>
  <c r="AB359" i="6"/>
  <c r="AC359" i="6"/>
  <c r="AB360" i="6"/>
  <c r="AC360" i="6"/>
  <c r="AB361" i="6"/>
  <c r="AC361" i="6"/>
  <c r="AB362" i="6"/>
  <c r="AC362" i="6"/>
  <c r="AB363" i="6"/>
  <c r="AC363" i="6"/>
  <c r="AB364" i="6"/>
  <c r="AC364" i="6"/>
  <c r="AB365" i="6"/>
  <c r="AC365" i="6"/>
  <c r="AB366" i="6"/>
  <c r="AC366" i="6"/>
  <c r="AB367" i="6"/>
  <c r="AC367" i="6"/>
  <c r="AB368" i="6"/>
  <c r="AC368" i="6"/>
  <c r="AB369" i="6"/>
  <c r="AC369" i="6"/>
  <c r="AB370" i="6"/>
  <c r="AC370" i="6"/>
  <c r="AB371" i="6"/>
  <c r="AC371" i="6"/>
  <c r="AB372" i="6"/>
  <c r="AC372" i="6"/>
  <c r="AB373" i="6"/>
  <c r="AC373" i="6"/>
  <c r="AB374" i="6"/>
  <c r="AC374" i="6"/>
  <c r="AB375" i="6"/>
  <c r="AC375" i="6"/>
  <c r="AB376" i="6"/>
  <c r="AC376" i="6"/>
  <c r="AB377" i="6"/>
  <c r="AC377" i="6"/>
  <c r="AB378" i="6"/>
  <c r="AC378" i="6"/>
  <c r="AB379" i="6"/>
  <c r="AC379" i="6"/>
  <c r="AB380" i="6"/>
  <c r="AC380" i="6"/>
  <c r="AB381" i="6"/>
  <c r="AC381" i="6"/>
  <c r="AB382" i="6"/>
  <c r="AC382" i="6"/>
  <c r="AB383" i="6"/>
  <c r="AC383" i="6"/>
  <c r="AB384" i="6"/>
  <c r="AC384" i="6"/>
  <c r="AB385" i="6"/>
  <c r="AC385" i="6"/>
  <c r="AB386" i="6"/>
  <c r="AC386" i="6"/>
  <c r="AB387" i="6"/>
  <c r="AC387" i="6"/>
  <c r="AB388" i="6"/>
  <c r="AC388" i="6"/>
  <c r="AB389" i="6"/>
  <c r="AC389" i="6"/>
  <c r="AB390" i="6"/>
  <c r="AC390" i="6"/>
  <c r="AB391" i="6"/>
  <c r="AC391" i="6"/>
  <c r="AB392" i="6"/>
  <c r="AC392" i="6"/>
  <c r="AB393" i="6"/>
  <c r="AC393" i="6"/>
  <c r="AB394" i="6"/>
  <c r="AC394" i="6"/>
  <c r="AB395" i="6"/>
  <c r="AC395" i="6"/>
  <c r="AB396" i="6"/>
  <c r="AC396" i="6"/>
  <c r="AB397" i="6"/>
  <c r="AC397" i="6"/>
  <c r="AB398" i="6"/>
  <c r="AC398" i="6"/>
  <c r="AB399" i="6"/>
  <c r="AC399" i="6"/>
  <c r="AB400" i="6"/>
  <c r="AC400" i="6"/>
  <c r="AB401" i="6"/>
  <c r="AC401" i="6"/>
  <c r="AB402" i="6"/>
  <c r="AC402" i="6"/>
  <c r="AB403" i="6"/>
  <c r="AC403" i="6"/>
  <c r="AB404" i="6"/>
  <c r="AC404" i="6"/>
  <c r="AB405" i="6"/>
  <c r="AC405" i="6"/>
  <c r="AB406" i="6"/>
  <c r="AC406" i="6"/>
  <c r="AB407" i="6"/>
  <c r="AC407" i="6"/>
  <c r="AB408" i="6"/>
  <c r="AC408" i="6"/>
  <c r="AB409" i="6"/>
  <c r="AC409" i="6"/>
  <c r="AB410" i="6"/>
  <c r="AC410" i="6"/>
  <c r="AB411" i="6"/>
  <c r="AC411" i="6"/>
  <c r="AB412" i="6"/>
  <c r="AC412" i="6"/>
  <c r="AB413" i="6"/>
  <c r="AC413" i="6"/>
  <c r="AB414" i="6"/>
  <c r="AC414" i="6"/>
  <c r="AB415" i="6"/>
  <c r="AC415" i="6"/>
  <c r="AB416" i="6"/>
  <c r="AC416" i="6"/>
  <c r="AB417" i="6"/>
  <c r="AC417" i="6"/>
  <c r="AB418" i="6"/>
  <c r="AC418" i="6"/>
  <c r="AB419" i="6"/>
  <c r="AC419" i="6"/>
  <c r="AB420" i="6"/>
  <c r="AC420" i="6"/>
  <c r="AB421" i="6"/>
  <c r="AC421" i="6"/>
  <c r="AB422" i="6"/>
  <c r="AC422" i="6"/>
  <c r="AB423" i="6"/>
  <c r="AC423" i="6"/>
  <c r="AB424" i="6"/>
  <c r="AC424" i="6"/>
  <c r="AB425" i="6"/>
  <c r="AC425" i="6"/>
  <c r="AB426" i="6"/>
  <c r="AC426" i="6"/>
  <c r="AB427" i="6"/>
  <c r="AC427" i="6"/>
  <c r="AB428" i="6"/>
  <c r="AC428" i="6"/>
  <c r="AB429" i="6"/>
  <c r="AC429" i="6"/>
  <c r="AB430" i="6"/>
  <c r="AC430" i="6"/>
  <c r="AB431" i="6"/>
  <c r="AC431" i="6"/>
  <c r="AB432" i="6"/>
  <c r="AC432" i="6"/>
  <c r="AB433" i="6"/>
  <c r="AC433" i="6"/>
  <c r="AB434" i="6"/>
  <c r="AC434" i="6"/>
  <c r="AB435" i="6"/>
  <c r="AC435" i="6"/>
  <c r="AB436" i="6"/>
  <c r="AC436" i="6"/>
  <c r="AB437" i="6"/>
  <c r="AC437" i="6"/>
  <c r="AB438" i="6"/>
  <c r="AC438" i="6"/>
  <c r="AB439" i="6"/>
  <c r="AC439" i="6"/>
  <c r="AB440" i="6"/>
  <c r="AC440" i="6"/>
  <c r="AB441" i="6"/>
  <c r="AC441" i="6"/>
  <c r="AB442" i="6"/>
  <c r="AC442" i="6"/>
  <c r="AB443" i="6"/>
  <c r="AC443" i="6"/>
  <c r="AB444" i="6"/>
  <c r="AC444" i="6"/>
  <c r="AB445" i="6"/>
  <c r="AC445" i="6"/>
  <c r="AB446" i="6"/>
  <c r="AC446" i="6"/>
  <c r="AB447" i="6"/>
  <c r="AC447" i="6"/>
  <c r="AB448" i="6"/>
  <c r="AC448" i="6"/>
  <c r="AB449" i="6"/>
  <c r="AC449" i="6"/>
  <c r="AB450" i="6"/>
  <c r="AC450" i="6"/>
  <c r="AB451" i="6"/>
  <c r="AC451" i="6"/>
  <c r="AB452" i="6"/>
  <c r="AC452" i="6"/>
  <c r="AB453" i="6"/>
  <c r="AC453" i="6"/>
  <c r="AB454" i="6"/>
  <c r="AC454" i="6"/>
  <c r="AB455" i="6"/>
  <c r="AC455" i="6"/>
  <c r="AB456" i="6"/>
  <c r="AC456" i="6"/>
  <c r="AB457" i="6"/>
  <c r="AC457" i="6"/>
  <c r="AB458" i="6"/>
  <c r="AC458" i="6"/>
  <c r="AB459" i="6"/>
  <c r="AC459" i="6"/>
  <c r="AB460" i="6"/>
  <c r="AC460" i="6"/>
  <c r="AB461" i="6"/>
  <c r="AC461" i="6"/>
  <c r="AB462" i="6"/>
  <c r="AC462" i="6"/>
  <c r="AB463" i="6"/>
  <c r="AC463" i="6"/>
  <c r="AB464" i="6"/>
  <c r="AC464" i="6"/>
  <c r="AB465" i="6"/>
  <c r="AC465" i="6"/>
  <c r="AB466" i="6"/>
  <c r="AC466" i="6"/>
  <c r="AB467" i="6"/>
  <c r="AC467" i="6"/>
  <c r="AB468" i="6"/>
  <c r="AC468" i="6"/>
  <c r="AB469" i="6"/>
  <c r="AC469" i="6"/>
  <c r="AB470" i="6"/>
  <c r="AC470" i="6"/>
  <c r="AB471" i="6"/>
  <c r="AC471" i="6"/>
  <c r="AB472" i="6"/>
  <c r="AC472" i="6"/>
  <c r="AB473" i="6"/>
  <c r="AC473" i="6"/>
  <c r="AB474" i="6"/>
  <c r="AC474" i="6"/>
  <c r="AB475" i="6"/>
  <c r="AC475" i="6"/>
  <c r="AB476" i="6"/>
  <c r="AC476" i="6"/>
  <c r="AB477" i="6"/>
  <c r="AC477" i="6"/>
  <c r="AB478" i="6"/>
  <c r="AC478" i="6"/>
  <c r="AB479" i="6"/>
  <c r="AC479" i="6"/>
  <c r="AB480" i="6"/>
  <c r="AC480" i="6"/>
  <c r="AB481" i="6"/>
  <c r="AC481" i="6"/>
  <c r="AB482" i="6"/>
  <c r="AC482" i="6"/>
  <c r="AB483" i="6"/>
  <c r="AC483" i="6"/>
  <c r="AB484" i="6"/>
  <c r="AC484" i="6"/>
  <c r="AB485" i="6"/>
  <c r="AC485" i="6"/>
  <c r="AB486" i="6"/>
  <c r="AC486" i="6"/>
  <c r="AB487" i="6"/>
  <c r="AC487" i="6"/>
  <c r="AB488" i="6"/>
  <c r="AC488" i="6"/>
  <c r="AB489" i="6"/>
  <c r="AC489" i="6"/>
  <c r="AB490" i="6"/>
  <c r="AC490" i="6"/>
  <c r="AB491" i="6"/>
  <c r="AC491" i="6"/>
  <c r="AB492" i="6"/>
  <c r="AC492" i="6"/>
  <c r="AB493" i="6"/>
  <c r="AC493" i="6"/>
  <c r="AB494" i="6"/>
  <c r="AC494" i="6"/>
  <c r="AB495" i="6"/>
  <c r="AC495" i="6"/>
  <c r="AB496" i="6"/>
  <c r="AC496" i="6"/>
  <c r="AB497" i="6"/>
  <c r="AC497" i="6"/>
  <c r="AB498" i="6"/>
  <c r="AC498" i="6"/>
  <c r="AB499" i="6"/>
  <c r="AC499" i="6"/>
  <c r="AB500" i="6"/>
  <c r="AC500" i="6"/>
  <c r="AB501" i="6"/>
  <c r="AC501" i="6"/>
  <c r="AB502" i="6"/>
  <c r="AC502" i="6"/>
  <c r="AB503" i="6"/>
  <c r="AC503" i="6"/>
  <c r="AB504" i="6"/>
  <c r="AC504" i="6"/>
  <c r="AB193" i="6"/>
  <c r="AC193" i="6"/>
  <c r="AB145" i="6"/>
  <c r="AC145" i="6"/>
  <c r="AB146" i="6"/>
  <c r="AC146" i="6"/>
  <c r="AB147" i="6"/>
  <c r="AC147" i="6"/>
  <c r="AB148" i="6"/>
  <c r="AC148" i="6"/>
  <c r="AB149" i="6"/>
  <c r="AC149" i="6"/>
  <c r="AB150" i="6"/>
  <c r="AC150" i="6"/>
  <c r="AB151" i="6"/>
  <c r="AC151" i="6"/>
  <c r="AB152" i="6"/>
  <c r="AC152" i="6"/>
  <c r="AB153" i="6"/>
  <c r="AC153" i="6"/>
  <c r="AB154" i="6"/>
  <c r="AC154" i="6"/>
  <c r="AB155" i="6"/>
  <c r="AC155" i="6"/>
  <c r="AB156" i="6"/>
  <c r="AC156" i="6"/>
  <c r="AB157" i="6"/>
  <c r="AC157" i="6"/>
  <c r="AB158" i="6"/>
  <c r="AC158" i="6"/>
  <c r="AB159" i="6"/>
  <c r="AC159" i="6"/>
  <c r="AB160" i="6"/>
  <c r="AC160" i="6"/>
  <c r="AB161" i="6"/>
  <c r="AC161" i="6"/>
  <c r="AB162" i="6"/>
  <c r="AC162" i="6"/>
  <c r="AB163" i="6"/>
  <c r="AC163" i="6"/>
  <c r="AB164" i="6"/>
  <c r="AC164" i="6"/>
  <c r="AB165" i="6"/>
  <c r="AC165" i="6"/>
  <c r="AB166" i="6"/>
  <c r="AC166" i="6"/>
  <c r="AB167" i="6"/>
  <c r="AC167" i="6"/>
  <c r="AB168" i="6"/>
  <c r="AC168" i="6"/>
  <c r="AB169" i="6"/>
  <c r="AC169" i="6"/>
  <c r="AB170" i="6"/>
  <c r="AC170" i="6"/>
  <c r="AB171" i="6"/>
  <c r="AC171" i="6"/>
  <c r="AB172" i="6"/>
  <c r="AC172" i="6"/>
  <c r="AB173" i="6"/>
  <c r="AC173" i="6"/>
  <c r="AB174" i="6"/>
  <c r="AC174" i="6"/>
  <c r="AB175" i="6"/>
  <c r="AC175" i="6"/>
  <c r="AB176" i="6"/>
  <c r="AC176" i="6"/>
  <c r="AB177" i="6"/>
  <c r="AC177" i="6"/>
  <c r="AB178" i="6"/>
  <c r="AC178" i="6"/>
  <c r="AB179" i="6"/>
  <c r="AC179" i="6"/>
  <c r="AB180" i="6"/>
  <c r="AC180" i="6"/>
  <c r="AB181" i="6"/>
  <c r="AC181" i="6"/>
  <c r="AB182" i="6"/>
  <c r="AC182" i="6"/>
  <c r="AB183" i="6"/>
  <c r="AC183" i="6"/>
  <c r="AB184" i="6"/>
  <c r="AC184" i="6"/>
  <c r="AB185" i="6"/>
  <c r="AC185" i="6"/>
  <c r="AB186" i="6"/>
  <c r="AC186" i="6"/>
  <c r="AB187" i="6"/>
  <c r="AC187" i="6"/>
  <c r="AB188" i="6"/>
  <c r="AC188" i="6"/>
  <c r="AB189" i="6"/>
  <c r="AC189" i="6"/>
  <c r="AB190" i="6"/>
  <c r="AC190" i="6"/>
  <c r="AB191" i="6"/>
  <c r="AC191" i="6"/>
  <c r="AC144" i="6"/>
  <c r="AB144" i="6"/>
  <c r="AB126" i="6"/>
  <c r="AC126" i="6"/>
  <c r="AB127" i="6"/>
  <c r="AC127" i="6"/>
  <c r="AB128" i="6"/>
  <c r="AC128" i="6"/>
  <c r="AB129" i="6"/>
  <c r="AC129" i="6"/>
  <c r="AB130" i="6"/>
  <c r="AC130" i="6"/>
  <c r="AB131" i="6"/>
  <c r="AC131" i="6"/>
  <c r="AB132" i="6"/>
  <c r="AC132" i="6"/>
  <c r="AB133" i="6"/>
  <c r="AC133" i="6"/>
  <c r="AB134" i="6"/>
  <c r="AC134" i="6"/>
  <c r="AC125" i="6"/>
  <c r="AB125" i="6"/>
  <c r="AB110" i="6"/>
  <c r="AC110" i="6"/>
  <c r="AB111" i="6"/>
  <c r="AC111" i="6"/>
  <c r="AB112" i="6"/>
  <c r="AC112" i="6"/>
  <c r="AB113" i="6"/>
  <c r="AC113" i="6"/>
  <c r="AB114" i="6"/>
  <c r="AC114" i="6"/>
  <c r="AB115" i="6"/>
  <c r="AC115" i="6"/>
  <c r="AB116" i="6"/>
  <c r="AC116" i="6"/>
  <c r="AB117" i="6"/>
  <c r="AC117" i="6"/>
  <c r="AB118" i="6"/>
  <c r="AC118" i="6"/>
  <c r="AB106" i="6"/>
  <c r="AC106" i="6"/>
  <c r="AB107" i="6"/>
  <c r="AC107" i="6"/>
  <c r="AB109" i="6"/>
  <c r="AC109" i="6"/>
  <c r="AC105" i="6"/>
  <c r="AB105" i="6"/>
  <c r="AC104" i="6"/>
  <c r="AB104" i="6"/>
  <c r="AC103" i="6"/>
  <c r="AB103" i="6"/>
  <c r="AC102" i="6"/>
  <c r="AB102" i="6"/>
  <c r="AC101" i="6"/>
  <c r="AB101" i="6"/>
  <c r="AC100" i="6"/>
  <c r="AB100" i="6"/>
  <c r="AC99" i="6"/>
  <c r="AB99" i="6"/>
  <c r="AC98" i="6"/>
  <c r="AB98" i="6"/>
  <c r="AC97" i="6"/>
  <c r="AB97" i="6"/>
  <c r="AC96" i="6"/>
  <c r="AB96" i="6"/>
  <c r="AC89" i="6"/>
  <c r="AB89" i="6"/>
  <c r="AC88" i="6"/>
  <c r="AB88" i="6"/>
  <c r="AC87" i="6"/>
  <c r="AB87" i="6"/>
  <c r="AC86" i="6"/>
  <c r="AB86" i="6"/>
  <c r="AC85" i="6"/>
  <c r="AB85" i="6"/>
  <c r="AC84" i="6"/>
  <c r="AB84" i="6"/>
  <c r="AC83" i="6"/>
  <c r="AB83" i="6"/>
  <c r="AC82" i="6"/>
  <c r="AB82" i="6"/>
  <c r="AC81" i="6"/>
  <c r="AB81" i="6"/>
  <c r="AC80" i="6"/>
  <c r="AB80" i="6"/>
  <c r="AB65" i="6"/>
  <c r="AC65" i="6"/>
  <c r="AB66" i="6"/>
  <c r="AC66" i="6"/>
  <c r="AB67" i="6"/>
  <c r="AC67" i="6"/>
  <c r="AB68" i="6"/>
  <c r="AC68" i="6"/>
  <c r="AB69" i="6"/>
  <c r="AC69" i="6"/>
  <c r="AB70" i="6"/>
  <c r="AC70" i="6"/>
  <c r="AB71" i="6"/>
  <c r="AC71" i="6"/>
  <c r="AB72" i="6"/>
  <c r="AC72" i="6"/>
  <c r="AB73" i="6"/>
  <c r="AC73" i="6"/>
  <c r="AC64" i="6"/>
  <c r="AB64" i="6"/>
  <c r="AB4" i="6"/>
  <c r="AC4" i="6"/>
  <c r="AB5" i="6"/>
  <c r="AC5" i="6"/>
  <c r="AB6" i="6"/>
  <c r="AC6" i="6"/>
  <c r="AB7" i="6"/>
  <c r="AC7" i="6"/>
  <c r="AB8" i="6"/>
  <c r="AC8" i="6"/>
  <c r="AB9" i="6"/>
  <c r="AC9" i="6"/>
  <c r="AB10" i="6"/>
  <c r="AC10" i="6"/>
  <c r="AB11" i="6"/>
  <c r="AC11" i="6"/>
  <c r="AB12" i="6"/>
  <c r="AC12" i="6"/>
  <c r="AB13" i="6"/>
  <c r="AC13" i="6"/>
  <c r="AB14" i="6"/>
  <c r="AC14" i="6"/>
  <c r="AB15" i="6"/>
  <c r="AC15" i="6"/>
  <c r="AB16" i="6"/>
  <c r="AC16" i="6"/>
  <c r="AB17" i="6"/>
  <c r="AC17" i="6"/>
  <c r="AB18" i="6"/>
  <c r="AC18" i="6"/>
  <c r="AB19" i="6"/>
  <c r="AC19" i="6"/>
  <c r="AB20" i="6"/>
  <c r="AC20" i="6"/>
  <c r="AB21" i="6"/>
  <c r="AC21" i="6"/>
  <c r="AB22" i="6"/>
  <c r="AC22" i="6"/>
  <c r="AB23" i="6"/>
  <c r="AC23" i="6"/>
  <c r="AB24" i="6"/>
  <c r="AC24" i="6"/>
  <c r="AB25" i="6"/>
  <c r="AC25" i="6"/>
  <c r="AB26" i="6"/>
  <c r="AC26" i="6"/>
  <c r="AB27" i="6"/>
  <c r="AC27" i="6"/>
  <c r="AB28" i="6"/>
  <c r="AC28" i="6"/>
  <c r="AB29" i="6"/>
  <c r="AC29" i="6"/>
  <c r="AB30" i="6"/>
  <c r="AC30" i="6"/>
  <c r="AB31" i="6"/>
  <c r="AC31" i="6"/>
  <c r="AB32" i="6"/>
  <c r="AC32" i="6"/>
  <c r="AB33" i="6"/>
  <c r="AC33" i="6"/>
  <c r="AB34" i="6"/>
  <c r="AC34" i="6"/>
  <c r="AB35" i="6"/>
  <c r="AC35" i="6"/>
  <c r="AB36" i="6"/>
  <c r="AC36" i="6"/>
  <c r="AB37" i="6"/>
  <c r="AC37" i="6"/>
  <c r="AB38" i="6"/>
  <c r="AC38" i="6"/>
  <c r="AB39" i="6"/>
  <c r="AC39" i="6"/>
  <c r="AB40" i="6"/>
  <c r="AC40" i="6"/>
  <c r="AB41" i="6"/>
  <c r="AC41" i="6"/>
  <c r="AB42" i="6"/>
  <c r="AC42" i="6"/>
  <c r="AB43" i="6"/>
  <c r="AC43" i="6"/>
  <c r="AB44" i="6"/>
  <c r="AC44" i="6"/>
  <c r="AB45" i="6"/>
  <c r="AC45" i="6"/>
  <c r="AB46" i="6"/>
  <c r="AC46" i="6"/>
  <c r="AB47" i="6"/>
  <c r="AC47" i="6"/>
  <c r="AB48" i="6"/>
  <c r="AC48" i="6"/>
  <c r="AB49" i="6"/>
  <c r="AC49" i="6"/>
  <c r="AB50" i="6"/>
  <c r="AC50" i="6"/>
  <c r="AB51" i="6"/>
  <c r="AC51" i="6"/>
  <c r="AB52" i="6"/>
  <c r="AC52" i="6"/>
  <c r="AB53" i="6"/>
  <c r="AC53" i="6"/>
  <c r="AB54" i="6"/>
  <c r="AC54" i="6"/>
  <c r="AB55" i="6"/>
  <c r="AC55" i="6"/>
  <c r="AB56" i="6"/>
  <c r="AC56" i="6"/>
  <c r="AB57" i="6"/>
  <c r="AC57" i="6"/>
  <c r="AB58" i="6"/>
  <c r="AC58" i="6"/>
  <c r="AB59" i="6"/>
  <c r="AC59" i="6"/>
  <c r="AB60" i="6"/>
  <c r="AC60" i="6"/>
  <c r="AB61" i="6"/>
  <c r="AC61" i="6"/>
  <c r="AB62" i="6"/>
  <c r="AC62" i="6"/>
  <c r="AC3" i="6"/>
  <c r="AB3" i="6"/>
  <c r="AB1016" i="1"/>
  <c r="AC1016" i="1"/>
  <c r="AB850" i="1"/>
  <c r="AC850" i="1"/>
  <c r="AB851" i="1"/>
  <c r="AC851" i="1"/>
  <c r="AB852" i="1"/>
  <c r="AC852" i="1"/>
  <c r="AB853" i="1"/>
  <c r="AC853" i="1"/>
  <c r="AB854" i="1"/>
  <c r="AC854" i="1"/>
  <c r="AB855" i="1"/>
  <c r="AC855" i="1"/>
  <c r="AB856" i="1"/>
  <c r="AC856" i="1"/>
  <c r="AB857" i="1"/>
  <c r="AC857" i="1"/>
  <c r="AB858" i="1"/>
  <c r="AC858" i="1"/>
  <c r="AB859" i="1"/>
  <c r="AC859" i="1"/>
  <c r="AB860" i="1"/>
  <c r="AC860" i="1"/>
  <c r="AB861" i="1"/>
  <c r="AC861" i="1"/>
  <c r="AB862" i="1"/>
  <c r="AC862" i="1"/>
  <c r="AB863" i="1"/>
  <c r="AC863" i="1"/>
  <c r="AB864" i="1"/>
  <c r="AC864" i="1"/>
  <c r="AB865" i="1"/>
  <c r="AC865" i="1"/>
  <c r="AB866" i="1"/>
  <c r="AC866" i="1"/>
  <c r="AB867" i="1"/>
  <c r="AC867" i="1"/>
  <c r="AB868" i="1"/>
  <c r="AC868" i="1"/>
  <c r="AB869" i="1"/>
  <c r="AC869" i="1"/>
  <c r="AB870" i="1"/>
  <c r="AC870" i="1"/>
  <c r="AB871" i="1"/>
  <c r="AC871" i="1"/>
  <c r="AB872" i="1"/>
  <c r="AC872" i="1"/>
  <c r="AB873" i="1"/>
  <c r="AC873" i="1"/>
  <c r="AB874" i="1"/>
  <c r="AC874" i="1"/>
  <c r="AB875" i="1"/>
  <c r="AC875" i="1"/>
  <c r="AB876" i="1"/>
  <c r="AC876" i="1"/>
  <c r="AB877" i="1"/>
  <c r="AC877" i="1"/>
  <c r="AB878" i="1"/>
  <c r="AC878" i="1"/>
  <c r="AB879" i="1"/>
  <c r="AC879" i="1"/>
  <c r="AB880" i="1"/>
  <c r="AC880" i="1"/>
  <c r="AB881" i="1"/>
  <c r="AC881" i="1"/>
  <c r="AB882" i="1"/>
  <c r="AC882" i="1"/>
  <c r="AB883" i="1"/>
  <c r="AC883" i="1"/>
  <c r="AB884" i="1"/>
  <c r="AC884" i="1"/>
  <c r="AB885" i="1"/>
  <c r="AC885" i="1"/>
  <c r="AB886" i="1"/>
  <c r="AC886" i="1"/>
  <c r="AB887" i="1"/>
  <c r="AC887" i="1"/>
  <c r="AB888" i="1"/>
  <c r="AC888" i="1"/>
  <c r="AB889" i="1"/>
  <c r="AC889" i="1"/>
  <c r="AB890" i="1"/>
  <c r="AC890" i="1"/>
  <c r="AB891" i="1"/>
  <c r="AC891" i="1"/>
  <c r="AB892" i="1"/>
  <c r="AC892" i="1"/>
  <c r="AB893" i="1"/>
  <c r="AC893" i="1"/>
  <c r="AB894" i="1"/>
  <c r="AC894" i="1"/>
  <c r="AB895" i="1"/>
  <c r="AC895" i="1"/>
  <c r="AB896" i="1"/>
  <c r="AC896" i="1"/>
  <c r="AB897" i="1"/>
  <c r="AC897" i="1"/>
  <c r="AB898" i="1"/>
  <c r="AC898" i="1"/>
  <c r="AB899" i="1"/>
  <c r="AC899" i="1"/>
  <c r="AB900" i="1"/>
  <c r="AC900" i="1"/>
  <c r="AB901" i="1"/>
  <c r="AC901" i="1"/>
  <c r="AB902" i="1"/>
  <c r="AC902" i="1"/>
  <c r="AB903" i="1"/>
  <c r="AC903" i="1"/>
  <c r="AB904" i="1"/>
  <c r="AC904" i="1"/>
  <c r="AB905" i="1"/>
  <c r="AC905" i="1"/>
  <c r="AB906" i="1"/>
  <c r="AC906" i="1"/>
  <c r="AB907" i="1"/>
  <c r="AC907" i="1"/>
  <c r="AB908" i="1"/>
  <c r="AC908" i="1"/>
  <c r="AB909" i="1"/>
  <c r="AC909" i="1"/>
  <c r="AB910" i="1"/>
  <c r="AC910" i="1"/>
  <c r="AB911" i="1"/>
  <c r="AC911" i="1"/>
  <c r="AB912" i="1"/>
  <c r="AC912" i="1"/>
  <c r="AB913" i="1"/>
  <c r="AC913" i="1"/>
  <c r="AB914" i="1"/>
  <c r="AC914" i="1"/>
  <c r="AB915" i="1"/>
  <c r="AC915" i="1"/>
  <c r="AB916" i="1"/>
  <c r="AC916" i="1"/>
  <c r="AB917" i="1"/>
  <c r="AC917" i="1"/>
  <c r="AB918" i="1"/>
  <c r="AC918" i="1"/>
  <c r="AB919" i="1"/>
  <c r="AC919" i="1"/>
  <c r="AB920" i="1"/>
  <c r="AC920" i="1"/>
  <c r="AB921" i="1"/>
  <c r="AC921" i="1"/>
  <c r="AB922" i="1"/>
  <c r="AC922" i="1"/>
  <c r="AB923" i="1"/>
  <c r="AC923" i="1"/>
  <c r="AB924" i="1"/>
  <c r="AC924" i="1"/>
  <c r="AB925" i="1"/>
  <c r="AC925" i="1"/>
  <c r="AB926" i="1"/>
  <c r="AC926" i="1"/>
  <c r="AB927" i="1"/>
  <c r="AC927" i="1"/>
  <c r="AB928" i="1"/>
  <c r="AC928" i="1"/>
  <c r="AB929" i="1"/>
  <c r="AC929" i="1"/>
  <c r="AB930" i="1"/>
  <c r="AC930" i="1"/>
  <c r="AB931" i="1"/>
  <c r="AC931" i="1"/>
  <c r="AB932" i="1"/>
  <c r="AC932" i="1"/>
  <c r="AB933" i="1"/>
  <c r="AC933" i="1"/>
  <c r="AB934" i="1"/>
  <c r="AC934" i="1"/>
  <c r="AB935" i="1"/>
  <c r="AC935" i="1"/>
  <c r="AB936" i="1"/>
  <c r="AC936" i="1"/>
  <c r="AB937" i="1"/>
  <c r="AC937" i="1"/>
  <c r="AB938" i="1"/>
  <c r="AC938" i="1"/>
  <c r="AB939" i="1"/>
  <c r="AC939" i="1"/>
  <c r="AB940" i="1"/>
  <c r="AC940" i="1"/>
  <c r="AB941" i="1"/>
  <c r="AC941" i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B948" i="1"/>
  <c r="AC948" i="1"/>
  <c r="AB949" i="1"/>
  <c r="AC949" i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B959" i="1"/>
  <c r="AC959" i="1"/>
  <c r="AB960" i="1"/>
  <c r="AC960" i="1"/>
  <c r="AB961" i="1"/>
  <c r="AC961" i="1"/>
  <c r="AB962" i="1"/>
  <c r="AC962" i="1"/>
  <c r="AB963" i="1"/>
  <c r="AC963" i="1"/>
  <c r="AB964" i="1"/>
  <c r="AC964" i="1"/>
  <c r="AB965" i="1"/>
  <c r="AC965" i="1"/>
  <c r="AB966" i="1"/>
  <c r="AC966" i="1"/>
  <c r="AB967" i="1"/>
  <c r="AC967" i="1"/>
  <c r="AB968" i="1"/>
  <c r="AC968" i="1"/>
  <c r="AB969" i="1"/>
  <c r="AC969" i="1"/>
  <c r="AB970" i="1"/>
  <c r="AC970" i="1"/>
  <c r="AB971" i="1"/>
  <c r="AC971" i="1"/>
  <c r="AB972" i="1"/>
  <c r="AC972" i="1"/>
  <c r="AB973" i="1"/>
  <c r="AC973" i="1"/>
  <c r="AB974" i="1"/>
  <c r="AC974" i="1"/>
  <c r="AB975" i="1"/>
  <c r="AC975" i="1"/>
  <c r="AB976" i="1"/>
  <c r="AC976" i="1"/>
  <c r="AB977" i="1"/>
  <c r="AC977" i="1"/>
  <c r="AB978" i="1"/>
  <c r="AC978" i="1"/>
  <c r="AB979" i="1"/>
  <c r="AC979" i="1"/>
  <c r="AB980" i="1"/>
  <c r="AC980" i="1"/>
  <c r="AB981" i="1"/>
  <c r="AC981" i="1"/>
  <c r="AB982" i="1"/>
  <c r="AC982" i="1"/>
  <c r="AB983" i="1"/>
  <c r="AC983" i="1"/>
  <c r="AB984" i="1"/>
  <c r="AC984" i="1"/>
  <c r="AB985" i="1"/>
  <c r="AC985" i="1"/>
  <c r="AB986" i="1"/>
  <c r="AC986" i="1"/>
  <c r="AB987" i="1"/>
  <c r="AC987" i="1"/>
  <c r="AB988" i="1"/>
  <c r="AC988" i="1"/>
  <c r="AB989" i="1"/>
  <c r="AC989" i="1"/>
  <c r="AB990" i="1"/>
  <c r="AC990" i="1"/>
  <c r="AB991" i="1"/>
  <c r="AC991" i="1"/>
  <c r="AB992" i="1"/>
  <c r="AC992" i="1"/>
  <c r="AB993" i="1"/>
  <c r="AC993" i="1"/>
  <c r="AB994" i="1"/>
  <c r="AC994" i="1"/>
  <c r="AB995" i="1"/>
  <c r="AC995" i="1"/>
  <c r="AB996" i="1"/>
  <c r="AC996" i="1"/>
  <c r="AB997" i="1"/>
  <c r="AC997" i="1"/>
  <c r="AB998" i="1"/>
  <c r="AC998" i="1"/>
  <c r="AB999" i="1"/>
  <c r="AC999" i="1"/>
  <c r="AB1000" i="1"/>
  <c r="AC1000" i="1"/>
  <c r="AB1001" i="1"/>
  <c r="AC1001" i="1"/>
  <c r="AB1002" i="1"/>
  <c r="AC1002" i="1"/>
  <c r="AB1003" i="1"/>
  <c r="AC1003" i="1"/>
  <c r="AB1004" i="1"/>
  <c r="AC1004" i="1"/>
  <c r="AB1005" i="1"/>
  <c r="AC1005" i="1"/>
  <c r="AB1006" i="1"/>
  <c r="AC1006" i="1"/>
  <c r="AB1007" i="1"/>
  <c r="AC1007" i="1"/>
  <c r="AB1008" i="1"/>
  <c r="AC1008" i="1"/>
  <c r="AB1009" i="1"/>
  <c r="AC1009" i="1"/>
  <c r="AB1010" i="1"/>
  <c r="AC1010" i="1"/>
  <c r="AB1011" i="1"/>
  <c r="AC1011" i="1"/>
  <c r="AB1012" i="1"/>
  <c r="AC1012" i="1"/>
  <c r="AB1013" i="1"/>
  <c r="AC1013" i="1"/>
  <c r="AB1014" i="1"/>
  <c r="AC1014" i="1"/>
  <c r="AB1015" i="1"/>
  <c r="AC1015" i="1"/>
  <c r="AC849" i="1"/>
  <c r="AB849" i="1"/>
  <c r="AB507" i="1"/>
  <c r="AC507" i="1"/>
  <c r="AB508" i="1"/>
  <c r="AC508" i="1"/>
  <c r="AB509" i="1"/>
  <c r="AC509" i="1"/>
  <c r="AB510" i="1"/>
  <c r="AC510" i="1"/>
  <c r="AB511" i="1"/>
  <c r="AC511" i="1"/>
  <c r="AB512" i="1"/>
  <c r="AC512" i="1"/>
  <c r="AB513" i="1"/>
  <c r="AC513" i="1"/>
  <c r="AB514" i="1"/>
  <c r="AC514" i="1"/>
  <c r="AB515" i="1"/>
  <c r="AC515" i="1"/>
  <c r="AB516" i="1"/>
  <c r="AC516" i="1"/>
  <c r="AB517" i="1"/>
  <c r="AC517" i="1"/>
  <c r="AB518" i="1"/>
  <c r="AC518" i="1"/>
  <c r="AB519" i="1"/>
  <c r="AC519" i="1"/>
  <c r="AB520" i="1"/>
  <c r="AC520" i="1"/>
  <c r="AB521" i="1"/>
  <c r="AC521" i="1"/>
  <c r="AB522" i="1"/>
  <c r="AC522" i="1"/>
  <c r="AB523" i="1"/>
  <c r="AC523" i="1"/>
  <c r="AB524" i="1"/>
  <c r="AC524" i="1"/>
  <c r="AB525" i="1"/>
  <c r="AC525" i="1"/>
  <c r="AB526" i="1"/>
  <c r="AC526" i="1"/>
  <c r="AB527" i="1"/>
  <c r="AC527" i="1"/>
  <c r="AB528" i="1"/>
  <c r="AC528" i="1"/>
  <c r="AB529" i="1"/>
  <c r="AC529" i="1"/>
  <c r="AB530" i="1"/>
  <c r="AC530" i="1"/>
  <c r="AB531" i="1"/>
  <c r="AC531" i="1"/>
  <c r="AB532" i="1"/>
  <c r="AC532" i="1"/>
  <c r="AB533" i="1"/>
  <c r="AC533" i="1"/>
  <c r="AB534" i="1"/>
  <c r="AC534" i="1"/>
  <c r="AB535" i="1"/>
  <c r="AC535" i="1"/>
  <c r="AB536" i="1"/>
  <c r="AC536" i="1"/>
  <c r="AB537" i="1"/>
  <c r="AC537" i="1"/>
  <c r="AB538" i="1"/>
  <c r="AC538" i="1"/>
  <c r="AB539" i="1"/>
  <c r="AC539" i="1"/>
  <c r="AB540" i="1"/>
  <c r="AC540" i="1"/>
  <c r="AB541" i="1"/>
  <c r="AC541" i="1"/>
  <c r="AB542" i="1"/>
  <c r="AC542" i="1"/>
  <c r="AB543" i="1"/>
  <c r="AC543" i="1"/>
  <c r="AB544" i="1"/>
  <c r="AC544" i="1"/>
  <c r="AB545" i="1"/>
  <c r="AC545" i="1"/>
  <c r="AB546" i="1"/>
  <c r="AC546" i="1"/>
  <c r="AB547" i="1"/>
  <c r="AC547" i="1"/>
  <c r="AB548" i="1"/>
  <c r="AC548" i="1"/>
  <c r="AB549" i="1"/>
  <c r="AC549" i="1"/>
  <c r="AB550" i="1"/>
  <c r="AC550" i="1"/>
  <c r="AB551" i="1"/>
  <c r="AC551" i="1"/>
  <c r="AB552" i="1"/>
  <c r="AC552" i="1"/>
  <c r="AB553" i="1"/>
  <c r="AC553" i="1"/>
  <c r="AB554" i="1"/>
  <c r="AC554" i="1"/>
  <c r="AB555" i="1"/>
  <c r="AC555" i="1"/>
  <c r="AB556" i="1"/>
  <c r="AC556" i="1"/>
  <c r="AB557" i="1"/>
  <c r="AC557" i="1"/>
  <c r="AB558" i="1"/>
  <c r="AC558" i="1"/>
  <c r="AB559" i="1"/>
  <c r="AC559" i="1"/>
  <c r="AB560" i="1"/>
  <c r="AC560" i="1"/>
  <c r="AB561" i="1"/>
  <c r="AC561" i="1"/>
  <c r="AB562" i="1"/>
  <c r="AC562" i="1"/>
  <c r="AB563" i="1"/>
  <c r="AC563" i="1"/>
  <c r="AB564" i="1"/>
  <c r="AC564" i="1"/>
  <c r="AB565" i="1"/>
  <c r="AC565" i="1"/>
  <c r="AB566" i="1"/>
  <c r="AC566" i="1"/>
  <c r="AB567" i="1"/>
  <c r="AC567" i="1"/>
  <c r="AB568" i="1"/>
  <c r="AC568" i="1"/>
  <c r="AB569" i="1"/>
  <c r="AC569" i="1"/>
  <c r="AB570" i="1"/>
  <c r="AC570" i="1"/>
  <c r="AB571" i="1"/>
  <c r="AC571" i="1"/>
  <c r="AB572" i="1"/>
  <c r="AC572" i="1"/>
  <c r="AB573" i="1"/>
  <c r="AC573" i="1"/>
  <c r="AB574" i="1"/>
  <c r="AC574" i="1"/>
  <c r="AB575" i="1"/>
  <c r="AC575" i="1"/>
  <c r="AB576" i="1"/>
  <c r="AC576" i="1"/>
  <c r="AB577" i="1"/>
  <c r="AC577" i="1"/>
  <c r="AB578" i="1"/>
  <c r="AC578" i="1"/>
  <c r="AB579" i="1"/>
  <c r="AC579" i="1"/>
  <c r="AB580" i="1"/>
  <c r="AC580" i="1"/>
  <c r="AB581" i="1"/>
  <c r="AC581" i="1"/>
  <c r="AB582" i="1"/>
  <c r="AC582" i="1"/>
  <c r="AB583" i="1"/>
  <c r="AC583" i="1"/>
  <c r="AB584" i="1"/>
  <c r="AC584" i="1"/>
  <c r="AB585" i="1"/>
  <c r="AC585" i="1"/>
  <c r="AB586" i="1"/>
  <c r="AC586" i="1"/>
  <c r="AB587" i="1"/>
  <c r="AC587" i="1"/>
  <c r="AB588" i="1"/>
  <c r="AC588" i="1"/>
  <c r="AB589" i="1"/>
  <c r="AC589" i="1"/>
  <c r="AB590" i="1"/>
  <c r="AC590" i="1"/>
  <c r="AB591" i="1"/>
  <c r="AC591" i="1"/>
  <c r="AB592" i="1"/>
  <c r="AC592" i="1"/>
  <c r="AB593" i="1"/>
  <c r="AC593" i="1"/>
  <c r="AB594" i="1"/>
  <c r="AC594" i="1"/>
  <c r="AB595" i="1"/>
  <c r="AC595" i="1"/>
  <c r="AB596" i="1"/>
  <c r="AC596" i="1"/>
  <c r="AB597" i="1"/>
  <c r="AC597" i="1"/>
  <c r="AB598" i="1"/>
  <c r="AC598" i="1"/>
  <c r="AB599" i="1"/>
  <c r="AC599" i="1"/>
  <c r="AB600" i="1"/>
  <c r="AC600" i="1"/>
  <c r="AB601" i="1"/>
  <c r="AC601" i="1"/>
  <c r="AB602" i="1"/>
  <c r="AC602" i="1"/>
  <c r="AB603" i="1"/>
  <c r="AC603" i="1"/>
  <c r="AB604" i="1"/>
  <c r="AC604" i="1"/>
  <c r="AB605" i="1"/>
  <c r="AC605" i="1"/>
  <c r="AB606" i="1"/>
  <c r="AC606" i="1"/>
  <c r="AB607" i="1"/>
  <c r="AC607" i="1"/>
  <c r="AB608" i="1"/>
  <c r="AC608" i="1"/>
  <c r="AB609" i="1"/>
  <c r="AC609" i="1"/>
  <c r="AB610" i="1"/>
  <c r="AC610" i="1"/>
  <c r="AB611" i="1"/>
  <c r="AC611" i="1"/>
  <c r="AB612" i="1"/>
  <c r="AC612" i="1"/>
  <c r="AB613" i="1"/>
  <c r="AC613" i="1"/>
  <c r="AB614" i="1"/>
  <c r="AC614" i="1"/>
  <c r="AB615" i="1"/>
  <c r="AC615" i="1"/>
  <c r="AB616" i="1"/>
  <c r="AC616" i="1"/>
  <c r="AB617" i="1"/>
  <c r="AC617" i="1"/>
  <c r="AB618" i="1"/>
  <c r="AC618" i="1"/>
  <c r="AB619" i="1"/>
  <c r="AC619" i="1"/>
  <c r="AB620" i="1"/>
  <c r="AC620" i="1"/>
  <c r="AB621" i="1"/>
  <c r="AC621" i="1"/>
  <c r="AB622" i="1"/>
  <c r="AC622" i="1"/>
  <c r="AB623" i="1"/>
  <c r="AC623" i="1"/>
  <c r="AB624" i="1"/>
  <c r="AC624" i="1"/>
  <c r="AB625" i="1"/>
  <c r="AC625" i="1"/>
  <c r="AB626" i="1"/>
  <c r="AC626" i="1"/>
  <c r="AB627" i="1"/>
  <c r="AC627" i="1"/>
  <c r="AB628" i="1"/>
  <c r="AC628" i="1"/>
  <c r="AB629" i="1"/>
  <c r="AC629" i="1"/>
  <c r="AB630" i="1"/>
  <c r="AC630" i="1"/>
  <c r="AB631" i="1"/>
  <c r="AC631" i="1"/>
  <c r="AB632" i="1"/>
  <c r="AC632" i="1"/>
  <c r="AB633" i="1"/>
  <c r="AC633" i="1"/>
  <c r="AB634" i="1"/>
  <c r="AC634" i="1"/>
  <c r="AB635" i="1"/>
  <c r="AC635" i="1"/>
  <c r="AB636" i="1"/>
  <c r="AC636" i="1"/>
  <c r="AB637" i="1"/>
  <c r="AC637" i="1"/>
  <c r="AB638" i="1"/>
  <c r="AC638" i="1"/>
  <c r="AB639" i="1"/>
  <c r="AC639" i="1"/>
  <c r="AB640" i="1"/>
  <c r="AC640" i="1"/>
  <c r="AB641" i="1"/>
  <c r="AC641" i="1"/>
  <c r="AB642" i="1"/>
  <c r="AC642" i="1"/>
  <c r="AB643" i="1"/>
  <c r="AC643" i="1"/>
  <c r="AB644" i="1"/>
  <c r="AC644" i="1"/>
  <c r="AB645" i="1"/>
  <c r="AC645" i="1"/>
  <c r="AB646" i="1"/>
  <c r="AC646" i="1"/>
  <c r="AB647" i="1"/>
  <c r="AC647" i="1"/>
  <c r="AB648" i="1"/>
  <c r="AC648" i="1"/>
  <c r="AB649" i="1"/>
  <c r="AC649" i="1"/>
  <c r="AB650" i="1"/>
  <c r="AC650" i="1"/>
  <c r="AB651" i="1"/>
  <c r="AC651" i="1"/>
  <c r="AB652" i="1"/>
  <c r="AC652" i="1"/>
  <c r="AB653" i="1"/>
  <c r="AC653" i="1"/>
  <c r="AB654" i="1"/>
  <c r="AC654" i="1"/>
  <c r="AB655" i="1"/>
  <c r="AC655" i="1"/>
  <c r="AB656" i="1"/>
  <c r="AC656" i="1"/>
  <c r="AB657" i="1"/>
  <c r="AC657" i="1"/>
  <c r="AB658" i="1"/>
  <c r="AC658" i="1"/>
  <c r="AB659" i="1"/>
  <c r="AC659" i="1"/>
  <c r="AB660" i="1"/>
  <c r="AC660" i="1"/>
  <c r="AB661" i="1"/>
  <c r="AC661" i="1"/>
  <c r="AB662" i="1"/>
  <c r="AC662" i="1"/>
  <c r="AB663" i="1"/>
  <c r="AC663" i="1"/>
  <c r="AB664" i="1"/>
  <c r="AC664" i="1"/>
  <c r="AB665" i="1"/>
  <c r="AC665" i="1"/>
  <c r="AB666" i="1"/>
  <c r="AC666" i="1"/>
  <c r="AB667" i="1"/>
  <c r="AC667" i="1"/>
  <c r="AB668" i="1"/>
  <c r="AC668" i="1"/>
  <c r="AB669" i="1"/>
  <c r="AC669" i="1"/>
  <c r="AB670" i="1"/>
  <c r="AC670" i="1"/>
  <c r="AB671" i="1"/>
  <c r="AC671" i="1"/>
  <c r="AB672" i="1"/>
  <c r="AC672" i="1"/>
  <c r="AB673" i="1"/>
  <c r="AC673" i="1"/>
  <c r="AB674" i="1"/>
  <c r="AC674" i="1"/>
  <c r="AB675" i="1"/>
  <c r="AC675" i="1"/>
  <c r="AB676" i="1"/>
  <c r="AC676" i="1"/>
  <c r="AB677" i="1"/>
  <c r="AC677" i="1"/>
  <c r="AB678" i="1"/>
  <c r="AC678" i="1"/>
  <c r="AB679" i="1"/>
  <c r="AC679" i="1"/>
  <c r="AB680" i="1"/>
  <c r="AC680" i="1"/>
  <c r="AB681" i="1"/>
  <c r="AC681" i="1"/>
  <c r="AB682" i="1"/>
  <c r="AC682" i="1"/>
  <c r="AB683" i="1"/>
  <c r="AC683" i="1"/>
  <c r="AB684" i="1"/>
  <c r="AC684" i="1"/>
  <c r="AB685" i="1"/>
  <c r="AC685" i="1"/>
  <c r="AB686" i="1"/>
  <c r="AC686" i="1"/>
  <c r="AB687" i="1"/>
  <c r="AC687" i="1"/>
  <c r="AB688" i="1"/>
  <c r="AC688" i="1"/>
  <c r="AB689" i="1"/>
  <c r="AC689" i="1"/>
  <c r="AB690" i="1"/>
  <c r="AC690" i="1"/>
  <c r="AB691" i="1"/>
  <c r="AC691" i="1"/>
  <c r="AB692" i="1"/>
  <c r="AC692" i="1"/>
  <c r="AB693" i="1"/>
  <c r="AC693" i="1"/>
  <c r="AB694" i="1"/>
  <c r="AC694" i="1"/>
  <c r="AB695" i="1"/>
  <c r="AC695" i="1"/>
  <c r="AB696" i="1"/>
  <c r="AC696" i="1"/>
  <c r="AB697" i="1"/>
  <c r="AC697" i="1"/>
  <c r="AB698" i="1"/>
  <c r="AC698" i="1"/>
  <c r="AB699" i="1"/>
  <c r="AC699" i="1"/>
  <c r="AB700" i="1"/>
  <c r="AC700" i="1"/>
  <c r="AB701" i="1"/>
  <c r="AC701" i="1"/>
  <c r="AB702" i="1"/>
  <c r="AC702" i="1"/>
  <c r="AB703" i="1"/>
  <c r="AC703" i="1"/>
  <c r="AB704" i="1"/>
  <c r="AC704" i="1"/>
  <c r="AB705" i="1"/>
  <c r="AC705" i="1"/>
  <c r="AB706" i="1"/>
  <c r="AC706" i="1"/>
  <c r="AB707" i="1"/>
  <c r="AC707" i="1"/>
  <c r="AB708" i="1"/>
  <c r="AC708" i="1"/>
  <c r="AB709" i="1"/>
  <c r="AC709" i="1"/>
  <c r="AB710" i="1"/>
  <c r="AC710" i="1"/>
  <c r="AB711" i="1"/>
  <c r="AC711" i="1"/>
  <c r="AB712" i="1"/>
  <c r="AC712" i="1"/>
  <c r="AB713" i="1"/>
  <c r="AC713" i="1"/>
  <c r="AB714" i="1"/>
  <c r="AC714" i="1"/>
  <c r="AB715" i="1"/>
  <c r="AC715" i="1"/>
  <c r="AB716" i="1"/>
  <c r="AC716" i="1"/>
  <c r="AB717" i="1"/>
  <c r="AC717" i="1"/>
  <c r="AB718" i="1"/>
  <c r="AC718" i="1"/>
  <c r="AB719" i="1"/>
  <c r="AC719" i="1"/>
  <c r="AB720" i="1"/>
  <c r="AC720" i="1"/>
  <c r="AB721" i="1"/>
  <c r="AC721" i="1"/>
  <c r="AB722" i="1"/>
  <c r="AC722" i="1"/>
  <c r="AB723" i="1"/>
  <c r="AC723" i="1"/>
  <c r="AB724" i="1"/>
  <c r="AC724" i="1"/>
  <c r="AB725" i="1"/>
  <c r="AC725" i="1"/>
  <c r="AB726" i="1"/>
  <c r="AC726" i="1"/>
  <c r="AB727" i="1"/>
  <c r="AC727" i="1"/>
  <c r="AB728" i="1"/>
  <c r="AC728" i="1"/>
  <c r="AB729" i="1"/>
  <c r="AC729" i="1"/>
  <c r="AB730" i="1"/>
  <c r="AC730" i="1"/>
  <c r="AB731" i="1"/>
  <c r="AC731" i="1"/>
  <c r="AB732" i="1"/>
  <c r="AC732" i="1"/>
  <c r="AB733" i="1"/>
  <c r="AC733" i="1"/>
  <c r="AB734" i="1"/>
  <c r="AC734" i="1"/>
  <c r="AB735" i="1"/>
  <c r="AC735" i="1"/>
  <c r="AB736" i="1"/>
  <c r="AC736" i="1"/>
  <c r="AB737" i="1"/>
  <c r="AC737" i="1"/>
  <c r="AB738" i="1"/>
  <c r="AC738" i="1"/>
  <c r="AB739" i="1"/>
  <c r="AC739" i="1"/>
  <c r="AB740" i="1"/>
  <c r="AC740" i="1"/>
  <c r="AB741" i="1"/>
  <c r="AC741" i="1"/>
  <c r="AB742" i="1"/>
  <c r="AC742" i="1"/>
  <c r="AB743" i="1"/>
  <c r="AC743" i="1"/>
  <c r="AB744" i="1"/>
  <c r="AC744" i="1"/>
  <c r="AB745" i="1"/>
  <c r="AC745" i="1"/>
  <c r="AB506" i="1"/>
  <c r="AC506" i="1"/>
  <c r="AB194" i="1"/>
  <c r="AC194" i="1"/>
  <c r="AB195" i="1"/>
  <c r="AC195" i="1"/>
  <c r="AB196" i="1"/>
  <c r="AC196" i="1"/>
  <c r="AB197" i="1"/>
  <c r="AC197" i="1"/>
  <c r="AB198" i="1"/>
  <c r="AC198" i="1"/>
  <c r="AB199" i="1"/>
  <c r="AC199" i="1"/>
  <c r="AB200" i="1"/>
  <c r="AC200" i="1"/>
  <c r="AB201" i="1"/>
  <c r="AC201" i="1"/>
  <c r="AB202" i="1"/>
  <c r="AC202" i="1"/>
  <c r="AB203" i="1"/>
  <c r="AC203" i="1"/>
  <c r="AB204" i="1"/>
  <c r="AC204" i="1"/>
  <c r="AB205" i="1"/>
  <c r="AC205" i="1"/>
  <c r="AB206" i="1"/>
  <c r="AC206" i="1"/>
  <c r="AB207" i="1"/>
  <c r="AC207" i="1"/>
  <c r="AB208" i="1"/>
  <c r="AC208" i="1"/>
  <c r="AB209" i="1"/>
  <c r="AC209" i="1"/>
  <c r="AB210" i="1"/>
  <c r="AC210" i="1"/>
  <c r="AB211" i="1"/>
  <c r="AC211" i="1"/>
  <c r="AB212" i="1"/>
  <c r="AC212" i="1"/>
  <c r="AB213" i="1"/>
  <c r="AC213" i="1"/>
  <c r="AB214" i="1"/>
  <c r="AC214" i="1"/>
  <c r="AB215" i="1"/>
  <c r="AC215" i="1"/>
  <c r="AB216" i="1"/>
  <c r="AC216" i="1"/>
  <c r="AB217" i="1"/>
  <c r="AC217" i="1"/>
  <c r="AB218" i="1"/>
  <c r="AC218" i="1"/>
  <c r="AB219" i="1"/>
  <c r="AC219" i="1"/>
  <c r="AB220" i="1"/>
  <c r="AC220" i="1"/>
  <c r="AB221" i="1"/>
  <c r="AC221" i="1"/>
  <c r="AB222" i="1"/>
  <c r="AC222" i="1"/>
  <c r="AB223" i="1"/>
  <c r="AC223" i="1"/>
  <c r="AB224" i="1"/>
  <c r="AC224" i="1"/>
  <c r="AB225" i="1"/>
  <c r="AC225" i="1"/>
  <c r="AB226" i="1"/>
  <c r="AC226" i="1"/>
  <c r="AB227" i="1"/>
  <c r="AC227" i="1"/>
  <c r="AB228" i="1"/>
  <c r="AC228" i="1"/>
  <c r="AB229" i="1"/>
  <c r="AC229" i="1"/>
  <c r="AB230" i="1"/>
  <c r="AC230" i="1"/>
  <c r="AB231" i="1"/>
  <c r="AC231" i="1"/>
  <c r="AB232" i="1"/>
  <c r="AC232" i="1"/>
  <c r="AB233" i="1"/>
  <c r="AC233" i="1"/>
  <c r="AB234" i="1"/>
  <c r="AC234" i="1"/>
  <c r="AB235" i="1"/>
  <c r="AC235" i="1"/>
  <c r="AB236" i="1"/>
  <c r="AC236" i="1"/>
  <c r="AB237" i="1"/>
  <c r="AC237" i="1"/>
  <c r="AB238" i="1"/>
  <c r="AC238" i="1"/>
  <c r="AB239" i="1"/>
  <c r="AC239" i="1"/>
  <c r="AB240" i="1"/>
  <c r="AC240" i="1"/>
  <c r="AB241" i="1"/>
  <c r="AC241" i="1"/>
  <c r="AB242" i="1"/>
  <c r="AC242" i="1"/>
  <c r="AB243" i="1"/>
  <c r="AC243" i="1"/>
  <c r="AB244" i="1"/>
  <c r="AC244" i="1"/>
  <c r="AB245" i="1"/>
  <c r="AC245" i="1"/>
  <c r="AB246" i="1"/>
  <c r="AC246" i="1"/>
  <c r="AB247" i="1"/>
  <c r="AC247" i="1"/>
  <c r="AB248" i="1"/>
  <c r="AC248" i="1"/>
  <c r="AB249" i="1"/>
  <c r="AC249" i="1"/>
  <c r="AB250" i="1"/>
  <c r="AC250" i="1"/>
  <c r="AB251" i="1"/>
  <c r="AC251" i="1"/>
  <c r="AB252" i="1"/>
  <c r="AC252" i="1"/>
  <c r="AB253" i="1"/>
  <c r="AC253" i="1"/>
  <c r="AB254" i="1"/>
  <c r="AC254" i="1"/>
  <c r="AB255" i="1"/>
  <c r="AC255" i="1"/>
  <c r="AB256" i="1"/>
  <c r="AC256" i="1"/>
  <c r="AB257" i="1"/>
  <c r="AC257" i="1"/>
  <c r="AB258" i="1"/>
  <c r="AC258" i="1"/>
  <c r="AB259" i="1"/>
  <c r="AC259" i="1"/>
  <c r="AB260" i="1"/>
  <c r="AC260" i="1"/>
  <c r="AB261" i="1"/>
  <c r="AC261" i="1"/>
  <c r="AB262" i="1"/>
  <c r="AC262" i="1"/>
  <c r="AB263" i="1"/>
  <c r="AC263" i="1"/>
  <c r="AB264" i="1"/>
  <c r="AC264" i="1"/>
  <c r="AB265" i="1"/>
  <c r="AC265" i="1"/>
  <c r="AB266" i="1"/>
  <c r="AC266" i="1"/>
  <c r="AB267" i="1"/>
  <c r="AC267" i="1"/>
  <c r="AB268" i="1"/>
  <c r="AC268" i="1"/>
  <c r="AB269" i="1"/>
  <c r="AC269" i="1"/>
  <c r="AB270" i="1"/>
  <c r="AC270" i="1"/>
  <c r="AB271" i="1"/>
  <c r="AC271" i="1"/>
  <c r="AB272" i="1"/>
  <c r="AC272" i="1"/>
  <c r="AB273" i="1"/>
  <c r="AC273" i="1"/>
  <c r="AB274" i="1"/>
  <c r="AC274" i="1"/>
  <c r="AB275" i="1"/>
  <c r="AC275" i="1"/>
  <c r="AB276" i="1"/>
  <c r="AC276" i="1"/>
  <c r="AB277" i="1"/>
  <c r="AC277" i="1"/>
  <c r="AB278" i="1"/>
  <c r="AC278" i="1"/>
  <c r="AB279" i="1"/>
  <c r="AC279" i="1"/>
  <c r="AB280" i="1"/>
  <c r="AC280" i="1"/>
  <c r="AB281" i="1"/>
  <c r="AC281" i="1"/>
  <c r="AB282" i="1"/>
  <c r="AC282" i="1"/>
  <c r="AB283" i="1"/>
  <c r="AC283" i="1"/>
  <c r="AB284" i="1"/>
  <c r="AC284" i="1"/>
  <c r="AB285" i="1"/>
  <c r="AC285" i="1"/>
  <c r="AB286" i="1"/>
  <c r="AC286" i="1"/>
  <c r="AB287" i="1"/>
  <c r="AC287" i="1"/>
  <c r="AB288" i="1"/>
  <c r="AC288" i="1"/>
  <c r="AB289" i="1"/>
  <c r="AC289" i="1"/>
  <c r="AB290" i="1"/>
  <c r="AC290" i="1"/>
  <c r="AB291" i="1"/>
  <c r="AC291" i="1"/>
  <c r="AB292" i="1"/>
  <c r="AC292" i="1"/>
  <c r="AB293" i="1"/>
  <c r="AC293" i="1"/>
  <c r="AB294" i="1"/>
  <c r="AC294" i="1"/>
  <c r="AB295" i="1"/>
  <c r="AC295" i="1"/>
  <c r="AB296" i="1"/>
  <c r="AC296" i="1"/>
  <c r="AB297" i="1"/>
  <c r="AC297" i="1"/>
  <c r="AB298" i="1"/>
  <c r="AC298" i="1"/>
  <c r="AB299" i="1"/>
  <c r="AC299" i="1"/>
  <c r="AB300" i="1"/>
  <c r="AC300" i="1"/>
  <c r="AB301" i="1"/>
  <c r="AC301" i="1"/>
  <c r="AB302" i="1"/>
  <c r="AC302" i="1"/>
  <c r="AB303" i="1"/>
  <c r="AC303" i="1"/>
  <c r="AB304" i="1"/>
  <c r="AC304" i="1"/>
  <c r="AB305" i="1"/>
  <c r="AC305" i="1"/>
  <c r="AB306" i="1"/>
  <c r="AC306" i="1"/>
  <c r="AB307" i="1"/>
  <c r="AC307" i="1"/>
  <c r="AB308" i="1"/>
  <c r="AC308" i="1"/>
  <c r="AB309" i="1"/>
  <c r="AC309" i="1"/>
  <c r="AB310" i="1"/>
  <c r="AC310" i="1"/>
  <c r="AB311" i="1"/>
  <c r="AC311" i="1"/>
  <c r="AB312" i="1"/>
  <c r="AC312" i="1"/>
  <c r="AB313" i="1"/>
  <c r="AC313" i="1"/>
  <c r="AB314" i="1"/>
  <c r="AC314" i="1"/>
  <c r="AB315" i="1"/>
  <c r="AC315" i="1"/>
  <c r="AB316" i="1"/>
  <c r="AC316" i="1"/>
  <c r="AB317" i="1"/>
  <c r="AC317" i="1"/>
  <c r="AB318" i="1"/>
  <c r="AC318" i="1"/>
  <c r="AB319" i="1"/>
  <c r="AC319" i="1"/>
  <c r="AB320" i="1"/>
  <c r="AC320" i="1"/>
  <c r="AB321" i="1"/>
  <c r="AC321" i="1"/>
  <c r="AB322" i="1"/>
  <c r="AC322" i="1"/>
  <c r="AB323" i="1"/>
  <c r="AC323" i="1"/>
  <c r="AB324" i="1"/>
  <c r="AC324" i="1"/>
  <c r="AB325" i="1"/>
  <c r="AC325" i="1"/>
  <c r="AB326" i="1"/>
  <c r="AC326" i="1"/>
  <c r="AB327" i="1"/>
  <c r="AC327" i="1"/>
  <c r="AB328" i="1"/>
  <c r="AC328" i="1"/>
  <c r="AB329" i="1"/>
  <c r="AC329" i="1"/>
  <c r="AB330" i="1"/>
  <c r="AC330" i="1"/>
  <c r="AB331" i="1"/>
  <c r="AC331" i="1"/>
  <c r="AB332" i="1"/>
  <c r="AC332" i="1"/>
  <c r="AB333" i="1"/>
  <c r="AC333" i="1"/>
  <c r="AB334" i="1"/>
  <c r="AC334" i="1"/>
  <c r="AB335" i="1"/>
  <c r="AC335" i="1"/>
  <c r="AB336" i="1"/>
  <c r="AC336" i="1"/>
  <c r="AB337" i="1"/>
  <c r="AC337" i="1"/>
  <c r="AB338" i="1"/>
  <c r="AC338" i="1"/>
  <c r="AB339" i="1"/>
  <c r="AC339" i="1"/>
  <c r="AB340" i="1"/>
  <c r="AC340" i="1"/>
  <c r="AB341" i="1"/>
  <c r="AC341" i="1"/>
  <c r="AB342" i="1"/>
  <c r="AC342" i="1"/>
  <c r="AB343" i="1"/>
  <c r="AC343" i="1"/>
  <c r="AB344" i="1"/>
  <c r="AC344" i="1"/>
  <c r="AB345" i="1"/>
  <c r="AC345" i="1"/>
  <c r="AB346" i="1"/>
  <c r="AC346" i="1"/>
  <c r="AB347" i="1"/>
  <c r="AC347" i="1"/>
  <c r="AB348" i="1"/>
  <c r="AC348" i="1"/>
  <c r="AB349" i="1"/>
  <c r="AC349" i="1"/>
  <c r="AB350" i="1"/>
  <c r="AC350" i="1"/>
  <c r="AB351" i="1"/>
  <c r="AC351" i="1"/>
  <c r="AB352" i="1"/>
  <c r="AC352" i="1"/>
  <c r="AB353" i="1"/>
  <c r="AC353" i="1"/>
  <c r="AB354" i="1"/>
  <c r="AC354" i="1"/>
  <c r="AB355" i="1"/>
  <c r="AC355" i="1"/>
  <c r="AB356" i="1"/>
  <c r="AC356" i="1"/>
  <c r="AB357" i="1"/>
  <c r="AC357" i="1"/>
  <c r="AB358" i="1"/>
  <c r="AC358" i="1"/>
  <c r="AB359" i="1"/>
  <c r="AC359" i="1"/>
  <c r="AB360" i="1"/>
  <c r="AC360" i="1"/>
  <c r="AB361" i="1"/>
  <c r="AC361" i="1"/>
  <c r="AB362" i="1"/>
  <c r="AC362" i="1"/>
  <c r="AB363" i="1"/>
  <c r="AC363" i="1"/>
  <c r="AB364" i="1"/>
  <c r="AC364" i="1"/>
  <c r="AB365" i="1"/>
  <c r="AC365" i="1"/>
  <c r="AB366" i="1"/>
  <c r="AC366" i="1"/>
  <c r="AB367" i="1"/>
  <c r="AC367" i="1"/>
  <c r="AB368" i="1"/>
  <c r="AC368" i="1"/>
  <c r="AB369" i="1"/>
  <c r="AC369" i="1"/>
  <c r="AB370" i="1"/>
  <c r="AC370" i="1"/>
  <c r="AB371" i="1"/>
  <c r="AC371" i="1"/>
  <c r="AB372" i="1"/>
  <c r="AC372" i="1"/>
  <c r="AB373" i="1"/>
  <c r="AC373" i="1"/>
  <c r="AB374" i="1"/>
  <c r="AC374" i="1"/>
  <c r="AB375" i="1"/>
  <c r="AC375" i="1"/>
  <c r="AB376" i="1"/>
  <c r="AC376" i="1"/>
  <c r="AB377" i="1"/>
  <c r="AC377" i="1"/>
  <c r="AB378" i="1"/>
  <c r="AC378" i="1"/>
  <c r="AB379" i="1"/>
  <c r="AC379" i="1"/>
  <c r="AB380" i="1"/>
  <c r="AC380" i="1"/>
  <c r="AB381" i="1"/>
  <c r="AC381" i="1"/>
  <c r="AB382" i="1"/>
  <c r="AC382" i="1"/>
  <c r="AB383" i="1"/>
  <c r="AC383" i="1"/>
  <c r="AB384" i="1"/>
  <c r="AC384" i="1"/>
  <c r="AB385" i="1"/>
  <c r="AC385" i="1"/>
  <c r="AB386" i="1"/>
  <c r="AC386" i="1"/>
  <c r="AB387" i="1"/>
  <c r="AC387" i="1"/>
  <c r="AB388" i="1"/>
  <c r="AC388" i="1"/>
  <c r="AB389" i="1"/>
  <c r="AC389" i="1"/>
  <c r="AB390" i="1"/>
  <c r="AC390" i="1"/>
  <c r="AB391" i="1"/>
  <c r="AC391" i="1"/>
  <c r="AB392" i="1"/>
  <c r="AC392" i="1"/>
  <c r="AB393" i="1"/>
  <c r="AC393" i="1"/>
  <c r="AB394" i="1"/>
  <c r="AC394" i="1"/>
  <c r="AB395" i="1"/>
  <c r="AC395" i="1"/>
  <c r="AB396" i="1"/>
  <c r="AC396" i="1"/>
  <c r="AB397" i="1"/>
  <c r="AC397" i="1"/>
  <c r="AB398" i="1"/>
  <c r="AC398" i="1"/>
  <c r="AB399" i="1"/>
  <c r="AC399" i="1"/>
  <c r="AB400" i="1"/>
  <c r="AC400" i="1"/>
  <c r="AB401" i="1"/>
  <c r="AC401" i="1"/>
  <c r="AB402" i="1"/>
  <c r="AC402" i="1"/>
  <c r="AB403" i="1"/>
  <c r="AC403" i="1"/>
  <c r="AB404" i="1"/>
  <c r="AC404" i="1"/>
  <c r="AB405" i="1"/>
  <c r="AC405" i="1"/>
  <c r="AB406" i="1"/>
  <c r="AC406" i="1"/>
  <c r="AB407" i="1"/>
  <c r="AC407" i="1"/>
  <c r="AB408" i="1"/>
  <c r="AC408" i="1"/>
  <c r="AB409" i="1"/>
  <c r="AC409" i="1"/>
  <c r="AB410" i="1"/>
  <c r="AC410" i="1"/>
  <c r="AB411" i="1"/>
  <c r="AC411" i="1"/>
  <c r="AB412" i="1"/>
  <c r="AC412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B434" i="1"/>
  <c r="AC434" i="1"/>
  <c r="AB435" i="1"/>
  <c r="AC435" i="1"/>
  <c r="AB436" i="1"/>
  <c r="AC436" i="1"/>
  <c r="AB437" i="1"/>
  <c r="AC437" i="1"/>
  <c r="AB438" i="1"/>
  <c r="AC438" i="1"/>
  <c r="AB439" i="1"/>
  <c r="AC439" i="1"/>
  <c r="AB440" i="1"/>
  <c r="AC440" i="1"/>
  <c r="AB441" i="1"/>
  <c r="AC441" i="1"/>
  <c r="AB442" i="1"/>
  <c r="AC442" i="1"/>
  <c r="AB443" i="1"/>
  <c r="AC443" i="1"/>
  <c r="AB444" i="1"/>
  <c r="AC444" i="1"/>
  <c r="AB445" i="1"/>
  <c r="AC445" i="1"/>
  <c r="AB446" i="1"/>
  <c r="AC446" i="1"/>
  <c r="AB447" i="1"/>
  <c r="AC447" i="1"/>
  <c r="AB448" i="1"/>
  <c r="AC448" i="1"/>
  <c r="AB449" i="1"/>
  <c r="AC449" i="1"/>
  <c r="AB450" i="1"/>
  <c r="AC450" i="1"/>
  <c r="AB451" i="1"/>
  <c r="AC451" i="1"/>
  <c r="AB452" i="1"/>
  <c r="AC452" i="1"/>
  <c r="AB453" i="1"/>
  <c r="AC453" i="1"/>
  <c r="AB454" i="1"/>
  <c r="AC454" i="1"/>
  <c r="AB455" i="1"/>
  <c r="AC455" i="1"/>
  <c r="AB456" i="1"/>
  <c r="AC456" i="1"/>
  <c r="AB457" i="1"/>
  <c r="AC457" i="1"/>
  <c r="AB458" i="1"/>
  <c r="AC458" i="1"/>
  <c r="AB459" i="1"/>
  <c r="AC459" i="1"/>
  <c r="AB460" i="1"/>
  <c r="AC460" i="1"/>
  <c r="AB461" i="1"/>
  <c r="AC461" i="1"/>
  <c r="AB462" i="1"/>
  <c r="AC462" i="1"/>
  <c r="AB463" i="1"/>
  <c r="AC463" i="1"/>
  <c r="AB464" i="1"/>
  <c r="AC464" i="1"/>
  <c r="AB465" i="1"/>
  <c r="AC465" i="1"/>
  <c r="AB466" i="1"/>
  <c r="AC466" i="1"/>
  <c r="AB467" i="1"/>
  <c r="AC467" i="1"/>
  <c r="AB468" i="1"/>
  <c r="AC468" i="1"/>
  <c r="AB469" i="1"/>
  <c r="AC469" i="1"/>
  <c r="AB470" i="1"/>
  <c r="AC470" i="1"/>
  <c r="AB471" i="1"/>
  <c r="AC471" i="1"/>
  <c r="AB472" i="1"/>
  <c r="AC472" i="1"/>
  <c r="AB473" i="1"/>
  <c r="AC473" i="1"/>
  <c r="AB474" i="1"/>
  <c r="AC474" i="1"/>
  <c r="AB475" i="1"/>
  <c r="AC475" i="1"/>
  <c r="AB476" i="1"/>
  <c r="AC476" i="1"/>
  <c r="AB477" i="1"/>
  <c r="AC477" i="1"/>
  <c r="AB478" i="1"/>
  <c r="AC478" i="1"/>
  <c r="AB479" i="1"/>
  <c r="AC479" i="1"/>
  <c r="AB480" i="1"/>
  <c r="AC480" i="1"/>
  <c r="AB481" i="1"/>
  <c r="AC481" i="1"/>
  <c r="AB482" i="1"/>
  <c r="AC482" i="1"/>
  <c r="AB483" i="1"/>
  <c r="AC483" i="1"/>
  <c r="AB484" i="1"/>
  <c r="AC484" i="1"/>
  <c r="AB485" i="1"/>
  <c r="AC485" i="1"/>
  <c r="AB486" i="1"/>
  <c r="AC486" i="1"/>
  <c r="AB487" i="1"/>
  <c r="AC487" i="1"/>
  <c r="AB488" i="1"/>
  <c r="AC488" i="1"/>
  <c r="AB489" i="1"/>
  <c r="AC489" i="1"/>
  <c r="AB490" i="1"/>
  <c r="AC490" i="1"/>
  <c r="AB491" i="1"/>
  <c r="AC491" i="1"/>
  <c r="AB492" i="1"/>
  <c r="AC492" i="1"/>
  <c r="AB493" i="1"/>
  <c r="AC493" i="1"/>
  <c r="AB494" i="1"/>
  <c r="AC494" i="1"/>
  <c r="AB495" i="1"/>
  <c r="AC495" i="1"/>
  <c r="AB496" i="1"/>
  <c r="AC496" i="1"/>
  <c r="AB497" i="1"/>
  <c r="AC497" i="1"/>
  <c r="AB498" i="1"/>
  <c r="AC498" i="1"/>
  <c r="AB499" i="1"/>
  <c r="AC499" i="1"/>
  <c r="AB500" i="1"/>
  <c r="AC500" i="1"/>
  <c r="AB501" i="1"/>
  <c r="AC501" i="1"/>
  <c r="AB502" i="1"/>
  <c r="AC502" i="1"/>
  <c r="AB503" i="1"/>
  <c r="AC503" i="1"/>
  <c r="AB504" i="1"/>
  <c r="AC504" i="1"/>
  <c r="AB193" i="1"/>
  <c r="AC193" i="1"/>
  <c r="AB145" i="1"/>
  <c r="AC145" i="1"/>
  <c r="AB146" i="1"/>
  <c r="AC146" i="1"/>
  <c r="AB147" i="1"/>
  <c r="AC147" i="1"/>
  <c r="AB148" i="1"/>
  <c r="AC148" i="1"/>
  <c r="AB149" i="1"/>
  <c r="AC149" i="1"/>
  <c r="AB150" i="1"/>
  <c r="AC150" i="1"/>
  <c r="AB151" i="1"/>
  <c r="AC151" i="1"/>
  <c r="AB152" i="1"/>
  <c r="AC152" i="1"/>
  <c r="AB153" i="1"/>
  <c r="AC153" i="1"/>
  <c r="AB154" i="1"/>
  <c r="AC154" i="1"/>
  <c r="AB155" i="1"/>
  <c r="AC155" i="1"/>
  <c r="AB156" i="1"/>
  <c r="AC156" i="1"/>
  <c r="AB157" i="1"/>
  <c r="AC157" i="1"/>
  <c r="AB158" i="1"/>
  <c r="AC158" i="1"/>
  <c r="AB159" i="1"/>
  <c r="AC159" i="1"/>
  <c r="AB160" i="1"/>
  <c r="AC160" i="1"/>
  <c r="AB161" i="1"/>
  <c r="AC161" i="1"/>
  <c r="AB162" i="1"/>
  <c r="AC162" i="1"/>
  <c r="AB163" i="1"/>
  <c r="AC163" i="1"/>
  <c r="AB164" i="1"/>
  <c r="AC164" i="1"/>
  <c r="AB165" i="1"/>
  <c r="AC165" i="1"/>
  <c r="AB166" i="1"/>
  <c r="AC166" i="1"/>
  <c r="AB167" i="1"/>
  <c r="AC167" i="1"/>
  <c r="AB168" i="1"/>
  <c r="AC168" i="1"/>
  <c r="AB169" i="1"/>
  <c r="AC169" i="1"/>
  <c r="AB170" i="1"/>
  <c r="AC170" i="1"/>
  <c r="AB171" i="1"/>
  <c r="AC171" i="1"/>
  <c r="AB172" i="1"/>
  <c r="AC172" i="1"/>
  <c r="AB173" i="1"/>
  <c r="AC173" i="1"/>
  <c r="AB174" i="1"/>
  <c r="AC174" i="1"/>
  <c r="AB175" i="1"/>
  <c r="AC175" i="1"/>
  <c r="AB176" i="1"/>
  <c r="AC176" i="1"/>
  <c r="AB177" i="1"/>
  <c r="AC177" i="1"/>
  <c r="AB178" i="1"/>
  <c r="AC178" i="1"/>
  <c r="AB179" i="1"/>
  <c r="AC179" i="1"/>
  <c r="AB180" i="1"/>
  <c r="AC180" i="1"/>
  <c r="AB181" i="1"/>
  <c r="AC181" i="1"/>
  <c r="AB182" i="1"/>
  <c r="AC182" i="1"/>
  <c r="AB183" i="1"/>
  <c r="AC183" i="1"/>
  <c r="AB184" i="1"/>
  <c r="AC184" i="1"/>
  <c r="AB185" i="1"/>
  <c r="AC185" i="1"/>
  <c r="AB186" i="1"/>
  <c r="AC186" i="1"/>
  <c r="AB187" i="1"/>
  <c r="AC187" i="1"/>
  <c r="AB188" i="1"/>
  <c r="AC188" i="1"/>
  <c r="AB189" i="1"/>
  <c r="AC189" i="1"/>
  <c r="AB190" i="1"/>
  <c r="AC190" i="1"/>
  <c r="AB191" i="1"/>
  <c r="AC191" i="1"/>
  <c r="AC144" i="1"/>
  <c r="AB144" i="1"/>
  <c r="AB126" i="1"/>
  <c r="AC126" i="1"/>
  <c r="AB127" i="1"/>
  <c r="AC127" i="1"/>
  <c r="AB128" i="1"/>
  <c r="AC128" i="1"/>
  <c r="AB129" i="1"/>
  <c r="AC129" i="1"/>
  <c r="AB130" i="1"/>
  <c r="AC130" i="1"/>
  <c r="AB131" i="1"/>
  <c r="AC131" i="1"/>
  <c r="AB132" i="1"/>
  <c r="AC132" i="1"/>
  <c r="AB133" i="1"/>
  <c r="AC133" i="1"/>
  <c r="AB134" i="1"/>
  <c r="AC134" i="1"/>
  <c r="AC125" i="1"/>
  <c r="AB125" i="1"/>
  <c r="AB110" i="1"/>
  <c r="AC110" i="1"/>
  <c r="AB111" i="1"/>
  <c r="AC111" i="1"/>
  <c r="AB112" i="1"/>
  <c r="AC112" i="1"/>
  <c r="AB113" i="1"/>
  <c r="AC113" i="1"/>
  <c r="AB114" i="1"/>
  <c r="AC114" i="1"/>
  <c r="AB115" i="1"/>
  <c r="AC115" i="1"/>
  <c r="AB116" i="1"/>
  <c r="AC116" i="1"/>
  <c r="AB117" i="1"/>
  <c r="AC117" i="1"/>
  <c r="AB118" i="1"/>
  <c r="AC118" i="1"/>
  <c r="AB109" i="1"/>
  <c r="AC109" i="1"/>
  <c r="AB106" i="1"/>
  <c r="AC106" i="1"/>
  <c r="AB107" i="1"/>
  <c r="AC107" i="1"/>
  <c r="AC105" i="1"/>
  <c r="AB105" i="1"/>
  <c r="AC104" i="1"/>
  <c r="AB104" i="1"/>
  <c r="AC103" i="1"/>
  <c r="AB103" i="1"/>
  <c r="AC102" i="1"/>
  <c r="AB102" i="1"/>
  <c r="AC101" i="1"/>
  <c r="AB101" i="1"/>
  <c r="AC100" i="1"/>
  <c r="AB100" i="1"/>
  <c r="AC99" i="1"/>
  <c r="AB99" i="1"/>
  <c r="AC98" i="1"/>
  <c r="AB98" i="1"/>
  <c r="AC97" i="1"/>
  <c r="AB97" i="1"/>
  <c r="AC96" i="1"/>
  <c r="AB96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B65" i="1"/>
  <c r="AC65" i="1"/>
  <c r="AB66" i="1"/>
  <c r="AC66" i="1"/>
  <c r="AB67" i="1"/>
  <c r="AC67" i="1"/>
  <c r="AB68" i="1"/>
  <c r="AC68" i="1"/>
  <c r="AB69" i="1"/>
  <c r="AC69" i="1"/>
  <c r="AB70" i="1"/>
  <c r="AC70" i="1"/>
  <c r="AB71" i="1"/>
  <c r="AC71" i="1"/>
  <c r="AB72" i="1"/>
  <c r="AC72" i="1"/>
  <c r="AB73" i="1"/>
  <c r="AC73" i="1"/>
  <c r="AB64" i="1"/>
  <c r="AC64" i="1"/>
  <c r="AB4" i="1"/>
  <c r="AC4" i="1"/>
  <c r="AB5" i="1"/>
  <c r="AC5" i="1"/>
  <c r="AB6" i="1"/>
  <c r="AC6" i="1"/>
  <c r="AB7" i="1"/>
  <c r="AC7" i="1"/>
  <c r="AB8" i="1"/>
  <c r="AC8" i="1"/>
  <c r="AB9" i="1"/>
  <c r="AC9" i="1"/>
  <c r="AB10" i="1"/>
  <c r="AC10" i="1"/>
  <c r="AB11" i="1"/>
  <c r="AC11" i="1"/>
  <c r="AB12" i="1"/>
  <c r="AC12" i="1"/>
  <c r="AB13" i="1"/>
  <c r="AC13" i="1"/>
  <c r="AB14" i="1"/>
  <c r="AC14" i="1"/>
  <c r="AB15" i="1"/>
  <c r="AC15" i="1"/>
  <c r="AB16" i="1"/>
  <c r="AC16" i="1"/>
  <c r="AB17" i="1"/>
  <c r="AC17" i="1"/>
  <c r="AB18" i="1"/>
  <c r="AC18" i="1"/>
  <c r="AB19" i="1"/>
  <c r="AC19" i="1"/>
  <c r="AB20" i="1"/>
  <c r="AC20" i="1"/>
  <c r="AB21" i="1"/>
  <c r="AC21" i="1"/>
  <c r="AB22" i="1"/>
  <c r="AC22" i="1"/>
  <c r="AB23" i="1"/>
  <c r="AC23" i="1"/>
  <c r="AB24" i="1"/>
  <c r="AC24" i="1"/>
  <c r="AB25" i="1"/>
  <c r="AC25" i="1"/>
  <c r="AB26" i="1"/>
  <c r="AC26" i="1"/>
  <c r="AB27" i="1"/>
  <c r="AC27" i="1"/>
  <c r="AB28" i="1"/>
  <c r="AC28" i="1"/>
  <c r="AB29" i="1"/>
  <c r="AC29" i="1"/>
  <c r="AB30" i="1"/>
  <c r="AC30" i="1"/>
  <c r="AB31" i="1"/>
  <c r="AC31" i="1"/>
  <c r="AB32" i="1"/>
  <c r="AC32" i="1"/>
  <c r="AB33" i="1"/>
  <c r="AC33" i="1"/>
  <c r="AB34" i="1"/>
  <c r="AC34" i="1"/>
  <c r="AB35" i="1"/>
  <c r="AC35" i="1"/>
  <c r="AB36" i="1"/>
  <c r="AC36" i="1"/>
  <c r="AB37" i="1"/>
  <c r="AC37" i="1"/>
  <c r="AB38" i="1"/>
  <c r="AC38" i="1"/>
  <c r="AB39" i="1"/>
  <c r="AC39" i="1"/>
  <c r="AB40" i="1"/>
  <c r="AC40" i="1"/>
  <c r="AB41" i="1"/>
  <c r="AC41" i="1"/>
  <c r="AB42" i="1"/>
  <c r="AC42" i="1"/>
  <c r="AB43" i="1"/>
  <c r="AC43" i="1"/>
  <c r="AB44" i="1"/>
  <c r="AC44" i="1"/>
  <c r="AB45" i="1"/>
  <c r="AC45" i="1"/>
  <c r="AB46" i="1"/>
  <c r="AC46" i="1"/>
  <c r="AB47" i="1"/>
  <c r="AC47" i="1"/>
  <c r="AB48" i="1"/>
  <c r="AC48" i="1"/>
  <c r="AB49" i="1"/>
  <c r="AC49" i="1"/>
  <c r="AB50" i="1"/>
  <c r="AC50" i="1"/>
  <c r="AB51" i="1"/>
  <c r="AC51" i="1"/>
  <c r="AB52" i="1"/>
  <c r="AC52" i="1"/>
  <c r="AB53" i="1"/>
  <c r="AC53" i="1"/>
  <c r="AB54" i="1"/>
  <c r="AC54" i="1"/>
  <c r="AB55" i="1"/>
  <c r="AC55" i="1"/>
  <c r="AB56" i="1"/>
  <c r="AC56" i="1"/>
  <c r="AB57" i="1"/>
  <c r="AC57" i="1"/>
  <c r="AB58" i="1"/>
  <c r="AC58" i="1"/>
  <c r="AB59" i="1"/>
  <c r="AC59" i="1"/>
  <c r="AB60" i="1"/>
  <c r="AC60" i="1"/>
  <c r="AB61" i="1"/>
  <c r="AC61" i="1"/>
  <c r="AB62" i="1"/>
  <c r="AC62" i="1"/>
  <c r="AC3" i="1"/>
  <c r="AB3" i="1"/>
  <c r="K747" i="5"/>
  <c r="AC1016" i="5"/>
  <c r="AB1016" i="5"/>
  <c r="AC1015" i="5"/>
  <c r="AB1015" i="5"/>
  <c r="AC1014" i="5"/>
  <c r="AB1014" i="5"/>
  <c r="AC1013" i="5"/>
  <c r="AB1013" i="5"/>
  <c r="AC1012" i="5"/>
  <c r="AB1012" i="5"/>
  <c r="AC1011" i="5"/>
  <c r="AB1011" i="5"/>
  <c r="AC1010" i="5"/>
  <c r="AB1010" i="5"/>
  <c r="AC1009" i="5"/>
  <c r="AB1009" i="5"/>
  <c r="AC1008" i="5"/>
  <c r="AB1008" i="5"/>
  <c r="AC1007" i="5"/>
  <c r="AB1007" i="5"/>
  <c r="AC1006" i="5"/>
  <c r="AB1006" i="5"/>
  <c r="AC1005" i="5"/>
  <c r="AB1005" i="5"/>
  <c r="AC1004" i="5"/>
  <c r="AB1004" i="5"/>
  <c r="AC1003" i="5"/>
  <c r="AB1003" i="5"/>
  <c r="AC1002" i="5"/>
  <c r="AB1002" i="5"/>
  <c r="AC1001" i="5"/>
  <c r="AB1001" i="5"/>
  <c r="AC1000" i="5"/>
  <c r="AB1000" i="5"/>
  <c r="AC999" i="5"/>
  <c r="AB999" i="5"/>
  <c r="AC998" i="5"/>
  <c r="AB998" i="5"/>
  <c r="AC997" i="5"/>
  <c r="AB997" i="5"/>
  <c r="AC996" i="5"/>
  <c r="AB996" i="5"/>
  <c r="AC995" i="5"/>
  <c r="AB995" i="5"/>
  <c r="AC994" i="5"/>
  <c r="AB994" i="5"/>
  <c r="AC993" i="5"/>
  <c r="AB993" i="5"/>
  <c r="AC992" i="5"/>
  <c r="AB992" i="5"/>
  <c r="AC991" i="5"/>
  <c r="AB991" i="5"/>
  <c r="AC990" i="5"/>
  <c r="AB990" i="5"/>
  <c r="AC989" i="5"/>
  <c r="AB989" i="5"/>
  <c r="AC988" i="5"/>
  <c r="AB988" i="5"/>
  <c r="AC987" i="5"/>
  <c r="AB987" i="5"/>
  <c r="AC986" i="5"/>
  <c r="AB986" i="5"/>
  <c r="AC985" i="5"/>
  <c r="AB985" i="5"/>
  <c r="AC984" i="5"/>
  <c r="AB984" i="5"/>
  <c r="AC983" i="5"/>
  <c r="AB983" i="5"/>
  <c r="AC982" i="5"/>
  <c r="AB982" i="5"/>
  <c r="AC981" i="5"/>
  <c r="AB981" i="5"/>
  <c r="AC980" i="5"/>
  <c r="AB980" i="5"/>
  <c r="AC979" i="5"/>
  <c r="AB979" i="5"/>
  <c r="AC978" i="5"/>
  <c r="AB978" i="5"/>
  <c r="AC977" i="5"/>
  <c r="AB977" i="5"/>
  <c r="AC976" i="5"/>
  <c r="AB976" i="5"/>
  <c r="AC975" i="5"/>
  <c r="AB975" i="5"/>
  <c r="AC974" i="5"/>
  <c r="AB974" i="5"/>
  <c r="AC973" i="5"/>
  <c r="AB973" i="5"/>
  <c r="AC972" i="5"/>
  <c r="AB972" i="5"/>
  <c r="AC971" i="5"/>
  <c r="AB971" i="5"/>
  <c r="AC970" i="5"/>
  <c r="AB970" i="5"/>
  <c r="AC969" i="5"/>
  <c r="AB969" i="5"/>
  <c r="AC968" i="5"/>
  <c r="AB968" i="5"/>
  <c r="AC967" i="5"/>
  <c r="AB967" i="5"/>
  <c r="AC966" i="5"/>
  <c r="AB966" i="5"/>
  <c r="AC965" i="5"/>
  <c r="AB965" i="5"/>
  <c r="AC964" i="5"/>
  <c r="AB964" i="5"/>
  <c r="AC963" i="5"/>
  <c r="AB963" i="5"/>
  <c r="AC962" i="5"/>
  <c r="AB962" i="5"/>
  <c r="AC961" i="5"/>
  <c r="AB961" i="5"/>
  <c r="AC960" i="5"/>
  <c r="AB960" i="5"/>
  <c r="AC959" i="5"/>
  <c r="AB959" i="5"/>
  <c r="AC958" i="5"/>
  <c r="AB958" i="5"/>
  <c r="AC957" i="5"/>
  <c r="AB957" i="5"/>
  <c r="AC956" i="5"/>
  <c r="AB956" i="5"/>
  <c r="AC955" i="5"/>
  <c r="AB955" i="5"/>
  <c r="AC954" i="5"/>
  <c r="AB954" i="5"/>
  <c r="AC953" i="5"/>
  <c r="AB953" i="5"/>
  <c r="AC952" i="5"/>
  <c r="AB952" i="5"/>
  <c r="AC951" i="5"/>
  <c r="AB951" i="5"/>
  <c r="AC950" i="5"/>
  <c r="AB950" i="5"/>
  <c r="AC949" i="5"/>
  <c r="AB949" i="5"/>
  <c r="AC948" i="5"/>
  <c r="AB948" i="5"/>
  <c r="AC947" i="5"/>
  <c r="AB947" i="5"/>
  <c r="AC946" i="5"/>
  <c r="AB946" i="5"/>
  <c r="AC945" i="5"/>
  <c r="AB945" i="5"/>
  <c r="AC944" i="5"/>
  <c r="AB944" i="5"/>
  <c r="AC943" i="5"/>
  <c r="AB943" i="5"/>
  <c r="AC942" i="5"/>
  <c r="AB942" i="5"/>
  <c r="AC941" i="5"/>
  <c r="AB941" i="5"/>
  <c r="AC940" i="5"/>
  <c r="AB940" i="5"/>
  <c r="AC939" i="5"/>
  <c r="AB939" i="5"/>
  <c r="AC938" i="5"/>
  <c r="AB938" i="5"/>
  <c r="AC937" i="5"/>
  <c r="AB937" i="5"/>
  <c r="AC936" i="5"/>
  <c r="AB936" i="5"/>
  <c r="AC935" i="5"/>
  <c r="AB935" i="5"/>
  <c r="AC934" i="5"/>
  <c r="AB934" i="5"/>
  <c r="AC933" i="5"/>
  <c r="AB933" i="5"/>
  <c r="AC932" i="5"/>
  <c r="AB932" i="5"/>
  <c r="AC931" i="5"/>
  <c r="AB931" i="5"/>
  <c r="AC930" i="5"/>
  <c r="AB930" i="5"/>
  <c r="AC929" i="5"/>
  <c r="AB929" i="5"/>
  <c r="AC928" i="5"/>
  <c r="AB928" i="5"/>
  <c r="AC927" i="5"/>
  <c r="AB927" i="5"/>
  <c r="AC926" i="5"/>
  <c r="AB926" i="5"/>
  <c r="AC925" i="5"/>
  <c r="AB925" i="5"/>
  <c r="AC924" i="5"/>
  <c r="AB924" i="5"/>
  <c r="AC923" i="5"/>
  <c r="AB923" i="5"/>
  <c r="AC922" i="5"/>
  <c r="AB922" i="5"/>
  <c r="AC921" i="5"/>
  <c r="AB921" i="5"/>
  <c r="AC920" i="5"/>
  <c r="AB920" i="5"/>
  <c r="AC919" i="5"/>
  <c r="AB919" i="5"/>
  <c r="AC918" i="5"/>
  <c r="AB918" i="5"/>
  <c r="AC917" i="5"/>
  <c r="AB917" i="5"/>
  <c r="AC916" i="5"/>
  <c r="AB916" i="5"/>
  <c r="AC915" i="5"/>
  <c r="AB915" i="5"/>
  <c r="AC914" i="5"/>
  <c r="AB914" i="5"/>
  <c r="AC913" i="5"/>
  <c r="AB913" i="5"/>
  <c r="AC912" i="5"/>
  <c r="AB912" i="5"/>
  <c r="AC911" i="5"/>
  <c r="AB911" i="5"/>
  <c r="AC910" i="5"/>
  <c r="AB910" i="5"/>
  <c r="AC909" i="5"/>
  <c r="AB909" i="5"/>
  <c r="AC908" i="5"/>
  <c r="AB908" i="5"/>
  <c r="AC907" i="5"/>
  <c r="AB907" i="5"/>
  <c r="AC906" i="5"/>
  <c r="AB906" i="5"/>
  <c r="AC905" i="5"/>
  <c r="AB905" i="5"/>
  <c r="AC904" i="5"/>
  <c r="AB904" i="5"/>
  <c r="AC903" i="5"/>
  <c r="AB903" i="5"/>
  <c r="AC902" i="5"/>
  <c r="AB902" i="5"/>
  <c r="AC901" i="5"/>
  <c r="AB901" i="5"/>
  <c r="AC900" i="5"/>
  <c r="AB900" i="5"/>
  <c r="AC899" i="5"/>
  <c r="AB899" i="5"/>
  <c r="AC898" i="5"/>
  <c r="AB898" i="5"/>
  <c r="AC897" i="5"/>
  <c r="AB897" i="5"/>
  <c r="AC896" i="5"/>
  <c r="AB896" i="5"/>
  <c r="AC895" i="5"/>
  <c r="AB895" i="5"/>
  <c r="AC894" i="5"/>
  <c r="AB894" i="5"/>
  <c r="AC893" i="5"/>
  <c r="AB893" i="5"/>
  <c r="AC892" i="5"/>
  <c r="AB892" i="5"/>
  <c r="AC891" i="5"/>
  <c r="AB891" i="5"/>
  <c r="AC890" i="5"/>
  <c r="AB890" i="5"/>
  <c r="AC889" i="5"/>
  <c r="AB889" i="5"/>
  <c r="AC888" i="5"/>
  <c r="AB888" i="5"/>
  <c r="AC887" i="5"/>
  <c r="AB887" i="5"/>
  <c r="AC886" i="5"/>
  <c r="AB886" i="5"/>
  <c r="AC885" i="5"/>
  <c r="AB885" i="5"/>
  <c r="AC884" i="5"/>
  <c r="AB884" i="5"/>
  <c r="AC883" i="5"/>
  <c r="AB883" i="5"/>
  <c r="AC882" i="5"/>
  <c r="AB882" i="5"/>
  <c r="AC881" i="5"/>
  <c r="AB881" i="5"/>
  <c r="AC880" i="5"/>
  <c r="AB880" i="5"/>
  <c r="AC879" i="5"/>
  <c r="AB879" i="5"/>
  <c r="AC878" i="5"/>
  <c r="AB878" i="5"/>
  <c r="AC877" i="5"/>
  <c r="AB877" i="5"/>
  <c r="AC876" i="5"/>
  <c r="AB876" i="5"/>
  <c r="AC875" i="5"/>
  <c r="AB875" i="5"/>
  <c r="AC874" i="5"/>
  <c r="AB874" i="5"/>
  <c r="AC873" i="5"/>
  <c r="AB873" i="5"/>
  <c r="AC872" i="5"/>
  <c r="AB872" i="5"/>
  <c r="AC871" i="5"/>
  <c r="AB871" i="5"/>
  <c r="AC870" i="5"/>
  <c r="AB870" i="5"/>
  <c r="AC869" i="5"/>
  <c r="AB869" i="5"/>
  <c r="AC868" i="5"/>
  <c r="AB868" i="5"/>
  <c r="AC867" i="5"/>
  <c r="AB867" i="5"/>
  <c r="AC866" i="5"/>
  <c r="AB866" i="5"/>
  <c r="AC865" i="5"/>
  <c r="AB865" i="5"/>
  <c r="AC864" i="5"/>
  <c r="AB864" i="5"/>
  <c r="AC863" i="5"/>
  <c r="AB863" i="5"/>
  <c r="AC862" i="5"/>
  <c r="AB862" i="5"/>
  <c r="AC861" i="5"/>
  <c r="AB861" i="5"/>
  <c r="AC860" i="5"/>
  <c r="AB860" i="5"/>
  <c r="AC859" i="5"/>
  <c r="AB859" i="5"/>
  <c r="AC858" i="5"/>
  <c r="AB858" i="5"/>
  <c r="AC857" i="5"/>
  <c r="AB857" i="5"/>
  <c r="AC856" i="5"/>
  <c r="AB856" i="5"/>
  <c r="AC855" i="5"/>
  <c r="AB855" i="5"/>
  <c r="AC854" i="5"/>
  <c r="AB854" i="5"/>
  <c r="AC853" i="5"/>
  <c r="AB853" i="5"/>
  <c r="AC852" i="5"/>
  <c r="AB852" i="5"/>
  <c r="AC851" i="5"/>
  <c r="AB851" i="5"/>
  <c r="AC850" i="5"/>
  <c r="AB850" i="5"/>
  <c r="AC849" i="5"/>
  <c r="AB849" i="5"/>
  <c r="AC745" i="5"/>
  <c r="AB745" i="5"/>
  <c r="AC744" i="5"/>
  <c r="AB744" i="5"/>
  <c r="AC743" i="5"/>
  <c r="AB743" i="5"/>
  <c r="AC742" i="5"/>
  <c r="AB742" i="5"/>
  <c r="AC741" i="5"/>
  <c r="AB741" i="5"/>
  <c r="AC740" i="5"/>
  <c r="AB740" i="5"/>
  <c r="AC739" i="5"/>
  <c r="AB739" i="5"/>
  <c r="AC738" i="5"/>
  <c r="AB738" i="5"/>
  <c r="AC737" i="5"/>
  <c r="AB737" i="5"/>
  <c r="AC736" i="5"/>
  <c r="AB736" i="5"/>
  <c r="AC735" i="5"/>
  <c r="AB735" i="5"/>
  <c r="AC734" i="5"/>
  <c r="AB734" i="5"/>
  <c r="AC733" i="5"/>
  <c r="AB733" i="5"/>
  <c r="AC732" i="5"/>
  <c r="AB732" i="5"/>
  <c r="AC731" i="5"/>
  <c r="AB731" i="5"/>
  <c r="AC730" i="5"/>
  <c r="AB730" i="5"/>
  <c r="AC729" i="5"/>
  <c r="AB729" i="5"/>
  <c r="AC728" i="5"/>
  <c r="AB728" i="5"/>
  <c r="AC727" i="5"/>
  <c r="AB727" i="5"/>
  <c r="AC726" i="5"/>
  <c r="AB726" i="5"/>
  <c r="AC725" i="5"/>
  <c r="AB725" i="5"/>
  <c r="AC724" i="5"/>
  <c r="AB724" i="5"/>
  <c r="AC723" i="5"/>
  <c r="AB723" i="5"/>
  <c r="AC722" i="5"/>
  <c r="AB722" i="5"/>
  <c r="AC721" i="5"/>
  <c r="AB721" i="5"/>
  <c r="AC720" i="5"/>
  <c r="AB720" i="5"/>
  <c r="AC719" i="5"/>
  <c r="AB719" i="5"/>
  <c r="AC718" i="5"/>
  <c r="AB718" i="5"/>
  <c r="AC717" i="5"/>
  <c r="AB717" i="5"/>
  <c r="AC716" i="5"/>
  <c r="AB716" i="5"/>
  <c r="AC715" i="5"/>
  <c r="AB715" i="5"/>
  <c r="AC714" i="5"/>
  <c r="AB714" i="5"/>
  <c r="AC713" i="5"/>
  <c r="AB713" i="5"/>
  <c r="AC712" i="5"/>
  <c r="AB712" i="5"/>
  <c r="AC711" i="5"/>
  <c r="AB711" i="5"/>
  <c r="AC710" i="5"/>
  <c r="AB710" i="5"/>
  <c r="AC709" i="5"/>
  <c r="AB709" i="5"/>
  <c r="AC708" i="5"/>
  <c r="AB708" i="5"/>
  <c r="AC707" i="5"/>
  <c r="AB707" i="5"/>
  <c r="AC706" i="5"/>
  <c r="AB706" i="5"/>
  <c r="AC705" i="5"/>
  <c r="AB705" i="5"/>
  <c r="AC704" i="5"/>
  <c r="AB704" i="5"/>
  <c r="AC703" i="5"/>
  <c r="AB703" i="5"/>
  <c r="AC702" i="5"/>
  <c r="AB702" i="5"/>
  <c r="AC701" i="5"/>
  <c r="AB701" i="5"/>
  <c r="AC700" i="5"/>
  <c r="AB700" i="5"/>
  <c r="AC699" i="5"/>
  <c r="AB699" i="5"/>
  <c r="AC698" i="5"/>
  <c r="AB698" i="5"/>
  <c r="AC697" i="5"/>
  <c r="AB697" i="5"/>
  <c r="AC696" i="5"/>
  <c r="AB696" i="5"/>
  <c r="AC695" i="5"/>
  <c r="AB695" i="5"/>
  <c r="AC694" i="5"/>
  <c r="AB694" i="5"/>
  <c r="AC693" i="5"/>
  <c r="AB693" i="5"/>
  <c r="AC692" i="5"/>
  <c r="AB692" i="5"/>
  <c r="AC691" i="5"/>
  <c r="AB691" i="5"/>
  <c r="AC690" i="5"/>
  <c r="AB690" i="5"/>
  <c r="AC689" i="5"/>
  <c r="AB689" i="5"/>
  <c r="AC688" i="5"/>
  <c r="AB688" i="5"/>
  <c r="AC687" i="5"/>
  <c r="AB687" i="5"/>
  <c r="AC686" i="5"/>
  <c r="AB686" i="5"/>
  <c r="AC685" i="5"/>
  <c r="AB685" i="5"/>
  <c r="AC684" i="5"/>
  <c r="AB684" i="5"/>
  <c r="AC683" i="5"/>
  <c r="AB683" i="5"/>
  <c r="AC682" i="5"/>
  <c r="AB682" i="5"/>
  <c r="AC681" i="5"/>
  <c r="AB681" i="5"/>
  <c r="AC680" i="5"/>
  <c r="AB680" i="5"/>
  <c r="AC679" i="5"/>
  <c r="AB679" i="5"/>
  <c r="AC678" i="5"/>
  <c r="AB678" i="5"/>
  <c r="AC677" i="5"/>
  <c r="AB677" i="5"/>
  <c r="AC676" i="5"/>
  <c r="AB676" i="5"/>
  <c r="AC675" i="5"/>
  <c r="AB675" i="5"/>
  <c r="AC674" i="5"/>
  <c r="AB674" i="5"/>
  <c r="AC673" i="5"/>
  <c r="AB673" i="5"/>
  <c r="AC672" i="5"/>
  <c r="AB672" i="5"/>
  <c r="AC671" i="5"/>
  <c r="AB671" i="5"/>
  <c r="AC670" i="5"/>
  <c r="AB670" i="5"/>
  <c r="AC669" i="5"/>
  <c r="AB669" i="5"/>
  <c r="AC668" i="5"/>
  <c r="AB668" i="5"/>
  <c r="AC667" i="5"/>
  <c r="AB667" i="5"/>
  <c r="AC666" i="5"/>
  <c r="AB666" i="5"/>
  <c r="AC665" i="5"/>
  <c r="AB665" i="5"/>
  <c r="AC664" i="5"/>
  <c r="AB664" i="5"/>
  <c r="AC663" i="5"/>
  <c r="AB663" i="5"/>
  <c r="AC662" i="5"/>
  <c r="AB662" i="5"/>
  <c r="AC661" i="5"/>
  <c r="AB661" i="5"/>
  <c r="AC660" i="5"/>
  <c r="AB660" i="5"/>
  <c r="AC659" i="5"/>
  <c r="AB659" i="5"/>
  <c r="AC658" i="5"/>
  <c r="AB658" i="5"/>
  <c r="AC657" i="5"/>
  <c r="AB657" i="5"/>
  <c r="AC656" i="5"/>
  <c r="AB656" i="5"/>
  <c r="AC655" i="5"/>
  <c r="AB655" i="5"/>
  <c r="AC654" i="5"/>
  <c r="AB654" i="5"/>
  <c r="AC653" i="5"/>
  <c r="AB653" i="5"/>
  <c r="AC652" i="5"/>
  <c r="AB652" i="5"/>
  <c r="AC651" i="5"/>
  <c r="AB651" i="5"/>
  <c r="AC650" i="5"/>
  <c r="AB650" i="5"/>
  <c r="AC649" i="5"/>
  <c r="AB649" i="5"/>
  <c r="AC648" i="5"/>
  <c r="AB648" i="5"/>
  <c r="AC647" i="5"/>
  <c r="AB647" i="5"/>
  <c r="AC646" i="5"/>
  <c r="AB646" i="5"/>
  <c r="AC645" i="5"/>
  <c r="AB645" i="5"/>
  <c r="AC644" i="5"/>
  <c r="AB644" i="5"/>
  <c r="AC643" i="5"/>
  <c r="AB643" i="5"/>
  <c r="AC642" i="5"/>
  <c r="AB642" i="5"/>
  <c r="AC641" i="5"/>
  <c r="AB641" i="5"/>
  <c r="AC640" i="5"/>
  <c r="AB640" i="5"/>
  <c r="AC639" i="5"/>
  <c r="AB639" i="5"/>
  <c r="AC638" i="5"/>
  <c r="AB638" i="5"/>
  <c r="AC637" i="5"/>
  <c r="AB637" i="5"/>
  <c r="AC636" i="5"/>
  <c r="AB636" i="5"/>
  <c r="AC635" i="5"/>
  <c r="AB635" i="5"/>
  <c r="AC634" i="5"/>
  <c r="AB634" i="5"/>
  <c r="AC633" i="5"/>
  <c r="AB633" i="5"/>
  <c r="AC632" i="5"/>
  <c r="AB632" i="5"/>
  <c r="AC631" i="5"/>
  <c r="AB631" i="5"/>
  <c r="AC630" i="5"/>
  <c r="AB630" i="5"/>
  <c r="AC629" i="5"/>
  <c r="AB629" i="5"/>
  <c r="AC628" i="5"/>
  <c r="AB628" i="5"/>
  <c r="AC627" i="5"/>
  <c r="AB627" i="5"/>
  <c r="AC626" i="5"/>
  <c r="AB626" i="5"/>
  <c r="AC625" i="5"/>
  <c r="AB625" i="5"/>
  <c r="AC624" i="5"/>
  <c r="AB624" i="5"/>
  <c r="AC623" i="5"/>
  <c r="AB623" i="5"/>
  <c r="AC622" i="5"/>
  <c r="AB622" i="5"/>
  <c r="AC621" i="5"/>
  <c r="AB621" i="5"/>
  <c r="AC620" i="5"/>
  <c r="AB620" i="5"/>
  <c r="AC619" i="5"/>
  <c r="AB619" i="5"/>
  <c r="AC618" i="5"/>
  <c r="AB618" i="5"/>
  <c r="AC617" i="5"/>
  <c r="AB617" i="5"/>
  <c r="AC616" i="5"/>
  <c r="AB616" i="5"/>
  <c r="AC615" i="5"/>
  <c r="AB615" i="5"/>
  <c r="AC614" i="5"/>
  <c r="AB614" i="5"/>
  <c r="AC613" i="5"/>
  <c r="AB613" i="5"/>
  <c r="AC612" i="5"/>
  <c r="AB612" i="5"/>
  <c r="AC611" i="5"/>
  <c r="AB611" i="5"/>
  <c r="AC610" i="5"/>
  <c r="AB610" i="5"/>
  <c r="AC609" i="5"/>
  <c r="AB609" i="5"/>
  <c r="AC608" i="5"/>
  <c r="AB608" i="5"/>
  <c r="AC607" i="5"/>
  <c r="AB607" i="5"/>
  <c r="AC606" i="5"/>
  <c r="AB606" i="5"/>
  <c r="AC605" i="5"/>
  <c r="AB605" i="5"/>
  <c r="AC604" i="5"/>
  <c r="AB604" i="5"/>
  <c r="AC603" i="5"/>
  <c r="AB603" i="5"/>
  <c r="AC602" i="5"/>
  <c r="AB602" i="5"/>
  <c r="AC601" i="5"/>
  <c r="AB601" i="5"/>
  <c r="AC600" i="5"/>
  <c r="AB600" i="5"/>
  <c r="AC599" i="5"/>
  <c r="AB599" i="5"/>
  <c r="AC598" i="5"/>
  <c r="AB598" i="5"/>
  <c r="AC597" i="5"/>
  <c r="AB597" i="5"/>
  <c r="AC596" i="5"/>
  <c r="AB596" i="5"/>
  <c r="AC595" i="5"/>
  <c r="AB595" i="5"/>
  <c r="AC594" i="5"/>
  <c r="AB594" i="5"/>
  <c r="AC593" i="5"/>
  <c r="AB593" i="5"/>
  <c r="AC592" i="5"/>
  <c r="AB592" i="5"/>
  <c r="AC591" i="5"/>
  <c r="AB591" i="5"/>
  <c r="AC590" i="5"/>
  <c r="AB590" i="5"/>
  <c r="AC589" i="5"/>
  <c r="AB589" i="5"/>
  <c r="AC588" i="5"/>
  <c r="AB588" i="5"/>
  <c r="AC587" i="5"/>
  <c r="AB587" i="5"/>
  <c r="AC586" i="5"/>
  <c r="AB586" i="5"/>
  <c r="AC585" i="5"/>
  <c r="AB585" i="5"/>
  <c r="AC584" i="5"/>
  <c r="AB584" i="5"/>
  <c r="AC583" i="5"/>
  <c r="AB583" i="5"/>
  <c r="AC582" i="5"/>
  <c r="AB582" i="5"/>
  <c r="AC581" i="5"/>
  <c r="AB581" i="5"/>
  <c r="AC580" i="5"/>
  <c r="AB580" i="5"/>
  <c r="AC579" i="5"/>
  <c r="AB579" i="5"/>
  <c r="AC578" i="5"/>
  <c r="AB578" i="5"/>
  <c r="AC577" i="5"/>
  <c r="AB577" i="5"/>
  <c r="AC576" i="5"/>
  <c r="AB576" i="5"/>
  <c r="AC575" i="5"/>
  <c r="AB575" i="5"/>
  <c r="AC574" i="5"/>
  <c r="AB574" i="5"/>
  <c r="AC573" i="5"/>
  <c r="AB573" i="5"/>
  <c r="AC572" i="5"/>
  <c r="AB572" i="5"/>
  <c r="AC571" i="5"/>
  <c r="AB571" i="5"/>
  <c r="AC570" i="5"/>
  <c r="AB570" i="5"/>
  <c r="AC569" i="5"/>
  <c r="AB569" i="5"/>
  <c r="AC568" i="5"/>
  <c r="AB568" i="5"/>
  <c r="AC567" i="5"/>
  <c r="AB567" i="5"/>
  <c r="AC566" i="5"/>
  <c r="AB566" i="5"/>
  <c r="AC565" i="5"/>
  <c r="AB565" i="5"/>
  <c r="AC564" i="5"/>
  <c r="AB564" i="5"/>
  <c r="AC563" i="5"/>
  <c r="AB563" i="5"/>
  <c r="AC562" i="5"/>
  <c r="AB562" i="5"/>
  <c r="AC561" i="5"/>
  <c r="AB561" i="5"/>
  <c r="AC560" i="5"/>
  <c r="AB560" i="5"/>
  <c r="AC559" i="5"/>
  <c r="AB559" i="5"/>
  <c r="AC558" i="5"/>
  <c r="AB558" i="5"/>
  <c r="AC557" i="5"/>
  <c r="AB557" i="5"/>
  <c r="AC556" i="5"/>
  <c r="AB556" i="5"/>
  <c r="AC555" i="5"/>
  <c r="AB555" i="5"/>
  <c r="AC554" i="5"/>
  <c r="AB554" i="5"/>
  <c r="AC553" i="5"/>
  <c r="AB553" i="5"/>
  <c r="AC552" i="5"/>
  <c r="AB552" i="5"/>
  <c r="AC551" i="5"/>
  <c r="AB551" i="5"/>
  <c r="AC550" i="5"/>
  <c r="AB550" i="5"/>
  <c r="AC549" i="5"/>
  <c r="AB549" i="5"/>
  <c r="AC548" i="5"/>
  <c r="AB548" i="5"/>
  <c r="AC547" i="5"/>
  <c r="AB547" i="5"/>
  <c r="AC546" i="5"/>
  <c r="AB546" i="5"/>
  <c r="AC545" i="5"/>
  <c r="AB545" i="5"/>
  <c r="AC544" i="5"/>
  <c r="AB544" i="5"/>
  <c r="AC543" i="5"/>
  <c r="AB543" i="5"/>
  <c r="AC542" i="5"/>
  <c r="AB542" i="5"/>
  <c r="AC541" i="5"/>
  <c r="AB541" i="5"/>
  <c r="AC540" i="5"/>
  <c r="AB540" i="5"/>
  <c r="AC539" i="5"/>
  <c r="AB539" i="5"/>
  <c r="AC538" i="5"/>
  <c r="AB538" i="5"/>
  <c r="AC537" i="5"/>
  <c r="AB537" i="5"/>
  <c r="AC536" i="5"/>
  <c r="AB536" i="5"/>
  <c r="AC535" i="5"/>
  <c r="AB535" i="5"/>
  <c r="AC534" i="5"/>
  <c r="AB534" i="5"/>
  <c r="AC533" i="5"/>
  <c r="AB533" i="5"/>
  <c r="AC532" i="5"/>
  <c r="AB532" i="5"/>
  <c r="AC531" i="5"/>
  <c r="AB531" i="5"/>
  <c r="AC530" i="5"/>
  <c r="AB530" i="5"/>
  <c r="AC529" i="5"/>
  <c r="AB529" i="5"/>
  <c r="AC528" i="5"/>
  <c r="AB528" i="5"/>
  <c r="AC527" i="5"/>
  <c r="AB527" i="5"/>
  <c r="AC526" i="5"/>
  <c r="AB526" i="5"/>
  <c r="AC525" i="5"/>
  <c r="AB525" i="5"/>
  <c r="AC524" i="5"/>
  <c r="AB524" i="5"/>
  <c r="AC523" i="5"/>
  <c r="AB523" i="5"/>
  <c r="AC522" i="5"/>
  <c r="AB522" i="5"/>
  <c r="AC521" i="5"/>
  <c r="AB521" i="5"/>
  <c r="AC520" i="5"/>
  <c r="AB520" i="5"/>
  <c r="AC519" i="5"/>
  <c r="AB519" i="5"/>
  <c r="AC518" i="5"/>
  <c r="AB518" i="5"/>
  <c r="AC517" i="5"/>
  <c r="AB517" i="5"/>
  <c r="AC516" i="5"/>
  <c r="AB516" i="5"/>
  <c r="AC515" i="5"/>
  <c r="AB515" i="5"/>
  <c r="AC514" i="5"/>
  <c r="AB514" i="5"/>
  <c r="AC513" i="5"/>
  <c r="AB513" i="5"/>
  <c r="AC512" i="5"/>
  <c r="AB512" i="5"/>
  <c r="AC511" i="5"/>
  <c r="AB511" i="5"/>
  <c r="AC510" i="5"/>
  <c r="AB510" i="5"/>
  <c r="AC509" i="5"/>
  <c r="AB509" i="5"/>
  <c r="AC508" i="5"/>
  <c r="AB508" i="5"/>
  <c r="AC507" i="5"/>
  <c r="AB507" i="5"/>
  <c r="AC506" i="5"/>
  <c r="AB506" i="5"/>
  <c r="AC504" i="5"/>
  <c r="AB504" i="5"/>
  <c r="AC503" i="5"/>
  <c r="AB503" i="5"/>
  <c r="AC502" i="5"/>
  <c r="AB502" i="5"/>
  <c r="AC501" i="5"/>
  <c r="AB501" i="5"/>
  <c r="AC500" i="5"/>
  <c r="AB500" i="5"/>
  <c r="AC499" i="5"/>
  <c r="AB499" i="5"/>
  <c r="AC498" i="5"/>
  <c r="AB498" i="5"/>
  <c r="AC497" i="5"/>
  <c r="AB497" i="5"/>
  <c r="AC496" i="5"/>
  <c r="AB496" i="5"/>
  <c r="AC495" i="5"/>
  <c r="AB495" i="5"/>
  <c r="AC494" i="5"/>
  <c r="AB494" i="5"/>
  <c r="AC493" i="5"/>
  <c r="AB493" i="5"/>
  <c r="AC492" i="5"/>
  <c r="AB492" i="5"/>
  <c r="AC491" i="5"/>
  <c r="AB491" i="5"/>
  <c r="AC490" i="5"/>
  <c r="AB490" i="5"/>
  <c r="AC489" i="5"/>
  <c r="AB489" i="5"/>
  <c r="AC488" i="5"/>
  <c r="AB488" i="5"/>
  <c r="AC487" i="5"/>
  <c r="AB487" i="5"/>
  <c r="AC486" i="5"/>
  <c r="AB486" i="5"/>
  <c r="AC485" i="5"/>
  <c r="AB485" i="5"/>
  <c r="AC484" i="5"/>
  <c r="AB484" i="5"/>
  <c r="AC483" i="5"/>
  <c r="AB483" i="5"/>
  <c r="AC482" i="5"/>
  <c r="AB482" i="5"/>
  <c r="AC481" i="5"/>
  <c r="AB481" i="5"/>
  <c r="AC480" i="5"/>
  <c r="AB480" i="5"/>
  <c r="AC479" i="5"/>
  <c r="AB479" i="5"/>
  <c r="AC478" i="5"/>
  <c r="AB478" i="5"/>
  <c r="AC477" i="5"/>
  <c r="AB477" i="5"/>
  <c r="AC476" i="5"/>
  <c r="AB476" i="5"/>
  <c r="AC475" i="5"/>
  <c r="AB475" i="5"/>
  <c r="AC474" i="5"/>
  <c r="AB474" i="5"/>
  <c r="AC473" i="5"/>
  <c r="AB473" i="5"/>
  <c r="AC472" i="5"/>
  <c r="AB472" i="5"/>
  <c r="AC471" i="5"/>
  <c r="AB471" i="5"/>
  <c r="AC470" i="5"/>
  <c r="AB470" i="5"/>
  <c r="AC469" i="5"/>
  <c r="AB469" i="5"/>
  <c r="AC468" i="5"/>
  <c r="AB468" i="5"/>
  <c r="AC467" i="5"/>
  <c r="AB467" i="5"/>
  <c r="AC466" i="5"/>
  <c r="AB466" i="5"/>
  <c r="AC465" i="5"/>
  <c r="AB465" i="5"/>
  <c r="AC464" i="5"/>
  <c r="AB464" i="5"/>
  <c r="AC463" i="5"/>
  <c r="AB463" i="5"/>
  <c r="AC462" i="5"/>
  <c r="AB462" i="5"/>
  <c r="AC461" i="5"/>
  <c r="AB461" i="5"/>
  <c r="AC460" i="5"/>
  <c r="AB460" i="5"/>
  <c r="AC459" i="5"/>
  <c r="AB459" i="5"/>
  <c r="AC458" i="5"/>
  <c r="AB458" i="5"/>
  <c r="AC457" i="5"/>
  <c r="AB457" i="5"/>
  <c r="AC456" i="5"/>
  <c r="AB456" i="5"/>
  <c r="AC455" i="5"/>
  <c r="AB455" i="5"/>
  <c r="AC454" i="5"/>
  <c r="AB454" i="5"/>
  <c r="AC453" i="5"/>
  <c r="AB453" i="5"/>
  <c r="AC452" i="5"/>
  <c r="AB452" i="5"/>
  <c r="AC451" i="5"/>
  <c r="AB451" i="5"/>
  <c r="AC450" i="5"/>
  <c r="AB450" i="5"/>
  <c r="AC449" i="5"/>
  <c r="AB449" i="5"/>
  <c r="AC448" i="5"/>
  <c r="AB448" i="5"/>
  <c r="AC447" i="5"/>
  <c r="AB447" i="5"/>
  <c r="AC446" i="5"/>
  <c r="AB446" i="5"/>
  <c r="AC445" i="5"/>
  <c r="AB445" i="5"/>
  <c r="AC444" i="5"/>
  <c r="AB444" i="5"/>
  <c r="AC443" i="5"/>
  <c r="AB443" i="5"/>
  <c r="AC442" i="5"/>
  <c r="AB442" i="5"/>
  <c r="AC441" i="5"/>
  <c r="AB441" i="5"/>
  <c r="AC440" i="5"/>
  <c r="AB440" i="5"/>
  <c r="AC439" i="5"/>
  <c r="AB439" i="5"/>
  <c r="AC438" i="5"/>
  <c r="AB438" i="5"/>
  <c r="AC437" i="5"/>
  <c r="AB437" i="5"/>
  <c r="AC436" i="5"/>
  <c r="AB436" i="5"/>
  <c r="AC435" i="5"/>
  <c r="AB435" i="5"/>
  <c r="AC434" i="5"/>
  <c r="AB434" i="5"/>
  <c r="AC433" i="5"/>
  <c r="AB433" i="5"/>
  <c r="AC432" i="5"/>
  <c r="AB432" i="5"/>
  <c r="AC431" i="5"/>
  <c r="AB431" i="5"/>
  <c r="AC430" i="5"/>
  <c r="AB430" i="5"/>
  <c r="AC429" i="5"/>
  <c r="AB429" i="5"/>
  <c r="AC428" i="5"/>
  <c r="AB428" i="5"/>
  <c r="AC427" i="5"/>
  <c r="AB427" i="5"/>
  <c r="AC426" i="5"/>
  <c r="AB426" i="5"/>
  <c r="AC425" i="5"/>
  <c r="AB425" i="5"/>
  <c r="AC424" i="5"/>
  <c r="AB424" i="5"/>
  <c r="AC423" i="5"/>
  <c r="AB423" i="5"/>
  <c r="AC422" i="5"/>
  <c r="AB422" i="5"/>
  <c r="AC421" i="5"/>
  <c r="AB421" i="5"/>
  <c r="AC420" i="5"/>
  <c r="AB420" i="5"/>
  <c r="AC419" i="5"/>
  <c r="AB419" i="5"/>
  <c r="AC418" i="5"/>
  <c r="AB418" i="5"/>
  <c r="AC417" i="5"/>
  <c r="AB417" i="5"/>
  <c r="AC416" i="5"/>
  <c r="AB416" i="5"/>
  <c r="AC415" i="5"/>
  <c r="AB415" i="5"/>
  <c r="AC414" i="5"/>
  <c r="AB414" i="5"/>
  <c r="AC413" i="5"/>
  <c r="AB413" i="5"/>
  <c r="AC412" i="5"/>
  <c r="AB412" i="5"/>
  <c r="AC411" i="5"/>
  <c r="AB411" i="5"/>
  <c r="AC410" i="5"/>
  <c r="AB410" i="5"/>
  <c r="AC409" i="5"/>
  <c r="AB409" i="5"/>
  <c r="AC408" i="5"/>
  <c r="AB408" i="5"/>
  <c r="AC407" i="5"/>
  <c r="AB407" i="5"/>
  <c r="AC406" i="5"/>
  <c r="AB406" i="5"/>
  <c r="AC405" i="5"/>
  <c r="AB405" i="5"/>
  <c r="AC404" i="5"/>
  <c r="AB404" i="5"/>
  <c r="AC403" i="5"/>
  <c r="AB403" i="5"/>
  <c r="AC402" i="5"/>
  <c r="AB402" i="5"/>
  <c r="AC401" i="5"/>
  <c r="AB401" i="5"/>
  <c r="AC400" i="5"/>
  <c r="AB400" i="5"/>
  <c r="AC399" i="5"/>
  <c r="AB399" i="5"/>
  <c r="AC398" i="5"/>
  <c r="AB398" i="5"/>
  <c r="AC397" i="5"/>
  <c r="AB397" i="5"/>
  <c r="AC396" i="5"/>
  <c r="AB396" i="5"/>
  <c r="AC395" i="5"/>
  <c r="AB395" i="5"/>
  <c r="AC394" i="5"/>
  <c r="AB394" i="5"/>
  <c r="AC393" i="5"/>
  <c r="AB393" i="5"/>
  <c r="AC392" i="5"/>
  <c r="AB392" i="5"/>
  <c r="AC391" i="5"/>
  <c r="AB391" i="5"/>
  <c r="AC390" i="5"/>
  <c r="AB390" i="5"/>
  <c r="AC389" i="5"/>
  <c r="AB389" i="5"/>
  <c r="AC388" i="5"/>
  <c r="AB388" i="5"/>
  <c r="AC387" i="5"/>
  <c r="AB387" i="5"/>
  <c r="AC386" i="5"/>
  <c r="AB386" i="5"/>
  <c r="AC385" i="5"/>
  <c r="AB385" i="5"/>
  <c r="AC384" i="5"/>
  <c r="AB384" i="5"/>
  <c r="AC383" i="5"/>
  <c r="AB383" i="5"/>
  <c r="AC382" i="5"/>
  <c r="AB382" i="5"/>
  <c r="AC381" i="5"/>
  <c r="AB381" i="5"/>
  <c r="AC380" i="5"/>
  <c r="AB380" i="5"/>
  <c r="AC379" i="5"/>
  <c r="AB379" i="5"/>
  <c r="AC378" i="5"/>
  <c r="AB378" i="5"/>
  <c r="AC377" i="5"/>
  <c r="AB377" i="5"/>
  <c r="AC376" i="5"/>
  <c r="AB376" i="5"/>
  <c r="AC375" i="5"/>
  <c r="AB375" i="5"/>
  <c r="AC374" i="5"/>
  <c r="AB374" i="5"/>
  <c r="AC373" i="5"/>
  <c r="AB373" i="5"/>
  <c r="AC372" i="5"/>
  <c r="AB372" i="5"/>
  <c r="AC371" i="5"/>
  <c r="AB371" i="5"/>
  <c r="AC370" i="5"/>
  <c r="AB370" i="5"/>
  <c r="AC369" i="5"/>
  <c r="AB369" i="5"/>
  <c r="AC368" i="5"/>
  <c r="AB368" i="5"/>
  <c r="AC367" i="5"/>
  <c r="AB367" i="5"/>
  <c r="AC366" i="5"/>
  <c r="AB366" i="5"/>
  <c r="AC365" i="5"/>
  <c r="AB365" i="5"/>
  <c r="AC364" i="5"/>
  <c r="AB364" i="5"/>
  <c r="AC363" i="5"/>
  <c r="AB363" i="5"/>
  <c r="AC362" i="5"/>
  <c r="AB362" i="5"/>
  <c r="AC361" i="5"/>
  <c r="AB361" i="5"/>
  <c r="AC360" i="5"/>
  <c r="AB360" i="5"/>
  <c r="AC359" i="5"/>
  <c r="AB359" i="5"/>
  <c r="AC358" i="5"/>
  <c r="AB358" i="5"/>
  <c r="AC357" i="5"/>
  <c r="AB357" i="5"/>
  <c r="AC356" i="5"/>
  <c r="AB356" i="5"/>
  <c r="AC355" i="5"/>
  <c r="AB355" i="5"/>
  <c r="AC354" i="5"/>
  <c r="AB354" i="5"/>
  <c r="AC353" i="5"/>
  <c r="AB353" i="5"/>
  <c r="AC352" i="5"/>
  <c r="AB352" i="5"/>
  <c r="AC351" i="5"/>
  <c r="AB351" i="5"/>
  <c r="AC350" i="5"/>
  <c r="AB350" i="5"/>
  <c r="AC349" i="5"/>
  <c r="AB349" i="5"/>
  <c r="AC348" i="5"/>
  <c r="AB348" i="5"/>
  <c r="AC347" i="5"/>
  <c r="AB347" i="5"/>
  <c r="AC346" i="5"/>
  <c r="AB346" i="5"/>
  <c r="AC345" i="5"/>
  <c r="AB345" i="5"/>
  <c r="AC344" i="5"/>
  <c r="AB344" i="5"/>
  <c r="AC343" i="5"/>
  <c r="AB343" i="5"/>
  <c r="AC342" i="5"/>
  <c r="AB342" i="5"/>
  <c r="AC341" i="5"/>
  <c r="AB341" i="5"/>
  <c r="AC340" i="5"/>
  <c r="AB340" i="5"/>
  <c r="AC339" i="5"/>
  <c r="AB339" i="5"/>
  <c r="AC338" i="5"/>
  <c r="AB338" i="5"/>
  <c r="AC337" i="5"/>
  <c r="AB337" i="5"/>
  <c r="AC336" i="5"/>
  <c r="AB336" i="5"/>
  <c r="AC335" i="5"/>
  <c r="AB335" i="5"/>
  <c r="AC334" i="5"/>
  <c r="AB334" i="5"/>
  <c r="AC333" i="5"/>
  <c r="AB333" i="5"/>
  <c r="AC332" i="5"/>
  <c r="AB332" i="5"/>
  <c r="AC331" i="5"/>
  <c r="AB331" i="5"/>
  <c r="AC330" i="5"/>
  <c r="AB330" i="5"/>
  <c r="AC329" i="5"/>
  <c r="AB329" i="5"/>
  <c r="AC328" i="5"/>
  <c r="AB328" i="5"/>
  <c r="AC327" i="5"/>
  <c r="AB327" i="5"/>
  <c r="AC326" i="5"/>
  <c r="AB326" i="5"/>
  <c r="AC325" i="5"/>
  <c r="AB325" i="5"/>
  <c r="AC324" i="5"/>
  <c r="AB324" i="5"/>
  <c r="AC323" i="5"/>
  <c r="AB323" i="5"/>
  <c r="AC322" i="5"/>
  <c r="AB322" i="5"/>
  <c r="AC321" i="5"/>
  <c r="AB321" i="5"/>
  <c r="AC320" i="5"/>
  <c r="AB320" i="5"/>
  <c r="AC319" i="5"/>
  <c r="AB319" i="5"/>
  <c r="AC318" i="5"/>
  <c r="AB318" i="5"/>
  <c r="AC317" i="5"/>
  <c r="AB317" i="5"/>
  <c r="AC316" i="5"/>
  <c r="AB316" i="5"/>
  <c r="AC315" i="5"/>
  <c r="AB315" i="5"/>
  <c r="AC314" i="5"/>
  <c r="AB314" i="5"/>
  <c r="AC313" i="5"/>
  <c r="AB313" i="5"/>
  <c r="AC312" i="5"/>
  <c r="AB312" i="5"/>
  <c r="AC311" i="5"/>
  <c r="AB311" i="5"/>
  <c r="AC310" i="5"/>
  <c r="AB310" i="5"/>
  <c r="AC309" i="5"/>
  <c r="AB309" i="5"/>
  <c r="AC308" i="5"/>
  <c r="AB308" i="5"/>
  <c r="AC307" i="5"/>
  <c r="AB307" i="5"/>
  <c r="AC306" i="5"/>
  <c r="AB306" i="5"/>
  <c r="AC305" i="5"/>
  <c r="AB305" i="5"/>
  <c r="AC304" i="5"/>
  <c r="AB304" i="5"/>
  <c r="AC303" i="5"/>
  <c r="AB303" i="5"/>
  <c r="AC302" i="5"/>
  <c r="AB302" i="5"/>
  <c r="AC301" i="5"/>
  <c r="AB301" i="5"/>
  <c r="AC300" i="5"/>
  <c r="AB300" i="5"/>
  <c r="AC299" i="5"/>
  <c r="AB299" i="5"/>
  <c r="AC298" i="5"/>
  <c r="AB298" i="5"/>
  <c r="AC297" i="5"/>
  <c r="AB297" i="5"/>
  <c r="AC296" i="5"/>
  <c r="AB296" i="5"/>
  <c r="AC295" i="5"/>
  <c r="AB295" i="5"/>
  <c r="AC294" i="5"/>
  <c r="AB294" i="5"/>
  <c r="AC293" i="5"/>
  <c r="AB293" i="5"/>
  <c r="AC292" i="5"/>
  <c r="AB292" i="5"/>
  <c r="AC291" i="5"/>
  <c r="AB291" i="5"/>
  <c r="AC290" i="5"/>
  <c r="AB290" i="5"/>
  <c r="AC289" i="5"/>
  <c r="AB289" i="5"/>
  <c r="AC288" i="5"/>
  <c r="AB288" i="5"/>
  <c r="AC287" i="5"/>
  <c r="AB287" i="5"/>
  <c r="AC286" i="5"/>
  <c r="AB286" i="5"/>
  <c r="AC285" i="5"/>
  <c r="AB285" i="5"/>
  <c r="AC284" i="5"/>
  <c r="AB284" i="5"/>
  <c r="AC283" i="5"/>
  <c r="AB283" i="5"/>
  <c r="AC282" i="5"/>
  <c r="AB282" i="5"/>
  <c r="AC281" i="5"/>
  <c r="AB281" i="5"/>
  <c r="AC280" i="5"/>
  <c r="AB280" i="5"/>
  <c r="AC279" i="5"/>
  <c r="AB279" i="5"/>
  <c r="AC278" i="5"/>
  <c r="AB278" i="5"/>
  <c r="AC277" i="5"/>
  <c r="AB277" i="5"/>
  <c r="AC276" i="5"/>
  <c r="AB276" i="5"/>
  <c r="AC275" i="5"/>
  <c r="AB275" i="5"/>
  <c r="AC274" i="5"/>
  <c r="AB274" i="5"/>
  <c r="AC273" i="5"/>
  <c r="AB273" i="5"/>
  <c r="AC272" i="5"/>
  <c r="AB272" i="5"/>
  <c r="AC271" i="5"/>
  <c r="AB271" i="5"/>
  <c r="AC270" i="5"/>
  <c r="AB270" i="5"/>
  <c r="AC269" i="5"/>
  <c r="AB269" i="5"/>
  <c r="AC268" i="5"/>
  <c r="AB268" i="5"/>
  <c r="AC267" i="5"/>
  <c r="AB267" i="5"/>
  <c r="AC266" i="5"/>
  <c r="AB266" i="5"/>
  <c r="AC265" i="5"/>
  <c r="AB265" i="5"/>
  <c r="AC264" i="5"/>
  <c r="AB264" i="5"/>
  <c r="AC263" i="5"/>
  <c r="AB263" i="5"/>
  <c r="AC262" i="5"/>
  <c r="AB262" i="5"/>
  <c r="AC261" i="5"/>
  <c r="AB261" i="5"/>
  <c r="AC260" i="5"/>
  <c r="AB260" i="5"/>
  <c r="AC259" i="5"/>
  <c r="AB259" i="5"/>
  <c r="AC258" i="5"/>
  <c r="AB258" i="5"/>
  <c r="AC257" i="5"/>
  <c r="AB257" i="5"/>
  <c r="AC256" i="5"/>
  <c r="AB256" i="5"/>
  <c r="AC255" i="5"/>
  <c r="AB255" i="5"/>
  <c r="AC254" i="5"/>
  <c r="AB254" i="5"/>
  <c r="AC253" i="5"/>
  <c r="AB253" i="5"/>
  <c r="AC252" i="5"/>
  <c r="AB252" i="5"/>
  <c r="AC251" i="5"/>
  <c r="AB251" i="5"/>
  <c r="AC250" i="5"/>
  <c r="AB250" i="5"/>
  <c r="AC249" i="5"/>
  <c r="AB249" i="5"/>
  <c r="AC248" i="5"/>
  <c r="AB248" i="5"/>
  <c r="AC247" i="5"/>
  <c r="AB247" i="5"/>
  <c r="AC246" i="5"/>
  <c r="AB246" i="5"/>
  <c r="AC245" i="5"/>
  <c r="AB245" i="5"/>
  <c r="AC244" i="5"/>
  <c r="AB244" i="5"/>
  <c r="AC243" i="5"/>
  <c r="AB243" i="5"/>
  <c r="AC242" i="5"/>
  <c r="AB242" i="5"/>
  <c r="AC241" i="5"/>
  <c r="AB241" i="5"/>
  <c r="AC240" i="5"/>
  <c r="AB240" i="5"/>
  <c r="AC239" i="5"/>
  <c r="AB239" i="5"/>
  <c r="AC238" i="5"/>
  <c r="AB238" i="5"/>
  <c r="AC237" i="5"/>
  <c r="AB237" i="5"/>
  <c r="AC236" i="5"/>
  <c r="AB236" i="5"/>
  <c r="AC235" i="5"/>
  <c r="AB235" i="5"/>
  <c r="AC234" i="5"/>
  <c r="AB234" i="5"/>
  <c r="AC233" i="5"/>
  <c r="AB233" i="5"/>
  <c r="AC232" i="5"/>
  <c r="AB232" i="5"/>
  <c r="AC231" i="5"/>
  <c r="AB231" i="5"/>
  <c r="AC230" i="5"/>
  <c r="AB230" i="5"/>
  <c r="AC229" i="5"/>
  <c r="AB229" i="5"/>
  <c r="AC228" i="5"/>
  <c r="AB228" i="5"/>
  <c r="AC227" i="5"/>
  <c r="AB227" i="5"/>
  <c r="AC226" i="5"/>
  <c r="AB226" i="5"/>
  <c r="AC225" i="5"/>
  <c r="AB225" i="5"/>
  <c r="AC224" i="5"/>
  <c r="AB224" i="5"/>
  <c r="AC223" i="5"/>
  <c r="AB223" i="5"/>
  <c r="AC222" i="5"/>
  <c r="AB222" i="5"/>
  <c r="AC221" i="5"/>
  <c r="AB221" i="5"/>
  <c r="AC220" i="5"/>
  <c r="AB220" i="5"/>
  <c r="AC219" i="5"/>
  <c r="AB219" i="5"/>
  <c r="AC218" i="5"/>
  <c r="AB218" i="5"/>
  <c r="AC217" i="5"/>
  <c r="AB217" i="5"/>
  <c r="AC216" i="5"/>
  <c r="AB216" i="5"/>
  <c r="AC215" i="5"/>
  <c r="AB215" i="5"/>
  <c r="AC214" i="5"/>
  <c r="AB214" i="5"/>
  <c r="AC213" i="5"/>
  <c r="AB213" i="5"/>
  <c r="AC212" i="5"/>
  <c r="AB212" i="5"/>
  <c r="AC211" i="5"/>
  <c r="AB211" i="5"/>
  <c r="AC210" i="5"/>
  <c r="AB210" i="5"/>
  <c r="AC209" i="5"/>
  <c r="AB209" i="5"/>
  <c r="AC208" i="5"/>
  <c r="AB208" i="5"/>
  <c r="AC207" i="5"/>
  <c r="AB207" i="5"/>
  <c r="AC206" i="5"/>
  <c r="AB206" i="5"/>
  <c r="AC205" i="5"/>
  <c r="AB205" i="5"/>
  <c r="AC204" i="5"/>
  <c r="AB204" i="5"/>
  <c r="AC203" i="5"/>
  <c r="AB203" i="5"/>
  <c r="AC202" i="5"/>
  <c r="AB202" i="5"/>
  <c r="AC201" i="5"/>
  <c r="AB201" i="5"/>
  <c r="AC200" i="5"/>
  <c r="AB200" i="5"/>
  <c r="AC199" i="5"/>
  <c r="AB199" i="5"/>
  <c r="AC198" i="5"/>
  <c r="AB198" i="5"/>
  <c r="AC197" i="5"/>
  <c r="AB197" i="5"/>
  <c r="AC196" i="5"/>
  <c r="AB196" i="5"/>
  <c r="AC195" i="5"/>
  <c r="AB195" i="5"/>
  <c r="AC194" i="5"/>
  <c r="AB194" i="5"/>
  <c r="AC193" i="5"/>
  <c r="AB193" i="5"/>
  <c r="AC191" i="5"/>
  <c r="AB191" i="5"/>
  <c r="AC190" i="5"/>
  <c r="AB190" i="5"/>
  <c r="AC189" i="5"/>
  <c r="AB189" i="5"/>
  <c r="AC188" i="5"/>
  <c r="AB188" i="5"/>
  <c r="AC187" i="5"/>
  <c r="AB187" i="5"/>
  <c r="AC186" i="5"/>
  <c r="AB186" i="5"/>
  <c r="AC185" i="5"/>
  <c r="AB185" i="5"/>
  <c r="AC184" i="5"/>
  <c r="AB184" i="5"/>
  <c r="AC183" i="5"/>
  <c r="AB183" i="5"/>
  <c r="AC182" i="5"/>
  <c r="AB182" i="5"/>
  <c r="AC181" i="5"/>
  <c r="AB181" i="5"/>
  <c r="AC180" i="5"/>
  <c r="AB180" i="5"/>
  <c r="AC179" i="5"/>
  <c r="AB179" i="5"/>
  <c r="AC178" i="5"/>
  <c r="AB178" i="5"/>
  <c r="AC177" i="5"/>
  <c r="AB177" i="5"/>
  <c r="AC176" i="5"/>
  <c r="AB176" i="5"/>
  <c r="AC175" i="5"/>
  <c r="AB175" i="5"/>
  <c r="AC174" i="5"/>
  <c r="AB174" i="5"/>
  <c r="AC173" i="5"/>
  <c r="AB173" i="5"/>
  <c r="AC172" i="5"/>
  <c r="AB172" i="5"/>
  <c r="AC171" i="5"/>
  <c r="AB171" i="5"/>
  <c r="AC170" i="5"/>
  <c r="AB170" i="5"/>
  <c r="AC169" i="5"/>
  <c r="AB169" i="5"/>
  <c r="AC168" i="5"/>
  <c r="AB168" i="5"/>
  <c r="AC167" i="5"/>
  <c r="AB167" i="5"/>
  <c r="AC166" i="5"/>
  <c r="AB166" i="5"/>
  <c r="AC165" i="5"/>
  <c r="AB165" i="5"/>
  <c r="AC164" i="5"/>
  <c r="AB164" i="5"/>
  <c r="AC163" i="5"/>
  <c r="AB163" i="5"/>
  <c r="AC162" i="5"/>
  <c r="AB162" i="5"/>
  <c r="AC161" i="5"/>
  <c r="AB161" i="5"/>
  <c r="AC160" i="5"/>
  <c r="AB160" i="5"/>
  <c r="AC159" i="5"/>
  <c r="AB159" i="5"/>
  <c r="AC158" i="5"/>
  <c r="AB158" i="5"/>
  <c r="AC157" i="5"/>
  <c r="AB157" i="5"/>
  <c r="AC156" i="5"/>
  <c r="AB156" i="5"/>
  <c r="AC155" i="5"/>
  <c r="AB155" i="5"/>
  <c r="AC154" i="5"/>
  <c r="AB154" i="5"/>
  <c r="AC153" i="5"/>
  <c r="AB153" i="5"/>
  <c r="AC152" i="5"/>
  <c r="AB152" i="5"/>
  <c r="AC151" i="5"/>
  <c r="AB151" i="5"/>
  <c r="AC150" i="5"/>
  <c r="AB150" i="5"/>
  <c r="AC149" i="5"/>
  <c r="AB149" i="5"/>
  <c r="AC148" i="5"/>
  <c r="AB148" i="5"/>
  <c r="AC147" i="5"/>
  <c r="AB147" i="5"/>
  <c r="AC146" i="5"/>
  <c r="AB146" i="5"/>
  <c r="AC145" i="5"/>
  <c r="AB145" i="5"/>
  <c r="AC144" i="5"/>
  <c r="AB144" i="5"/>
  <c r="AC134" i="5"/>
  <c r="AB134" i="5"/>
  <c r="AC133" i="5"/>
  <c r="AB133" i="5"/>
  <c r="AC132" i="5"/>
  <c r="AB132" i="5"/>
  <c r="AC131" i="5"/>
  <c r="AB131" i="5"/>
  <c r="AC130" i="5"/>
  <c r="AB130" i="5"/>
  <c r="AC129" i="5"/>
  <c r="AB129" i="5"/>
  <c r="AC128" i="5"/>
  <c r="AB128" i="5"/>
  <c r="AC127" i="5"/>
  <c r="AB127" i="5"/>
  <c r="AC126" i="5"/>
  <c r="AB126" i="5"/>
  <c r="AC125" i="5"/>
  <c r="AB125" i="5"/>
  <c r="AC118" i="5"/>
  <c r="AB118" i="5"/>
  <c r="AC117" i="5"/>
  <c r="AB117" i="5"/>
  <c r="AC116" i="5"/>
  <c r="AB116" i="5"/>
  <c r="AC115" i="5"/>
  <c r="AB115" i="5"/>
  <c r="AC114" i="5"/>
  <c r="AB114" i="5"/>
  <c r="AC113" i="5"/>
  <c r="AB113" i="5"/>
  <c r="AC112" i="5"/>
  <c r="AB112" i="5"/>
  <c r="AC111" i="5"/>
  <c r="AB111" i="5"/>
  <c r="AC110" i="5"/>
  <c r="AB110" i="5"/>
  <c r="AC109" i="5"/>
  <c r="AB109" i="5"/>
  <c r="AC107" i="5"/>
  <c r="AB107" i="5"/>
  <c r="AC106" i="5"/>
  <c r="AB106" i="5"/>
  <c r="AC105" i="5"/>
  <c r="AB105" i="5"/>
  <c r="AC104" i="5"/>
  <c r="AB104" i="5"/>
  <c r="AC103" i="5"/>
  <c r="AB103" i="5"/>
  <c r="AC102" i="5"/>
  <c r="AB102" i="5"/>
  <c r="AC101" i="5"/>
  <c r="AB101" i="5"/>
  <c r="AC100" i="5"/>
  <c r="AB100" i="5"/>
  <c r="AC99" i="5"/>
  <c r="AB99" i="5"/>
  <c r="AC98" i="5"/>
  <c r="AB98" i="5"/>
  <c r="AC97" i="5"/>
  <c r="AB97" i="5"/>
  <c r="AC96" i="5"/>
  <c r="AB96" i="5"/>
  <c r="AC89" i="5"/>
  <c r="AB89" i="5"/>
  <c r="AC88" i="5"/>
  <c r="AB88" i="5"/>
  <c r="AC87" i="5"/>
  <c r="AB87" i="5"/>
  <c r="AC86" i="5"/>
  <c r="AB86" i="5"/>
  <c r="AC85" i="5"/>
  <c r="AB85" i="5"/>
  <c r="AC84" i="5"/>
  <c r="AB84" i="5"/>
  <c r="AC83" i="5"/>
  <c r="AB83" i="5"/>
  <c r="AC82" i="5"/>
  <c r="AB82" i="5"/>
  <c r="AC81" i="5"/>
  <c r="AB81" i="5"/>
  <c r="AC80" i="5"/>
  <c r="AB80" i="5"/>
  <c r="AC73" i="5"/>
  <c r="AB73" i="5"/>
  <c r="AC72" i="5"/>
  <c r="AB72" i="5"/>
  <c r="AC71" i="5"/>
  <c r="AB71" i="5"/>
  <c r="AC70" i="5"/>
  <c r="AB70" i="5"/>
  <c r="AC69" i="5"/>
  <c r="AB69" i="5"/>
  <c r="AC68" i="5"/>
  <c r="AB68" i="5"/>
  <c r="AC67" i="5"/>
  <c r="AB67" i="5"/>
  <c r="AC66" i="5"/>
  <c r="AB66" i="5"/>
  <c r="AC65" i="5"/>
  <c r="AB65" i="5"/>
  <c r="AC64" i="5"/>
  <c r="AB64" i="5"/>
  <c r="AC62" i="5"/>
  <c r="AB62" i="5"/>
  <c r="AC61" i="5"/>
  <c r="AB61" i="5"/>
  <c r="AC60" i="5"/>
  <c r="AB60" i="5"/>
  <c r="AC59" i="5"/>
  <c r="AB59" i="5"/>
  <c r="AC58" i="5"/>
  <c r="AB58" i="5"/>
  <c r="AC57" i="5"/>
  <c r="AB57" i="5"/>
  <c r="AC56" i="5"/>
  <c r="AB56" i="5"/>
  <c r="AC55" i="5"/>
  <c r="AB55" i="5"/>
  <c r="AC54" i="5"/>
  <c r="AB54" i="5"/>
  <c r="AC53" i="5"/>
  <c r="AB53" i="5"/>
  <c r="AC52" i="5"/>
  <c r="AB52" i="5"/>
  <c r="AC51" i="5"/>
  <c r="AB51" i="5"/>
  <c r="AC50" i="5"/>
  <c r="AB50" i="5"/>
  <c r="AC49" i="5"/>
  <c r="AB49" i="5"/>
  <c r="AC48" i="5"/>
  <c r="AB48" i="5"/>
  <c r="AC47" i="5"/>
  <c r="AB47" i="5"/>
  <c r="AC46" i="5"/>
  <c r="AB46" i="5"/>
  <c r="AC45" i="5"/>
  <c r="AB45" i="5"/>
  <c r="AC44" i="5"/>
  <c r="AB44" i="5"/>
  <c r="AC43" i="5"/>
  <c r="AB43" i="5"/>
  <c r="AC42" i="5"/>
  <c r="AB42" i="5"/>
  <c r="AC41" i="5"/>
  <c r="AB41" i="5"/>
  <c r="AC40" i="5"/>
  <c r="AB40" i="5"/>
  <c r="AC39" i="5"/>
  <c r="AB39" i="5"/>
  <c r="AC38" i="5"/>
  <c r="AB38" i="5"/>
  <c r="AC37" i="5"/>
  <c r="AB37" i="5"/>
  <c r="AC36" i="5"/>
  <c r="AB36" i="5"/>
  <c r="AC35" i="5"/>
  <c r="AB35" i="5"/>
  <c r="AC34" i="5"/>
  <c r="AB34" i="5"/>
  <c r="AC33" i="5"/>
  <c r="AB33" i="5"/>
  <c r="AC32" i="5"/>
  <c r="AB32" i="5"/>
  <c r="AC31" i="5"/>
  <c r="AB31" i="5"/>
  <c r="AC30" i="5"/>
  <c r="AB30" i="5"/>
  <c r="AC29" i="5"/>
  <c r="AB29" i="5"/>
  <c r="AC28" i="5"/>
  <c r="AB28" i="5"/>
  <c r="AC27" i="5"/>
  <c r="AB27" i="5"/>
  <c r="AC26" i="5"/>
  <c r="AB26" i="5"/>
  <c r="AC25" i="5"/>
  <c r="AB25" i="5"/>
  <c r="AC24" i="5"/>
  <c r="AB24" i="5"/>
  <c r="AC23" i="5"/>
  <c r="AB23" i="5"/>
  <c r="AC22" i="5"/>
  <c r="AB22" i="5"/>
  <c r="AC21" i="5"/>
  <c r="AB21" i="5"/>
  <c r="AC20" i="5"/>
  <c r="AB20" i="5"/>
  <c r="AC19" i="5"/>
  <c r="AB19" i="5"/>
  <c r="AC18" i="5"/>
  <c r="AB18" i="5"/>
  <c r="AC17" i="5"/>
  <c r="AB17" i="5"/>
  <c r="AC16" i="5"/>
  <c r="AB16" i="5"/>
  <c r="AC15" i="5"/>
  <c r="AB15" i="5"/>
  <c r="AC14" i="5"/>
  <c r="AB14" i="5"/>
  <c r="AC13" i="5"/>
  <c r="AB13" i="5"/>
  <c r="AC12" i="5"/>
  <c r="AB12" i="5"/>
  <c r="AC11" i="5"/>
  <c r="AB11" i="5"/>
  <c r="AC10" i="5"/>
  <c r="AB10" i="5"/>
  <c r="AC9" i="5"/>
  <c r="AB9" i="5"/>
  <c r="AC8" i="5"/>
  <c r="AB8" i="5"/>
  <c r="AC7" i="5"/>
  <c r="AB7" i="5"/>
  <c r="AC6" i="5"/>
  <c r="AB6" i="5"/>
  <c r="AC5" i="5"/>
  <c r="AB5" i="5"/>
  <c r="AC4" i="5"/>
  <c r="AB4" i="5"/>
  <c r="AC3" i="5"/>
  <c r="AB3" i="5"/>
  <c r="J29" i="4" l="1"/>
  <c r="AB139" i="6" l="1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G770" i="6"/>
  <c r="G795" i="6"/>
  <c r="AA770" i="6"/>
  <c r="AA795" i="6"/>
  <c r="Z770" i="6"/>
  <c r="Z795" i="6"/>
  <c r="Y770" i="6"/>
  <c r="Y795" i="6"/>
  <c r="X770" i="6"/>
  <c r="X795" i="6"/>
  <c r="W770" i="6"/>
  <c r="W821" i="6" s="1"/>
  <c r="V770" i="6"/>
  <c r="U770" i="6"/>
  <c r="U795" i="6"/>
  <c r="T770" i="6"/>
  <c r="T795" i="6"/>
  <c r="S770" i="6"/>
  <c r="S795" i="6"/>
  <c r="R770" i="6"/>
  <c r="R795" i="6"/>
  <c r="Q770" i="6"/>
  <c r="Q795" i="6"/>
  <c r="P770" i="6"/>
  <c r="P795" i="6"/>
  <c r="O770" i="6"/>
  <c r="O795" i="6"/>
  <c r="N770" i="6"/>
  <c r="N795" i="6"/>
  <c r="M770" i="6"/>
  <c r="M795" i="6"/>
  <c r="L770" i="6"/>
  <c r="L795" i="6"/>
  <c r="K770" i="6"/>
  <c r="J770" i="6"/>
  <c r="J821" i="6" s="1"/>
  <c r="I770" i="6"/>
  <c r="I795" i="6"/>
  <c r="H770" i="6"/>
  <c r="H795" i="6"/>
  <c r="F770" i="6"/>
  <c r="F795" i="6"/>
  <c r="E770" i="6"/>
  <c r="E795" i="6"/>
  <c r="D770" i="6"/>
  <c r="D795" i="6"/>
  <c r="G769" i="6"/>
  <c r="G794" i="6"/>
  <c r="AA769" i="6"/>
  <c r="AA794" i="6"/>
  <c r="Z769" i="6"/>
  <c r="Z794" i="6"/>
  <c r="Y769" i="6"/>
  <c r="Y794" i="6"/>
  <c r="X769" i="6"/>
  <c r="X794" i="6"/>
  <c r="W769" i="6"/>
  <c r="W820" i="6" s="1"/>
  <c r="V769" i="6"/>
  <c r="U769" i="6"/>
  <c r="U794" i="6"/>
  <c r="T769" i="6"/>
  <c r="T794" i="6"/>
  <c r="S769" i="6"/>
  <c r="S794" i="6"/>
  <c r="R769" i="6"/>
  <c r="R794" i="6"/>
  <c r="Q769" i="6"/>
  <c r="Q794" i="6"/>
  <c r="P769" i="6"/>
  <c r="P794" i="6"/>
  <c r="O769" i="6"/>
  <c r="O794" i="6"/>
  <c r="N769" i="6"/>
  <c r="N794" i="6"/>
  <c r="M769" i="6"/>
  <c r="M794" i="6"/>
  <c r="L769" i="6"/>
  <c r="L794" i="6"/>
  <c r="K769" i="6"/>
  <c r="J769" i="6"/>
  <c r="J820" i="6" s="1"/>
  <c r="I769" i="6"/>
  <c r="I794" i="6"/>
  <c r="H769" i="6"/>
  <c r="H794" i="6"/>
  <c r="F769" i="6"/>
  <c r="F794" i="6"/>
  <c r="E769" i="6"/>
  <c r="E794" i="6"/>
  <c r="D769" i="6"/>
  <c r="D794" i="6"/>
  <c r="G768" i="6"/>
  <c r="G793" i="6"/>
  <c r="AA768" i="6"/>
  <c r="AA793" i="6"/>
  <c r="Z768" i="6"/>
  <c r="Z793" i="6"/>
  <c r="Y768" i="6"/>
  <c r="Y793" i="6"/>
  <c r="X768" i="6"/>
  <c r="X793" i="6"/>
  <c r="W768" i="6"/>
  <c r="W819" i="6" s="1"/>
  <c r="V768" i="6"/>
  <c r="U768" i="6"/>
  <c r="U793" i="6"/>
  <c r="T768" i="6"/>
  <c r="T793" i="6"/>
  <c r="S768" i="6"/>
  <c r="S793" i="6"/>
  <c r="R768" i="6"/>
  <c r="R793" i="6"/>
  <c r="Q768" i="6"/>
  <c r="Q793" i="6"/>
  <c r="P768" i="6"/>
  <c r="P793" i="6"/>
  <c r="O768" i="6"/>
  <c r="O793" i="6"/>
  <c r="N768" i="6"/>
  <c r="N793" i="6"/>
  <c r="M768" i="6"/>
  <c r="M793" i="6"/>
  <c r="L768" i="6"/>
  <c r="L793" i="6"/>
  <c r="K768" i="6"/>
  <c r="J768" i="6"/>
  <c r="J819" i="6" s="1"/>
  <c r="I768" i="6"/>
  <c r="I793" i="6"/>
  <c r="H768" i="6"/>
  <c r="H793" i="6"/>
  <c r="F768" i="6"/>
  <c r="F793" i="6"/>
  <c r="E768" i="6"/>
  <c r="E793" i="6"/>
  <c r="D768" i="6"/>
  <c r="D793" i="6"/>
  <c r="G767" i="6"/>
  <c r="G792" i="6"/>
  <c r="AA767" i="6"/>
  <c r="AA792" i="6"/>
  <c r="Z767" i="6"/>
  <c r="Z792" i="6"/>
  <c r="Y767" i="6"/>
  <c r="Y792" i="6"/>
  <c r="X767" i="6"/>
  <c r="X792" i="6"/>
  <c r="W767" i="6"/>
  <c r="W818" i="6" s="1"/>
  <c r="V767" i="6"/>
  <c r="U767" i="6"/>
  <c r="U792" i="6"/>
  <c r="T767" i="6"/>
  <c r="T792" i="6"/>
  <c r="S767" i="6"/>
  <c r="S792" i="6"/>
  <c r="R767" i="6"/>
  <c r="R792" i="6"/>
  <c r="Q767" i="6"/>
  <c r="Q792" i="6"/>
  <c r="P767" i="6"/>
  <c r="P792" i="6"/>
  <c r="O767" i="6"/>
  <c r="O792" i="6"/>
  <c r="N767" i="6"/>
  <c r="N792" i="6"/>
  <c r="M767" i="6"/>
  <c r="M792" i="6"/>
  <c r="L767" i="6"/>
  <c r="L792" i="6"/>
  <c r="K767" i="6"/>
  <c r="J767" i="6"/>
  <c r="J818" i="6" s="1"/>
  <c r="I767" i="6"/>
  <c r="I792" i="6"/>
  <c r="H767" i="6"/>
  <c r="H792" i="6"/>
  <c r="F767" i="6"/>
  <c r="F792" i="6"/>
  <c r="E767" i="6"/>
  <c r="E792" i="6"/>
  <c r="D767" i="6"/>
  <c r="D792" i="6"/>
  <c r="G766" i="6"/>
  <c r="G791" i="6"/>
  <c r="AA766" i="6"/>
  <c r="AA791" i="6"/>
  <c r="Z766" i="6"/>
  <c r="Z791" i="6"/>
  <c r="Y766" i="6"/>
  <c r="Y791" i="6"/>
  <c r="X766" i="6"/>
  <c r="X791" i="6"/>
  <c r="W766" i="6"/>
  <c r="W817" i="6" s="1"/>
  <c r="V766" i="6"/>
  <c r="U766" i="6"/>
  <c r="U791" i="6"/>
  <c r="T766" i="6"/>
  <c r="T791" i="6"/>
  <c r="S766" i="6"/>
  <c r="S791" i="6"/>
  <c r="R766" i="6"/>
  <c r="R791" i="6"/>
  <c r="Q766" i="6"/>
  <c r="Q791" i="6"/>
  <c r="P766" i="6"/>
  <c r="P791" i="6"/>
  <c r="O766" i="6"/>
  <c r="O791" i="6"/>
  <c r="N766" i="6"/>
  <c r="N791" i="6"/>
  <c r="M766" i="6"/>
  <c r="M791" i="6"/>
  <c r="L766" i="6"/>
  <c r="L791" i="6"/>
  <c r="K766" i="6"/>
  <c r="J766" i="6"/>
  <c r="J817" i="6" s="1"/>
  <c r="I766" i="6"/>
  <c r="I791" i="6"/>
  <c r="H766" i="6"/>
  <c r="H791" i="6"/>
  <c r="F766" i="6"/>
  <c r="F791" i="6"/>
  <c r="E766" i="6"/>
  <c r="E791" i="6"/>
  <c r="D766" i="6"/>
  <c r="D791" i="6"/>
  <c r="G765" i="6"/>
  <c r="G790" i="6"/>
  <c r="AA765" i="6"/>
  <c r="AA790" i="6"/>
  <c r="Z765" i="6"/>
  <c r="Z790" i="6"/>
  <c r="Y765" i="6"/>
  <c r="Y790" i="6"/>
  <c r="X765" i="6"/>
  <c r="X790" i="6"/>
  <c r="W765" i="6"/>
  <c r="W816" i="6" s="1"/>
  <c r="V765" i="6"/>
  <c r="U765" i="6"/>
  <c r="U790" i="6"/>
  <c r="T765" i="6"/>
  <c r="T790" i="6"/>
  <c r="S765" i="6"/>
  <c r="S790" i="6"/>
  <c r="R765" i="6"/>
  <c r="R790" i="6"/>
  <c r="Q765" i="6"/>
  <c r="Q790" i="6"/>
  <c r="P765" i="6"/>
  <c r="P790" i="6"/>
  <c r="O765" i="6"/>
  <c r="O790" i="6"/>
  <c r="N765" i="6"/>
  <c r="N790" i="6"/>
  <c r="M765" i="6"/>
  <c r="M790" i="6"/>
  <c r="L765" i="6"/>
  <c r="L790" i="6"/>
  <c r="K765" i="6"/>
  <c r="J765" i="6"/>
  <c r="J816" i="6" s="1"/>
  <c r="I765" i="6"/>
  <c r="I790" i="6"/>
  <c r="H765" i="6"/>
  <c r="H790" i="6"/>
  <c r="F765" i="6"/>
  <c r="E765" i="6"/>
  <c r="E790" i="6"/>
  <c r="D765" i="6"/>
  <c r="D790" i="6"/>
  <c r="G764" i="6"/>
  <c r="G789" i="6"/>
  <c r="AA764" i="6"/>
  <c r="AA789" i="6"/>
  <c r="Z764" i="6"/>
  <c r="Z789" i="6"/>
  <c r="Y764" i="6"/>
  <c r="Y789" i="6"/>
  <c r="X764" i="6"/>
  <c r="X789" i="6"/>
  <c r="W764" i="6"/>
  <c r="W815" i="6" s="1"/>
  <c r="V764" i="6"/>
  <c r="V815" i="6" s="1"/>
  <c r="U764" i="6"/>
  <c r="U789" i="6"/>
  <c r="T764" i="6"/>
  <c r="T789" i="6"/>
  <c r="S764" i="6"/>
  <c r="S789" i="6"/>
  <c r="R764" i="6"/>
  <c r="R789" i="6"/>
  <c r="Q764" i="6"/>
  <c r="Q789" i="6"/>
  <c r="P764" i="6"/>
  <c r="P789" i="6"/>
  <c r="O764" i="6"/>
  <c r="O789" i="6"/>
  <c r="N764" i="6"/>
  <c r="N789" i="6"/>
  <c r="M764" i="6"/>
  <c r="M789" i="6"/>
  <c r="L764" i="6"/>
  <c r="L789" i="6"/>
  <c r="K764" i="6"/>
  <c r="J764" i="6"/>
  <c r="J815" i="6" s="1"/>
  <c r="I764" i="6"/>
  <c r="I789" i="6"/>
  <c r="H764" i="6"/>
  <c r="H789" i="6"/>
  <c r="F764" i="6"/>
  <c r="F789" i="6"/>
  <c r="E764" i="6"/>
  <c r="E789" i="6"/>
  <c r="D764" i="6"/>
  <c r="D789" i="6"/>
  <c r="G763" i="6"/>
  <c r="G788" i="6"/>
  <c r="AA763" i="6"/>
  <c r="AA788" i="6"/>
  <c r="Z763" i="6"/>
  <c r="Z788" i="6"/>
  <c r="Y763" i="6"/>
  <c r="Y788" i="6"/>
  <c r="X763" i="6"/>
  <c r="X788" i="6"/>
  <c r="W763" i="6"/>
  <c r="W814" i="6" s="1"/>
  <c r="V763" i="6"/>
  <c r="V814" i="6" s="1"/>
  <c r="U763" i="6"/>
  <c r="U788" i="6"/>
  <c r="T763" i="6"/>
  <c r="T788" i="6"/>
  <c r="S763" i="6"/>
  <c r="S788" i="6"/>
  <c r="R763" i="6"/>
  <c r="R788" i="6"/>
  <c r="Q763" i="6"/>
  <c r="Q788" i="6"/>
  <c r="P763" i="6"/>
  <c r="P788" i="6"/>
  <c r="O763" i="6"/>
  <c r="O788" i="6"/>
  <c r="N763" i="6"/>
  <c r="N788" i="6"/>
  <c r="M763" i="6"/>
  <c r="M788" i="6"/>
  <c r="L763" i="6"/>
  <c r="L788" i="6"/>
  <c r="K763" i="6"/>
  <c r="J763" i="6"/>
  <c r="J814" i="6" s="1"/>
  <c r="I763" i="6"/>
  <c r="I814" i="6" s="1"/>
  <c r="I788" i="6"/>
  <c r="H763" i="6"/>
  <c r="H788" i="6"/>
  <c r="F763" i="6"/>
  <c r="F788" i="6"/>
  <c r="E763" i="6"/>
  <c r="E788" i="6"/>
  <c r="D763" i="6"/>
  <c r="D788" i="6"/>
  <c r="G762" i="6"/>
  <c r="G787" i="6"/>
  <c r="AA762" i="6"/>
  <c r="AA787" i="6"/>
  <c r="Z762" i="6"/>
  <c r="Z787" i="6"/>
  <c r="Y762" i="6"/>
  <c r="Y787" i="6"/>
  <c r="X762" i="6"/>
  <c r="X787" i="6"/>
  <c r="W762" i="6"/>
  <c r="W813" i="6" s="1"/>
  <c r="V762" i="6"/>
  <c r="V813" i="6" s="1"/>
  <c r="U762" i="6"/>
  <c r="U787" i="6"/>
  <c r="T762" i="6"/>
  <c r="T787" i="6"/>
  <c r="S762" i="6"/>
  <c r="S787" i="6"/>
  <c r="R762" i="6"/>
  <c r="R787" i="6"/>
  <c r="Q762" i="6"/>
  <c r="Q787" i="6"/>
  <c r="P762" i="6"/>
  <c r="P787" i="6"/>
  <c r="O762" i="6"/>
  <c r="O787" i="6"/>
  <c r="N762" i="6"/>
  <c r="N787" i="6"/>
  <c r="M762" i="6"/>
  <c r="M787" i="6"/>
  <c r="L762" i="6"/>
  <c r="L787" i="6"/>
  <c r="K762" i="6"/>
  <c r="J762" i="6"/>
  <c r="J813" i="6" s="1"/>
  <c r="I762" i="6"/>
  <c r="I787" i="6"/>
  <c r="H762" i="6"/>
  <c r="H787" i="6"/>
  <c r="F762" i="6"/>
  <c r="F787" i="6"/>
  <c r="E762" i="6"/>
  <c r="E787" i="6"/>
  <c r="D762" i="6"/>
  <c r="D787" i="6"/>
  <c r="G761" i="6"/>
  <c r="G786" i="6"/>
  <c r="AA761" i="6"/>
  <c r="AA786" i="6"/>
  <c r="Z761" i="6"/>
  <c r="Z786" i="6"/>
  <c r="Y761" i="6"/>
  <c r="Y786" i="6"/>
  <c r="X761" i="6"/>
  <c r="X786" i="6"/>
  <c r="W761" i="6"/>
  <c r="W812" i="6" s="1"/>
  <c r="V761" i="6"/>
  <c r="U761" i="6"/>
  <c r="U786" i="6"/>
  <c r="T761" i="6"/>
  <c r="T786" i="6"/>
  <c r="S761" i="6"/>
  <c r="S786" i="6"/>
  <c r="R761" i="6"/>
  <c r="R786" i="6"/>
  <c r="Q761" i="6"/>
  <c r="Q786" i="6"/>
  <c r="P761" i="6"/>
  <c r="P786" i="6"/>
  <c r="O761" i="6"/>
  <c r="O786" i="6"/>
  <c r="N761" i="6"/>
  <c r="N786" i="6"/>
  <c r="M761" i="6"/>
  <c r="M786" i="6"/>
  <c r="L761" i="6"/>
  <c r="L786" i="6"/>
  <c r="K761" i="6"/>
  <c r="J761" i="6"/>
  <c r="I761" i="6"/>
  <c r="I786" i="6"/>
  <c r="H761" i="6"/>
  <c r="F761" i="6"/>
  <c r="F786" i="6"/>
  <c r="E761" i="6"/>
  <c r="E786" i="6"/>
  <c r="D761" i="6"/>
  <c r="D786" i="6"/>
  <c r="G760" i="6"/>
  <c r="G785" i="6"/>
  <c r="AA760" i="6"/>
  <c r="AA785" i="6"/>
  <c r="Z760" i="6"/>
  <c r="Z785" i="6"/>
  <c r="Y760" i="6"/>
  <c r="Y785" i="6"/>
  <c r="X760" i="6"/>
  <c r="X785" i="6"/>
  <c r="W760" i="6"/>
  <c r="W811" i="6" s="1"/>
  <c r="V760" i="6"/>
  <c r="U760" i="6"/>
  <c r="U785" i="6"/>
  <c r="T760" i="6"/>
  <c r="T785" i="6"/>
  <c r="S760" i="6"/>
  <c r="S785" i="6"/>
  <c r="R760" i="6"/>
  <c r="R785" i="6"/>
  <c r="Q760" i="6"/>
  <c r="Q785" i="6"/>
  <c r="P760" i="6"/>
  <c r="P785" i="6"/>
  <c r="O760" i="6"/>
  <c r="O785" i="6"/>
  <c r="N760" i="6"/>
  <c r="N785" i="6"/>
  <c r="M760" i="6"/>
  <c r="M785" i="6"/>
  <c r="L760" i="6"/>
  <c r="L785" i="6"/>
  <c r="K760" i="6"/>
  <c r="K811" i="6" s="1"/>
  <c r="J760" i="6"/>
  <c r="J811" i="6" s="1"/>
  <c r="I760" i="6"/>
  <c r="I785" i="6"/>
  <c r="H760" i="6"/>
  <c r="H785" i="6"/>
  <c r="F760" i="6"/>
  <c r="F785" i="6"/>
  <c r="E760" i="6"/>
  <c r="E785" i="6"/>
  <c r="D760" i="6"/>
  <c r="D785" i="6"/>
  <c r="G759" i="6"/>
  <c r="G784" i="6"/>
  <c r="AA759" i="6"/>
  <c r="AA784" i="6"/>
  <c r="Z759" i="6"/>
  <c r="Z784" i="6"/>
  <c r="Y759" i="6"/>
  <c r="Y784" i="6"/>
  <c r="X759" i="6"/>
  <c r="X784" i="6"/>
  <c r="W759" i="6"/>
  <c r="W810" i="6" s="1"/>
  <c r="V759" i="6"/>
  <c r="U759" i="6"/>
  <c r="U784" i="6"/>
  <c r="T759" i="6"/>
  <c r="T784" i="6"/>
  <c r="S759" i="6"/>
  <c r="S784" i="6"/>
  <c r="R759" i="6"/>
  <c r="R784" i="6"/>
  <c r="Q759" i="6"/>
  <c r="Q784" i="6"/>
  <c r="P759" i="6"/>
  <c r="P784" i="6"/>
  <c r="O759" i="6"/>
  <c r="O784" i="6"/>
  <c r="N759" i="6"/>
  <c r="N784" i="6"/>
  <c r="M759" i="6"/>
  <c r="M784" i="6"/>
  <c r="L759" i="6"/>
  <c r="L784" i="6"/>
  <c r="K759" i="6"/>
  <c r="J759" i="6"/>
  <c r="J810" i="6" s="1"/>
  <c r="I759" i="6"/>
  <c r="I784" i="6"/>
  <c r="H759" i="6"/>
  <c r="H784" i="6"/>
  <c r="F759" i="6"/>
  <c r="F784" i="6"/>
  <c r="E759" i="6"/>
  <c r="E810" i="6" s="1"/>
  <c r="D759" i="6"/>
  <c r="D784" i="6"/>
  <c r="G758" i="6"/>
  <c r="G783" i="6"/>
  <c r="AA758" i="6"/>
  <c r="AA783" i="6"/>
  <c r="Z758" i="6"/>
  <c r="Z783" i="6"/>
  <c r="Y758" i="6"/>
  <c r="Y783" i="6"/>
  <c r="X758" i="6"/>
  <c r="X783" i="6"/>
  <c r="W758" i="6"/>
  <c r="W809" i="6" s="1"/>
  <c r="V758" i="6"/>
  <c r="U758" i="6"/>
  <c r="U783" i="6"/>
  <c r="T758" i="6"/>
  <c r="T783" i="6"/>
  <c r="S758" i="6"/>
  <c r="S783" i="6"/>
  <c r="R758" i="6"/>
  <c r="R783" i="6"/>
  <c r="Q758" i="6"/>
  <c r="Q783" i="6"/>
  <c r="P758" i="6"/>
  <c r="P783" i="6"/>
  <c r="O758" i="6"/>
  <c r="O783" i="6"/>
  <c r="N758" i="6"/>
  <c r="N783" i="6"/>
  <c r="M758" i="6"/>
  <c r="M783" i="6"/>
  <c r="L758" i="6"/>
  <c r="L783" i="6"/>
  <c r="K758" i="6"/>
  <c r="J758" i="6"/>
  <c r="J809" i="6" s="1"/>
  <c r="I758" i="6"/>
  <c r="I783" i="6"/>
  <c r="H758" i="6"/>
  <c r="H783" i="6"/>
  <c r="F758" i="6"/>
  <c r="F783" i="6"/>
  <c r="E758" i="6"/>
  <c r="E783" i="6"/>
  <c r="D758" i="6"/>
  <c r="D783" i="6"/>
  <c r="G757" i="6"/>
  <c r="G782" i="6"/>
  <c r="AA757" i="6"/>
  <c r="AA782" i="6"/>
  <c r="Z757" i="6"/>
  <c r="Z782" i="6"/>
  <c r="Y757" i="6"/>
  <c r="Y782" i="6"/>
  <c r="X757" i="6"/>
  <c r="X782" i="6"/>
  <c r="W757" i="6"/>
  <c r="W808" i="6" s="1"/>
  <c r="V757" i="6"/>
  <c r="U757" i="6"/>
  <c r="U782" i="6"/>
  <c r="T757" i="6"/>
  <c r="T782" i="6"/>
  <c r="S757" i="6"/>
  <c r="S782" i="6"/>
  <c r="R757" i="6"/>
  <c r="R782" i="6"/>
  <c r="Q757" i="6"/>
  <c r="Q782" i="6"/>
  <c r="P757" i="6"/>
  <c r="P782" i="6"/>
  <c r="O757" i="6"/>
  <c r="O782" i="6"/>
  <c r="N757" i="6"/>
  <c r="N782" i="6"/>
  <c r="M757" i="6"/>
  <c r="M782" i="6"/>
  <c r="L757" i="6"/>
  <c r="L782" i="6"/>
  <c r="K757" i="6"/>
  <c r="J757" i="6"/>
  <c r="J808" i="6" s="1"/>
  <c r="I757" i="6"/>
  <c r="I782" i="6"/>
  <c r="H757" i="6"/>
  <c r="H782" i="6"/>
  <c r="F757" i="6"/>
  <c r="F782" i="6"/>
  <c r="E757" i="6"/>
  <c r="E782" i="6"/>
  <c r="D757" i="6"/>
  <c r="D782" i="6"/>
  <c r="G756" i="6"/>
  <c r="G781" i="6"/>
  <c r="AA756" i="6"/>
  <c r="AA781" i="6"/>
  <c r="Z756" i="6"/>
  <c r="Z781" i="6"/>
  <c r="Y756" i="6"/>
  <c r="Y781" i="6"/>
  <c r="X756" i="6"/>
  <c r="X781" i="6"/>
  <c r="W756" i="6"/>
  <c r="W807" i="6" s="1"/>
  <c r="V756" i="6"/>
  <c r="U756" i="6"/>
  <c r="U781" i="6"/>
  <c r="T756" i="6"/>
  <c r="T781" i="6"/>
  <c r="S756" i="6"/>
  <c r="S781" i="6"/>
  <c r="R756" i="6"/>
  <c r="R781" i="6"/>
  <c r="Q756" i="6"/>
  <c r="Q781" i="6"/>
  <c r="P756" i="6"/>
  <c r="P781" i="6"/>
  <c r="O756" i="6"/>
  <c r="O781" i="6"/>
  <c r="N756" i="6"/>
  <c r="N781" i="6"/>
  <c r="M756" i="6"/>
  <c r="M781" i="6"/>
  <c r="L756" i="6"/>
  <c r="L781" i="6"/>
  <c r="K756" i="6"/>
  <c r="J756" i="6"/>
  <c r="J807" i="6" s="1"/>
  <c r="I756" i="6"/>
  <c r="I781" i="6"/>
  <c r="H756" i="6"/>
  <c r="F756" i="6"/>
  <c r="F781" i="6"/>
  <c r="E756" i="6"/>
  <c r="E781" i="6"/>
  <c r="D756" i="6"/>
  <c r="D781" i="6"/>
  <c r="G755" i="6"/>
  <c r="G780" i="6"/>
  <c r="AA755" i="6"/>
  <c r="AA780" i="6"/>
  <c r="Z755" i="6"/>
  <c r="Z780" i="6"/>
  <c r="Y755" i="6"/>
  <c r="Y780" i="6"/>
  <c r="X755" i="6"/>
  <c r="X780" i="6"/>
  <c r="W755" i="6"/>
  <c r="W806" i="6" s="1"/>
  <c r="V755" i="6"/>
  <c r="U755" i="6"/>
  <c r="U780" i="6"/>
  <c r="T755" i="6"/>
  <c r="T780" i="6"/>
  <c r="S755" i="6"/>
  <c r="S780" i="6"/>
  <c r="R755" i="6"/>
  <c r="R780" i="6"/>
  <c r="Q755" i="6"/>
  <c r="Q780" i="6"/>
  <c r="P755" i="6"/>
  <c r="P780" i="6"/>
  <c r="O755" i="6"/>
  <c r="O780" i="6"/>
  <c r="N755" i="6"/>
  <c r="N780" i="6"/>
  <c r="M755" i="6"/>
  <c r="M780" i="6"/>
  <c r="L755" i="6"/>
  <c r="L780" i="6"/>
  <c r="K755" i="6"/>
  <c r="J755" i="6"/>
  <c r="J806" i="6" s="1"/>
  <c r="I755" i="6"/>
  <c r="I780" i="6"/>
  <c r="H755" i="6"/>
  <c r="F755" i="6"/>
  <c r="F780" i="6"/>
  <c r="E755" i="6"/>
  <c r="E780" i="6"/>
  <c r="D755" i="6"/>
  <c r="D780" i="6"/>
  <c r="G754" i="6"/>
  <c r="G779" i="6"/>
  <c r="AA754" i="6"/>
  <c r="AA779" i="6"/>
  <c r="Z754" i="6"/>
  <c r="Z779" i="6"/>
  <c r="Y754" i="6"/>
  <c r="Y779" i="6"/>
  <c r="X754" i="6"/>
  <c r="X779" i="6"/>
  <c r="W754" i="6"/>
  <c r="W805" i="6" s="1"/>
  <c r="V754" i="6"/>
  <c r="V805" i="6" s="1"/>
  <c r="U754" i="6"/>
  <c r="U779" i="6"/>
  <c r="T754" i="6"/>
  <c r="T779" i="6"/>
  <c r="S754" i="6"/>
  <c r="S779" i="6"/>
  <c r="R754" i="6"/>
  <c r="R779" i="6"/>
  <c r="Q754" i="6"/>
  <c r="Q779" i="6"/>
  <c r="P754" i="6"/>
  <c r="P779" i="6"/>
  <c r="O754" i="6"/>
  <c r="O779" i="6"/>
  <c r="N754" i="6"/>
  <c r="N779" i="6"/>
  <c r="M754" i="6"/>
  <c r="M779" i="6"/>
  <c r="L754" i="6"/>
  <c r="L779" i="6"/>
  <c r="K754" i="6"/>
  <c r="J754" i="6"/>
  <c r="J805" i="6" s="1"/>
  <c r="I754" i="6"/>
  <c r="I779" i="6"/>
  <c r="H754" i="6"/>
  <c r="F754" i="6"/>
  <c r="F779" i="6"/>
  <c r="E754" i="6"/>
  <c r="E779" i="6"/>
  <c r="D754" i="6"/>
  <c r="D779" i="6"/>
  <c r="G753" i="6"/>
  <c r="G778" i="6"/>
  <c r="AA753" i="6"/>
  <c r="AA778" i="6"/>
  <c r="Z753" i="6"/>
  <c r="Z778" i="6"/>
  <c r="Y753" i="6"/>
  <c r="Y778" i="6"/>
  <c r="X753" i="6"/>
  <c r="X778" i="6"/>
  <c r="W753" i="6"/>
  <c r="W804" i="6" s="1"/>
  <c r="V753" i="6"/>
  <c r="U753" i="6"/>
  <c r="U778" i="6"/>
  <c r="T753" i="6"/>
  <c r="T778" i="6"/>
  <c r="S753" i="6"/>
  <c r="S778" i="6"/>
  <c r="R753" i="6"/>
  <c r="R778" i="6"/>
  <c r="Q753" i="6"/>
  <c r="Q778" i="6"/>
  <c r="P753" i="6"/>
  <c r="P778" i="6"/>
  <c r="O753" i="6"/>
  <c r="O778" i="6"/>
  <c r="N753" i="6"/>
  <c r="N778" i="6"/>
  <c r="M753" i="6"/>
  <c r="M778" i="6"/>
  <c r="L753" i="6"/>
  <c r="L778" i="6"/>
  <c r="K753" i="6"/>
  <c r="K804" i="6" s="1"/>
  <c r="J753" i="6"/>
  <c r="J804" i="6" s="1"/>
  <c r="I753" i="6"/>
  <c r="I778" i="6"/>
  <c r="H753" i="6"/>
  <c r="H804" i="6" s="1"/>
  <c r="F753" i="6"/>
  <c r="E753" i="6"/>
  <c r="E778" i="6"/>
  <c r="D753" i="6"/>
  <c r="D778" i="6"/>
  <c r="G752" i="6"/>
  <c r="G777" i="6"/>
  <c r="AA752" i="6"/>
  <c r="AA777" i="6"/>
  <c r="Z752" i="6"/>
  <c r="Z777" i="6"/>
  <c r="Y752" i="6"/>
  <c r="Y777" i="6"/>
  <c r="X752" i="6"/>
  <c r="X777" i="6"/>
  <c r="W752" i="6"/>
  <c r="W803" i="6" s="1"/>
  <c r="V752" i="6"/>
  <c r="U752" i="6"/>
  <c r="U777" i="6"/>
  <c r="T752" i="6"/>
  <c r="T777" i="6"/>
  <c r="S752" i="6"/>
  <c r="S777" i="6"/>
  <c r="R752" i="6"/>
  <c r="R777" i="6"/>
  <c r="Q752" i="6"/>
  <c r="Q777" i="6"/>
  <c r="P752" i="6"/>
  <c r="P777" i="6"/>
  <c r="O752" i="6"/>
  <c r="O777" i="6"/>
  <c r="N752" i="6"/>
  <c r="N777" i="6"/>
  <c r="M752" i="6"/>
  <c r="M777" i="6"/>
  <c r="L752" i="6"/>
  <c r="L777" i="6"/>
  <c r="K752" i="6"/>
  <c r="J752" i="6"/>
  <c r="J803" i="6" s="1"/>
  <c r="I752" i="6"/>
  <c r="I777" i="6"/>
  <c r="H752" i="6"/>
  <c r="F752" i="6"/>
  <c r="F777" i="6"/>
  <c r="E752" i="6"/>
  <c r="E777" i="6"/>
  <c r="D752" i="6"/>
  <c r="D777" i="6"/>
  <c r="G751" i="6"/>
  <c r="G776" i="6"/>
  <c r="AA751" i="6"/>
  <c r="AA776" i="6"/>
  <c r="Z751" i="6"/>
  <c r="Z776" i="6"/>
  <c r="Y751" i="6"/>
  <c r="Y776" i="6"/>
  <c r="X751" i="6"/>
  <c r="X776" i="6"/>
  <c r="W751" i="6"/>
  <c r="W802" i="6" s="1"/>
  <c r="V751" i="6"/>
  <c r="V802" i="6" s="1"/>
  <c r="U751" i="6"/>
  <c r="U776" i="6"/>
  <c r="T751" i="6"/>
  <c r="T776" i="6"/>
  <c r="S751" i="6"/>
  <c r="S776" i="6"/>
  <c r="R751" i="6"/>
  <c r="R776" i="6"/>
  <c r="Q751" i="6"/>
  <c r="Q776" i="6"/>
  <c r="P751" i="6"/>
  <c r="P776" i="6"/>
  <c r="O751" i="6"/>
  <c r="O776" i="6"/>
  <c r="N751" i="6"/>
  <c r="N776" i="6"/>
  <c r="M751" i="6"/>
  <c r="M776" i="6"/>
  <c r="L751" i="6"/>
  <c r="L776" i="6"/>
  <c r="K751" i="6"/>
  <c r="K776" i="6"/>
  <c r="J751" i="6"/>
  <c r="J802" i="6" s="1"/>
  <c r="I751" i="6"/>
  <c r="I776" i="6"/>
  <c r="H751" i="6"/>
  <c r="F751" i="6"/>
  <c r="F776" i="6"/>
  <c r="E751" i="6"/>
  <c r="E776" i="6"/>
  <c r="D751" i="6"/>
  <c r="D776" i="6"/>
  <c r="G750" i="6"/>
  <c r="G775" i="6"/>
  <c r="AA750" i="6"/>
  <c r="AA775" i="6"/>
  <c r="Z750" i="6"/>
  <c r="Z775" i="6"/>
  <c r="Y750" i="6"/>
  <c r="Y775" i="6"/>
  <c r="X750" i="6"/>
  <c r="X775" i="6"/>
  <c r="W750" i="6"/>
  <c r="W801" i="6" s="1"/>
  <c r="V750" i="6"/>
  <c r="V801" i="6" s="1"/>
  <c r="U750" i="6"/>
  <c r="U775" i="6"/>
  <c r="T750" i="6"/>
  <c r="T775" i="6"/>
  <c r="S750" i="6"/>
  <c r="S775" i="6"/>
  <c r="R750" i="6"/>
  <c r="R775" i="6"/>
  <c r="Q750" i="6"/>
  <c r="Q775" i="6"/>
  <c r="P750" i="6"/>
  <c r="P775" i="6"/>
  <c r="O750" i="6"/>
  <c r="O775" i="6"/>
  <c r="N750" i="6"/>
  <c r="N775" i="6"/>
  <c r="M750" i="6"/>
  <c r="M775" i="6"/>
  <c r="L750" i="6"/>
  <c r="L775" i="6"/>
  <c r="K750" i="6"/>
  <c r="K775" i="6"/>
  <c r="J750" i="6"/>
  <c r="J801" i="6" s="1"/>
  <c r="I750" i="6"/>
  <c r="I775" i="6"/>
  <c r="H750" i="6"/>
  <c r="H775" i="6"/>
  <c r="F750" i="6"/>
  <c r="F775" i="6"/>
  <c r="E750" i="6"/>
  <c r="E775" i="6"/>
  <c r="D750" i="6"/>
  <c r="D775" i="6"/>
  <c r="G749" i="6"/>
  <c r="G774" i="6"/>
  <c r="AA749" i="6"/>
  <c r="AA774" i="6"/>
  <c r="Z749" i="6"/>
  <c r="Z774" i="6"/>
  <c r="Y749" i="6"/>
  <c r="Y774" i="6"/>
  <c r="X749" i="6"/>
  <c r="X774" i="6"/>
  <c r="W749" i="6"/>
  <c r="W800" i="6" s="1"/>
  <c r="V749" i="6"/>
  <c r="U749" i="6"/>
  <c r="U774" i="6"/>
  <c r="T749" i="6"/>
  <c r="T774" i="6"/>
  <c r="S749" i="6"/>
  <c r="S774" i="6"/>
  <c r="R749" i="6"/>
  <c r="R774" i="6"/>
  <c r="Q749" i="6"/>
  <c r="Q774" i="6"/>
  <c r="P749" i="6"/>
  <c r="P774" i="6"/>
  <c r="O749" i="6"/>
  <c r="O774" i="6"/>
  <c r="N749" i="6"/>
  <c r="N774" i="6"/>
  <c r="M749" i="6"/>
  <c r="M774" i="6"/>
  <c r="L749" i="6"/>
  <c r="L774" i="6"/>
  <c r="K749" i="6"/>
  <c r="J749" i="6"/>
  <c r="I749" i="6"/>
  <c r="I774" i="6"/>
  <c r="H749" i="6"/>
  <c r="H774" i="6"/>
  <c r="F749" i="6"/>
  <c r="F774" i="6"/>
  <c r="E749" i="6"/>
  <c r="E774" i="6"/>
  <c r="D749" i="6"/>
  <c r="D774" i="6"/>
  <c r="G748" i="6"/>
  <c r="G773" i="6"/>
  <c r="AA748" i="6"/>
  <c r="AA773" i="6"/>
  <c r="Z748" i="6"/>
  <c r="Z773" i="6"/>
  <c r="Y748" i="6"/>
  <c r="Y773" i="6"/>
  <c r="X748" i="6"/>
  <c r="X773" i="6"/>
  <c r="W748" i="6"/>
  <c r="W799" i="6" s="1"/>
  <c r="V748" i="6"/>
  <c r="U748" i="6"/>
  <c r="U773" i="6"/>
  <c r="T748" i="6"/>
  <c r="T773" i="6"/>
  <c r="S748" i="6"/>
  <c r="S773" i="6"/>
  <c r="R748" i="6"/>
  <c r="R773" i="6"/>
  <c r="Q748" i="6"/>
  <c r="Q773" i="6"/>
  <c r="P748" i="6"/>
  <c r="P773" i="6"/>
  <c r="O748" i="6"/>
  <c r="O773" i="6"/>
  <c r="N748" i="6"/>
  <c r="N773" i="6"/>
  <c r="M748" i="6"/>
  <c r="M773" i="6"/>
  <c r="L748" i="6"/>
  <c r="L773" i="6"/>
  <c r="K748" i="6"/>
  <c r="J748" i="6"/>
  <c r="J799" i="6" s="1"/>
  <c r="I748" i="6"/>
  <c r="I773" i="6"/>
  <c r="H748" i="6"/>
  <c r="H773" i="6"/>
  <c r="F748" i="6"/>
  <c r="F773" i="6"/>
  <c r="E748" i="6"/>
  <c r="E773" i="6"/>
  <c r="D748" i="6"/>
  <c r="D773" i="6"/>
  <c r="G747" i="6"/>
  <c r="G772" i="6"/>
  <c r="AA747" i="6"/>
  <c r="AA772" i="6"/>
  <c r="Z747" i="6"/>
  <c r="Z772" i="6"/>
  <c r="Y747" i="6"/>
  <c r="Y772" i="6"/>
  <c r="X747" i="6"/>
  <c r="X772" i="6"/>
  <c r="W747" i="6"/>
  <c r="W798" i="6" s="1"/>
  <c r="V747" i="6"/>
  <c r="U747" i="6"/>
  <c r="U772" i="6"/>
  <c r="T747" i="6"/>
  <c r="T772" i="6"/>
  <c r="S747" i="6"/>
  <c r="S772" i="6"/>
  <c r="R747" i="6"/>
  <c r="R772" i="6"/>
  <c r="Q747" i="6"/>
  <c r="Q772" i="6"/>
  <c r="P747" i="6"/>
  <c r="P772" i="6"/>
  <c r="O747" i="6"/>
  <c r="O772" i="6"/>
  <c r="N747" i="6"/>
  <c r="N772" i="6"/>
  <c r="M747" i="6"/>
  <c r="M772" i="6"/>
  <c r="L747" i="6"/>
  <c r="L772" i="6"/>
  <c r="K747" i="6"/>
  <c r="J747" i="6"/>
  <c r="J798" i="6" s="1"/>
  <c r="I747" i="6"/>
  <c r="I772" i="6"/>
  <c r="H747" i="6"/>
  <c r="H772" i="6"/>
  <c r="F747" i="6"/>
  <c r="F772" i="6"/>
  <c r="E747" i="6"/>
  <c r="E772" i="6"/>
  <c r="D747" i="6"/>
  <c r="D772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K772" i="6"/>
  <c r="K773" i="6"/>
  <c r="K774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H776" i="6"/>
  <c r="H777" i="6"/>
  <c r="H778" i="6"/>
  <c r="H779" i="6"/>
  <c r="H780" i="6"/>
  <c r="H781" i="6"/>
  <c r="H786" i="6"/>
  <c r="F778" i="6"/>
  <c r="F790" i="6"/>
  <c r="E784" i="6"/>
  <c r="AA139" i="6"/>
  <c r="AA78" i="6"/>
  <c r="AA94" i="6"/>
  <c r="AA123" i="6"/>
  <c r="Z139" i="6"/>
  <c r="Z78" i="6"/>
  <c r="Z94" i="6"/>
  <c r="Z123" i="6"/>
  <c r="Y139" i="6"/>
  <c r="Y78" i="6"/>
  <c r="Y94" i="6"/>
  <c r="Y123" i="6"/>
  <c r="X139" i="6"/>
  <c r="X78" i="6"/>
  <c r="X94" i="6"/>
  <c r="X123" i="6"/>
  <c r="W139" i="6"/>
  <c r="W78" i="6"/>
  <c r="W94" i="6"/>
  <c r="W123" i="6"/>
  <c r="V139" i="6"/>
  <c r="V78" i="6"/>
  <c r="V94" i="6"/>
  <c r="V123" i="6"/>
  <c r="U139" i="6"/>
  <c r="U78" i="6"/>
  <c r="U94" i="6"/>
  <c r="U123" i="6"/>
  <c r="T139" i="6"/>
  <c r="T78" i="6"/>
  <c r="T94" i="6"/>
  <c r="T123" i="6"/>
  <c r="S139" i="6"/>
  <c r="S78" i="6"/>
  <c r="S94" i="6"/>
  <c r="S123" i="6"/>
  <c r="R139" i="6"/>
  <c r="R78" i="6"/>
  <c r="R94" i="6"/>
  <c r="R123" i="6"/>
  <c r="Q139" i="6"/>
  <c r="Q78" i="6"/>
  <c r="Q94" i="6"/>
  <c r="Q123" i="6"/>
  <c r="P139" i="6"/>
  <c r="P78" i="6"/>
  <c r="P94" i="6"/>
  <c r="P123" i="6"/>
  <c r="O139" i="6"/>
  <c r="O78" i="6"/>
  <c r="O94" i="6"/>
  <c r="O123" i="6"/>
  <c r="N139" i="6"/>
  <c r="N78" i="6"/>
  <c r="N94" i="6"/>
  <c r="N123" i="6"/>
  <c r="M139" i="6"/>
  <c r="M78" i="6"/>
  <c r="M94" i="6"/>
  <c r="M123" i="6"/>
  <c r="L139" i="6"/>
  <c r="L78" i="6"/>
  <c r="L94" i="6"/>
  <c r="L123" i="6"/>
  <c r="K139" i="6"/>
  <c r="K78" i="6"/>
  <c r="K94" i="6"/>
  <c r="K123" i="6"/>
  <c r="J139" i="6"/>
  <c r="J78" i="6"/>
  <c r="J94" i="6"/>
  <c r="J123" i="6"/>
  <c r="I139" i="6"/>
  <c r="I78" i="6"/>
  <c r="I94" i="6"/>
  <c r="I123" i="6"/>
  <c r="H139" i="6"/>
  <c r="H78" i="6"/>
  <c r="H94" i="6"/>
  <c r="H123" i="6"/>
  <c r="G139" i="6"/>
  <c r="G78" i="6"/>
  <c r="G94" i="6"/>
  <c r="G123" i="6"/>
  <c r="F139" i="6"/>
  <c r="F78" i="6"/>
  <c r="F94" i="6"/>
  <c r="F123" i="6"/>
  <c r="E139" i="6"/>
  <c r="E78" i="6"/>
  <c r="E94" i="6"/>
  <c r="E123" i="6"/>
  <c r="D139" i="6"/>
  <c r="D78" i="6"/>
  <c r="D94" i="6"/>
  <c r="D123" i="6"/>
  <c r="AA137" i="6"/>
  <c r="AA76" i="6"/>
  <c r="AA92" i="6"/>
  <c r="AA121" i="6"/>
  <c r="Z137" i="6"/>
  <c r="Z76" i="6"/>
  <c r="Z92" i="6"/>
  <c r="Z121" i="6"/>
  <c r="Y137" i="6"/>
  <c r="Y76" i="6"/>
  <c r="Y92" i="6"/>
  <c r="Y121" i="6"/>
  <c r="X137" i="6"/>
  <c r="X76" i="6"/>
  <c r="X92" i="6"/>
  <c r="X121" i="6"/>
  <c r="W137" i="6"/>
  <c r="W76" i="6"/>
  <c r="W92" i="6"/>
  <c r="W121" i="6"/>
  <c r="V137" i="6"/>
  <c r="V76" i="6"/>
  <c r="V92" i="6"/>
  <c r="V121" i="6"/>
  <c r="U137" i="6"/>
  <c r="U76" i="6"/>
  <c r="U92" i="6"/>
  <c r="U121" i="6"/>
  <c r="T137" i="6"/>
  <c r="T76" i="6"/>
  <c r="T92" i="6"/>
  <c r="T121" i="6"/>
  <c r="S137" i="6"/>
  <c r="S76" i="6"/>
  <c r="S92" i="6"/>
  <c r="S121" i="6"/>
  <c r="R137" i="6"/>
  <c r="R76" i="6"/>
  <c r="R92" i="6"/>
  <c r="R121" i="6"/>
  <c r="Q137" i="6"/>
  <c r="Q76" i="6"/>
  <c r="Q92" i="6"/>
  <c r="Q121" i="6"/>
  <c r="P137" i="6"/>
  <c r="P76" i="6"/>
  <c r="P92" i="6"/>
  <c r="P121" i="6"/>
  <c r="O137" i="6"/>
  <c r="O76" i="6"/>
  <c r="O92" i="6"/>
  <c r="O121" i="6"/>
  <c r="N137" i="6"/>
  <c r="N76" i="6"/>
  <c r="N92" i="6"/>
  <c r="N121" i="6"/>
  <c r="M137" i="6"/>
  <c r="M76" i="6"/>
  <c r="M92" i="6"/>
  <c r="M121" i="6"/>
  <c r="L137" i="6"/>
  <c r="L76" i="6"/>
  <c r="L92" i="6"/>
  <c r="L121" i="6"/>
  <c r="K137" i="6"/>
  <c r="K76" i="6"/>
  <c r="K92" i="6"/>
  <c r="K121" i="6"/>
  <c r="J137" i="6"/>
  <c r="J76" i="6"/>
  <c r="J92" i="6"/>
  <c r="J121" i="6"/>
  <c r="I137" i="6"/>
  <c r="I76" i="6"/>
  <c r="I92" i="6"/>
  <c r="I121" i="6"/>
  <c r="H137" i="6"/>
  <c r="H76" i="6"/>
  <c r="H92" i="6"/>
  <c r="H121" i="6"/>
  <c r="G137" i="6"/>
  <c r="G76" i="6"/>
  <c r="G92" i="6"/>
  <c r="G121" i="6"/>
  <c r="F137" i="6"/>
  <c r="F76" i="6"/>
  <c r="F92" i="6"/>
  <c r="F121" i="6"/>
  <c r="E137" i="6"/>
  <c r="E76" i="6"/>
  <c r="E92" i="6"/>
  <c r="E121" i="6"/>
  <c r="D137" i="6"/>
  <c r="D76" i="6"/>
  <c r="D92" i="6"/>
  <c r="D121" i="6"/>
  <c r="AA136" i="6"/>
  <c r="Z136" i="6"/>
  <c r="Y136" i="6"/>
  <c r="X136" i="6"/>
  <c r="W136" i="6"/>
  <c r="W138" i="6" s="1"/>
  <c r="V136" i="6"/>
  <c r="U136" i="6"/>
  <c r="T136" i="6"/>
  <c r="S136" i="6"/>
  <c r="R136" i="6"/>
  <c r="Q136" i="6"/>
  <c r="P136" i="6"/>
  <c r="P138" i="6" s="1"/>
  <c r="O136" i="6"/>
  <c r="N136" i="6"/>
  <c r="M136" i="6"/>
  <c r="L136" i="6"/>
  <c r="K136" i="6"/>
  <c r="K138" i="6" s="1"/>
  <c r="J136" i="6"/>
  <c r="J138" i="6" s="1"/>
  <c r="I136" i="6"/>
  <c r="I138" i="6" s="1"/>
  <c r="H136" i="6"/>
  <c r="G136" i="6"/>
  <c r="F136" i="6"/>
  <c r="E136" i="6"/>
  <c r="D136" i="6"/>
  <c r="AA120" i="6"/>
  <c r="Z120" i="6"/>
  <c r="Y120" i="6"/>
  <c r="X120" i="6"/>
  <c r="W120" i="6"/>
  <c r="W122" i="6" s="1"/>
  <c r="V120" i="6"/>
  <c r="U120" i="6"/>
  <c r="T120" i="6"/>
  <c r="S120" i="6"/>
  <c r="R120" i="6"/>
  <c r="Q120" i="6"/>
  <c r="P120" i="6"/>
  <c r="P122" i="6" s="1"/>
  <c r="O120" i="6"/>
  <c r="N120" i="6"/>
  <c r="M120" i="6"/>
  <c r="L120" i="6"/>
  <c r="L122" i="6" s="1"/>
  <c r="K120" i="6"/>
  <c r="K122" i="6" s="1"/>
  <c r="J120" i="6"/>
  <c r="J122" i="6" s="1"/>
  <c r="I120" i="6"/>
  <c r="I122" i="6" s="1"/>
  <c r="H120" i="6"/>
  <c r="G120" i="6"/>
  <c r="F120" i="6"/>
  <c r="E120" i="6"/>
  <c r="D120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K93" i="6" s="1"/>
  <c r="J91" i="6"/>
  <c r="J93" i="6" s="1"/>
  <c r="I91" i="6"/>
  <c r="I93" i="6" s="1"/>
  <c r="H91" i="6"/>
  <c r="H93" i="6" s="1"/>
  <c r="G91" i="6"/>
  <c r="F91" i="6"/>
  <c r="E91" i="6"/>
  <c r="D91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K77" i="6" s="1"/>
  <c r="J75" i="6"/>
  <c r="J77" i="6" s="1"/>
  <c r="I75" i="6"/>
  <c r="I77" i="6" s="1"/>
  <c r="H75" i="6"/>
  <c r="H77" i="6" s="1"/>
  <c r="G75" i="6"/>
  <c r="F75" i="6"/>
  <c r="F77" i="6" s="1"/>
  <c r="E75" i="6"/>
  <c r="D75" i="6"/>
  <c r="AB826" i="1"/>
  <c r="AB832" i="1"/>
  <c r="AB783" i="1"/>
  <c r="AB760" i="1"/>
  <c r="AB762" i="1"/>
  <c r="AB764" i="1"/>
  <c r="AB766" i="1"/>
  <c r="AB768" i="1"/>
  <c r="AB795" i="1"/>
  <c r="AB825" i="1"/>
  <c r="AB827" i="1"/>
  <c r="AB753" i="1"/>
  <c r="AB831" i="1"/>
  <c r="AB833" i="1"/>
  <c r="AB837" i="1"/>
  <c r="AB763" i="1"/>
  <c r="AB841" i="1"/>
  <c r="AB792" i="1"/>
  <c r="AB769" i="1"/>
  <c r="AB823" i="1"/>
  <c r="AB774" i="1"/>
  <c r="AB772" i="1"/>
  <c r="AB137" i="1"/>
  <c r="AB91" i="1"/>
  <c r="AB93" i="1" s="1"/>
  <c r="AB824" i="1"/>
  <c r="AB829" i="1"/>
  <c r="AB834" i="1"/>
  <c r="AB839" i="1"/>
  <c r="AB843" i="1"/>
  <c r="M77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H823" i="1"/>
  <c r="H824" i="1"/>
  <c r="H825" i="1"/>
  <c r="H847" i="1" s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G770" i="1"/>
  <c r="G795" i="1"/>
  <c r="AA770" i="1"/>
  <c r="AA795" i="1"/>
  <c r="Z770" i="1"/>
  <c r="Z795" i="1"/>
  <c r="Y770" i="1"/>
  <c r="Y795" i="1"/>
  <c r="X770" i="1"/>
  <c r="X795" i="1"/>
  <c r="W770" i="1"/>
  <c r="W821" i="1" s="1"/>
  <c r="V770" i="1"/>
  <c r="U770" i="1"/>
  <c r="U795" i="1"/>
  <c r="T770" i="1"/>
  <c r="T795" i="1"/>
  <c r="S770" i="1"/>
  <c r="S795" i="1"/>
  <c r="R770" i="1"/>
  <c r="R795" i="1"/>
  <c r="Q770" i="1"/>
  <c r="Q795" i="1"/>
  <c r="P770" i="1"/>
  <c r="P795" i="1"/>
  <c r="O770" i="1"/>
  <c r="O795" i="1"/>
  <c r="N770" i="1"/>
  <c r="N795" i="1"/>
  <c r="M770" i="1"/>
  <c r="M795" i="1"/>
  <c r="L770" i="1"/>
  <c r="L795" i="1"/>
  <c r="K770" i="1"/>
  <c r="J770" i="1"/>
  <c r="J821" i="1" s="1"/>
  <c r="I770" i="1"/>
  <c r="I795" i="1"/>
  <c r="H770" i="1"/>
  <c r="H795" i="1"/>
  <c r="F770" i="1"/>
  <c r="F795" i="1"/>
  <c r="E770" i="1"/>
  <c r="E795" i="1"/>
  <c r="D770" i="1"/>
  <c r="D795" i="1"/>
  <c r="G769" i="1"/>
  <c r="G794" i="1"/>
  <c r="AA769" i="1"/>
  <c r="AA794" i="1"/>
  <c r="Z769" i="1"/>
  <c r="Z794" i="1"/>
  <c r="Y769" i="1"/>
  <c r="Y794" i="1"/>
  <c r="X769" i="1"/>
  <c r="X794" i="1"/>
  <c r="X820" i="1"/>
  <c r="W769" i="1"/>
  <c r="W820" i="1" s="1"/>
  <c r="V769" i="1"/>
  <c r="U769" i="1"/>
  <c r="U794" i="1"/>
  <c r="T769" i="1"/>
  <c r="T794" i="1"/>
  <c r="S769" i="1"/>
  <c r="S794" i="1"/>
  <c r="R769" i="1"/>
  <c r="R794" i="1"/>
  <c r="Q769" i="1"/>
  <c r="Q794" i="1"/>
  <c r="P769" i="1"/>
  <c r="P794" i="1"/>
  <c r="O769" i="1"/>
  <c r="O794" i="1"/>
  <c r="N769" i="1"/>
  <c r="N794" i="1"/>
  <c r="M769" i="1"/>
  <c r="M794" i="1"/>
  <c r="L769" i="1"/>
  <c r="L794" i="1"/>
  <c r="K769" i="1"/>
  <c r="J769" i="1"/>
  <c r="J820" i="1" s="1"/>
  <c r="I769" i="1"/>
  <c r="I794" i="1"/>
  <c r="H769" i="1"/>
  <c r="H794" i="1"/>
  <c r="F769" i="1"/>
  <c r="F794" i="1"/>
  <c r="E769" i="1"/>
  <c r="E794" i="1"/>
  <c r="D769" i="1"/>
  <c r="D794" i="1"/>
  <c r="G768" i="1"/>
  <c r="G793" i="1"/>
  <c r="AA768" i="1"/>
  <c r="AA793" i="1"/>
  <c r="Z768" i="1"/>
  <c r="Z793" i="1"/>
  <c r="Y768" i="1"/>
  <c r="Y793" i="1"/>
  <c r="X768" i="1"/>
  <c r="X793" i="1"/>
  <c r="W768" i="1"/>
  <c r="W819" i="1" s="1"/>
  <c r="V768" i="1"/>
  <c r="U768" i="1"/>
  <c r="U793" i="1"/>
  <c r="T768" i="1"/>
  <c r="T793" i="1"/>
  <c r="S768" i="1"/>
  <c r="S793" i="1"/>
  <c r="R768" i="1"/>
  <c r="R793" i="1"/>
  <c r="Q768" i="1"/>
  <c r="Q793" i="1"/>
  <c r="P768" i="1"/>
  <c r="P793" i="1"/>
  <c r="O768" i="1"/>
  <c r="O793" i="1"/>
  <c r="N768" i="1"/>
  <c r="N793" i="1"/>
  <c r="M768" i="1"/>
  <c r="M793" i="1"/>
  <c r="L768" i="1"/>
  <c r="L793" i="1"/>
  <c r="K768" i="1"/>
  <c r="J768" i="1"/>
  <c r="J819" i="1" s="1"/>
  <c r="I768" i="1"/>
  <c r="I793" i="1"/>
  <c r="H768" i="1"/>
  <c r="H793" i="1"/>
  <c r="F768" i="1"/>
  <c r="F793" i="1"/>
  <c r="E768" i="1"/>
  <c r="E793" i="1"/>
  <c r="E819" i="1" s="1"/>
  <c r="D768" i="1"/>
  <c r="D793" i="1"/>
  <c r="G767" i="1"/>
  <c r="G792" i="1"/>
  <c r="AB767" i="1"/>
  <c r="AA767" i="1"/>
  <c r="AA792" i="1"/>
  <c r="Z767" i="1"/>
  <c r="Z818" i="1" s="1"/>
  <c r="Z792" i="1"/>
  <c r="Y767" i="1"/>
  <c r="Y792" i="1"/>
  <c r="X767" i="1"/>
  <c r="X818" i="1" s="1"/>
  <c r="X792" i="1"/>
  <c r="W767" i="1"/>
  <c r="W818" i="1" s="1"/>
  <c r="V767" i="1"/>
  <c r="U767" i="1"/>
  <c r="U792" i="1"/>
  <c r="T767" i="1"/>
  <c r="T792" i="1"/>
  <c r="S767" i="1"/>
  <c r="S792" i="1"/>
  <c r="R767" i="1"/>
  <c r="R792" i="1"/>
  <c r="Q767" i="1"/>
  <c r="Q792" i="1"/>
  <c r="P767" i="1"/>
  <c r="P792" i="1"/>
  <c r="O767" i="1"/>
  <c r="O792" i="1"/>
  <c r="N767" i="1"/>
  <c r="N792" i="1"/>
  <c r="M767" i="1"/>
  <c r="M818" i="1" s="1"/>
  <c r="M792" i="1"/>
  <c r="L767" i="1"/>
  <c r="L792" i="1"/>
  <c r="K767" i="1"/>
  <c r="J767" i="1"/>
  <c r="J818" i="1" s="1"/>
  <c r="I767" i="1"/>
  <c r="I792" i="1"/>
  <c r="H767" i="1"/>
  <c r="H818" i="1" s="1"/>
  <c r="H792" i="1"/>
  <c r="F767" i="1"/>
  <c r="F792" i="1"/>
  <c r="E767" i="1"/>
  <c r="E792" i="1"/>
  <c r="D767" i="1"/>
  <c r="D792" i="1"/>
  <c r="G766" i="1"/>
  <c r="G791" i="1"/>
  <c r="AA766" i="1"/>
  <c r="AA791" i="1"/>
  <c r="Z766" i="1"/>
  <c r="Z791" i="1"/>
  <c r="Y766" i="1"/>
  <c r="Y791" i="1"/>
  <c r="X766" i="1"/>
  <c r="X791" i="1"/>
  <c r="W766" i="1"/>
  <c r="W817" i="1" s="1"/>
  <c r="V766" i="1"/>
  <c r="U766" i="1"/>
  <c r="U791" i="1"/>
  <c r="T766" i="1"/>
  <c r="T791" i="1"/>
  <c r="S766" i="1"/>
  <c r="S791" i="1"/>
  <c r="R766" i="1"/>
  <c r="R791" i="1"/>
  <c r="Q766" i="1"/>
  <c r="Q791" i="1"/>
  <c r="P766" i="1"/>
  <c r="P791" i="1"/>
  <c r="O766" i="1"/>
  <c r="O791" i="1"/>
  <c r="N766" i="1"/>
  <c r="N791" i="1"/>
  <c r="M766" i="1"/>
  <c r="M791" i="1"/>
  <c r="L766" i="1"/>
  <c r="L791" i="1"/>
  <c r="K766" i="1"/>
  <c r="J766" i="1"/>
  <c r="J817" i="1" s="1"/>
  <c r="I766" i="1"/>
  <c r="I791" i="1"/>
  <c r="H766" i="1"/>
  <c r="H791" i="1"/>
  <c r="F766" i="1"/>
  <c r="F791" i="1"/>
  <c r="E766" i="1"/>
  <c r="E791" i="1"/>
  <c r="D766" i="1"/>
  <c r="D791" i="1"/>
  <c r="G765" i="1"/>
  <c r="G790" i="1"/>
  <c r="AB765" i="1"/>
  <c r="AA765" i="1"/>
  <c r="AA790" i="1"/>
  <c r="Z765" i="1"/>
  <c r="Z790" i="1"/>
  <c r="Y765" i="1"/>
  <c r="Y790" i="1"/>
  <c r="X765" i="1"/>
  <c r="X790" i="1"/>
  <c r="W765" i="1"/>
  <c r="W816" i="1"/>
  <c r="V765" i="1"/>
  <c r="U765" i="1"/>
  <c r="U816" i="1" s="1"/>
  <c r="U790" i="1"/>
  <c r="T765" i="1"/>
  <c r="T790" i="1"/>
  <c r="S765" i="1"/>
  <c r="S790" i="1"/>
  <c r="R765" i="1"/>
  <c r="R816" i="1" s="1"/>
  <c r="R790" i="1"/>
  <c r="Q765" i="1"/>
  <c r="Q790" i="1"/>
  <c r="P765" i="1"/>
  <c r="P790" i="1"/>
  <c r="O765" i="1"/>
  <c r="O790" i="1"/>
  <c r="N765" i="1"/>
  <c r="N790" i="1"/>
  <c r="M765" i="1"/>
  <c r="M790" i="1"/>
  <c r="L765" i="1"/>
  <c r="L790" i="1"/>
  <c r="K765" i="1"/>
  <c r="J765" i="1"/>
  <c r="J816" i="1" s="1"/>
  <c r="I765" i="1"/>
  <c r="I790" i="1"/>
  <c r="H765" i="1"/>
  <c r="H790" i="1"/>
  <c r="F765" i="1"/>
  <c r="E765" i="1"/>
  <c r="E790" i="1"/>
  <c r="D765" i="1"/>
  <c r="D790" i="1"/>
  <c r="G764" i="1"/>
  <c r="G789" i="1"/>
  <c r="AB789" i="1"/>
  <c r="AA764" i="1"/>
  <c r="AA789" i="1"/>
  <c r="Z764" i="1"/>
  <c r="Z789" i="1"/>
  <c r="Y764" i="1"/>
  <c r="Y789" i="1"/>
  <c r="X764" i="1"/>
  <c r="X789" i="1"/>
  <c r="W764" i="1"/>
  <c r="W815" i="1" s="1"/>
  <c r="V764" i="1"/>
  <c r="U764" i="1"/>
  <c r="U789" i="1"/>
  <c r="T764" i="1"/>
  <c r="T789" i="1"/>
  <c r="S764" i="1"/>
  <c r="S789" i="1"/>
  <c r="R764" i="1"/>
  <c r="R789" i="1"/>
  <c r="Q764" i="1"/>
  <c r="Q789" i="1"/>
  <c r="P764" i="1"/>
  <c r="P789" i="1"/>
  <c r="O764" i="1"/>
  <c r="O789" i="1"/>
  <c r="N764" i="1"/>
  <c r="N815" i="1" s="1"/>
  <c r="N789" i="1"/>
  <c r="M764" i="1"/>
  <c r="M789" i="1"/>
  <c r="L764" i="1"/>
  <c r="L789" i="1"/>
  <c r="K764" i="1"/>
  <c r="J764" i="1"/>
  <c r="J815" i="1" s="1"/>
  <c r="I764" i="1"/>
  <c r="I815" i="1" s="1"/>
  <c r="I789" i="1"/>
  <c r="H764" i="1"/>
  <c r="H815" i="1" s="1"/>
  <c r="H789" i="1"/>
  <c r="F764" i="1"/>
  <c r="F789" i="1"/>
  <c r="E764" i="1"/>
  <c r="E789" i="1"/>
  <c r="D764" i="1"/>
  <c r="D789" i="1"/>
  <c r="G763" i="1"/>
  <c r="G788" i="1"/>
  <c r="AA763" i="1"/>
  <c r="AA788" i="1"/>
  <c r="Z763" i="1"/>
  <c r="Z788" i="1"/>
  <c r="Y763" i="1"/>
  <c r="Y814" i="1" s="1"/>
  <c r="Y788" i="1"/>
  <c r="X763" i="1"/>
  <c r="X788" i="1"/>
  <c r="W763" i="1"/>
  <c r="W814" i="1" s="1"/>
  <c r="V763" i="1"/>
  <c r="U763" i="1"/>
  <c r="U788" i="1"/>
  <c r="T763" i="1"/>
  <c r="T814" i="1" s="1"/>
  <c r="T788" i="1"/>
  <c r="S763" i="1"/>
  <c r="S788" i="1"/>
  <c r="R763" i="1"/>
  <c r="R788" i="1"/>
  <c r="Q763" i="1"/>
  <c r="Q788" i="1"/>
  <c r="P763" i="1"/>
  <c r="P788" i="1"/>
  <c r="O763" i="1"/>
  <c r="O788" i="1"/>
  <c r="N763" i="1"/>
  <c r="N814" i="1" s="1"/>
  <c r="N788" i="1"/>
  <c r="M763" i="1"/>
  <c r="M788" i="1"/>
  <c r="L763" i="1"/>
  <c r="L814" i="1" s="1"/>
  <c r="L788" i="1"/>
  <c r="K763" i="1"/>
  <c r="J763" i="1"/>
  <c r="J814" i="1"/>
  <c r="I763" i="1"/>
  <c r="I788" i="1"/>
  <c r="H763" i="1"/>
  <c r="H788" i="1"/>
  <c r="F763" i="1"/>
  <c r="F788" i="1"/>
  <c r="E763" i="1"/>
  <c r="E788" i="1"/>
  <c r="D763" i="1"/>
  <c r="D788" i="1"/>
  <c r="G762" i="1"/>
  <c r="G787" i="1"/>
  <c r="AA762" i="1"/>
  <c r="AA787" i="1"/>
  <c r="Z762" i="1"/>
  <c r="Z787" i="1"/>
  <c r="Y762" i="1"/>
  <c r="Y787" i="1"/>
  <c r="X762" i="1"/>
  <c r="X787" i="1"/>
  <c r="W762" i="1"/>
  <c r="W813" i="1" s="1"/>
  <c r="V762" i="1"/>
  <c r="U762" i="1"/>
  <c r="U787" i="1"/>
  <c r="T762" i="1"/>
  <c r="T787" i="1"/>
  <c r="S762" i="1"/>
  <c r="S787" i="1"/>
  <c r="R762" i="1"/>
  <c r="R787" i="1"/>
  <c r="Q762" i="1"/>
  <c r="Q787" i="1"/>
  <c r="P762" i="1"/>
  <c r="P787" i="1"/>
  <c r="O762" i="1"/>
  <c r="O787" i="1"/>
  <c r="N762" i="1"/>
  <c r="N787" i="1"/>
  <c r="M762" i="1"/>
  <c r="M787" i="1"/>
  <c r="L762" i="1"/>
  <c r="L787" i="1"/>
  <c r="K762" i="1"/>
  <c r="J762" i="1"/>
  <c r="J813" i="1" s="1"/>
  <c r="I762" i="1"/>
  <c r="I787" i="1"/>
  <c r="H762" i="1"/>
  <c r="H787" i="1"/>
  <c r="H813" i="1" s="1"/>
  <c r="F762" i="1"/>
  <c r="F787" i="1"/>
  <c r="E762" i="1"/>
  <c r="E787" i="1"/>
  <c r="D762" i="1"/>
  <c r="D787" i="1"/>
  <c r="G761" i="1"/>
  <c r="G812" i="1" s="1"/>
  <c r="AC812" i="1" s="1"/>
  <c r="G786" i="1"/>
  <c r="AA761" i="1"/>
  <c r="AA786" i="1"/>
  <c r="Z761" i="1"/>
  <c r="Z786" i="1"/>
  <c r="Y761" i="1"/>
  <c r="Y786" i="1"/>
  <c r="X761" i="1"/>
  <c r="X786" i="1"/>
  <c r="W761" i="1"/>
  <c r="W812" i="1" s="1"/>
  <c r="V761" i="1"/>
  <c r="U761" i="1"/>
  <c r="U786" i="1"/>
  <c r="T761" i="1"/>
  <c r="T786" i="1"/>
  <c r="S761" i="1"/>
  <c r="S786" i="1"/>
  <c r="R761" i="1"/>
  <c r="R786" i="1"/>
  <c r="Q761" i="1"/>
  <c r="Q786" i="1"/>
  <c r="P761" i="1"/>
  <c r="P812" i="1" s="1"/>
  <c r="P786" i="1"/>
  <c r="O761" i="1"/>
  <c r="O786" i="1"/>
  <c r="N761" i="1"/>
  <c r="N786" i="1"/>
  <c r="M761" i="1"/>
  <c r="M786" i="1"/>
  <c r="M812" i="1" s="1"/>
  <c r="L761" i="1"/>
  <c r="L786" i="1"/>
  <c r="K761" i="1"/>
  <c r="J761" i="1"/>
  <c r="I761" i="1"/>
  <c r="I812" i="1" s="1"/>
  <c r="I786" i="1"/>
  <c r="H761" i="1"/>
  <c r="F761" i="1"/>
  <c r="F786" i="1"/>
  <c r="E761" i="1"/>
  <c r="E786" i="1"/>
  <c r="D761" i="1"/>
  <c r="D786" i="1"/>
  <c r="G760" i="1"/>
  <c r="G811" i="1" s="1"/>
  <c r="AC811" i="1" s="1"/>
  <c r="G785" i="1"/>
  <c r="AA760" i="1"/>
  <c r="AA811" i="1" s="1"/>
  <c r="AA785" i="1"/>
  <c r="Z760" i="1"/>
  <c r="Z785" i="1"/>
  <c r="Y760" i="1"/>
  <c r="Y785" i="1"/>
  <c r="X760" i="1"/>
  <c r="X785" i="1"/>
  <c r="W760" i="1"/>
  <c r="W811" i="1" s="1"/>
  <c r="V760" i="1"/>
  <c r="U760" i="1"/>
  <c r="U785" i="1"/>
  <c r="T760" i="1"/>
  <c r="T785" i="1"/>
  <c r="S760" i="1"/>
  <c r="S785" i="1"/>
  <c r="R760" i="1"/>
  <c r="R785" i="1"/>
  <c r="Q760" i="1"/>
  <c r="Q785" i="1"/>
  <c r="P760" i="1"/>
  <c r="P785" i="1"/>
  <c r="O760" i="1"/>
  <c r="O785" i="1"/>
  <c r="N760" i="1"/>
  <c r="N785" i="1"/>
  <c r="M760" i="1"/>
  <c r="M785" i="1"/>
  <c r="L760" i="1"/>
  <c r="L785" i="1"/>
  <c r="K760" i="1"/>
  <c r="J760" i="1"/>
  <c r="J811" i="1" s="1"/>
  <c r="I760" i="1"/>
  <c r="I785" i="1"/>
  <c r="H760" i="1"/>
  <c r="H785" i="1"/>
  <c r="F760" i="1"/>
  <c r="F785" i="1"/>
  <c r="E760" i="1"/>
  <c r="E785" i="1"/>
  <c r="D760" i="1"/>
  <c r="D785" i="1"/>
  <c r="G759" i="1"/>
  <c r="G784" i="1"/>
  <c r="AB784" i="1"/>
  <c r="AA759" i="1"/>
  <c r="AA784" i="1"/>
  <c r="Z759" i="1"/>
  <c r="Z784" i="1"/>
  <c r="Y759" i="1"/>
  <c r="Y784" i="1"/>
  <c r="X759" i="1"/>
  <c r="X784" i="1"/>
  <c r="W759" i="1"/>
  <c r="W810" i="1" s="1"/>
  <c r="V759" i="1"/>
  <c r="U759" i="1"/>
  <c r="U784" i="1"/>
  <c r="T759" i="1"/>
  <c r="T784" i="1"/>
  <c r="S759" i="1"/>
  <c r="S784" i="1"/>
  <c r="R759" i="1"/>
  <c r="R784" i="1"/>
  <c r="Q759" i="1"/>
  <c r="Q784" i="1"/>
  <c r="P759" i="1"/>
  <c r="P784" i="1"/>
  <c r="P810" i="1" s="1"/>
  <c r="O759" i="1"/>
  <c r="O784" i="1"/>
  <c r="N759" i="1"/>
  <c r="N784" i="1"/>
  <c r="M759" i="1"/>
  <c r="M784" i="1"/>
  <c r="L759" i="1"/>
  <c r="L784" i="1"/>
  <c r="K759" i="1"/>
  <c r="J759" i="1"/>
  <c r="J810" i="1" s="1"/>
  <c r="I759" i="1"/>
  <c r="I784" i="1"/>
  <c r="H759" i="1"/>
  <c r="H784" i="1"/>
  <c r="F759" i="1"/>
  <c r="F784" i="1"/>
  <c r="E759" i="1"/>
  <c r="D759" i="1"/>
  <c r="D784" i="1"/>
  <c r="G758" i="1"/>
  <c r="G783" i="1"/>
  <c r="AA758" i="1"/>
  <c r="AA783" i="1"/>
  <c r="Z758" i="1"/>
  <c r="Z783" i="1"/>
  <c r="Y758" i="1"/>
  <c r="Y783" i="1"/>
  <c r="X758" i="1"/>
  <c r="X783" i="1"/>
  <c r="W758" i="1"/>
  <c r="W809" i="1" s="1"/>
  <c r="V758" i="1"/>
  <c r="U758" i="1"/>
  <c r="U783" i="1"/>
  <c r="T758" i="1"/>
  <c r="T783" i="1"/>
  <c r="S758" i="1"/>
  <c r="S783" i="1"/>
  <c r="R758" i="1"/>
  <c r="R783" i="1"/>
  <c r="Q758" i="1"/>
  <c r="Q783" i="1"/>
  <c r="P758" i="1"/>
  <c r="P783" i="1"/>
  <c r="O758" i="1"/>
  <c r="O783" i="1"/>
  <c r="N758" i="1"/>
  <c r="N783" i="1"/>
  <c r="M758" i="1"/>
  <c r="M783" i="1"/>
  <c r="L758" i="1"/>
  <c r="L783" i="1"/>
  <c r="K758" i="1"/>
  <c r="J758" i="1"/>
  <c r="J809" i="1" s="1"/>
  <c r="I758" i="1"/>
  <c r="I809" i="1" s="1"/>
  <c r="I783" i="1"/>
  <c r="H758" i="1"/>
  <c r="H783" i="1"/>
  <c r="F758" i="1"/>
  <c r="F783" i="1"/>
  <c r="E758" i="1"/>
  <c r="E783" i="1"/>
  <c r="D758" i="1"/>
  <c r="D783" i="1"/>
  <c r="G757" i="1"/>
  <c r="G782" i="1"/>
  <c r="AB757" i="1"/>
  <c r="AB782" i="1"/>
  <c r="AA757" i="1"/>
  <c r="AA782" i="1"/>
  <c r="Z757" i="1"/>
  <c r="Z782" i="1"/>
  <c r="Y757" i="1"/>
  <c r="Y782" i="1"/>
  <c r="X757" i="1"/>
  <c r="X782" i="1"/>
  <c r="W757" i="1"/>
  <c r="W808" i="1" s="1"/>
  <c r="V757" i="1"/>
  <c r="U757" i="1"/>
  <c r="U782" i="1"/>
  <c r="T757" i="1"/>
  <c r="T782" i="1"/>
  <c r="S757" i="1"/>
  <c r="S782" i="1"/>
  <c r="R757" i="1"/>
  <c r="R782" i="1"/>
  <c r="Q757" i="1"/>
  <c r="Q782" i="1"/>
  <c r="P757" i="1"/>
  <c r="P808" i="1" s="1"/>
  <c r="P782" i="1"/>
  <c r="O757" i="1"/>
  <c r="O782" i="1"/>
  <c r="N757" i="1"/>
  <c r="N782" i="1"/>
  <c r="M757" i="1"/>
  <c r="M782" i="1"/>
  <c r="L757" i="1"/>
  <c r="L782" i="1"/>
  <c r="K757" i="1"/>
  <c r="J757" i="1"/>
  <c r="J808" i="1" s="1"/>
  <c r="I757" i="1"/>
  <c r="I782" i="1"/>
  <c r="H757" i="1"/>
  <c r="H782" i="1"/>
  <c r="F757" i="1"/>
  <c r="F782" i="1"/>
  <c r="E757" i="1"/>
  <c r="E782" i="1"/>
  <c r="D757" i="1"/>
  <c r="D782" i="1"/>
  <c r="G756" i="1"/>
  <c r="G781" i="1"/>
  <c r="AB756" i="1"/>
  <c r="AA756" i="1"/>
  <c r="AA781" i="1"/>
  <c r="Z756" i="1"/>
  <c r="Z781" i="1"/>
  <c r="Y756" i="1"/>
  <c r="Y781" i="1"/>
  <c r="X756" i="1"/>
  <c r="X781" i="1"/>
  <c r="W756" i="1"/>
  <c r="W807" i="1" s="1"/>
  <c r="V756" i="1"/>
  <c r="U756" i="1"/>
  <c r="U781" i="1"/>
  <c r="T756" i="1"/>
  <c r="T781" i="1"/>
  <c r="S756" i="1"/>
  <c r="S781" i="1"/>
  <c r="R756" i="1"/>
  <c r="R781" i="1"/>
  <c r="Q756" i="1"/>
  <c r="Q781" i="1"/>
  <c r="P756" i="1"/>
  <c r="P781" i="1"/>
  <c r="P807" i="1" s="1"/>
  <c r="O756" i="1"/>
  <c r="O781" i="1"/>
  <c r="N756" i="1"/>
  <c r="N781" i="1"/>
  <c r="M756" i="1"/>
  <c r="M781" i="1"/>
  <c r="L756" i="1"/>
  <c r="L781" i="1"/>
  <c r="K756" i="1"/>
  <c r="J756" i="1"/>
  <c r="J807" i="1" s="1"/>
  <c r="I756" i="1"/>
  <c r="I781" i="1"/>
  <c r="H756" i="1"/>
  <c r="F756" i="1"/>
  <c r="F781" i="1"/>
  <c r="E756" i="1"/>
  <c r="E781" i="1"/>
  <c r="D756" i="1"/>
  <c r="D781" i="1"/>
  <c r="G755" i="1"/>
  <c r="G806" i="1" s="1"/>
  <c r="AC806" i="1" s="1"/>
  <c r="G780" i="1"/>
  <c r="AB755" i="1"/>
  <c r="AA755" i="1"/>
  <c r="AA780" i="1"/>
  <c r="Z755" i="1"/>
  <c r="Z780" i="1"/>
  <c r="Y755" i="1"/>
  <c r="Y780" i="1"/>
  <c r="X755" i="1"/>
  <c r="X780" i="1"/>
  <c r="W755" i="1"/>
  <c r="W806" i="1" s="1"/>
  <c r="V755" i="1"/>
  <c r="U755" i="1"/>
  <c r="U780" i="1"/>
  <c r="T755" i="1"/>
  <c r="T780" i="1"/>
  <c r="S755" i="1"/>
  <c r="S780" i="1"/>
  <c r="R755" i="1"/>
  <c r="R806" i="1" s="1"/>
  <c r="R780" i="1"/>
  <c r="Q755" i="1"/>
  <c r="Q780" i="1"/>
  <c r="P755" i="1"/>
  <c r="P806" i="1" s="1"/>
  <c r="P780" i="1"/>
  <c r="O755" i="1"/>
  <c r="O780" i="1"/>
  <c r="N755" i="1"/>
  <c r="N780" i="1"/>
  <c r="M755" i="1"/>
  <c r="M780" i="1"/>
  <c r="L755" i="1"/>
  <c r="L780" i="1"/>
  <c r="K755" i="1"/>
  <c r="J755" i="1"/>
  <c r="J806" i="1" s="1"/>
  <c r="I755" i="1"/>
  <c r="I780" i="1"/>
  <c r="H755" i="1"/>
  <c r="F755" i="1"/>
  <c r="F780" i="1"/>
  <c r="E755" i="1"/>
  <c r="E780" i="1"/>
  <c r="D755" i="1"/>
  <c r="D780" i="1"/>
  <c r="G754" i="1"/>
  <c r="G805" i="1" s="1"/>
  <c r="AC805" i="1" s="1"/>
  <c r="G779" i="1"/>
  <c r="AB754" i="1"/>
  <c r="AA754" i="1"/>
  <c r="AA779" i="1"/>
  <c r="Z754" i="1"/>
  <c r="Z779" i="1"/>
  <c r="Y754" i="1"/>
  <c r="Y779" i="1"/>
  <c r="X754" i="1"/>
  <c r="X779" i="1"/>
  <c r="W754" i="1"/>
  <c r="W805" i="1" s="1"/>
  <c r="V754" i="1"/>
  <c r="U754" i="1"/>
  <c r="U805" i="1" s="1"/>
  <c r="U779" i="1"/>
  <c r="T754" i="1"/>
  <c r="T779" i="1"/>
  <c r="S754" i="1"/>
  <c r="S779" i="1"/>
  <c r="R754" i="1"/>
  <c r="R779" i="1"/>
  <c r="Q754" i="1"/>
  <c r="Q805" i="1" s="1"/>
  <c r="Q779" i="1"/>
  <c r="P754" i="1"/>
  <c r="P805" i="1" s="1"/>
  <c r="P779" i="1"/>
  <c r="O754" i="1"/>
  <c r="O779" i="1"/>
  <c r="N754" i="1"/>
  <c r="N779" i="1"/>
  <c r="M754" i="1"/>
  <c r="M779" i="1"/>
  <c r="L754" i="1"/>
  <c r="L779" i="1"/>
  <c r="K754" i="1"/>
  <c r="J754" i="1"/>
  <c r="J805" i="1" s="1"/>
  <c r="I754" i="1"/>
  <c r="I779" i="1"/>
  <c r="H754" i="1"/>
  <c r="F754" i="1"/>
  <c r="F779" i="1"/>
  <c r="E754" i="1"/>
  <c r="E779" i="1"/>
  <c r="D754" i="1"/>
  <c r="D779" i="1"/>
  <c r="G753" i="1"/>
  <c r="G778" i="1"/>
  <c r="AA753" i="1"/>
  <c r="AA778" i="1"/>
  <c r="Z753" i="1"/>
  <c r="Z778" i="1"/>
  <c r="Y753" i="1"/>
  <c r="Y778" i="1"/>
  <c r="X753" i="1"/>
  <c r="X778" i="1"/>
  <c r="W753" i="1"/>
  <c r="W804" i="1" s="1"/>
  <c r="V753" i="1"/>
  <c r="U753" i="1"/>
  <c r="U778" i="1"/>
  <c r="T753" i="1"/>
  <c r="T778" i="1"/>
  <c r="S753" i="1"/>
  <c r="S778" i="1"/>
  <c r="R753" i="1"/>
  <c r="R778" i="1"/>
  <c r="Q753" i="1"/>
  <c r="Q778" i="1"/>
  <c r="P753" i="1"/>
  <c r="P804" i="1" s="1"/>
  <c r="P778" i="1"/>
  <c r="O753" i="1"/>
  <c r="O778" i="1"/>
  <c r="N753" i="1"/>
  <c r="N778" i="1"/>
  <c r="M753" i="1"/>
  <c r="M804" i="1" s="1"/>
  <c r="M778" i="1"/>
  <c r="L753" i="1"/>
  <c r="L778" i="1"/>
  <c r="K753" i="1"/>
  <c r="J753" i="1"/>
  <c r="J804" i="1" s="1"/>
  <c r="I753" i="1"/>
  <c r="I778" i="1"/>
  <c r="H753" i="1"/>
  <c r="F753" i="1"/>
  <c r="E753" i="1"/>
  <c r="E804" i="1" s="1"/>
  <c r="E778" i="1"/>
  <c r="D753" i="1"/>
  <c r="D778" i="1"/>
  <c r="G752" i="1"/>
  <c r="G777" i="1"/>
  <c r="AB752" i="1"/>
  <c r="AA752" i="1"/>
  <c r="AA777" i="1"/>
  <c r="Z752" i="1"/>
  <c r="Z777" i="1"/>
  <c r="Y752" i="1"/>
  <c r="Y777" i="1"/>
  <c r="X752" i="1"/>
  <c r="X777" i="1"/>
  <c r="X803" i="1" s="1"/>
  <c r="W752" i="1"/>
  <c r="W803" i="1" s="1"/>
  <c r="V752" i="1"/>
  <c r="U752" i="1"/>
  <c r="U777" i="1"/>
  <c r="T752" i="1"/>
  <c r="T777" i="1"/>
  <c r="S752" i="1"/>
  <c r="S777" i="1"/>
  <c r="R752" i="1"/>
  <c r="R777" i="1"/>
  <c r="Q752" i="1"/>
  <c r="Q777" i="1"/>
  <c r="P752" i="1"/>
  <c r="P777" i="1"/>
  <c r="O752" i="1"/>
  <c r="O777" i="1"/>
  <c r="O803" i="1" s="1"/>
  <c r="N752" i="1"/>
  <c r="N777" i="1"/>
  <c r="M752" i="1"/>
  <c r="M777" i="1"/>
  <c r="L752" i="1"/>
  <c r="L777" i="1"/>
  <c r="K752" i="1"/>
  <c r="J752" i="1"/>
  <c r="J803" i="1" s="1"/>
  <c r="I752" i="1"/>
  <c r="I777" i="1"/>
  <c r="H752" i="1"/>
  <c r="F752" i="1"/>
  <c r="F777" i="1"/>
  <c r="E752" i="1"/>
  <c r="E777" i="1"/>
  <c r="D752" i="1"/>
  <c r="D777" i="1"/>
  <c r="G751" i="1"/>
  <c r="G776" i="1"/>
  <c r="AB751" i="1"/>
  <c r="AB776" i="1"/>
  <c r="AA751" i="1"/>
  <c r="AA776" i="1"/>
  <c r="Z751" i="1"/>
  <c r="Z776" i="1"/>
  <c r="Y751" i="1"/>
  <c r="Y802" i="1" s="1"/>
  <c r="Y776" i="1"/>
  <c r="X751" i="1"/>
  <c r="X802" i="1" s="1"/>
  <c r="X776" i="1"/>
  <c r="W751" i="1"/>
  <c r="W802" i="1" s="1"/>
  <c r="V751" i="1"/>
  <c r="U751" i="1"/>
  <c r="U776" i="1"/>
  <c r="T751" i="1"/>
  <c r="T776" i="1"/>
  <c r="S751" i="1"/>
  <c r="S776" i="1"/>
  <c r="S802" i="1" s="1"/>
  <c r="R751" i="1"/>
  <c r="R776" i="1"/>
  <c r="Q751" i="1"/>
  <c r="Q776" i="1"/>
  <c r="P751" i="1"/>
  <c r="P776" i="1"/>
  <c r="O751" i="1"/>
  <c r="O776" i="1"/>
  <c r="N751" i="1"/>
  <c r="N776" i="1"/>
  <c r="M751" i="1"/>
  <c r="M776" i="1"/>
  <c r="L751" i="1"/>
  <c r="L776" i="1"/>
  <c r="K751" i="1"/>
  <c r="K776" i="1"/>
  <c r="J751" i="1"/>
  <c r="J802" i="1" s="1"/>
  <c r="I751" i="1"/>
  <c r="I776" i="1"/>
  <c r="H751" i="1"/>
  <c r="F751" i="1"/>
  <c r="F776" i="1"/>
  <c r="E751" i="1"/>
  <c r="E776" i="1"/>
  <c r="D751" i="1"/>
  <c r="D776" i="1"/>
  <c r="G750" i="1"/>
  <c r="G775" i="1"/>
  <c r="AB775" i="1"/>
  <c r="AA750" i="1"/>
  <c r="AA775" i="1"/>
  <c r="Z750" i="1"/>
  <c r="Z775" i="1"/>
  <c r="Y750" i="1"/>
  <c r="Y775" i="1"/>
  <c r="X750" i="1"/>
  <c r="X775" i="1"/>
  <c r="W750" i="1"/>
  <c r="W801" i="1" s="1"/>
  <c r="V750" i="1"/>
  <c r="U750" i="1"/>
  <c r="U775" i="1"/>
  <c r="T750" i="1"/>
  <c r="T775" i="1"/>
  <c r="S750" i="1"/>
  <c r="S775" i="1"/>
  <c r="R750" i="1"/>
  <c r="R775" i="1"/>
  <c r="Q750" i="1"/>
  <c r="Q775" i="1"/>
  <c r="P750" i="1"/>
  <c r="P775" i="1"/>
  <c r="O750" i="1"/>
  <c r="O775" i="1"/>
  <c r="N750" i="1"/>
  <c r="N775" i="1"/>
  <c r="M750" i="1"/>
  <c r="M775" i="1"/>
  <c r="L750" i="1"/>
  <c r="L775" i="1"/>
  <c r="K750" i="1"/>
  <c r="K775" i="1"/>
  <c r="J750" i="1"/>
  <c r="J801" i="1" s="1"/>
  <c r="I750" i="1"/>
  <c r="I775" i="1"/>
  <c r="H750" i="1"/>
  <c r="H775" i="1"/>
  <c r="F750" i="1"/>
  <c r="F775" i="1"/>
  <c r="E750" i="1"/>
  <c r="E775" i="1"/>
  <c r="D750" i="1"/>
  <c r="D775" i="1"/>
  <c r="G749" i="1"/>
  <c r="G774" i="1"/>
  <c r="AB749" i="1"/>
  <c r="AA749" i="1"/>
  <c r="AA774" i="1"/>
  <c r="Z749" i="1"/>
  <c r="Z774" i="1"/>
  <c r="Y749" i="1"/>
  <c r="Y774" i="1"/>
  <c r="X749" i="1"/>
  <c r="X774" i="1"/>
  <c r="W749" i="1"/>
  <c r="W800" i="1" s="1"/>
  <c r="V749" i="1"/>
  <c r="U749" i="1"/>
  <c r="U774" i="1"/>
  <c r="T749" i="1"/>
  <c r="T774" i="1"/>
  <c r="S749" i="1"/>
  <c r="S774" i="1"/>
  <c r="R749" i="1"/>
  <c r="R774" i="1"/>
  <c r="Q749" i="1"/>
  <c r="Q774" i="1"/>
  <c r="P749" i="1"/>
  <c r="P774" i="1"/>
  <c r="O749" i="1"/>
  <c r="O774" i="1"/>
  <c r="N749" i="1"/>
  <c r="N774" i="1"/>
  <c r="M749" i="1"/>
  <c r="M774" i="1"/>
  <c r="L749" i="1"/>
  <c r="L774" i="1"/>
  <c r="K749" i="1"/>
  <c r="J749" i="1"/>
  <c r="I749" i="1"/>
  <c r="I774" i="1"/>
  <c r="H749" i="1"/>
  <c r="H774" i="1"/>
  <c r="F749" i="1"/>
  <c r="F774" i="1"/>
  <c r="E749" i="1"/>
  <c r="E774" i="1"/>
  <c r="D749" i="1"/>
  <c r="D774" i="1"/>
  <c r="G748" i="1"/>
  <c r="G799" i="1" s="1"/>
  <c r="AC799" i="1" s="1"/>
  <c r="G773" i="1"/>
  <c r="AB748" i="1"/>
  <c r="AB773" i="1"/>
  <c r="AA748" i="1"/>
  <c r="AA773" i="1"/>
  <c r="Z748" i="1"/>
  <c r="Z773" i="1"/>
  <c r="Y748" i="1"/>
  <c r="Y773" i="1"/>
  <c r="X748" i="1"/>
  <c r="X773" i="1"/>
  <c r="W748" i="1"/>
  <c r="W799" i="1" s="1"/>
  <c r="V748" i="1"/>
  <c r="U748" i="1"/>
  <c r="U773" i="1"/>
  <c r="T748" i="1"/>
  <c r="T773" i="1"/>
  <c r="S748" i="1"/>
  <c r="S773" i="1"/>
  <c r="R748" i="1"/>
  <c r="R799" i="1" s="1"/>
  <c r="R773" i="1"/>
  <c r="Q748" i="1"/>
  <c r="Q773" i="1"/>
  <c r="P748" i="1"/>
  <c r="P799" i="1" s="1"/>
  <c r="P773" i="1"/>
  <c r="O748" i="1"/>
  <c r="O773" i="1"/>
  <c r="N748" i="1"/>
  <c r="N773" i="1"/>
  <c r="M748" i="1"/>
  <c r="M773" i="1"/>
  <c r="L748" i="1"/>
  <c r="L773" i="1"/>
  <c r="K748" i="1"/>
  <c r="J748" i="1"/>
  <c r="J799" i="1" s="1"/>
  <c r="I748" i="1"/>
  <c r="I773" i="1"/>
  <c r="H748" i="1"/>
  <c r="H799" i="1" s="1"/>
  <c r="H773" i="1"/>
  <c r="F748" i="1"/>
  <c r="F799" i="1" s="1"/>
  <c r="F773" i="1"/>
  <c r="E748" i="1"/>
  <c r="E773" i="1"/>
  <c r="D748" i="1"/>
  <c r="D773" i="1"/>
  <c r="G747" i="1"/>
  <c r="G772" i="1"/>
  <c r="AB747" i="1"/>
  <c r="AA747" i="1"/>
  <c r="AA772" i="1"/>
  <c r="Z747" i="1"/>
  <c r="Z772" i="1"/>
  <c r="Y747" i="1"/>
  <c r="Y772" i="1"/>
  <c r="X747" i="1"/>
  <c r="X772" i="1"/>
  <c r="W747" i="1"/>
  <c r="W798" i="1" s="1"/>
  <c r="V747" i="1"/>
  <c r="U747" i="1"/>
  <c r="U772" i="1"/>
  <c r="T747" i="1"/>
  <c r="T772" i="1"/>
  <c r="S747" i="1"/>
  <c r="S772" i="1"/>
  <c r="R747" i="1"/>
  <c r="R772" i="1"/>
  <c r="Q747" i="1"/>
  <c r="Q772" i="1"/>
  <c r="P747" i="1"/>
  <c r="P798" i="1" s="1"/>
  <c r="P772" i="1"/>
  <c r="O747" i="1"/>
  <c r="O772" i="1"/>
  <c r="N747" i="1"/>
  <c r="N772" i="1"/>
  <c r="M747" i="1"/>
  <c r="M798" i="1" s="1"/>
  <c r="L747" i="1"/>
  <c r="L772" i="1"/>
  <c r="K747" i="1"/>
  <c r="J747" i="1"/>
  <c r="J798" i="1" s="1"/>
  <c r="I747" i="1"/>
  <c r="I772" i="1"/>
  <c r="H747" i="1"/>
  <c r="H798" i="1" s="1"/>
  <c r="H772" i="1"/>
  <c r="F747" i="1"/>
  <c r="F772" i="1"/>
  <c r="E747" i="1"/>
  <c r="E798" i="1" s="1"/>
  <c r="E772" i="1"/>
  <c r="D747" i="1"/>
  <c r="D772" i="1"/>
  <c r="AB777" i="1"/>
  <c r="AB778" i="1"/>
  <c r="AB779" i="1"/>
  <c r="AB780" i="1"/>
  <c r="AB78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V772" i="1"/>
  <c r="V773" i="1"/>
  <c r="V774" i="1"/>
  <c r="V775" i="1"/>
  <c r="V776" i="1"/>
  <c r="V777" i="1"/>
  <c r="V778" i="1"/>
  <c r="V779" i="1"/>
  <c r="V805" i="1" s="1"/>
  <c r="V780" i="1"/>
  <c r="V781" i="1"/>
  <c r="V782" i="1"/>
  <c r="V783" i="1"/>
  <c r="V784" i="1"/>
  <c r="V785" i="1"/>
  <c r="V786" i="1"/>
  <c r="V787" i="1"/>
  <c r="V788" i="1"/>
  <c r="V789" i="1"/>
  <c r="V790" i="1"/>
  <c r="V816" i="1" s="1"/>
  <c r="V791" i="1"/>
  <c r="V792" i="1"/>
  <c r="V793" i="1"/>
  <c r="V794" i="1"/>
  <c r="V820" i="1" s="1"/>
  <c r="V795" i="1"/>
  <c r="K772" i="1"/>
  <c r="K773" i="1"/>
  <c r="K774" i="1"/>
  <c r="K777" i="1"/>
  <c r="K803" i="1" s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H776" i="1"/>
  <c r="H777" i="1"/>
  <c r="H778" i="1"/>
  <c r="H779" i="1"/>
  <c r="H780" i="1"/>
  <c r="H781" i="1"/>
  <c r="H786" i="1"/>
  <c r="F778" i="1"/>
  <c r="F790" i="1"/>
  <c r="E784" i="1"/>
  <c r="O78" i="1"/>
  <c r="O94" i="1"/>
  <c r="O123" i="1"/>
  <c r="O139" i="1"/>
  <c r="AB94" i="1"/>
  <c r="AA139" i="1"/>
  <c r="AA78" i="1"/>
  <c r="AA94" i="1"/>
  <c r="AA123" i="1"/>
  <c r="Z139" i="1"/>
  <c r="Z78" i="1"/>
  <c r="Z94" i="1"/>
  <c r="Z123" i="1"/>
  <c r="Y139" i="1"/>
  <c r="Y78" i="1"/>
  <c r="Y94" i="1"/>
  <c r="Y123" i="1"/>
  <c r="X139" i="1"/>
  <c r="X78" i="1"/>
  <c r="X94" i="1"/>
  <c r="X123" i="1"/>
  <c r="W139" i="1"/>
  <c r="W78" i="1"/>
  <c r="W94" i="1"/>
  <c r="W123" i="1"/>
  <c r="V139" i="1"/>
  <c r="V78" i="1"/>
  <c r="V94" i="1"/>
  <c r="V123" i="1"/>
  <c r="U139" i="1"/>
  <c r="U78" i="1"/>
  <c r="U94" i="1"/>
  <c r="U123" i="1"/>
  <c r="T139" i="1"/>
  <c r="T78" i="1"/>
  <c r="T94" i="1"/>
  <c r="T123" i="1"/>
  <c r="S139" i="1"/>
  <c r="S78" i="1"/>
  <c r="S94" i="1"/>
  <c r="S123" i="1"/>
  <c r="R139" i="1"/>
  <c r="R78" i="1"/>
  <c r="R94" i="1"/>
  <c r="R123" i="1"/>
  <c r="Q139" i="1"/>
  <c r="Q78" i="1"/>
  <c r="Q94" i="1"/>
  <c r="Q123" i="1"/>
  <c r="P139" i="1"/>
  <c r="P78" i="1"/>
  <c r="P94" i="1"/>
  <c r="P123" i="1"/>
  <c r="N139" i="1"/>
  <c r="N78" i="1"/>
  <c r="N94" i="1"/>
  <c r="N123" i="1"/>
  <c r="M139" i="1"/>
  <c r="M78" i="1"/>
  <c r="M94" i="1"/>
  <c r="M123" i="1"/>
  <c r="L139" i="1"/>
  <c r="L78" i="1"/>
  <c r="L94" i="1"/>
  <c r="L123" i="1"/>
  <c r="K139" i="1"/>
  <c r="K78" i="1"/>
  <c r="K94" i="1"/>
  <c r="K123" i="1"/>
  <c r="J139" i="1"/>
  <c r="J78" i="1"/>
  <c r="J94" i="1"/>
  <c r="J123" i="1"/>
  <c r="I139" i="1"/>
  <c r="I78" i="1"/>
  <c r="I94" i="1"/>
  <c r="I123" i="1"/>
  <c r="H139" i="1"/>
  <c r="H78" i="1"/>
  <c r="H94" i="1"/>
  <c r="H123" i="1"/>
  <c r="G139" i="1"/>
  <c r="G78" i="1"/>
  <c r="G94" i="1"/>
  <c r="G123" i="1"/>
  <c r="F139" i="1"/>
  <c r="F78" i="1"/>
  <c r="F94" i="1"/>
  <c r="F123" i="1"/>
  <c r="E139" i="1"/>
  <c r="E78" i="1"/>
  <c r="E94" i="1"/>
  <c r="E123" i="1"/>
  <c r="D139" i="1"/>
  <c r="D78" i="1"/>
  <c r="D94" i="1"/>
  <c r="D123" i="1"/>
  <c r="AB92" i="1"/>
  <c r="AA137" i="1"/>
  <c r="AA76" i="1"/>
  <c r="AA92" i="1"/>
  <c r="AA121" i="1"/>
  <c r="Z137" i="1"/>
  <c r="Z76" i="1"/>
  <c r="Z92" i="1"/>
  <c r="Z121" i="1"/>
  <c r="Y137" i="1"/>
  <c r="Y76" i="1"/>
  <c r="Y92" i="1"/>
  <c r="Y121" i="1"/>
  <c r="X137" i="1"/>
  <c r="X76" i="1"/>
  <c r="X92" i="1"/>
  <c r="X121" i="1"/>
  <c r="W137" i="1"/>
  <c r="W76" i="1"/>
  <c r="W92" i="1"/>
  <c r="W121" i="1"/>
  <c r="V137" i="1"/>
  <c r="V76" i="1"/>
  <c r="V92" i="1"/>
  <c r="V121" i="1"/>
  <c r="U137" i="1"/>
  <c r="U76" i="1"/>
  <c r="U92" i="1"/>
  <c r="U121" i="1"/>
  <c r="T137" i="1"/>
  <c r="T76" i="1"/>
  <c r="T92" i="1"/>
  <c r="T121" i="1"/>
  <c r="S137" i="1"/>
  <c r="S76" i="1"/>
  <c r="S92" i="1"/>
  <c r="S121" i="1"/>
  <c r="R137" i="1"/>
  <c r="R76" i="1"/>
  <c r="R92" i="1"/>
  <c r="R121" i="1"/>
  <c r="Q137" i="1"/>
  <c r="Q76" i="1"/>
  <c r="Q92" i="1"/>
  <c r="Q121" i="1"/>
  <c r="P137" i="1"/>
  <c r="P76" i="1"/>
  <c r="P141" i="1" s="1"/>
  <c r="P92" i="1"/>
  <c r="P121" i="1"/>
  <c r="O137" i="1"/>
  <c r="O76" i="1"/>
  <c r="O92" i="1"/>
  <c r="O121" i="1"/>
  <c r="N137" i="1"/>
  <c r="N76" i="1"/>
  <c r="N92" i="1"/>
  <c r="N121" i="1"/>
  <c r="M137" i="1"/>
  <c r="M76" i="1"/>
  <c r="M92" i="1"/>
  <c r="M121" i="1"/>
  <c r="L137" i="1"/>
  <c r="L76" i="1"/>
  <c r="L92" i="1"/>
  <c r="L121" i="1"/>
  <c r="K137" i="1"/>
  <c r="K76" i="1"/>
  <c r="K92" i="1"/>
  <c r="K121" i="1"/>
  <c r="J137" i="1"/>
  <c r="J76" i="1"/>
  <c r="J92" i="1"/>
  <c r="J121" i="1"/>
  <c r="I137" i="1"/>
  <c r="I76" i="1"/>
  <c r="I92" i="1"/>
  <c r="I121" i="1"/>
  <c r="H137" i="1"/>
  <c r="H76" i="1"/>
  <c r="H92" i="1"/>
  <c r="H121" i="1"/>
  <c r="G137" i="1"/>
  <c r="G76" i="1"/>
  <c r="G92" i="1"/>
  <c r="G121" i="1"/>
  <c r="F137" i="1"/>
  <c r="F76" i="1"/>
  <c r="F92" i="1"/>
  <c r="F121" i="1"/>
  <c r="E137" i="1"/>
  <c r="E76" i="1"/>
  <c r="E92" i="1"/>
  <c r="E121" i="1"/>
  <c r="D137" i="1"/>
  <c r="D76" i="1"/>
  <c r="D92" i="1"/>
  <c r="D121" i="1"/>
  <c r="AA136" i="1"/>
  <c r="AA138" i="1" s="1"/>
  <c r="Z136" i="1"/>
  <c r="Z138" i="1" s="1"/>
  <c r="Y136" i="1"/>
  <c r="X136" i="1"/>
  <c r="W136" i="1"/>
  <c r="W138" i="1" s="1"/>
  <c r="V136" i="1"/>
  <c r="V138" i="1" s="1"/>
  <c r="U136" i="1"/>
  <c r="T136" i="1"/>
  <c r="S136" i="1"/>
  <c r="S138" i="1" s="1"/>
  <c r="R136" i="1"/>
  <c r="Q136" i="1"/>
  <c r="Q138" i="1" s="1"/>
  <c r="P136" i="1"/>
  <c r="P138" i="1" s="1"/>
  <c r="O136" i="1"/>
  <c r="O138" i="1" s="1"/>
  <c r="N136" i="1"/>
  <c r="M136" i="1"/>
  <c r="L136" i="1"/>
  <c r="L138" i="1" s="1"/>
  <c r="K136" i="1"/>
  <c r="K138" i="1" s="1"/>
  <c r="J136" i="1"/>
  <c r="J138" i="1" s="1"/>
  <c r="I136" i="1"/>
  <c r="I138" i="1"/>
  <c r="H136" i="1"/>
  <c r="H138" i="1" s="1"/>
  <c r="G136" i="1"/>
  <c r="G138" i="1" s="1"/>
  <c r="F136" i="1"/>
  <c r="E136" i="1"/>
  <c r="D136" i="1"/>
  <c r="AA120" i="1"/>
  <c r="Z120" i="1"/>
  <c r="Y120" i="1"/>
  <c r="X120" i="1"/>
  <c r="W120" i="1"/>
  <c r="W122" i="1" s="1"/>
  <c r="V120" i="1"/>
  <c r="U120" i="1"/>
  <c r="T120" i="1"/>
  <c r="T122" i="1" s="1"/>
  <c r="S120" i="1"/>
  <c r="R120" i="1"/>
  <c r="Q120" i="1"/>
  <c r="P120" i="1"/>
  <c r="P122" i="1" s="1"/>
  <c r="O120" i="1"/>
  <c r="N120" i="1"/>
  <c r="M120" i="1"/>
  <c r="L120" i="1"/>
  <c r="L122" i="1" s="1"/>
  <c r="K120" i="1"/>
  <c r="K122" i="1" s="1"/>
  <c r="J120" i="1"/>
  <c r="J122" i="1" s="1"/>
  <c r="I120" i="1"/>
  <c r="I122" i="1" s="1"/>
  <c r="H120" i="1"/>
  <c r="H122" i="1" s="1"/>
  <c r="G120" i="1"/>
  <c r="F120" i="1"/>
  <c r="F122" i="1" s="1"/>
  <c r="E120" i="1"/>
  <c r="D120" i="1"/>
  <c r="AA91" i="1"/>
  <c r="Z91" i="1"/>
  <c r="Y91" i="1"/>
  <c r="Y93" i="1" s="1"/>
  <c r="X91" i="1"/>
  <c r="X93" i="1" s="1"/>
  <c r="W91" i="1"/>
  <c r="V91" i="1"/>
  <c r="U91" i="1"/>
  <c r="U93" i="1" s="1"/>
  <c r="T91" i="1"/>
  <c r="T93" i="1" s="1"/>
  <c r="S91" i="1"/>
  <c r="R91" i="1"/>
  <c r="Q91" i="1"/>
  <c r="P91" i="1"/>
  <c r="P93" i="1" s="1"/>
  <c r="O91" i="1"/>
  <c r="N91" i="1"/>
  <c r="M91" i="1"/>
  <c r="M93" i="1" s="1"/>
  <c r="L91" i="1"/>
  <c r="L93" i="1" s="1"/>
  <c r="K91" i="1"/>
  <c r="K93" i="1" s="1"/>
  <c r="J91" i="1"/>
  <c r="J93" i="1" s="1"/>
  <c r="I91" i="1"/>
  <c r="I93" i="1" s="1"/>
  <c r="H91" i="1"/>
  <c r="H93" i="1" s="1"/>
  <c r="G91" i="1"/>
  <c r="G93" i="1"/>
  <c r="F91" i="1"/>
  <c r="F93" i="1" s="1"/>
  <c r="E91" i="1"/>
  <c r="E93" i="1" s="1"/>
  <c r="D91" i="1"/>
  <c r="D75" i="1"/>
  <c r="AB75" i="1"/>
  <c r="AB77" i="1" s="1"/>
  <c r="AA75" i="1"/>
  <c r="Z75" i="1"/>
  <c r="Y75" i="1"/>
  <c r="X75" i="1"/>
  <c r="W75" i="1"/>
  <c r="V75" i="1"/>
  <c r="U75" i="1"/>
  <c r="T75" i="1"/>
  <c r="S75" i="1"/>
  <c r="R75" i="1"/>
  <c r="Q75" i="1"/>
  <c r="P75" i="1"/>
  <c r="P77" i="1" s="1"/>
  <c r="O75" i="1"/>
  <c r="N75" i="1"/>
  <c r="M75" i="1"/>
  <c r="L75" i="1"/>
  <c r="K75" i="1"/>
  <c r="K77" i="1" s="1"/>
  <c r="J75" i="1"/>
  <c r="J77" i="1" s="1"/>
  <c r="I75" i="1"/>
  <c r="I77" i="1" s="1"/>
  <c r="H75" i="1"/>
  <c r="H77" i="1" s="1"/>
  <c r="G75" i="1"/>
  <c r="G77" i="1" s="1"/>
  <c r="F75" i="1"/>
  <c r="E75" i="1"/>
  <c r="E77" i="1" s="1"/>
  <c r="AC749" i="5"/>
  <c r="AC753" i="5"/>
  <c r="AC755" i="5"/>
  <c r="AC782" i="5"/>
  <c r="AC759" i="5"/>
  <c r="AC786" i="5"/>
  <c r="AC839" i="5"/>
  <c r="AC765" i="5"/>
  <c r="AC843" i="5"/>
  <c r="AC769" i="5"/>
  <c r="AB841" i="5"/>
  <c r="AC92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C826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C832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C834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C836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C840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C842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C844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23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C773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C775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C777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C781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C783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C785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C789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C791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C793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72" i="5"/>
  <c r="E747" i="5"/>
  <c r="F747" i="5"/>
  <c r="G747" i="5"/>
  <c r="H747" i="5"/>
  <c r="I747" i="5"/>
  <c r="I798" i="5" s="1"/>
  <c r="J747" i="5"/>
  <c r="J798" i="5" s="1"/>
  <c r="L747" i="5"/>
  <c r="M747" i="5"/>
  <c r="M798" i="5" s="1"/>
  <c r="N747" i="5"/>
  <c r="O747" i="5"/>
  <c r="P747" i="5"/>
  <c r="Q747" i="5"/>
  <c r="Q798" i="5" s="1"/>
  <c r="R747" i="5"/>
  <c r="S747" i="5"/>
  <c r="T747" i="5"/>
  <c r="U747" i="5"/>
  <c r="U798" i="5" s="1"/>
  <c r="V747" i="5"/>
  <c r="W747" i="5"/>
  <c r="W798" i="5" s="1"/>
  <c r="X747" i="5"/>
  <c r="Y747" i="5"/>
  <c r="Y798" i="5" s="1"/>
  <c r="Z747" i="5"/>
  <c r="AA747" i="5"/>
  <c r="E748" i="5"/>
  <c r="F748" i="5"/>
  <c r="F799" i="5" s="1"/>
  <c r="G748" i="5"/>
  <c r="H748" i="5"/>
  <c r="I748" i="5"/>
  <c r="J748" i="5"/>
  <c r="J799" i="5" s="1"/>
  <c r="K748" i="5"/>
  <c r="L748" i="5"/>
  <c r="M748" i="5"/>
  <c r="N748" i="5"/>
  <c r="N799" i="5" s="1"/>
  <c r="O748" i="5"/>
  <c r="P748" i="5"/>
  <c r="P799" i="5" s="1"/>
  <c r="Q748" i="5"/>
  <c r="R748" i="5"/>
  <c r="R799" i="5" s="1"/>
  <c r="S748" i="5"/>
  <c r="T748" i="5"/>
  <c r="U748" i="5"/>
  <c r="V748" i="5"/>
  <c r="V799" i="5" s="1"/>
  <c r="W748" i="5"/>
  <c r="W799" i="5" s="1"/>
  <c r="X748" i="5"/>
  <c r="Y748" i="5"/>
  <c r="Z748" i="5"/>
  <c r="Z799" i="5" s="1"/>
  <c r="AA748" i="5"/>
  <c r="AC748" i="5"/>
  <c r="E749" i="5"/>
  <c r="F749" i="5"/>
  <c r="F800" i="5" s="1"/>
  <c r="G749" i="5"/>
  <c r="H749" i="5"/>
  <c r="I749" i="5"/>
  <c r="J749" i="5"/>
  <c r="J800" i="5" s="1"/>
  <c r="K749" i="5"/>
  <c r="L749" i="5"/>
  <c r="M749" i="5"/>
  <c r="N749" i="5"/>
  <c r="N800" i="5" s="1"/>
  <c r="O749" i="5"/>
  <c r="P749" i="5"/>
  <c r="P800" i="5" s="1"/>
  <c r="Q749" i="5"/>
  <c r="R749" i="5"/>
  <c r="R800" i="5" s="1"/>
  <c r="S749" i="5"/>
  <c r="T749" i="5"/>
  <c r="U749" i="5"/>
  <c r="V749" i="5"/>
  <c r="V800" i="5" s="1"/>
  <c r="W749" i="5"/>
  <c r="W800" i="5" s="1"/>
  <c r="X749" i="5"/>
  <c r="Y749" i="5"/>
  <c r="Z749" i="5"/>
  <c r="Z800" i="5" s="1"/>
  <c r="AA749" i="5"/>
  <c r="E750" i="5"/>
  <c r="F750" i="5"/>
  <c r="G750" i="5"/>
  <c r="H750" i="5"/>
  <c r="I750" i="5"/>
  <c r="J750" i="5"/>
  <c r="J801" i="5" s="1"/>
  <c r="K750" i="5"/>
  <c r="K801" i="5" s="1"/>
  <c r="L750" i="5"/>
  <c r="M750" i="5"/>
  <c r="N750" i="5"/>
  <c r="O750" i="5"/>
  <c r="P750" i="5"/>
  <c r="Q750" i="5"/>
  <c r="R750" i="5"/>
  <c r="S750" i="5"/>
  <c r="S801" i="5" s="1"/>
  <c r="T750" i="5"/>
  <c r="U750" i="5"/>
  <c r="V750" i="5"/>
  <c r="W750" i="5"/>
  <c r="W801" i="5" s="1"/>
  <c r="X750" i="5"/>
  <c r="Y750" i="5"/>
  <c r="Z750" i="5"/>
  <c r="AA750" i="5"/>
  <c r="AA801" i="5" s="1"/>
  <c r="AC750" i="5"/>
  <c r="E751" i="5"/>
  <c r="F751" i="5"/>
  <c r="G751" i="5"/>
  <c r="G802" i="5" s="1"/>
  <c r="AC802" i="5" s="1"/>
  <c r="H751" i="5"/>
  <c r="I751" i="5"/>
  <c r="I802" i="5" s="1"/>
  <c r="J751" i="5"/>
  <c r="J802" i="5" s="1"/>
  <c r="K751" i="5"/>
  <c r="K802" i="5" s="1"/>
  <c r="L751" i="5"/>
  <c r="M751" i="5"/>
  <c r="N751" i="5"/>
  <c r="O751" i="5"/>
  <c r="O802" i="5" s="1"/>
  <c r="P751" i="5"/>
  <c r="P802" i="5" s="1"/>
  <c r="Q751" i="5"/>
  <c r="R751" i="5"/>
  <c r="S751" i="5"/>
  <c r="S802" i="5" s="1"/>
  <c r="T751" i="5"/>
  <c r="U751" i="5"/>
  <c r="V751" i="5"/>
  <c r="W751" i="5"/>
  <c r="W802" i="5" s="1"/>
  <c r="X751" i="5"/>
  <c r="Y751" i="5"/>
  <c r="Z751" i="5"/>
  <c r="AA751" i="5"/>
  <c r="AA802" i="5" s="1"/>
  <c r="E752" i="5"/>
  <c r="F752" i="5"/>
  <c r="G752" i="5"/>
  <c r="H752" i="5"/>
  <c r="H803" i="5" s="1"/>
  <c r="I752" i="5"/>
  <c r="J752" i="5"/>
  <c r="K752" i="5"/>
  <c r="L752" i="5"/>
  <c r="L803" i="5" s="1"/>
  <c r="M752" i="5"/>
  <c r="N752" i="5"/>
  <c r="O752" i="5"/>
  <c r="P752" i="5"/>
  <c r="P803" i="5" s="1"/>
  <c r="Q752" i="5"/>
  <c r="R752" i="5"/>
  <c r="S752" i="5"/>
  <c r="T752" i="5"/>
  <c r="T803" i="5" s="1"/>
  <c r="U752" i="5"/>
  <c r="V752" i="5"/>
  <c r="W752" i="5"/>
  <c r="W803" i="5" s="1"/>
  <c r="X752" i="5"/>
  <c r="X803" i="5" s="1"/>
  <c r="Y752" i="5"/>
  <c r="Z752" i="5"/>
  <c r="AA752" i="5"/>
  <c r="AC752" i="5"/>
  <c r="E753" i="5"/>
  <c r="E804" i="5" s="1"/>
  <c r="F753" i="5"/>
  <c r="G753" i="5"/>
  <c r="H753" i="5"/>
  <c r="H804" i="5" s="1"/>
  <c r="I753" i="5"/>
  <c r="I804" i="5" s="1"/>
  <c r="J753" i="5"/>
  <c r="J804" i="5" s="1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W804" i="5" s="1"/>
  <c r="X753" i="5"/>
  <c r="Y753" i="5"/>
  <c r="Z753" i="5"/>
  <c r="AA753" i="5"/>
  <c r="E754" i="5"/>
  <c r="F754" i="5"/>
  <c r="G754" i="5"/>
  <c r="H754" i="5"/>
  <c r="I754" i="5"/>
  <c r="I805" i="5" s="1"/>
  <c r="J754" i="5"/>
  <c r="J805" i="5" s="1"/>
  <c r="K754" i="5"/>
  <c r="L754" i="5"/>
  <c r="M754" i="5"/>
  <c r="N754" i="5"/>
  <c r="O754" i="5"/>
  <c r="P754" i="5"/>
  <c r="Q754" i="5"/>
  <c r="Q805" i="5" s="1"/>
  <c r="R754" i="5"/>
  <c r="S754" i="5"/>
  <c r="T754" i="5"/>
  <c r="U754" i="5"/>
  <c r="V754" i="5"/>
  <c r="W754" i="5"/>
  <c r="W805" i="5" s="1"/>
  <c r="X754" i="5"/>
  <c r="Y754" i="5"/>
  <c r="Y805" i="5" s="1"/>
  <c r="Z754" i="5"/>
  <c r="AA754" i="5"/>
  <c r="AC754" i="5"/>
  <c r="E755" i="5"/>
  <c r="F755" i="5"/>
  <c r="F806" i="5" s="1"/>
  <c r="G755" i="5"/>
  <c r="H755" i="5"/>
  <c r="I755" i="5"/>
  <c r="J755" i="5"/>
  <c r="J806" i="5" s="1"/>
  <c r="K755" i="5"/>
  <c r="L755" i="5"/>
  <c r="M755" i="5"/>
  <c r="N755" i="5"/>
  <c r="O755" i="5"/>
  <c r="P755" i="5"/>
  <c r="Q755" i="5"/>
  <c r="R755" i="5"/>
  <c r="S755" i="5"/>
  <c r="T755" i="5"/>
  <c r="U755" i="5"/>
  <c r="V755" i="5"/>
  <c r="V806" i="5" s="1"/>
  <c r="W755" i="5"/>
  <c r="W806" i="5" s="1"/>
  <c r="X755" i="5"/>
  <c r="Y755" i="5"/>
  <c r="Z755" i="5"/>
  <c r="Z806" i="5" s="1"/>
  <c r="AA755" i="5"/>
  <c r="E756" i="5"/>
  <c r="F756" i="5"/>
  <c r="G756" i="5"/>
  <c r="G807" i="5" s="1"/>
  <c r="AC807" i="5" s="1"/>
  <c r="H756" i="5"/>
  <c r="I756" i="5"/>
  <c r="J756" i="5"/>
  <c r="J807" i="5" s="1"/>
  <c r="K756" i="5"/>
  <c r="K807" i="5" s="1"/>
  <c r="L756" i="5"/>
  <c r="M756" i="5"/>
  <c r="N756" i="5"/>
  <c r="O756" i="5"/>
  <c r="O807" i="5" s="1"/>
  <c r="P756" i="5"/>
  <c r="Q756" i="5"/>
  <c r="Q807" i="5" s="1"/>
  <c r="R756" i="5"/>
  <c r="S756" i="5"/>
  <c r="S807" i="5" s="1"/>
  <c r="T756" i="5"/>
  <c r="U756" i="5"/>
  <c r="V756" i="5"/>
  <c r="W756" i="5"/>
  <c r="W807" i="5" s="1"/>
  <c r="X756" i="5"/>
  <c r="Y756" i="5"/>
  <c r="Z756" i="5"/>
  <c r="AA756" i="5"/>
  <c r="AA807" i="5" s="1"/>
  <c r="AC756" i="5"/>
  <c r="E757" i="5"/>
  <c r="F757" i="5"/>
  <c r="G757" i="5"/>
  <c r="G808" i="5" s="1"/>
  <c r="AC808" i="5" s="1"/>
  <c r="H757" i="5"/>
  <c r="I757" i="5"/>
  <c r="J757" i="5"/>
  <c r="J808" i="5" s="1"/>
  <c r="K757" i="5"/>
  <c r="K808" i="5" s="1"/>
  <c r="L757" i="5"/>
  <c r="M757" i="5"/>
  <c r="N757" i="5"/>
  <c r="O757" i="5"/>
  <c r="O808" i="5" s="1"/>
  <c r="P757" i="5"/>
  <c r="Q757" i="5"/>
  <c r="R757" i="5"/>
  <c r="S757" i="5"/>
  <c r="S808" i="5" s="1"/>
  <c r="T757" i="5"/>
  <c r="U757" i="5"/>
  <c r="V757" i="5"/>
  <c r="W757" i="5"/>
  <c r="W808" i="5" s="1"/>
  <c r="X757" i="5"/>
  <c r="Y757" i="5"/>
  <c r="Z757" i="5"/>
  <c r="AA757" i="5"/>
  <c r="AA808" i="5" s="1"/>
  <c r="E758" i="5"/>
  <c r="F758" i="5"/>
  <c r="G758" i="5"/>
  <c r="H758" i="5"/>
  <c r="I758" i="5"/>
  <c r="J758" i="5"/>
  <c r="J809" i="5" s="1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W809" i="5" s="1"/>
  <c r="X758" i="5"/>
  <c r="Y758" i="5"/>
  <c r="Z758" i="5"/>
  <c r="AA758" i="5"/>
  <c r="AC758" i="5"/>
  <c r="E759" i="5"/>
  <c r="F759" i="5"/>
  <c r="G759" i="5"/>
  <c r="H759" i="5"/>
  <c r="I759" i="5"/>
  <c r="J759" i="5"/>
  <c r="J810" i="5" s="1"/>
  <c r="K759" i="5"/>
  <c r="L759" i="5"/>
  <c r="M759" i="5"/>
  <c r="N759" i="5"/>
  <c r="O759" i="5"/>
  <c r="P759" i="5"/>
  <c r="P810" i="5" s="1"/>
  <c r="Q759" i="5"/>
  <c r="R759" i="5"/>
  <c r="S759" i="5"/>
  <c r="T759" i="5"/>
  <c r="U759" i="5"/>
  <c r="V759" i="5"/>
  <c r="W759" i="5"/>
  <c r="W810" i="5" s="1"/>
  <c r="X759" i="5"/>
  <c r="Y759" i="5"/>
  <c r="Z759" i="5"/>
  <c r="AA759" i="5"/>
  <c r="E760" i="5"/>
  <c r="F760" i="5"/>
  <c r="G760" i="5"/>
  <c r="H760" i="5"/>
  <c r="I760" i="5"/>
  <c r="I811" i="5" s="1"/>
  <c r="J760" i="5"/>
  <c r="J811" i="5" s="1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W811" i="5" s="1"/>
  <c r="X760" i="5"/>
  <c r="Y760" i="5"/>
  <c r="Z760" i="5"/>
  <c r="AA760" i="5"/>
  <c r="AC760" i="5"/>
  <c r="E761" i="5"/>
  <c r="F761" i="5"/>
  <c r="G761" i="5"/>
  <c r="H761" i="5"/>
  <c r="I761" i="5"/>
  <c r="I812" i="5" s="1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W812" i="5" s="1"/>
  <c r="X761" i="5"/>
  <c r="Y761" i="5"/>
  <c r="Z761" i="5"/>
  <c r="AA761" i="5"/>
  <c r="E762" i="5"/>
  <c r="F762" i="5"/>
  <c r="G762" i="5"/>
  <c r="H762" i="5"/>
  <c r="I762" i="5"/>
  <c r="J762" i="5"/>
  <c r="J813" i="5" s="1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W813" i="5" s="1"/>
  <c r="X762" i="5"/>
  <c r="Y762" i="5"/>
  <c r="Z762" i="5"/>
  <c r="AA762" i="5"/>
  <c r="AC762" i="5"/>
  <c r="E763" i="5"/>
  <c r="F763" i="5"/>
  <c r="G763" i="5"/>
  <c r="H763" i="5"/>
  <c r="I763" i="5"/>
  <c r="I814" i="5" s="1"/>
  <c r="J763" i="5"/>
  <c r="J814" i="5" s="1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W814" i="5" s="1"/>
  <c r="X763" i="5"/>
  <c r="Y763" i="5"/>
  <c r="Z763" i="5"/>
  <c r="AA763" i="5"/>
  <c r="E764" i="5"/>
  <c r="F764" i="5"/>
  <c r="G764" i="5"/>
  <c r="H764" i="5"/>
  <c r="I764" i="5"/>
  <c r="J764" i="5"/>
  <c r="J815" i="5" s="1"/>
  <c r="K764" i="5"/>
  <c r="L764" i="5"/>
  <c r="M764" i="5"/>
  <c r="N764" i="5"/>
  <c r="O764" i="5"/>
  <c r="P764" i="5"/>
  <c r="P815" i="5" s="1"/>
  <c r="Q764" i="5"/>
  <c r="R764" i="5"/>
  <c r="S764" i="5"/>
  <c r="T764" i="5"/>
  <c r="U764" i="5"/>
  <c r="V764" i="5"/>
  <c r="W764" i="5"/>
  <c r="W815" i="5" s="1"/>
  <c r="X764" i="5"/>
  <c r="Y764" i="5"/>
  <c r="Z764" i="5"/>
  <c r="AA764" i="5"/>
  <c r="AC764" i="5"/>
  <c r="E765" i="5"/>
  <c r="F765" i="5"/>
  <c r="G765" i="5"/>
  <c r="H765" i="5"/>
  <c r="I765" i="5"/>
  <c r="J765" i="5"/>
  <c r="J816" i="5" s="1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W816" i="5" s="1"/>
  <c r="X765" i="5"/>
  <c r="Y765" i="5"/>
  <c r="Z765" i="5"/>
  <c r="AA765" i="5"/>
  <c r="E766" i="5"/>
  <c r="F766" i="5"/>
  <c r="G766" i="5"/>
  <c r="H766" i="5"/>
  <c r="I766" i="5"/>
  <c r="J766" i="5"/>
  <c r="J817" i="5" s="1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W817" i="5" s="1"/>
  <c r="X766" i="5"/>
  <c r="Y766" i="5"/>
  <c r="Z766" i="5"/>
  <c r="AA766" i="5"/>
  <c r="AC766" i="5"/>
  <c r="E767" i="5"/>
  <c r="F767" i="5"/>
  <c r="G767" i="5"/>
  <c r="H767" i="5"/>
  <c r="I767" i="5"/>
  <c r="I818" i="5" s="1"/>
  <c r="J767" i="5"/>
  <c r="J818" i="5" s="1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W818" i="5" s="1"/>
  <c r="X767" i="5"/>
  <c r="Y767" i="5"/>
  <c r="Z767" i="5"/>
  <c r="AA767" i="5"/>
  <c r="E768" i="5"/>
  <c r="F768" i="5"/>
  <c r="G768" i="5"/>
  <c r="H768" i="5"/>
  <c r="I768" i="5"/>
  <c r="J768" i="5"/>
  <c r="J819" i="5" s="1"/>
  <c r="K768" i="5"/>
  <c r="L768" i="5"/>
  <c r="M768" i="5"/>
  <c r="N768" i="5"/>
  <c r="O768" i="5"/>
  <c r="P768" i="5"/>
  <c r="P819" i="5" s="1"/>
  <c r="Q768" i="5"/>
  <c r="R768" i="5"/>
  <c r="S768" i="5"/>
  <c r="T768" i="5"/>
  <c r="U768" i="5"/>
  <c r="V768" i="5"/>
  <c r="W768" i="5"/>
  <c r="W819" i="5" s="1"/>
  <c r="X768" i="5"/>
  <c r="Y768" i="5"/>
  <c r="Z768" i="5"/>
  <c r="AA768" i="5"/>
  <c r="AC768" i="5"/>
  <c r="E769" i="5"/>
  <c r="F769" i="5"/>
  <c r="G769" i="5"/>
  <c r="H769" i="5"/>
  <c r="I769" i="5"/>
  <c r="J769" i="5"/>
  <c r="J820" i="5" s="1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W820" i="5" s="1"/>
  <c r="X769" i="5"/>
  <c r="Y769" i="5"/>
  <c r="Z769" i="5"/>
  <c r="AA769" i="5"/>
  <c r="E770" i="5"/>
  <c r="F770" i="5"/>
  <c r="G770" i="5"/>
  <c r="H770" i="5"/>
  <c r="I770" i="5"/>
  <c r="J770" i="5"/>
  <c r="J821" i="5" s="1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W821" i="5" s="1"/>
  <c r="X770" i="5"/>
  <c r="Y770" i="5"/>
  <c r="Z770" i="5"/>
  <c r="AA770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47" i="5"/>
  <c r="S812" i="5"/>
  <c r="J803" i="5"/>
  <c r="E76" i="5"/>
  <c r="E92" i="5"/>
  <c r="E121" i="5"/>
  <c r="E137" i="5"/>
  <c r="F76" i="5"/>
  <c r="F92" i="5"/>
  <c r="F121" i="5"/>
  <c r="F137" i="5"/>
  <c r="G76" i="5"/>
  <c r="G92" i="5"/>
  <c r="G121" i="5"/>
  <c r="G137" i="5"/>
  <c r="H76" i="5"/>
  <c r="H92" i="5"/>
  <c r="H121" i="5"/>
  <c r="H137" i="5"/>
  <c r="I76" i="5"/>
  <c r="I92" i="5"/>
  <c r="I121" i="5"/>
  <c r="I137" i="5"/>
  <c r="J76" i="5"/>
  <c r="J92" i="5"/>
  <c r="J121" i="5"/>
  <c r="J137" i="5"/>
  <c r="K76" i="5"/>
  <c r="K92" i="5"/>
  <c r="K121" i="5"/>
  <c r="K137" i="5"/>
  <c r="L76" i="5"/>
  <c r="L92" i="5"/>
  <c r="L121" i="5"/>
  <c r="L137" i="5"/>
  <c r="M76" i="5"/>
  <c r="M92" i="5"/>
  <c r="M121" i="5"/>
  <c r="M137" i="5"/>
  <c r="N76" i="5"/>
  <c r="N92" i="5"/>
  <c r="N121" i="5"/>
  <c r="N137" i="5"/>
  <c r="O76" i="5"/>
  <c r="O92" i="5"/>
  <c r="O121" i="5"/>
  <c r="O137" i="5"/>
  <c r="P76" i="5"/>
  <c r="P92" i="5"/>
  <c r="P121" i="5"/>
  <c r="P137" i="5"/>
  <c r="Q76" i="5"/>
  <c r="Q92" i="5"/>
  <c r="Q121" i="5"/>
  <c r="Q137" i="5"/>
  <c r="R76" i="5"/>
  <c r="R92" i="5"/>
  <c r="R121" i="5"/>
  <c r="R137" i="5"/>
  <c r="S76" i="5"/>
  <c r="S92" i="5"/>
  <c r="S121" i="5"/>
  <c r="S137" i="5"/>
  <c r="T76" i="5"/>
  <c r="T92" i="5"/>
  <c r="T121" i="5"/>
  <c r="T137" i="5"/>
  <c r="U76" i="5"/>
  <c r="U92" i="5"/>
  <c r="U121" i="5"/>
  <c r="U137" i="5"/>
  <c r="V76" i="5"/>
  <c r="V92" i="5"/>
  <c r="V121" i="5"/>
  <c r="V137" i="5"/>
  <c r="W76" i="5"/>
  <c r="W92" i="5"/>
  <c r="W121" i="5"/>
  <c r="W137" i="5"/>
  <c r="X76" i="5"/>
  <c r="X92" i="5"/>
  <c r="X121" i="5"/>
  <c r="X137" i="5"/>
  <c r="Y76" i="5"/>
  <c r="Y92" i="5"/>
  <c r="Y121" i="5"/>
  <c r="Y137" i="5"/>
  <c r="Z76" i="5"/>
  <c r="Z92" i="5"/>
  <c r="Z121" i="5"/>
  <c r="Z137" i="5"/>
  <c r="AA76" i="5"/>
  <c r="AA92" i="5"/>
  <c r="AA121" i="5"/>
  <c r="AA137" i="5"/>
  <c r="E78" i="5"/>
  <c r="E94" i="5"/>
  <c r="E123" i="5"/>
  <c r="E139" i="5"/>
  <c r="F78" i="5"/>
  <c r="F94" i="5"/>
  <c r="F123" i="5"/>
  <c r="F139" i="5"/>
  <c r="G78" i="5"/>
  <c r="G94" i="5"/>
  <c r="G123" i="5"/>
  <c r="G139" i="5"/>
  <c r="H78" i="5"/>
  <c r="H94" i="5"/>
  <c r="H123" i="5"/>
  <c r="H139" i="5"/>
  <c r="I78" i="5"/>
  <c r="I94" i="5"/>
  <c r="I123" i="5"/>
  <c r="I139" i="5"/>
  <c r="J78" i="5"/>
  <c r="J94" i="5"/>
  <c r="J123" i="5"/>
  <c r="J139" i="5"/>
  <c r="K78" i="5"/>
  <c r="K94" i="5"/>
  <c r="K123" i="5"/>
  <c r="K139" i="5"/>
  <c r="L78" i="5"/>
  <c r="L94" i="5"/>
  <c r="L123" i="5"/>
  <c r="L139" i="5"/>
  <c r="M78" i="5"/>
  <c r="M94" i="5"/>
  <c r="M123" i="5"/>
  <c r="M139" i="5"/>
  <c r="N78" i="5"/>
  <c r="N94" i="5"/>
  <c r="N123" i="5"/>
  <c r="N139" i="5"/>
  <c r="O78" i="5"/>
  <c r="O94" i="5"/>
  <c r="O123" i="5"/>
  <c r="O139" i="5"/>
  <c r="P78" i="5"/>
  <c r="P94" i="5"/>
  <c r="P123" i="5"/>
  <c r="P139" i="5"/>
  <c r="Q78" i="5"/>
  <c r="Q94" i="5"/>
  <c r="Q123" i="5"/>
  <c r="Q139" i="5"/>
  <c r="R78" i="5"/>
  <c r="R94" i="5"/>
  <c r="R123" i="5"/>
  <c r="R139" i="5"/>
  <c r="S78" i="5"/>
  <c r="S94" i="5"/>
  <c r="S123" i="5"/>
  <c r="S139" i="5"/>
  <c r="T78" i="5"/>
  <c r="T94" i="5"/>
  <c r="T123" i="5"/>
  <c r="T139" i="5"/>
  <c r="U78" i="5"/>
  <c r="U94" i="5"/>
  <c r="U123" i="5"/>
  <c r="U139" i="5"/>
  <c r="V78" i="5"/>
  <c r="V94" i="5"/>
  <c r="V123" i="5"/>
  <c r="V139" i="5"/>
  <c r="W78" i="5"/>
  <c r="W94" i="5"/>
  <c r="W123" i="5"/>
  <c r="W139" i="5"/>
  <c r="X78" i="5"/>
  <c r="X94" i="5"/>
  <c r="X123" i="5"/>
  <c r="X139" i="5"/>
  <c r="Y78" i="5"/>
  <c r="Y94" i="5"/>
  <c r="Y123" i="5"/>
  <c r="Y139" i="5"/>
  <c r="Z78" i="5"/>
  <c r="Z94" i="5"/>
  <c r="Z123" i="5"/>
  <c r="Z139" i="5"/>
  <c r="AA78" i="5"/>
  <c r="AA94" i="5"/>
  <c r="AA123" i="5"/>
  <c r="AA139" i="5"/>
  <c r="D78" i="5"/>
  <c r="D94" i="5"/>
  <c r="D123" i="5"/>
  <c r="D139" i="5"/>
  <c r="D76" i="5"/>
  <c r="D92" i="5"/>
  <c r="D121" i="5"/>
  <c r="D137" i="5"/>
  <c r="AA136" i="5"/>
  <c r="Z136" i="5"/>
  <c r="Y136" i="5"/>
  <c r="X136" i="5"/>
  <c r="W136" i="5"/>
  <c r="W138" i="5" s="1"/>
  <c r="V136" i="5"/>
  <c r="U136" i="5"/>
  <c r="T136" i="5"/>
  <c r="S136" i="5"/>
  <c r="R136" i="5"/>
  <c r="Q136" i="5"/>
  <c r="P136" i="5"/>
  <c r="O136" i="5"/>
  <c r="N136" i="5"/>
  <c r="M136" i="5"/>
  <c r="L136" i="5"/>
  <c r="L138" i="5" s="1"/>
  <c r="K136" i="5"/>
  <c r="K138" i="5" s="1"/>
  <c r="J136" i="5"/>
  <c r="J138" i="5" s="1"/>
  <c r="I136" i="5"/>
  <c r="I138" i="5" s="1"/>
  <c r="H136" i="5"/>
  <c r="G136" i="5"/>
  <c r="F136" i="5"/>
  <c r="E136" i="5"/>
  <c r="D136" i="5"/>
  <c r="D120" i="5"/>
  <c r="AA120" i="5"/>
  <c r="Z120" i="5"/>
  <c r="Y120" i="5"/>
  <c r="X120" i="5"/>
  <c r="W120" i="5"/>
  <c r="W122" i="5" s="1"/>
  <c r="V120" i="5"/>
  <c r="V122" i="5" s="1"/>
  <c r="U120" i="5"/>
  <c r="T120" i="5"/>
  <c r="S120" i="5"/>
  <c r="R120" i="5"/>
  <c r="Q120" i="5"/>
  <c r="P120" i="5"/>
  <c r="O120" i="5"/>
  <c r="N120" i="5"/>
  <c r="M120" i="5"/>
  <c r="L120" i="5"/>
  <c r="K120" i="5"/>
  <c r="K122" i="5" s="1"/>
  <c r="J120" i="5"/>
  <c r="J122" i="5" s="1"/>
  <c r="I120" i="5"/>
  <c r="I122" i="5" s="1"/>
  <c r="H120" i="5"/>
  <c r="G120" i="5"/>
  <c r="F120" i="5"/>
  <c r="E120" i="5"/>
  <c r="D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O93" i="5" s="1"/>
  <c r="N91" i="5"/>
  <c r="M91" i="5"/>
  <c r="L91" i="5"/>
  <c r="K91" i="5"/>
  <c r="K93" i="5" s="1"/>
  <c r="J91" i="5"/>
  <c r="J93" i="5" s="1"/>
  <c r="I91" i="5"/>
  <c r="I93" i="5" s="1"/>
  <c r="H91" i="5"/>
  <c r="H93" i="5" s="1"/>
  <c r="G91" i="5"/>
  <c r="F91" i="5"/>
  <c r="E91" i="5"/>
  <c r="E75" i="5"/>
  <c r="F75" i="5"/>
  <c r="G75" i="5"/>
  <c r="H75" i="5"/>
  <c r="H77" i="5" s="1"/>
  <c r="I75" i="5"/>
  <c r="I77" i="5" s="1"/>
  <c r="J75" i="5"/>
  <c r="J77" i="5" s="1"/>
  <c r="K75" i="5"/>
  <c r="K77" i="5" s="1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D75" i="5"/>
  <c r="AB12" i="4"/>
  <c r="Z12" i="4"/>
  <c r="AB11" i="4"/>
  <c r="Z11" i="4"/>
  <c r="AB10" i="4"/>
  <c r="Z10" i="4"/>
  <c r="P11" i="4"/>
  <c r="R11" i="4"/>
  <c r="P12" i="4"/>
  <c r="R12" i="4"/>
  <c r="P13" i="4"/>
  <c r="R13" i="4"/>
  <c r="P14" i="4"/>
  <c r="R14" i="4"/>
  <c r="P15" i="4"/>
  <c r="R15" i="4"/>
  <c r="P16" i="4"/>
  <c r="R16" i="4"/>
  <c r="P17" i="4"/>
  <c r="R17" i="4"/>
  <c r="R10" i="4"/>
  <c r="P10" i="4"/>
  <c r="AB136" i="5"/>
  <c r="AC761" i="5"/>
  <c r="AC757" i="5"/>
  <c r="AC794" i="5"/>
  <c r="AC790" i="5"/>
  <c r="AC778" i="5"/>
  <c r="AC774" i="5"/>
  <c r="AC835" i="5"/>
  <c r="AC831" i="5"/>
  <c r="U801" i="1"/>
  <c r="AC92" i="1"/>
  <c r="AC835" i="1"/>
  <c r="AC836" i="1"/>
  <c r="AC767" i="5"/>
  <c r="AC763" i="5"/>
  <c r="H801" i="1"/>
  <c r="Y801" i="1"/>
  <c r="N806" i="1"/>
  <c r="Y808" i="1"/>
  <c r="G810" i="1"/>
  <c r="AC810" i="1" s="1"/>
  <c r="F813" i="1"/>
  <c r="M814" i="1"/>
  <c r="Z816" i="1"/>
  <c r="Z820" i="1"/>
  <c r="D808" i="1"/>
  <c r="S809" i="1"/>
  <c r="X811" i="1"/>
  <c r="U812" i="1"/>
  <c r="Q814" i="1"/>
  <c r="AB120" i="6"/>
  <c r="G818" i="6"/>
  <c r="AC818" i="6" s="1"/>
  <c r="E798" i="6" l="1"/>
  <c r="K799" i="6"/>
  <c r="V807" i="6"/>
  <c r="V799" i="6"/>
  <c r="V803" i="6"/>
  <c r="F804" i="6"/>
  <c r="H805" i="6"/>
  <c r="K805" i="6"/>
  <c r="K810" i="6"/>
  <c r="AC764" i="6"/>
  <c r="AC827" i="6"/>
  <c r="J800" i="6"/>
  <c r="V804" i="6"/>
  <c r="H807" i="6"/>
  <c r="K807" i="6"/>
  <c r="K808" i="6"/>
  <c r="K809" i="6"/>
  <c r="V810" i="6"/>
  <c r="V811" i="6"/>
  <c r="X816" i="6"/>
  <c r="Q817" i="6"/>
  <c r="Z817" i="6"/>
  <c r="M818" i="6"/>
  <c r="X820" i="6"/>
  <c r="K798" i="6"/>
  <c r="K800" i="6"/>
  <c r="H802" i="6"/>
  <c r="H803" i="6"/>
  <c r="K803" i="6"/>
  <c r="H806" i="6"/>
  <c r="K806" i="6"/>
  <c r="V808" i="6"/>
  <c r="V809" i="6"/>
  <c r="J812" i="6"/>
  <c r="M814" i="6"/>
  <c r="S814" i="6"/>
  <c r="Q815" i="6"/>
  <c r="U815" i="6"/>
  <c r="X815" i="6"/>
  <c r="K816" i="6"/>
  <c r="K817" i="6"/>
  <c r="K818" i="6"/>
  <c r="K819" i="6"/>
  <c r="K820" i="6"/>
  <c r="K821" i="6"/>
  <c r="V812" i="6"/>
  <c r="F816" i="6"/>
  <c r="D798" i="6"/>
  <c r="I798" i="6"/>
  <c r="V798" i="6"/>
  <c r="V800" i="6"/>
  <c r="V806" i="6"/>
  <c r="H812" i="6"/>
  <c r="K812" i="6"/>
  <c r="K813" i="6"/>
  <c r="K814" i="6"/>
  <c r="K815" i="6"/>
  <c r="V816" i="6"/>
  <c r="V817" i="6"/>
  <c r="V818" i="6"/>
  <c r="V819" i="6"/>
  <c r="V820" i="6"/>
  <c r="V821" i="6"/>
  <c r="K801" i="6"/>
  <c r="L807" i="6"/>
  <c r="L809" i="6"/>
  <c r="P809" i="6"/>
  <c r="T809" i="6"/>
  <c r="H814" i="6"/>
  <c r="X847" i="6"/>
  <c r="AB792" i="6"/>
  <c r="AB831" i="6"/>
  <c r="F93" i="6"/>
  <c r="F803" i="6"/>
  <c r="U807" i="6"/>
  <c r="E808" i="6"/>
  <c r="U808" i="6"/>
  <c r="S809" i="6"/>
  <c r="I810" i="6"/>
  <c r="F812" i="6"/>
  <c r="I813" i="6"/>
  <c r="I815" i="6"/>
  <c r="N816" i="6"/>
  <c r="AA816" i="6"/>
  <c r="N817" i="6"/>
  <c r="O93" i="1"/>
  <c r="S93" i="1"/>
  <c r="W93" i="1"/>
  <c r="AA93" i="1"/>
  <c r="AA122" i="1"/>
  <c r="U802" i="1"/>
  <c r="Z802" i="1"/>
  <c r="D806" i="1"/>
  <c r="S806" i="1"/>
  <c r="X806" i="1"/>
  <c r="G809" i="1"/>
  <c r="AC809" i="1" s="1"/>
  <c r="H810" i="1"/>
  <c r="X810" i="1"/>
  <c r="E811" i="1"/>
  <c r="H811" i="1"/>
  <c r="S812" i="1"/>
  <c r="E814" i="1"/>
  <c r="U820" i="1"/>
  <c r="Y122" i="1"/>
  <c r="O798" i="1"/>
  <c r="U798" i="1"/>
  <c r="G800" i="1"/>
  <c r="AC800" i="1" s="1"/>
  <c r="K801" i="1"/>
  <c r="O801" i="1"/>
  <c r="Q801" i="1"/>
  <c r="S801" i="1"/>
  <c r="Q804" i="1"/>
  <c r="Z804" i="1"/>
  <c r="E807" i="1"/>
  <c r="M807" i="1"/>
  <c r="H808" i="1"/>
  <c r="Q808" i="1"/>
  <c r="F809" i="1"/>
  <c r="Y809" i="1"/>
  <c r="AA809" i="1"/>
  <c r="Y810" i="1"/>
  <c r="F814" i="1"/>
  <c r="L138" i="6"/>
  <c r="Q138" i="6"/>
  <c r="V138" i="6"/>
  <c r="R122" i="6"/>
  <c r="V122" i="6"/>
  <c r="X142" i="6"/>
  <c r="L93" i="6"/>
  <c r="L77" i="6"/>
  <c r="D77" i="1"/>
  <c r="D804" i="1"/>
  <c r="T804" i="1"/>
  <c r="Y804" i="1"/>
  <c r="R805" i="1"/>
  <c r="Q806" i="1"/>
  <c r="U138" i="1"/>
  <c r="K804" i="1"/>
  <c r="K800" i="1"/>
  <c r="AB800" i="1"/>
  <c r="L803" i="1"/>
  <c r="N803" i="1"/>
  <c r="R803" i="1"/>
  <c r="Y803" i="1"/>
  <c r="O807" i="1"/>
  <c r="AB758" i="1"/>
  <c r="AB809" i="1" s="1"/>
  <c r="AB761" i="1"/>
  <c r="AB790" i="1"/>
  <c r="AB816" i="1" s="1"/>
  <c r="G820" i="1"/>
  <c r="AC820" i="1" s="1"/>
  <c r="E821" i="1"/>
  <c r="J847" i="1"/>
  <c r="L847" i="1"/>
  <c r="N847" i="1"/>
  <c r="S847" i="1"/>
  <c r="T847" i="1"/>
  <c r="V847" i="1"/>
  <c r="AA847" i="1"/>
  <c r="AB845" i="1"/>
  <c r="AB840" i="1"/>
  <c r="AB836" i="1"/>
  <c r="AC823" i="1"/>
  <c r="AC794" i="1"/>
  <c r="AC843" i="1"/>
  <c r="AC839" i="1"/>
  <c r="AC786" i="1"/>
  <c r="AC831" i="1"/>
  <c r="AC778" i="1"/>
  <c r="AC827" i="1"/>
  <c r="AC770" i="1"/>
  <c r="AC844" i="1"/>
  <c r="AC762" i="1"/>
  <c r="AC754" i="1"/>
  <c r="AC828" i="1"/>
  <c r="AB785" i="1"/>
  <c r="AB811" i="1" s="1"/>
  <c r="R812" i="1"/>
  <c r="T812" i="1"/>
  <c r="E813" i="1"/>
  <c r="U796" i="1"/>
  <c r="Z796" i="1"/>
  <c r="AB787" i="1"/>
  <c r="AB813" i="1" s="1"/>
  <c r="AB788" i="1"/>
  <c r="AB814" i="1" s="1"/>
  <c r="AB791" i="1"/>
  <c r="AB817" i="1" s="1"/>
  <c r="R820" i="1"/>
  <c r="T820" i="1"/>
  <c r="AB794" i="1"/>
  <c r="AB820" i="1" s="1"/>
  <c r="AB842" i="1"/>
  <c r="AB838" i="1"/>
  <c r="M77" i="1"/>
  <c r="N138" i="1"/>
  <c r="T805" i="1"/>
  <c r="Z805" i="1"/>
  <c r="O806" i="1"/>
  <c r="D807" i="1"/>
  <c r="L807" i="1"/>
  <c r="D809" i="1"/>
  <c r="V93" i="1"/>
  <c r="Z93" i="1"/>
  <c r="E138" i="1"/>
  <c r="T138" i="1"/>
  <c r="K141" i="1"/>
  <c r="M141" i="1"/>
  <c r="X141" i="1"/>
  <c r="V799" i="1"/>
  <c r="X801" i="1"/>
  <c r="AB750" i="1"/>
  <c r="AB801" i="1" s="1"/>
  <c r="D802" i="1"/>
  <c r="R802" i="1"/>
  <c r="T802" i="1"/>
  <c r="AA802" i="1"/>
  <c r="E803" i="1"/>
  <c r="E796" i="1"/>
  <c r="O804" i="1"/>
  <c r="I808" i="1"/>
  <c r="N808" i="1"/>
  <c r="R808" i="1"/>
  <c r="M809" i="1"/>
  <c r="X809" i="1"/>
  <c r="R810" i="1"/>
  <c r="T810" i="1"/>
  <c r="AB786" i="1"/>
  <c r="O814" i="1"/>
  <c r="U814" i="1"/>
  <c r="F815" i="1"/>
  <c r="L815" i="1"/>
  <c r="T798" i="1"/>
  <c r="V798" i="1"/>
  <c r="AB804" i="1"/>
  <c r="V808" i="1"/>
  <c r="K811" i="1"/>
  <c r="J812" i="1"/>
  <c r="K816" i="1"/>
  <c r="F820" i="1"/>
  <c r="U821" i="1"/>
  <c r="X821" i="1"/>
  <c r="M847" i="1"/>
  <c r="Q796" i="1"/>
  <c r="V806" i="1"/>
  <c r="K807" i="1"/>
  <c r="V811" i="1"/>
  <c r="K812" i="1"/>
  <c r="D818" i="1"/>
  <c r="F818" i="1"/>
  <c r="G818" i="1"/>
  <c r="AC818" i="1" s="1"/>
  <c r="V821" i="1"/>
  <c r="V801" i="1"/>
  <c r="K798" i="1"/>
  <c r="H803" i="1"/>
  <c r="H804" i="1"/>
  <c r="V804" i="1"/>
  <c r="AB805" i="1"/>
  <c r="V809" i="1"/>
  <c r="E810" i="1"/>
  <c r="K815" i="1"/>
  <c r="F816" i="1"/>
  <c r="V817" i="1"/>
  <c r="K820" i="1"/>
  <c r="Z798" i="1"/>
  <c r="K799" i="1"/>
  <c r="O799" i="1"/>
  <c r="S799" i="1"/>
  <c r="X799" i="1"/>
  <c r="I800" i="1"/>
  <c r="V800" i="1"/>
  <c r="AA800" i="1"/>
  <c r="L801" i="1"/>
  <c r="N801" i="1"/>
  <c r="T801" i="1"/>
  <c r="E802" i="1"/>
  <c r="H802" i="1"/>
  <c r="K802" i="1"/>
  <c r="O802" i="1"/>
  <c r="AA803" i="1"/>
  <c r="I804" i="1"/>
  <c r="L805" i="1"/>
  <c r="N805" i="1"/>
  <c r="Y805" i="1"/>
  <c r="S807" i="1"/>
  <c r="AB807" i="1"/>
  <c r="F808" i="1"/>
  <c r="L808" i="1"/>
  <c r="T808" i="1"/>
  <c r="G808" i="1"/>
  <c r="AC808" i="1" s="1"/>
  <c r="N809" i="1"/>
  <c r="T809" i="1"/>
  <c r="K810" i="1"/>
  <c r="Q810" i="1"/>
  <c r="AA810" i="1"/>
  <c r="O811" i="1"/>
  <c r="S811" i="1"/>
  <c r="H812" i="1"/>
  <c r="K813" i="1"/>
  <c r="S813" i="1"/>
  <c r="X813" i="1"/>
  <c r="Z813" i="1"/>
  <c r="S814" i="1"/>
  <c r="Q815" i="1"/>
  <c r="S815" i="1"/>
  <c r="Z815" i="1"/>
  <c r="I816" i="1"/>
  <c r="O816" i="1"/>
  <c r="X816" i="1"/>
  <c r="K818" i="1"/>
  <c r="O818" i="1"/>
  <c r="S818" i="1"/>
  <c r="AB818" i="1"/>
  <c r="K819" i="1"/>
  <c r="Z819" i="1"/>
  <c r="D820" i="1"/>
  <c r="I820" i="1"/>
  <c r="O820" i="1"/>
  <c r="K821" i="1"/>
  <c r="Q821" i="1"/>
  <c r="Z821" i="1"/>
  <c r="F847" i="1"/>
  <c r="V803" i="1"/>
  <c r="AB803" i="1"/>
  <c r="H806" i="1"/>
  <c r="K806" i="1"/>
  <c r="AB806" i="1"/>
  <c r="V807" i="1"/>
  <c r="V813" i="1"/>
  <c r="K814" i="1"/>
  <c r="V815" i="1"/>
  <c r="V819" i="1"/>
  <c r="O847" i="1"/>
  <c r="P847" i="1"/>
  <c r="R847" i="1"/>
  <c r="W847" i="1"/>
  <c r="Z847" i="1"/>
  <c r="AC766" i="1"/>
  <c r="AC758" i="1"/>
  <c r="AC832" i="1"/>
  <c r="AC824" i="1"/>
  <c r="Y798" i="1"/>
  <c r="L799" i="1"/>
  <c r="N799" i="1"/>
  <c r="J800" i="1"/>
  <c r="M800" i="1"/>
  <c r="O800" i="1"/>
  <c r="S800" i="1"/>
  <c r="X800" i="1"/>
  <c r="D801" i="1"/>
  <c r="I801" i="1"/>
  <c r="V802" i="1"/>
  <c r="AB802" i="1"/>
  <c r="T803" i="1"/>
  <c r="Z803" i="1"/>
  <c r="F804" i="1"/>
  <c r="N804" i="1"/>
  <c r="U804" i="1"/>
  <c r="AA804" i="1"/>
  <c r="E805" i="1"/>
  <c r="H805" i="1"/>
  <c r="K805" i="1"/>
  <c r="M805" i="1"/>
  <c r="E806" i="1"/>
  <c r="L806" i="1"/>
  <c r="H807" i="1"/>
  <c r="R807" i="1"/>
  <c r="T807" i="1"/>
  <c r="AA807" i="1"/>
  <c r="K808" i="1"/>
  <c r="M808" i="1"/>
  <c r="U808" i="1"/>
  <c r="X808" i="1"/>
  <c r="K809" i="1"/>
  <c r="O809" i="1"/>
  <c r="Q809" i="1"/>
  <c r="Z809" i="1"/>
  <c r="L810" i="1"/>
  <c r="V810" i="1"/>
  <c r="Z810" i="1"/>
  <c r="L811" i="1"/>
  <c r="T811" i="1"/>
  <c r="V812" i="1"/>
  <c r="Y812" i="1"/>
  <c r="Y813" i="1"/>
  <c r="AA813" i="1"/>
  <c r="P814" i="1"/>
  <c r="V814" i="1"/>
  <c r="T815" i="1"/>
  <c r="E816" i="1"/>
  <c r="G816" i="1"/>
  <c r="AC816" i="1" s="1"/>
  <c r="E817" i="1"/>
  <c r="K817" i="1"/>
  <c r="X817" i="1"/>
  <c r="Z817" i="1"/>
  <c r="E818" i="1"/>
  <c r="V818" i="1"/>
  <c r="E820" i="1"/>
  <c r="D821" i="1"/>
  <c r="N821" i="1"/>
  <c r="R821" i="1"/>
  <c r="Y138" i="1"/>
  <c r="M138" i="1"/>
  <c r="R138" i="1"/>
  <c r="Q122" i="1"/>
  <c r="U122" i="1"/>
  <c r="G122" i="1"/>
  <c r="N122" i="1"/>
  <c r="R122" i="1"/>
  <c r="V122" i="1"/>
  <c r="I141" i="1"/>
  <c r="O141" i="1"/>
  <c r="S141" i="1"/>
  <c r="T141" i="1"/>
  <c r="E122" i="1"/>
  <c r="O122" i="1"/>
  <c r="S122" i="1"/>
  <c r="Z122" i="1"/>
  <c r="D93" i="1"/>
  <c r="D142" i="1"/>
  <c r="E142" i="1"/>
  <c r="G142" i="1"/>
  <c r="R142" i="1"/>
  <c r="S142" i="1"/>
  <c r="U142" i="1"/>
  <c r="L77" i="1"/>
  <c r="T77" i="1"/>
  <c r="X77" i="1"/>
  <c r="F142" i="1"/>
  <c r="H142" i="1"/>
  <c r="N142" i="1"/>
  <c r="Q142" i="1"/>
  <c r="F77" i="1"/>
  <c r="N77" i="1"/>
  <c r="R77" i="1"/>
  <c r="V77" i="1"/>
  <c r="T142" i="1"/>
  <c r="W142" i="1"/>
  <c r="Z142" i="1"/>
  <c r="N847" i="6"/>
  <c r="AB778" i="6"/>
  <c r="D77" i="6"/>
  <c r="P77" i="6"/>
  <c r="T77" i="6"/>
  <c r="P93" i="6"/>
  <c r="T93" i="6"/>
  <c r="X93" i="6"/>
  <c r="H122" i="6"/>
  <c r="AC78" i="6"/>
  <c r="U800" i="6"/>
  <c r="S801" i="6"/>
  <c r="S803" i="6"/>
  <c r="E807" i="6"/>
  <c r="T847" i="6"/>
  <c r="R77" i="6"/>
  <c r="AB78" i="6"/>
  <c r="AB142" i="6" s="1"/>
  <c r="I801" i="6"/>
  <c r="T803" i="6"/>
  <c r="V847" i="6"/>
  <c r="AB794" i="6"/>
  <c r="AB793" i="6"/>
  <c r="AB839" i="6"/>
  <c r="AB786" i="6"/>
  <c r="AB755" i="6"/>
  <c r="AB806" i="6" s="1"/>
  <c r="AB826" i="6"/>
  <c r="AC844" i="6"/>
  <c r="AC791" i="6"/>
  <c r="AC841" i="6"/>
  <c r="AC762" i="6"/>
  <c r="AC754" i="6"/>
  <c r="AC752" i="6"/>
  <c r="AC75" i="6"/>
  <c r="AC92" i="6"/>
  <c r="AC123" i="6"/>
  <c r="AC121" i="6"/>
  <c r="T138" i="6"/>
  <c r="X138" i="6"/>
  <c r="J141" i="6"/>
  <c r="O122" i="6"/>
  <c r="Q122" i="6"/>
  <c r="S142" i="6"/>
  <c r="T142" i="6"/>
  <c r="X798" i="6"/>
  <c r="Z798" i="6"/>
  <c r="G798" i="6"/>
  <c r="AC798" i="6" s="1"/>
  <c r="E799" i="6"/>
  <c r="H800" i="6"/>
  <c r="S800" i="6"/>
  <c r="N801" i="6"/>
  <c r="F802" i="6"/>
  <c r="AA802" i="6"/>
  <c r="L803" i="6"/>
  <c r="P803" i="6"/>
  <c r="Z804" i="6"/>
  <c r="G805" i="6"/>
  <c r="AC805" i="6" s="1"/>
  <c r="I807" i="6"/>
  <c r="N807" i="6"/>
  <c r="P807" i="6"/>
  <c r="I808" i="6"/>
  <c r="T808" i="6"/>
  <c r="D812" i="6"/>
  <c r="O813" i="6"/>
  <c r="U813" i="6"/>
  <c r="T818" i="6"/>
  <c r="Y818" i="6"/>
  <c r="AA818" i="6"/>
  <c r="N819" i="6"/>
  <c r="P819" i="6"/>
  <c r="R819" i="6"/>
  <c r="AA819" i="6"/>
  <c r="Y821" i="6"/>
  <c r="AA821" i="6"/>
  <c r="M847" i="6"/>
  <c r="P847" i="6"/>
  <c r="Q847" i="6"/>
  <c r="U847" i="6"/>
  <c r="Z93" i="6"/>
  <c r="AC842" i="6"/>
  <c r="D138" i="6"/>
  <c r="Z138" i="6"/>
  <c r="O803" i="6"/>
  <c r="Y804" i="6"/>
  <c r="AA804" i="6"/>
  <c r="M806" i="6"/>
  <c r="Q806" i="6"/>
  <c r="Q807" i="6"/>
  <c r="X809" i="6"/>
  <c r="L812" i="6"/>
  <c r="F814" i="6"/>
  <c r="U818" i="6"/>
  <c r="Z818" i="6"/>
  <c r="H819" i="6"/>
  <c r="S819" i="6"/>
  <c r="U819" i="6"/>
  <c r="X819" i="6"/>
  <c r="M821" i="6"/>
  <c r="Q821" i="6"/>
  <c r="S821" i="6"/>
  <c r="U821" i="6"/>
  <c r="G821" i="6"/>
  <c r="AC821" i="6" s="1"/>
  <c r="G809" i="6"/>
  <c r="AC809" i="6" s="1"/>
  <c r="L810" i="6"/>
  <c r="Y810" i="6"/>
  <c r="M811" i="6"/>
  <c r="O811" i="6"/>
  <c r="Q811" i="6"/>
  <c r="U811" i="6"/>
  <c r="G811" i="6"/>
  <c r="AC811" i="6" s="1"/>
  <c r="N812" i="6"/>
  <c r="D813" i="6"/>
  <c r="F813" i="6"/>
  <c r="N813" i="6"/>
  <c r="Y813" i="6"/>
  <c r="AA813" i="6"/>
  <c r="Q814" i="6"/>
  <c r="G814" i="6"/>
  <c r="AC814" i="6" s="1"/>
  <c r="E815" i="6"/>
  <c r="S816" i="6"/>
  <c r="Z816" i="6"/>
  <c r="E817" i="6"/>
  <c r="H817" i="6"/>
  <c r="O817" i="6"/>
  <c r="E820" i="6"/>
  <c r="Y820" i="6"/>
  <c r="AA820" i="6"/>
  <c r="D821" i="6"/>
  <c r="F821" i="6"/>
  <c r="R821" i="6"/>
  <c r="AC91" i="6"/>
  <c r="AC139" i="6"/>
  <c r="AB761" i="6"/>
  <c r="AB812" i="6" s="1"/>
  <c r="S122" i="6"/>
  <c r="Y93" i="6"/>
  <c r="Y807" i="6"/>
  <c r="AA807" i="6"/>
  <c r="N122" i="6"/>
  <c r="T122" i="6"/>
  <c r="X122" i="6"/>
  <c r="V796" i="6"/>
  <c r="W796" i="6"/>
  <c r="P798" i="6"/>
  <c r="Y798" i="6"/>
  <c r="AA798" i="6"/>
  <c r="T799" i="6"/>
  <c r="AA799" i="6"/>
  <c r="I800" i="6"/>
  <c r="R800" i="6"/>
  <c r="T800" i="6"/>
  <c r="Q801" i="6"/>
  <c r="X801" i="6"/>
  <c r="X802" i="6"/>
  <c r="E803" i="6"/>
  <c r="N818" i="6"/>
  <c r="AA803" i="6"/>
  <c r="AB780" i="6"/>
  <c r="S77" i="6"/>
  <c r="AA77" i="6"/>
  <c r="G93" i="6"/>
  <c r="O93" i="6"/>
  <c r="AC76" i="6"/>
  <c r="AC77" i="6" s="1"/>
  <c r="S799" i="6"/>
  <c r="X796" i="6"/>
  <c r="P801" i="6"/>
  <c r="X803" i="6"/>
  <c r="Z803" i="6"/>
  <c r="E806" i="6"/>
  <c r="X807" i="6"/>
  <c r="G807" i="6"/>
  <c r="AC807" i="6" s="1"/>
  <c r="H808" i="6"/>
  <c r="M808" i="6"/>
  <c r="Q808" i="6"/>
  <c r="D810" i="6"/>
  <c r="S810" i="6"/>
  <c r="E811" i="6"/>
  <c r="N811" i="6"/>
  <c r="T811" i="6"/>
  <c r="AA811" i="6"/>
  <c r="M812" i="6"/>
  <c r="Q812" i="6"/>
  <c r="Z812" i="6"/>
  <c r="G812" i="6"/>
  <c r="AC812" i="6" s="1"/>
  <c r="E813" i="6"/>
  <c r="M813" i="6"/>
  <c r="X813" i="6"/>
  <c r="G813" i="6"/>
  <c r="AC813" i="6" s="1"/>
  <c r="E814" i="6"/>
  <c r="Y814" i="6"/>
  <c r="I817" i="6"/>
  <c r="P817" i="6"/>
  <c r="Y847" i="6"/>
  <c r="AB788" i="6"/>
  <c r="AB753" i="6"/>
  <c r="AB804" i="6" s="1"/>
  <c r="AB775" i="6"/>
  <c r="AB772" i="6"/>
  <c r="AC845" i="6"/>
  <c r="AC832" i="6"/>
  <c r="D847" i="6"/>
  <c r="E847" i="6"/>
  <c r="G847" i="6"/>
  <c r="I847" i="6"/>
  <c r="AB833" i="6"/>
  <c r="AB824" i="6"/>
  <c r="AC846" i="6"/>
  <c r="AC769" i="6"/>
  <c r="AC793" i="6"/>
  <c r="AC792" i="6"/>
  <c r="AC766" i="6"/>
  <c r="AC765" i="6"/>
  <c r="AC789" i="6"/>
  <c r="AC788" i="6"/>
  <c r="AC787" i="6"/>
  <c r="AC837" i="6"/>
  <c r="AC785" i="6"/>
  <c r="AC784" i="6"/>
  <c r="AC834" i="6"/>
  <c r="AC781" i="6"/>
  <c r="AC780" i="6"/>
  <c r="AC779" i="6"/>
  <c r="AC829" i="6"/>
  <c r="AC753" i="6"/>
  <c r="AC777" i="6"/>
  <c r="AC775" i="6"/>
  <c r="AC749" i="6"/>
  <c r="AC748" i="6"/>
  <c r="AB94" i="6"/>
  <c r="AB137" i="6"/>
  <c r="AB823" i="6"/>
  <c r="AB846" i="6"/>
  <c r="AB768" i="6"/>
  <c r="AB766" i="6"/>
  <c r="AB764" i="6"/>
  <c r="AB838" i="6"/>
  <c r="AB760" i="6"/>
  <c r="AB758" i="6"/>
  <c r="AB832" i="6"/>
  <c r="AB779" i="6"/>
  <c r="AB777" i="6"/>
  <c r="N77" i="6"/>
  <c r="R93" i="6"/>
  <c r="V93" i="6"/>
  <c r="E141" i="6"/>
  <c r="J796" i="6"/>
  <c r="G77" i="6"/>
  <c r="O77" i="6"/>
  <c r="W93" i="6"/>
  <c r="F122" i="6"/>
  <c r="U138" i="6"/>
  <c r="Y138" i="6"/>
  <c r="Q803" i="6"/>
  <c r="N804" i="6"/>
  <c r="N796" i="6"/>
  <c r="AC776" i="6"/>
  <c r="AB763" i="6"/>
  <c r="E77" i="6"/>
  <c r="M77" i="6"/>
  <c r="E93" i="6"/>
  <c r="M93" i="6"/>
  <c r="Q93" i="6"/>
  <c r="D122" i="6"/>
  <c r="AA138" i="6"/>
  <c r="N141" i="6"/>
  <c r="O138" i="6"/>
  <c r="T141" i="6"/>
  <c r="V141" i="6"/>
  <c r="N142" i="6"/>
  <c r="Q142" i="6"/>
  <c r="R142" i="6"/>
  <c r="Y142" i="6"/>
  <c r="AA796" i="6"/>
  <c r="AA800" i="6"/>
  <c r="D801" i="6"/>
  <c r="S804" i="6"/>
  <c r="D808" i="6"/>
  <c r="M809" i="6"/>
  <c r="Q809" i="6"/>
  <c r="D815" i="6"/>
  <c r="F815" i="6"/>
  <c r="D817" i="6"/>
  <c r="F817" i="6"/>
  <c r="W141" i="6"/>
  <c r="X141" i="6"/>
  <c r="Y77" i="6"/>
  <c r="Z77" i="6"/>
  <c r="D142" i="6"/>
  <c r="E142" i="6"/>
  <c r="G142" i="6"/>
  <c r="H142" i="6"/>
  <c r="J142" i="6"/>
  <c r="M142" i="6"/>
  <c r="P142" i="6"/>
  <c r="AB75" i="6"/>
  <c r="AB77" i="6" s="1"/>
  <c r="F798" i="6"/>
  <c r="R799" i="6"/>
  <c r="Y799" i="6"/>
  <c r="Y800" i="6"/>
  <c r="E801" i="6"/>
  <c r="H801" i="6"/>
  <c r="L801" i="6"/>
  <c r="T801" i="6"/>
  <c r="E802" i="6"/>
  <c r="O802" i="6"/>
  <c r="G803" i="6"/>
  <c r="AC803" i="6" s="1"/>
  <c r="M804" i="6"/>
  <c r="R805" i="6"/>
  <c r="Y805" i="6"/>
  <c r="D806" i="6"/>
  <c r="T806" i="6"/>
  <c r="L808" i="6"/>
  <c r="P808" i="6"/>
  <c r="X808" i="6"/>
  <c r="G808" i="6"/>
  <c r="AC808" i="6" s="1"/>
  <c r="R809" i="6"/>
  <c r="M810" i="6"/>
  <c r="O810" i="6"/>
  <c r="U810" i="6"/>
  <c r="X810" i="6"/>
  <c r="X811" i="6"/>
  <c r="T813" i="6"/>
  <c r="L814" i="6"/>
  <c r="P814" i="6"/>
  <c r="R814" i="6"/>
  <c r="T814" i="6"/>
  <c r="R815" i="6"/>
  <c r="P816" i="6"/>
  <c r="R816" i="6"/>
  <c r="Y816" i="6"/>
  <c r="M817" i="6"/>
  <c r="R817" i="6"/>
  <c r="T817" i="6"/>
  <c r="Y817" i="6"/>
  <c r="D818" i="6"/>
  <c r="F818" i="6"/>
  <c r="L818" i="6"/>
  <c r="F820" i="6"/>
  <c r="I820" i="6"/>
  <c r="L820" i="6"/>
  <c r="N820" i="6"/>
  <c r="X821" i="6"/>
  <c r="H798" i="6"/>
  <c r="M798" i="6"/>
  <c r="O798" i="6"/>
  <c r="Q796" i="6"/>
  <c r="Z799" i="6"/>
  <c r="G799" i="6"/>
  <c r="AC799" i="6" s="1"/>
  <c r="E800" i="6"/>
  <c r="M796" i="6"/>
  <c r="X800" i="6"/>
  <c r="Z800" i="6"/>
  <c r="F801" i="6"/>
  <c r="O801" i="6"/>
  <c r="AA801" i="6"/>
  <c r="N802" i="6"/>
  <c r="R802" i="6"/>
  <c r="I804" i="6"/>
  <c r="P804" i="6"/>
  <c r="X804" i="6"/>
  <c r="G806" i="6"/>
  <c r="AC806" i="6" s="1"/>
  <c r="M807" i="6"/>
  <c r="O807" i="6"/>
  <c r="Z807" i="6"/>
  <c r="D809" i="6"/>
  <c r="F809" i="6"/>
  <c r="I809" i="6"/>
  <c r="Y809" i="6"/>
  <c r="N810" i="6"/>
  <c r="P810" i="6"/>
  <c r="R810" i="6"/>
  <c r="T810" i="6"/>
  <c r="L811" i="6"/>
  <c r="E812" i="6"/>
  <c r="O812" i="6"/>
  <c r="Q813" i="6"/>
  <c r="S813" i="6"/>
  <c r="Z814" i="6"/>
  <c r="O815" i="6"/>
  <c r="Z815" i="6"/>
  <c r="H816" i="6"/>
  <c r="Q816" i="6"/>
  <c r="L817" i="6"/>
  <c r="U817" i="6"/>
  <c r="X817" i="6"/>
  <c r="G817" i="6"/>
  <c r="AC817" i="6" s="1"/>
  <c r="H818" i="6"/>
  <c r="S818" i="6"/>
  <c r="M820" i="6"/>
  <c r="O820" i="6"/>
  <c r="Q820" i="6"/>
  <c r="U820" i="6"/>
  <c r="T821" i="6"/>
  <c r="Z821" i="6"/>
  <c r="K796" i="6"/>
  <c r="S796" i="6"/>
  <c r="D796" i="6"/>
  <c r="AB825" i="6"/>
  <c r="AC757" i="6"/>
  <c r="AC747" i="6"/>
  <c r="AB123" i="6"/>
  <c r="AB121" i="6"/>
  <c r="AB122" i="6" s="1"/>
  <c r="AC758" i="6"/>
  <c r="X77" i="6"/>
  <c r="R138" i="6"/>
  <c r="AC763" i="6"/>
  <c r="M800" i="6"/>
  <c r="Q800" i="6"/>
  <c r="P796" i="6"/>
  <c r="AC830" i="6"/>
  <c r="AC760" i="6"/>
  <c r="U77" i="6"/>
  <c r="E138" i="6"/>
  <c r="S138" i="6"/>
  <c r="F141" i="6"/>
  <c r="K141" i="6"/>
  <c r="U141" i="6"/>
  <c r="F142" i="6"/>
  <c r="K142" i="6"/>
  <c r="E796" i="6"/>
  <c r="U796" i="6"/>
  <c r="U801" i="6"/>
  <c r="U803" i="6"/>
  <c r="AB759" i="6"/>
  <c r="AB757" i="6"/>
  <c r="AB819" i="6"/>
  <c r="F796" i="6"/>
  <c r="AC93" i="6"/>
  <c r="AB91" i="6"/>
  <c r="AB93" i="6" s="1"/>
  <c r="AB136" i="6"/>
  <c r="AC835" i="6"/>
  <c r="AB840" i="6"/>
  <c r="AB773" i="6"/>
  <c r="AB752" i="6"/>
  <c r="AB803" i="6" s="1"/>
  <c r="AB92" i="6"/>
  <c r="D93" i="6"/>
  <c r="U798" i="6"/>
  <c r="H799" i="6"/>
  <c r="AB774" i="6"/>
  <c r="G816" i="6"/>
  <c r="AC816" i="6" s="1"/>
  <c r="AB828" i="6"/>
  <c r="AB748" i="6"/>
  <c r="AB791" i="6"/>
  <c r="G796" i="6"/>
  <c r="AC761" i="6"/>
  <c r="AC750" i="6"/>
  <c r="AC823" i="6"/>
  <c r="AB844" i="6"/>
  <c r="AC825" i="6"/>
  <c r="AB842" i="6"/>
  <c r="AC831" i="6"/>
  <c r="Z141" i="6"/>
  <c r="AC137" i="6"/>
  <c r="V77" i="6"/>
  <c r="N93" i="6"/>
  <c r="E122" i="6"/>
  <c r="Z122" i="6"/>
  <c r="F138" i="6"/>
  <c r="P141" i="6"/>
  <c r="Q141" i="6"/>
  <c r="L799" i="6"/>
  <c r="N799" i="6"/>
  <c r="F800" i="6"/>
  <c r="N800" i="6"/>
  <c r="M801" i="6"/>
  <c r="G802" i="6"/>
  <c r="AC802" i="6" s="1"/>
  <c r="E805" i="6"/>
  <c r="Q77" i="6"/>
  <c r="U93" i="6"/>
  <c r="U122" i="6"/>
  <c r="Y122" i="6"/>
  <c r="G138" i="6"/>
  <c r="D141" i="6"/>
  <c r="G141" i="6"/>
  <c r="I141" i="6"/>
  <c r="O141" i="6"/>
  <c r="S798" i="6"/>
  <c r="O799" i="6"/>
  <c r="Q799" i="6"/>
  <c r="L800" i="6"/>
  <c r="O800" i="6"/>
  <c r="G800" i="6"/>
  <c r="AC800" i="6" s="1"/>
  <c r="R801" i="6"/>
  <c r="Y801" i="6"/>
  <c r="D802" i="6"/>
  <c r="I802" i="6"/>
  <c r="K802" i="6"/>
  <c r="S802" i="6"/>
  <c r="Y802" i="6"/>
  <c r="R803" i="6"/>
  <c r="D804" i="6"/>
  <c r="R804" i="6"/>
  <c r="T804" i="6"/>
  <c r="F806" i="6"/>
  <c r="N806" i="6"/>
  <c r="Y806" i="6"/>
  <c r="AA806" i="6"/>
  <c r="O809" i="6"/>
  <c r="F810" i="6"/>
  <c r="G810" i="6"/>
  <c r="AC810" i="6" s="1"/>
  <c r="H811" i="6"/>
  <c r="P812" i="6"/>
  <c r="Y812" i="6"/>
  <c r="M815" i="6"/>
  <c r="Y815" i="6"/>
  <c r="AA817" i="6"/>
  <c r="I821" i="6"/>
  <c r="AC840" i="6"/>
  <c r="S93" i="6"/>
  <c r="AA122" i="6"/>
  <c r="M138" i="6"/>
  <c r="G122" i="6"/>
  <c r="S141" i="6"/>
  <c r="I142" i="6"/>
  <c r="W142" i="6"/>
  <c r="AB76" i="6"/>
  <c r="R798" i="6"/>
  <c r="D799" i="6"/>
  <c r="P799" i="6"/>
  <c r="X799" i="6"/>
  <c r="D800" i="6"/>
  <c r="P800" i="6"/>
  <c r="Z802" i="6"/>
  <c r="I803" i="6"/>
  <c r="E804" i="6"/>
  <c r="L804" i="6"/>
  <c r="O804" i="6"/>
  <c r="Q804" i="6"/>
  <c r="I805" i="6"/>
  <c r="N805" i="6"/>
  <c r="X805" i="6"/>
  <c r="O806" i="6"/>
  <c r="X806" i="6"/>
  <c r="S811" i="6"/>
  <c r="I812" i="6"/>
  <c r="S812" i="6"/>
  <c r="U812" i="6"/>
  <c r="L813" i="6"/>
  <c r="X814" i="6"/>
  <c r="O816" i="6"/>
  <c r="P818" i="6"/>
  <c r="R818" i="6"/>
  <c r="Y819" i="6"/>
  <c r="Z820" i="6"/>
  <c r="K847" i="6"/>
  <c r="AB770" i="6"/>
  <c r="Y803" i="6"/>
  <c r="U804" i="6"/>
  <c r="D805" i="6"/>
  <c r="O805" i="6"/>
  <c r="Q805" i="6"/>
  <c r="S805" i="6"/>
  <c r="L806" i="6"/>
  <c r="R796" i="6"/>
  <c r="U806" i="6"/>
  <c r="Z806" i="6"/>
  <c r="T807" i="6"/>
  <c r="F808" i="6"/>
  <c r="H809" i="6"/>
  <c r="Z809" i="6"/>
  <c r="D811" i="6"/>
  <c r="I811" i="6"/>
  <c r="R811" i="6"/>
  <c r="Z811" i="6"/>
  <c r="R812" i="6"/>
  <c r="T812" i="6"/>
  <c r="X812" i="6"/>
  <c r="AA812" i="6"/>
  <c r="H813" i="6"/>
  <c r="P813" i="6"/>
  <c r="R813" i="6"/>
  <c r="Z813" i="6"/>
  <c r="D814" i="6"/>
  <c r="O814" i="6"/>
  <c r="AA814" i="6"/>
  <c r="L815" i="6"/>
  <c r="P815" i="6"/>
  <c r="S815" i="6"/>
  <c r="D816" i="6"/>
  <c r="L816" i="6"/>
  <c r="U816" i="6"/>
  <c r="S817" i="6"/>
  <c r="E818" i="6"/>
  <c r="I818" i="6"/>
  <c r="O818" i="6"/>
  <c r="Q818" i="6"/>
  <c r="X818" i="6"/>
  <c r="D819" i="6"/>
  <c r="L819" i="6"/>
  <c r="Q819" i="6"/>
  <c r="H820" i="6"/>
  <c r="T820" i="6"/>
  <c r="P821" i="6"/>
  <c r="AB845" i="6"/>
  <c r="AB767" i="6"/>
  <c r="AB818" i="6" s="1"/>
  <c r="I806" i="6"/>
  <c r="Z810" i="6"/>
  <c r="Y811" i="6"/>
  <c r="N814" i="6"/>
  <c r="U814" i="6"/>
  <c r="H815" i="6"/>
  <c r="T815" i="6"/>
  <c r="E819" i="6"/>
  <c r="S820" i="6"/>
  <c r="O821" i="6"/>
  <c r="L847" i="6"/>
  <c r="AB776" i="6"/>
  <c r="AB750" i="6"/>
  <c r="AB801" i="6" s="1"/>
  <c r="AB749" i="6"/>
  <c r="AB747" i="6"/>
  <c r="AB798" i="6" s="1"/>
  <c r="AC770" i="6"/>
  <c r="AC794" i="6"/>
  <c r="AC768" i="6"/>
  <c r="AC843" i="6"/>
  <c r="AC790" i="6"/>
  <c r="AC839" i="6"/>
  <c r="AC838" i="6"/>
  <c r="AC786" i="6"/>
  <c r="AC836" i="6"/>
  <c r="AC759" i="6"/>
  <c r="AC783" i="6"/>
  <c r="AC833" i="6"/>
  <c r="AC756" i="6"/>
  <c r="AC755" i="6"/>
  <c r="AC778" i="6"/>
  <c r="AC828" i="6"/>
  <c r="AC751" i="6"/>
  <c r="AC826" i="6"/>
  <c r="AC774" i="6"/>
  <c r="AC94" i="6"/>
  <c r="AC120" i="6"/>
  <c r="AC122" i="6" s="1"/>
  <c r="AC136" i="6"/>
  <c r="AC772" i="6"/>
  <c r="AB836" i="6"/>
  <c r="AB834" i="6"/>
  <c r="AB830" i="6"/>
  <c r="R141" i="6"/>
  <c r="AB783" i="6"/>
  <c r="AB781" i="6"/>
  <c r="H138" i="6"/>
  <c r="L141" i="6"/>
  <c r="O142" i="6"/>
  <c r="V142" i="6"/>
  <c r="AA142" i="6"/>
  <c r="H796" i="6"/>
  <c r="Q798" i="6"/>
  <c r="F847" i="6"/>
  <c r="H847" i="6"/>
  <c r="I799" i="6"/>
  <c r="I796" i="6"/>
  <c r="Y808" i="6"/>
  <c r="Y796" i="6"/>
  <c r="AB787" i="6"/>
  <c r="AB762" i="6"/>
  <c r="AB789" i="6"/>
  <c r="AB785" i="6"/>
  <c r="AB811" i="6" s="1"/>
  <c r="O796" i="6"/>
  <c r="W77" i="6"/>
  <c r="T796" i="6"/>
  <c r="T798" i="6"/>
  <c r="Z796" i="6"/>
  <c r="AB756" i="6"/>
  <c r="Y141" i="6"/>
  <c r="N138" i="6"/>
  <c r="H141" i="6"/>
  <c r="M141" i="6"/>
  <c r="M122" i="6"/>
  <c r="AA141" i="6"/>
  <c r="AA93" i="6"/>
  <c r="L142" i="6"/>
  <c r="U142" i="6"/>
  <c r="Z142" i="6"/>
  <c r="AC767" i="6"/>
  <c r="AC782" i="6"/>
  <c r="N798" i="6"/>
  <c r="M799" i="6"/>
  <c r="Z801" i="6"/>
  <c r="L802" i="6"/>
  <c r="Q802" i="6"/>
  <c r="T802" i="6"/>
  <c r="D803" i="6"/>
  <c r="N803" i="6"/>
  <c r="G804" i="6"/>
  <c r="AC804" i="6" s="1"/>
  <c r="F805" i="6"/>
  <c r="M805" i="6"/>
  <c r="U805" i="6"/>
  <c r="Z805" i="6"/>
  <c r="P806" i="6"/>
  <c r="R806" i="6"/>
  <c r="D807" i="6"/>
  <c r="F807" i="6"/>
  <c r="S807" i="6"/>
  <c r="O808" i="6"/>
  <c r="R808" i="6"/>
  <c r="AA808" i="6"/>
  <c r="H810" i="6"/>
  <c r="G820" i="6"/>
  <c r="AC820" i="6" s="1"/>
  <c r="O847" i="6"/>
  <c r="R847" i="6"/>
  <c r="AA847" i="6"/>
  <c r="AB795" i="6"/>
  <c r="AB837" i="6"/>
  <c r="AB835" i="6"/>
  <c r="AB784" i="6"/>
  <c r="AB782" i="6"/>
  <c r="AB754" i="6"/>
  <c r="L796" i="6"/>
  <c r="G801" i="6"/>
  <c r="AC801" i="6" s="1"/>
  <c r="AB827" i="6"/>
  <c r="AC824" i="6"/>
  <c r="AC795" i="6"/>
  <c r="AB769" i="6"/>
  <c r="AC773" i="6"/>
  <c r="L798" i="6"/>
  <c r="F799" i="6"/>
  <c r="U799" i="6"/>
  <c r="M802" i="6"/>
  <c r="P802" i="6"/>
  <c r="U802" i="6"/>
  <c r="AB751" i="6"/>
  <c r="AB802" i="6" s="1"/>
  <c r="M803" i="6"/>
  <c r="L805" i="6"/>
  <c r="P805" i="6"/>
  <c r="T805" i="6"/>
  <c r="AA805" i="6"/>
  <c r="S806" i="6"/>
  <c r="R807" i="6"/>
  <c r="N808" i="6"/>
  <c r="S808" i="6"/>
  <c r="Z808" i="6"/>
  <c r="W847" i="6"/>
  <c r="AB843" i="6"/>
  <c r="AB841" i="6"/>
  <c r="AB765" i="6"/>
  <c r="AB790" i="6"/>
  <c r="E809" i="6"/>
  <c r="N809" i="6"/>
  <c r="AA809" i="6"/>
  <c r="Q810" i="6"/>
  <c r="F811" i="6"/>
  <c r="P811" i="6"/>
  <c r="G815" i="6"/>
  <c r="AC815" i="6" s="1"/>
  <c r="E816" i="6"/>
  <c r="F819" i="6"/>
  <c r="I819" i="6"/>
  <c r="M819" i="6"/>
  <c r="O819" i="6"/>
  <c r="T819" i="6"/>
  <c r="Z819" i="6"/>
  <c r="G819" i="6"/>
  <c r="AC819" i="6" s="1"/>
  <c r="J847" i="6"/>
  <c r="Z847" i="6"/>
  <c r="U809" i="6"/>
  <c r="AA810" i="6"/>
  <c r="N815" i="6"/>
  <c r="AA815" i="6"/>
  <c r="I816" i="6"/>
  <c r="M816" i="6"/>
  <c r="T816" i="6"/>
  <c r="D820" i="6"/>
  <c r="P820" i="6"/>
  <c r="R820" i="6"/>
  <c r="E821" i="6"/>
  <c r="H821" i="6"/>
  <c r="L821" i="6"/>
  <c r="N821" i="6"/>
  <c r="S847" i="6"/>
  <c r="AB829" i="6"/>
  <c r="X847" i="1"/>
  <c r="AC91" i="1"/>
  <c r="AC93" i="1" s="1"/>
  <c r="AC94" i="1"/>
  <c r="AC121" i="1"/>
  <c r="AC120" i="1"/>
  <c r="AC137" i="1"/>
  <c r="AC788" i="1"/>
  <c r="AC763" i="1"/>
  <c r="AC761" i="1"/>
  <c r="AC784" i="1"/>
  <c r="AC759" i="1"/>
  <c r="AC757" i="1"/>
  <c r="AC780" i="1"/>
  <c r="AC755" i="1"/>
  <c r="AC753" i="1"/>
  <c r="AC776" i="1"/>
  <c r="AC751" i="1"/>
  <c r="AC749" i="1"/>
  <c r="AC769" i="1"/>
  <c r="AC792" i="1"/>
  <c r="AC767" i="1"/>
  <c r="AC765" i="1"/>
  <c r="AC825" i="1"/>
  <c r="AC833" i="1"/>
  <c r="AC841" i="1"/>
  <c r="AC139" i="1"/>
  <c r="R93" i="1"/>
  <c r="AA142" i="1"/>
  <c r="AC790" i="1"/>
  <c r="AC774" i="1"/>
  <c r="Q798" i="1"/>
  <c r="S798" i="1"/>
  <c r="G796" i="1"/>
  <c r="G798" i="1"/>
  <c r="AC798" i="1" s="1"/>
  <c r="L796" i="1"/>
  <c r="R141" i="1"/>
  <c r="AB76" i="1"/>
  <c r="AB78" i="1"/>
  <c r="D847" i="1"/>
  <c r="L141" i="1"/>
  <c r="H796" i="1"/>
  <c r="J796" i="1"/>
  <c r="G847" i="1"/>
  <c r="K847" i="1"/>
  <c r="AB123" i="1"/>
  <c r="AB121" i="1"/>
  <c r="AB120" i="1"/>
  <c r="AB139" i="1"/>
  <c r="AB136" i="1"/>
  <c r="AB138" i="1" s="1"/>
  <c r="AC772" i="1"/>
  <c r="AC747" i="1"/>
  <c r="AC768" i="1"/>
  <c r="AC793" i="1"/>
  <c r="AC789" i="1"/>
  <c r="AC764" i="1"/>
  <c r="AC760" i="1"/>
  <c r="AC785" i="1"/>
  <c r="AC781" i="1"/>
  <c r="AC756" i="1"/>
  <c r="AC752" i="1"/>
  <c r="AC777" i="1"/>
  <c r="AC834" i="1"/>
  <c r="AC840" i="1"/>
  <c r="AC829" i="1"/>
  <c r="AC837" i="1"/>
  <c r="AC845" i="1"/>
  <c r="AC136" i="1"/>
  <c r="Y141" i="1"/>
  <c r="Z141" i="1"/>
  <c r="AA141" i="1"/>
  <c r="I142" i="1"/>
  <c r="J142" i="1"/>
  <c r="L142" i="1"/>
  <c r="P142" i="1"/>
  <c r="AC123" i="1"/>
  <c r="AC782" i="1"/>
  <c r="D798" i="1"/>
  <c r="X796" i="1"/>
  <c r="D796" i="1"/>
  <c r="U799" i="1"/>
  <c r="Q77" i="1"/>
  <c r="U77" i="1"/>
  <c r="N93" i="1"/>
  <c r="M122" i="1"/>
  <c r="X122" i="1"/>
  <c r="Q93" i="1"/>
  <c r="X138" i="1"/>
  <c r="K142" i="1"/>
  <c r="X142" i="1"/>
  <c r="Y142" i="1"/>
  <c r="O142" i="1"/>
  <c r="L798" i="1"/>
  <c r="AB798" i="1"/>
  <c r="I796" i="1"/>
  <c r="T799" i="1"/>
  <c r="E800" i="1"/>
  <c r="R800" i="1"/>
  <c r="T796" i="1"/>
  <c r="P796" i="1"/>
  <c r="R801" i="1"/>
  <c r="F802" i="1"/>
  <c r="P802" i="1"/>
  <c r="Y806" i="1"/>
  <c r="AA806" i="1"/>
  <c r="F810" i="1"/>
  <c r="AA812" i="1"/>
  <c r="G813" i="1"/>
  <c r="AC813" i="1" s="1"/>
  <c r="X815" i="1"/>
  <c r="AB815" i="1"/>
  <c r="D816" i="1"/>
  <c r="M816" i="1"/>
  <c r="Q816" i="1"/>
  <c r="R818" i="1"/>
  <c r="N820" i="1"/>
  <c r="O77" i="1"/>
  <c r="S77" i="1"/>
  <c r="W77" i="1"/>
  <c r="E141" i="1"/>
  <c r="F141" i="1"/>
  <c r="G141" i="1"/>
  <c r="H141" i="1"/>
  <c r="N141" i="1"/>
  <c r="U141" i="1"/>
  <c r="I798" i="1"/>
  <c r="O796" i="1"/>
  <c r="AA798" i="1"/>
  <c r="E799" i="1"/>
  <c r="Q799" i="1"/>
  <c r="Y799" i="1"/>
  <c r="D800" i="1"/>
  <c r="F800" i="1"/>
  <c r="F801" i="1"/>
  <c r="G802" i="1"/>
  <c r="AC802" i="1" s="1"/>
  <c r="I803" i="1"/>
  <c r="M803" i="1"/>
  <c r="Q803" i="1"/>
  <c r="S803" i="1"/>
  <c r="U803" i="1"/>
  <c r="G803" i="1"/>
  <c r="AC803" i="1" s="1"/>
  <c r="R796" i="1"/>
  <c r="I805" i="1"/>
  <c r="G815" i="1"/>
  <c r="AC815" i="1" s="1"/>
  <c r="N816" i="1"/>
  <c r="Q818" i="1"/>
  <c r="U818" i="1"/>
  <c r="M820" i="1"/>
  <c r="Q820" i="1"/>
  <c r="AC750" i="1"/>
  <c r="AC748" i="1"/>
  <c r="X804" i="1"/>
  <c r="O805" i="1"/>
  <c r="F806" i="1"/>
  <c r="M806" i="1"/>
  <c r="N807" i="1"/>
  <c r="O808" i="1"/>
  <c r="H809" i="1"/>
  <c r="L809" i="1"/>
  <c r="P809" i="1"/>
  <c r="N810" i="1"/>
  <c r="U810" i="1"/>
  <c r="Z811" i="1"/>
  <c r="D812" i="1"/>
  <c r="O812" i="1"/>
  <c r="Q812" i="1"/>
  <c r="X812" i="1"/>
  <c r="Z812" i="1"/>
  <c r="D813" i="1"/>
  <c r="O813" i="1"/>
  <c r="R814" i="1"/>
  <c r="G814" i="1"/>
  <c r="AC814" i="1" s="1"/>
  <c r="U815" i="1"/>
  <c r="Y816" i="1"/>
  <c r="F817" i="1"/>
  <c r="M817" i="1"/>
  <c r="Q817" i="1"/>
  <c r="U817" i="1"/>
  <c r="AA817" i="1"/>
  <c r="I818" i="1"/>
  <c r="N818" i="1"/>
  <c r="Y818" i="1"/>
  <c r="D819" i="1"/>
  <c r="F819" i="1"/>
  <c r="M819" i="1"/>
  <c r="Q819" i="1"/>
  <c r="U819" i="1"/>
  <c r="H820" i="1"/>
  <c r="L820" i="1"/>
  <c r="S820" i="1"/>
  <c r="AB830" i="1"/>
  <c r="AB828" i="1"/>
  <c r="H800" i="1"/>
  <c r="L800" i="1"/>
  <c r="N800" i="1"/>
  <c r="U800" i="1"/>
  <c r="E801" i="1"/>
  <c r="M801" i="1"/>
  <c r="Z801" i="1"/>
  <c r="I802" i="1"/>
  <c r="Q802" i="1"/>
  <c r="D803" i="1"/>
  <c r="F803" i="1"/>
  <c r="S804" i="1"/>
  <c r="D805" i="1"/>
  <c r="S805" i="1"/>
  <c r="AA805" i="1"/>
  <c r="U806" i="1"/>
  <c r="F807" i="1"/>
  <c r="I807" i="1"/>
  <c r="U807" i="1"/>
  <c r="S808" i="1"/>
  <c r="AA808" i="1"/>
  <c r="R809" i="1"/>
  <c r="I810" i="1"/>
  <c r="F811" i="1"/>
  <c r="I811" i="1"/>
  <c r="I813" i="1"/>
  <c r="N813" i="1"/>
  <c r="R813" i="1"/>
  <c r="I814" i="1"/>
  <c r="X814" i="1"/>
  <c r="D815" i="1"/>
  <c r="M815" i="1"/>
  <c r="P815" i="1"/>
  <c r="AA815" i="1"/>
  <c r="H816" i="1"/>
  <c r="S816" i="1"/>
  <c r="N817" i="1"/>
  <c r="H819" i="1"/>
  <c r="R819" i="1"/>
  <c r="X819" i="1"/>
  <c r="Y820" i="1"/>
  <c r="F821" i="1"/>
  <c r="M821" i="1"/>
  <c r="G821" i="1"/>
  <c r="AC821" i="1" s="1"/>
  <c r="AB799" i="1"/>
  <c r="Y77" i="1"/>
  <c r="D141" i="1"/>
  <c r="D122" i="1"/>
  <c r="W796" i="1"/>
  <c r="N796" i="1"/>
  <c r="I799" i="1"/>
  <c r="Z799" i="1"/>
  <c r="Y800" i="1"/>
  <c r="P801" i="1"/>
  <c r="L802" i="1"/>
  <c r="R804" i="1"/>
  <c r="G804" i="1"/>
  <c r="AC804" i="1" s="1"/>
  <c r="X807" i="1"/>
  <c r="Z77" i="1"/>
  <c r="D138" i="1"/>
  <c r="Q141" i="1"/>
  <c r="M142" i="1"/>
  <c r="AC76" i="1"/>
  <c r="AC78" i="1"/>
  <c r="AC75" i="1"/>
  <c r="M799" i="1"/>
  <c r="M796" i="1"/>
  <c r="AA801" i="1"/>
  <c r="G801" i="1"/>
  <c r="AC801" i="1" s="1"/>
  <c r="E808" i="1"/>
  <c r="S796" i="1"/>
  <c r="AA796" i="1"/>
  <c r="AC773" i="1"/>
  <c r="AA77" i="1"/>
  <c r="J141" i="1"/>
  <c r="K796" i="1"/>
  <c r="V796" i="1"/>
  <c r="D799" i="1"/>
  <c r="F805" i="1"/>
  <c r="F796" i="1"/>
  <c r="X798" i="1"/>
  <c r="Q800" i="1"/>
  <c r="T800" i="1"/>
  <c r="Y796" i="1"/>
  <c r="N802" i="1"/>
  <c r="P803" i="1"/>
  <c r="X805" i="1"/>
  <c r="T806" i="1"/>
  <c r="Z807" i="1"/>
  <c r="G807" i="1"/>
  <c r="AC807" i="1" s="1"/>
  <c r="AB808" i="1"/>
  <c r="E809" i="1"/>
  <c r="D810" i="1"/>
  <c r="M810" i="1"/>
  <c r="O810" i="1"/>
  <c r="Y811" i="1"/>
  <c r="H814" i="1"/>
  <c r="R815" i="1"/>
  <c r="L816" i="1"/>
  <c r="T816" i="1"/>
  <c r="D817" i="1"/>
  <c r="P818" i="1"/>
  <c r="N819" i="1"/>
  <c r="E847" i="1"/>
  <c r="AB846" i="1"/>
  <c r="AB770" i="1"/>
  <c r="AB821" i="1" s="1"/>
  <c r="AB844" i="1"/>
  <c r="AB793" i="1"/>
  <c r="V141" i="1"/>
  <c r="W141" i="1"/>
  <c r="F798" i="1"/>
  <c r="N798" i="1"/>
  <c r="R798" i="1"/>
  <c r="E812" i="1"/>
  <c r="N812" i="1"/>
  <c r="AA819" i="1"/>
  <c r="P820" i="1"/>
  <c r="H821" i="1"/>
  <c r="AC826" i="1"/>
  <c r="F138" i="1"/>
  <c r="V142" i="1"/>
  <c r="AA799" i="1"/>
  <c r="P800" i="1"/>
  <c r="Z800" i="1"/>
  <c r="M802" i="1"/>
  <c r="L804" i="1"/>
  <c r="I806" i="1"/>
  <c r="Z806" i="1"/>
  <c r="Q807" i="1"/>
  <c r="Y807" i="1"/>
  <c r="P811" i="1"/>
  <c r="P816" i="1"/>
  <c r="H817" i="1"/>
  <c r="R817" i="1"/>
  <c r="L818" i="1"/>
  <c r="T818" i="1"/>
  <c r="Q847" i="1"/>
  <c r="Y847" i="1"/>
  <c r="S810" i="1"/>
  <c r="D811" i="1"/>
  <c r="M811" i="1"/>
  <c r="R811" i="1"/>
  <c r="U811" i="1"/>
  <c r="L812" i="1"/>
  <c r="M813" i="1"/>
  <c r="P813" i="1"/>
  <c r="U813" i="1"/>
  <c r="AA814" i="1"/>
  <c r="E815" i="1"/>
  <c r="Y815" i="1"/>
  <c r="L817" i="1"/>
  <c r="O817" i="1"/>
  <c r="T817" i="1"/>
  <c r="Y817" i="1"/>
  <c r="AA818" i="1"/>
  <c r="I819" i="1"/>
  <c r="P819" i="1"/>
  <c r="S819" i="1"/>
  <c r="G819" i="1"/>
  <c r="AC819" i="1" s="1"/>
  <c r="L821" i="1"/>
  <c r="O821" i="1"/>
  <c r="T821" i="1"/>
  <c r="Y821" i="1"/>
  <c r="AA821" i="1"/>
  <c r="AC795" i="1"/>
  <c r="AC791" i="1"/>
  <c r="AC842" i="1"/>
  <c r="AC838" i="1"/>
  <c r="AC783" i="1"/>
  <c r="AC830" i="1"/>
  <c r="AC779" i="1"/>
  <c r="AC775" i="1"/>
  <c r="AC846" i="1"/>
  <c r="Z808" i="1"/>
  <c r="U809" i="1"/>
  <c r="N811" i="1"/>
  <c r="Q811" i="1"/>
  <c r="F812" i="1"/>
  <c r="L813" i="1"/>
  <c r="Q813" i="1"/>
  <c r="T813" i="1"/>
  <c r="D814" i="1"/>
  <c r="Z814" i="1"/>
  <c r="O815" i="1"/>
  <c r="AA816" i="1"/>
  <c r="I817" i="1"/>
  <c r="P817" i="1"/>
  <c r="S817" i="1"/>
  <c r="G817" i="1"/>
  <c r="AC817" i="1" s="1"/>
  <c r="L819" i="1"/>
  <c r="O819" i="1"/>
  <c r="T819" i="1"/>
  <c r="Y819" i="1"/>
  <c r="AA820" i="1"/>
  <c r="I821" i="1"/>
  <c r="P821" i="1"/>
  <c r="S821" i="1"/>
  <c r="I847" i="1"/>
  <c r="U847" i="1"/>
  <c r="AC787" i="1"/>
  <c r="AB759" i="1"/>
  <c r="AB810" i="1" s="1"/>
  <c r="AB835" i="1"/>
  <c r="S819" i="5"/>
  <c r="K819" i="5"/>
  <c r="V817" i="5"/>
  <c r="R817" i="5"/>
  <c r="Y815" i="5"/>
  <c r="V807" i="5"/>
  <c r="Q806" i="5"/>
  <c r="H812" i="5"/>
  <c r="H811" i="5"/>
  <c r="K810" i="5"/>
  <c r="K809" i="5"/>
  <c r="V808" i="5"/>
  <c r="V813" i="5"/>
  <c r="R813" i="5"/>
  <c r="F813" i="5"/>
  <c r="Y812" i="5"/>
  <c r="Q812" i="5"/>
  <c r="Y811" i="5"/>
  <c r="U811" i="5"/>
  <c r="Q811" i="5"/>
  <c r="M811" i="5"/>
  <c r="X810" i="5"/>
  <c r="T810" i="5"/>
  <c r="L810" i="5"/>
  <c r="H810" i="5"/>
  <c r="L122" i="5"/>
  <c r="AA821" i="5"/>
  <c r="K821" i="5"/>
  <c r="V820" i="5"/>
  <c r="F820" i="5"/>
  <c r="Z819" i="5"/>
  <c r="V819" i="5"/>
  <c r="R819" i="5"/>
  <c r="N819" i="5"/>
  <c r="F819" i="5"/>
  <c r="Y818" i="5"/>
  <c r="U818" i="5"/>
  <c r="Q818" i="5"/>
  <c r="M818" i="5"/>
  <c r="E818" i="5"/>
  <c r="Y817" i="5"/>
  <c r="U817" i="5"/>
  <c r="Q817" i="5"/>
  <c r="M817" i="5"/>
  <c r="T815" i="5"/>
  <c r="L815" i="5"/>
  <c r="H815" i="5"/>
  <c r="AA814" i="5"/>
  <c r="S814" i="5"/>
  <c r="O814" i="5"/>
  <c r="K814" i="5"/>
  <c r="G814" i="5"/>
  <c r="AC814" i="5" s="1"/>
  <c r="K803" i="5"/>
  <c r="F77" i="5"/>
  <c r="K799" i="5"/>
  <c r="V811" i="5"/>
  <c r="H805" i="5"/>
  <c r="K804" i="5"/>
  <c r="V802" i="5"/>
  <c r="V801" i="5"/>
  <c r="V821" i="5"/>
  <c r="K816" i="5"/>
  <c r="K815" i="5"/>
  <c r="V814" i="5"/>
  <c r="Z805" i="5"/>
  <c r="V805" i="5"/>
  <c r="R805" i="5"/>
  <c r="N805" i="5"/>
  <c r="F805" i="5"/>
  <c r="Y804" i="5"/>
  <c r="U804" i="5"/>
  <c r="Q804" i="5"/>
  <c r="M804" i="5"/>
  <c r="E803" i="5"/>
  <c r="X802" i="5"/>
  <c r="L802" i="5"/>
  <c r="H802" i="5"/>
  <c r="H801" i="5"/>
  <c r="S800" i="5"/>
  <c r="K800" i="5"/>
  <c r="V798" i="5"/>
  <c r="F810" i="5"/>
  <c r="V809" i="5"/>
  <c r="M808" i="5"/>
  <c r="E808" i="5"/>
  <c r="M807" i="5"/>
  <c r="AA805" i="5"/>
  <c r="S805" i="5"/>
  <c r="K805" i="5"/>
  <c r="F804" i="5"/>
  <c r="Z803" i="5"/>
  <c r="V803" i="5"/>
  <c r="N803" i="5"/>
  <c r="Y802" i="5"/>
  <c r="Q802" i="5"/>
  <c r="M802" i="5"/>
  <c r="K813" i="5"/>
  <c r="V812" i="5"/>
  <c r="J812" i="5"/>
  <c r="F811" i="5"/>
  <c r="E810" i="5"/>
  <c r="H807" i="5"/>
  <c r="K806" i="5"/>
  <c r="V804" i="5"/>
  <c r="E802" i="5"/>
  <c r="X800" i="5"/>
  <c r="T800" i="5"/>
  <c r="H800" i="5"/>
  <c r="X799" i="5"/>
  <c r="T799" i="5"/>
  <c r="L799" i="5"/>
  <c r="H799" i="5"/>
  <c r="AA798" i="5"/>
  <c r="S798" i="5"/>
  <c r="O798" i="5"/>
  <c r="K798" i="5"/>
  <c r="G798" i="5"/>
  <c r="AC798" i="5" s="1"/>
  <c r="S803" i="5"/>
  <c r="N801" i="5"/>
  <c r="Y800" i="5"/>
  <c r="H820" i="5"/>
  <c r="X819" i="5"/>
  <c r="H819" i="5"/>
  <c r="V816" i="5"/>
  <c r="R816" i="5"/>
  <c r="F816" i="5"/>
  <c r="V815" i="5"/>
  <c r="N815" i="5"/>
  <c r="Y814" i="5"/>
  <c r="Q814" i="5"/>
  <c r="E814" i="5"/>
  <c r="E821" i="5"/>
  <c r="T819" i="5"/>
  <c r="L819" i="5"/>
  <c r="AA818" i="5"/>
  <c r="S818" i="5"/>
  <c r="K818" i="5"/>
  <c r="K817" i="5"/>
  <c r="Z816" i="5"/>
  <c r="N816" i="5"/>
  <c r="Z815" i="5"/>
  <c r="R815" i="5"/>
  <c r="F815" i="5"/>
  <c r="U814" i="5"/>
  <c r="M814" i="5"/>
  <c r="K820" i="5"/>
  <c r="V818" i="5"/>
  <c r="K812" i="5"/>
  <c r="K811" i="5"/>
  <c r="V810" i="5"/>
  <c r="H806" i="5"/>
  <c r="V138" i="5"/>
  <c r="M93" i="5"/>
  <c r="Q93" i="5"/>
  <c r="F93" i="5"/>
  <c r="R93" i="5"/>
  <c r="V93" i="5"/>
  <c r="Z93" i="5"/>
  <c r="L93" i="5"/>
  <c r="T93" i="5"/>
  <c r="L77" i="5"/>
  <c r="L811" i="5"/>
  <c r="U806" i="5"/>
  <c r="AB75" i="5"/>
  <c r="AB77" i="5" s="1"/>
  <c r="Y77" i="5"/>
  <c r="W77" i="5"/>
  <c r="U77" i="5"/>
  <c r="O77" i="5"/>
  <c r="M77" i="5"/>
  <c r="X817" i="5"/>
  <c r="L817" i="5"/>
  <c r="Y813" i="5"/>
  <c r="U813" i="5"/>
  <c r="Q813" i="5"/>
  <c r="M813" i="5"/>
  <c r="I813" i="5"/>
  <c r="E813" i="5"/>
  <c r="X812" i="5"/>
  <c r="T812" i="5"/>
  <c r="P812" i="5"/>
  <c r="L812" i="5"/>
  <c r="P811" i="5"/>
  <c r="Y819" i="5"/>
  <c r="X77" i="5"/>
  <c r="T77" i="5"/>
  <c r="F138" i="5"/>
  <c r="N138" i="5"/>
  <c r="R138" i="5"/>
  <c r="Z138" i="5"/>
  <c r="X813" i="5"/>
  <c r="AA812" i="5"/>
  <c r="O812" i="5"/>
  <c r="G811" i="5"/>
  <c r="AC811" i="5" s="1"/>
  <c r="Z810" i="5"/>
  <c r="R810" i="5"/>
  <c r="N810" i="5"/>
  <c r="Z809" i="5"/>
  <c r="N809" i="5"/>
  <c r="X821" i="5"/>
  <c r="O820" i="5"/>
  <c r="G820" i="5"/>
  <c r="AC820" i="5" s="1"/>
  <c r="O819" i="5"/>
  <c r="N817" i="5"/>
  <c r="S806" i="5"/>
  <c r="O806" i="5"/>
  <c r="AA800" i="5"/>
  <c r="G800" i="5"/>
  <c r="AC800" i="5" s="1"/>
  <c r="S796" i="5"/>
  <c r="AC120" i="5"/>
  <c r="AC823" i="5"/>
  <c r="D813" i="5"/>
  <c r="T817" i="5"/>
  <c r="D122" i="5"/>
  <c r="R803" i="5"/>
  <c r="F803" i="5"/>
  <c r="U802" i="5"/>
  <c r="X811" i="5"/>
  <c r="T811" i="5"/>
  <c r="AB750" i="5"/>
  <c r="D819" i="5"/>
  <c r="D815" i="5"/>
  <c r="D811" i="5"/>
  <c r="D807" i="5"/>
  <c r="D803" i="5"/>
  <c r="D799" i="5"/>
  <c r="T821" i="5"/>
  <c r="AA820" i="5"/>
  <c r="R818" i="5"/>
  <c r="F817" i="5"/>
  <c r="E816" i="5"/>
  <c r="O810" i="5"/>
  <c r="AA809" i="5"/>
  <c r="S809" i="5"/>
  <c r="O809" i="5"/>
  <c r="E122" i="5"/>
  <c r="AA141" i="5"/>
  <c r="Z141" i="5"/>
  <c r="F812" i="5"/>
  <c r="Z811" i="5"/>
  <c r="N811" i="5"/>
  <c r="AA796" i="5"/>
  <c r="K796" i="5"/>
  <c r="AB794" i="5"/>
  <c r="AB759" i="5"/>
  <c r="AB755" i="5"/>
  <c r="AB806" i="5" s="1"/>
  <c r="AB749" i="5"/>
  <c r="AC747" i="5"/>
  <c r="D805" i="5"/>
  <c r="D801" i="5"/>
  <c r="F821" i="5"/>
  <c r="I819" i="5"/>
  <c r="E819" i="5"/>
  <c r="X818" i="5"/>
  <c r="T818" i="5"/>
  <c r="E809" i="5"/>
  <c r="AA806" i="5"/>
  <c r="Z801" i="5"/>
  <c r="R801" i="5"/>
  <c r="F801" i="5"/>
  <c r="O800" i="5"/>
  <c r="O799" i="5"/>
  <c r="N798" i="5"/>
  <c r="F798" i="5"/>
  <c r="D808" i="5"/>
  <c r="O818" i="5"/>
  <c r="G818" i="5"/>
  <c r="AC818" i="5" s="1"/>
  <c r="AA817" i="5"/>
  <c r="S817" i="5"/>
  <c r="O817" i="5"/>
  <c r="H817" i="5"/>
  <c r="AA816" i="5"/>
  <c r="O816" i="5"/>
  <c r="G816" i="5"/>
  <c r="AC816" i="5" s="1"/>
  <c r="AA815" i="5"/>
  <c r="S815" i="5"/>
  <c r="O815" i="5"/>
  <c r="G815" i="5"/>
  <c r="AC815" i="5" s="1"/>
  <c r="Z814" i="5"/>
  <c r="N814" i="5"/>
  <c r="R812" i="5"/>
  <c r="N812" i="5"/>
  <c r="G812" i="5"/>
  <c r="AC812" i="5" s="1"/>
  <c r="AA811" i="5"/>
  <c r="S811" i="5"/>
  <c r="O811" i="5"/>
  <c r="Y810" i="5"/>
  <c r="U810" i="5"/>
  <c r="M810" i="5"/>
  <c r="Y809" i="5"/>
  <c r="U809" i="5"/>
  <c r="Q809" i="5"/>
  <c r="M809" i="5"/>
  <c r="I809" i="5"/>
  <c r="Y808" i="5"/>
  <c r="U808" i="5"/>
  <c r="Q808" i="5"/>
  <c r="I808" i="5"/>
  <c r="Y807" i="5"/>
  <c r="U807" i="5"/>
  <c r="I807" i="5"/>
  <c r="E807" i="5"/>
  <c r="X806" i="5"/>
  <c r="T806" i="5"/>
  <c r="P806" i="5"/>
  <c r="L806" i="5"/>
  <c r="X805" i="5"/>
  <c r="T805" i="5"/>
  <c r="P805" i="5"/>
  <c r="L805" i="5"/>
  <c r="AA804" i="5"/>
  <c r="S804" i="5"/>
  <c r="O804" i="5"/>
  <c r="G804" i="5"/>
  <c r="AC804" i="5" s="1"/>
  <c r="AA803" i="5"/>
  <c r="O803" i="5"/>
  <c r="G803" i="5"/>
  <c r="AC803" i="5" s="1"/>
  <c r="Z802" i="5"/>
  <c r="R802" i="5"/>
  <c r="N802" i="5"/>
  <c r="X801" i="5"/>
  <c r="T801" i="5"/>
  <c r="P801" i="5"/>
  <c r="L801" i="5"/>
  <c r="U800" i="5"/>
  <c r="Q800" i="5"/>
  <c r="M800" i="5"/>
  <c r="I800" i="5"/>
  <c r="E800" i="5"/>
  <c r="Y799" i="5"/>
  <c r="U799" i="5"/>
  <c r="Q799" i="5"/>
  <c r="M799" i="5"/>
  <c r="I799" i="5"/>
  <c r="X798" i="5"/>
  <c r="L798" i="5"/>
  <c r="H798" i="5"/>
  <c r="Z77" i="5"/>
  <c r="V77" i="5"/>
  <c r="R77" i="5"/>
  <c r="N77" i="5"/>
  <c r="S122" i="5"/>
  <c r="Y821" i="5"/>
  <c r="Q821" i="5"/>
  <c r="G810" i="5"/>
  <c r="AC810" i="5" s="1"/>
  <c r="R847" i="5"/>
  <c r="AB139" i="5"/>
  <c r="D138" i="5"/>
  <c r="AA138" i="5"/>
  <c r="D800" i="5"/>
  <c r="I806" i="5"/>
  <c r="E806" i="5"/>
  <c r="Q815" i="5"/>
  <c r="I815" i="5"/>
  <c r="G813" i="5"/>
  <c r="AC813" i="5" s="1"/>
  <c r="AA799" i="5"/>
  <c r="W796" i="5"/>
  <c r="S799" i="5"/>
  <c r="O796" i="5"/>
  <c r="G796" i="5"/>
  <c r="D93" i="5"/>
  <c r="T122" i="5"/>
  <c r="X122" i="5"/>
  <c r="D814" i="5"/>
  <c r="D806" i="5"/>
  <c r="D802" i="5"/>
  <c r="H814" i="5"/>
  <c r="Z808" i="5"/>
  <c r="R808" i="5"/>
  <c r="N808" i="5"/>
  <c r="F808" i="5"/>
  <c r="Z807" i="5"/>
  <c r="R807" i="5"/>
  <c r="N807" i="5"/>
  <c r="F807" i="5"/>
  <c r="F802" i="5"/>
  <c r="I817" i="5"/>
  <c r="N813" i="5"/>
  <c r="AB92" i="5"/>
  <c r="AB121" i="5"/>
  <c r="AB795" i="5"/>
  <c r="AB789" i="5"/>
  <c r="AB754" i="5"/>
  <c r="AB805" i="5" s="1"/>
  <c r="AB828" i="5"/>
  <c r="AB826" i="5"/>
  <c r="AA93" i="5"/>
  <c r="F122" i="5"/>
  <c r="N122" i="5"/>
  <c r="R122" i="5"/>
  <c r="Y122" i="5"/>
  <c r="U141" i="5"/>
  <c r="T814" i="5"/>
  <c r="P814" i="5"/>
  <c r="L814" i="5"/>
  <c r="Z122" i="5"/>
  <c r="V142" i="5"/>
  <c r="Q816" i="5"/>
  <c r="G122" i="5"/>
  <c r="O122" i="5"/>
  <c r="U142" i="5"/>
  <c r="P142" i="5"/>
  <c r="D812" i="5"/>
  <c r="Y816" i="5"/>
  <c r="M816" i="5"/>
  <c r="Q77" i="5"/>
  <c r="H122" i="5"/>
  <c r="P122" i="5"/>
  <c r="AA122" i="5"/>
  <c r="O142" i="5"/>
  <c r="N142" i="5"/>
  <c r="G141" i="5"/>
  <c r="U821" i="5"/>
  <c r="M821" i="5"/>
  <c r="I821" i="5"/>
  <c r="Y820" i="5"/>
  <c r="U820" i="5"/>
  <c r="Q820" i="5"/>
  <c r="M820" i="5"/>
  <c r="I820" i="5"/>
  <c r="E820" i="5"/>
  <c r="U819" i="5"/>
  <c r="F818" i="5"/>
  <c r="Z817" i="5"/>
  <c r="AA813" i="5"/>
  <c r="S813" i="5"/>
  <c r="O813" i="5"/>
  <c r="G799" i="5"/>
  <c r="AC799" i="5" s="1"/>
  <c r="Z798" i="5"/>
  <c r="R821" i="5"/>
  <c r="U805" i="5"/>
  <c r="M805" i="5"/>
  <c r="P804" i="5"/>
  <c r="O801" i="5"/>
  <c r="M819" i="5"/>
  <c r="Z847" i="5"/>
  <c r="J847" i="5"/>
  <c r="AC91" i="5"/>
  <c r="AC93" i="5" s="1"/>
  <c r="AC123" i="5"/>
  <c r="AC137" i="5"/>
  <c r="AB747" i="5"/>
  <c r="AB769" i="5"/>
  <c r="AB788" i="5"/>
  <c r="AB833" i="5"/>
  <c r="AB751" i="5"/>
  <c r="AB802" i="5" s="1"/>
  <c r="D817" i="5"/>
  <c r="D809" i="5"/>
  <c r="S821" i="5"/>
  <c r="O821" i="5"/>
  <c r="G821" i="5"/>
  <c r="AC821" i="5" s="1"/>
  <c r="S820" i="5"/>
  <c r="AA819" i="5"/>
  <c r="H818" i="5"/>
  <c r="P817" i="5"/>
  <c r="X816" i="5"/>
  <c r="P816" i="5"/>
  <c r="L816" i="5"/>
  <c r="H816" i="5"/>
  <c r="U815" i="5"/>
  <c r="M815" i="5"/>
  <c r="E815" i="5"/>
  <c r="X814" i="5"/>
  <c r="F814" i="5"/>
  <c r="Z812" i="5"/>
  <c r="E811" i="5"/>
  <c r="G809" i="5"/>
  <c r="AC809" i="5" s="1"/>
  <c r="P808" i="5"/>
  <c r="L808" i="5"/>
  <c r="H808" i="5"/>
  <c r="X807" i="5"/>
  <c r="T807" i="5"/>
  <c r="P807" i="5"/>
  <c r="L807" i="5"/>
  <c r="Y806" i="5"/>
  <c r="R806" i="5"/>
  <c r="N806" i="5"/>
  <c r="G806" i="5"/>
  <c r="AC806" i="5" s="1"/>
  <c r="D818" i="5"/>
  <c r="D810" i="5"/>
  <c r="L821" i="5"/>
  <c r="X820" i="5"/>
  <c r="R809" i="5"/>
  <c r="F809" i="5"/>
  <c r="O805" i="5"/>
  <c r="Y796" i="5"/>
  <c r="U796" i="5"/>
  <c r="Q796" i="5"/>
  <c r="M796" i="5"/>
  <c r="I796" i="5"/>
  <c r="T847" i="5"/>
  <c r="P847" i="5"/>
  <c r="H847" i="5"/>
  <c r="AB770" i="5"/>
  <c r="AB793" i="5"/>
  <c r="AB768" i="5"/>
  <c r="AB791" i="5"/>
  <c r="AB766" i="5"/>
  <c r="AB762" i="5"/>
  <c r="AB760" i="5"/>
  <c r="AB758" i="5"/>
  <c r="AB830" i="5"/>
  <c r="AB779" i="5"/>
  <c r="AB777" i="5"/>
  <c r="AB775" i="5"/>
  <c r="AA77" i="5"/>
  <c r="S77" i="5"/>
  <c r="E93" i="5"/>
  <c r="P93" i="5"/>
  <c r="S93" i="5"/>
  <c r="W93" i="5"/>
  <c r="G138" i="5"/>
  <c r="O138" i="5"/>
  <c r="S138" i="5"/>
  <c r="AB94" i="5"/>
  <c r="Z142" i="5"/>
  <c r="Y142" i="5"/>
  <c r="X142" i="5"/>
  <c r="R142" i="5"/>
  <c r="Q142" i="5"/>
  <c r="E142" i="5"/>
  <c r="Z820" i="5"/>
  <c r="E817" i="5"/>
  <c r="AB757" i="5"/>
  <c r="E805" i="5"/>
  <c r="T804" i="5"/>
  <c r="AB787" i="5"/>
  <c r="AB785" i="5"/>
  <c r="AB783" i="5"/>
  <c r="AB782" i="5"/>
  <c r="AB838" i="5"/>
  <c r="AB836" i="5"/>
  <c r="AB834" i="5"/>
  <c r="H138" i="5"/>
  <c r="T138" i="5"/>
  <c r="I142" i="5"/>
  <c r="X138" i="5"/>
  <c r="J142" i="5"/>
  <c r="H141" i="5"/>
  <c r="AB767" i="5"/>
  <c r="AB790" i="5"/>
  <c r="AB765" i="5"/>
  <c r="AB753" i="5"/>
  <c r="AB804" i="5" s="1"/>
  <c r="AB774" i="5"/>
  <c r="AC136" i="5"/>
  <c r="AC138" i="5" s="1"/>
  <c r="D77" i="5"/>
  <c r="G93" i="5"/>
  <c r="N93" i="5"/>
  <c r="U93" i="5"/>
  <c r="Y93" i="5"/>
  <c r="AB120" i="5"/>
  <c r="E138" i="5"/>
  <c r="M138" i="5"/>
  <c r="Q138" i="5"/>
  <c r="U138" i="5"/>
  <c r="D141" i="5"/>
  <c r="S141" i="5"/>
  <c r="R141" i="5"/>
  <c r="K141" i="5"/>
  <c r="J141" i="5"/>
  <c r="I141" i="5"/>
  <c r="G805" i="5"/>
  <c r="AC805" i="5" s="1"/>
  <c r="R804" i="5"/>
  <c r="AB752" i="5"/>
  <c r="AB803" i="5" s="1"/>
  <c r="AB846" i="5"/>
  <c r="AB844" i="5"/>
  <c r="AB842" i="5"/>
  <c r="D820" i="5"/>
  <c r="D816" i="5"/>
  <c r="D804" i="5"/>
  <c r="P821" i="5"/>
  <c r="H821" i="5"/>
  <c r="N820" i="5"/>
  <c r="Z818" i="5"/>
  <c r="P818" i="5"/>
  <c r="L818" i="5"/>
  <c r="U816" i="5"/>
  <c r="I816" i="5"/>
  <c r="T813" i="5"/>
  <c r="P813" i="5"/>
  <c r="L813" i="5"/>
  <c r="H813" i="5"/>
  <c r="U812" i="5"/>
  <c r="E812" i="5"/>
  <c r="R811" i="5"/>
  <c r="Q810" i="5"/>
  <c r="X809" i="5"/>
  <c r="T809" i="5"/>
  <c r="P809" i="5"/>
  <c r="L809" i="5"/>
  <c r="H809" i="5"/>
  <c r="Z804" i="5"/>
  <c r="L804" i="5"/>
  <c r="Y803" i="5"/>
  <c r="U803" i="5"/>
  <c r="Q803" i="5"/>
  <c r="M803" i="5"/>
  <c r="I803" i="5"/>
  <c r="T802" i="5"/>
  <c r="G801" i="5"/>
  <c r="AC801" i="5" s="1"/>
  <c r="T798" i="5"/>
  <c r="AB91" i="5"/>
  <c r="AB93" i="5" s="1"/>
  <c r="AC121" i="5"/>
  <c r="AB137" i="5"/>
  <c r="AB138" i="5" s="1"/>
  <c r="AC825" i="5"/>
  <c r="D798" i="5"/>
  <c r="T820" i="5"/>
  <c r="P820" i="5"/>
  <c r="L820" i="5"/>
  <c r="N818" i="5"/>
  <c r="S816" i="5"/>
  <c r="X815" i="5"/>
  <c r="R814" i="5"/>
  <c r="Z813" i="5"/>
  <c r="M812" i="5"/>
  <c r="I810" i="5"/>
  <c r="X808" i="5"/>
  <c r="M806" i="5"/>
  <c r="X804" i="5"/>
  <c r="N804" i="5"/>
  <c r="Y801" i="5"/>
  <c r="U801" i="5"/>
  <c r="Q801" i="5"/>
  <c r="M801" i="5"/>
  <c r="I801" i="5"/>
  <c r="E801" i="5"/>
  <c r="E799" i="5"/>
  <c r="R798" i="5"/>
  <c r="D796" i="5"/>
  <c r="D142" i="5"/>
  <c r="AA142" i="5"/>
  <c r="K142" i="5"/>
  <c r="X93" i="5"/>
  <c r="V141" i="5"/>
  <c r="T141" i="5"/>
  <c r="Q141" i="5"/>
  <c r="M122" i="5"/>
  <c r="F141" i="5"/>
  <c r="E798" i="5"/>
  <c r="D847" i="5"/>
  <c r="AC841" i="5"/>
  <c r="AC833" i="5"/>
  <c r="AC780" i="5"/>
  <c r="AC829" i="5"/>
  <c r="AC776" i="5"/>
  <c r="M142" i="5"/>
  <c r="L142" i="5"/>
  <c r="Y141" i="5"/>
  <c r="X141" i="5"/>
  <c r="W141" i="5"/>
  <c r="O141" i="5"/>
  <c r="N141" i="5"/>
  <c r="M141" i="5"/>
  <c r="L141" i="5"/>
  <c r="G77" i="5"/>
  <c r="E141" i="5"/>
  <c r="P796" i="5"/>
  <c r="L796" i="5"/>
  <c r="S847" i="5"/>
  <c r="K847" i="5"/>
  <c r="N847" i="5"/>
  <c r="T142" i="5"/>
  <c r="S142" i="5"/>
  <c r="AB76" i="5"/>
  <c r="Y138" i="5"/>
  <c r="P77" i="5"/>
  <c r="D821" i="5"/>
  <c r="AC94" i="5"/>
  <c r="AC139" i="5"/>
  <c r="AC828" i="5"/>
  <c r="AC824" i="5"/>
  <c r="W142" i="5"/>
  <c r="H142" i="5"/>
  <c r="G142" i="5"/>
  <c r="F142" i="5"/>
  <c r="AC76" i="5"/>
  <c r="U122" i="5"/>
  <c r="P138" i="5"/>
  <c r="N821" i="5"/>
  <c r="G819" i="5"/>
  <c r="AC819" i="5" s="1"/>
  <c r="G817" i="5"/>
  <c r="AC817" i="5" s="1"/>
  <c r="AA810" i="5"/>
  <c r="S810" i="5"/>
  <c r="Z796" i="5"/>
  <c r="Q122" i="5"/>
  <c r="P141" i="5"/>
  <c r="E77" i="5"/>
  <c r="AC78" i="5"/>
  <c r="E796" i="5"/>
  <c r="R796" i="5"/>
  <c r="J796" i="5"/>
  <c r="U847" i="5"/>
  <c r="AC846" i="5"/>
  <c r="AC795" i="5"/>
  <c r="AC770" i="5"/>
  <c r="AB824" i="5"/>
  <c r="AB748" i="5"/>
  <c r="AB773" i="5"/>
  <c r="AB78" i="5"/>
  <c r="AB837" i="5"/>
  <c r="AB786" i="5"/>
  <c r="AB761" i="5"/>
  <c r="AB812" i="5" s="1"/>
  <c r="AC751" i="5"/>
  <c r="AC75" i="5"/>
  <c r="AC77" i="5" s="1"/>
  <c r="AC827" i="5"/>
  <c r="X847" i="5"/>
  <c r="L847" i="5"/>
  <c r="AA847" i="5"/>
  <c r="Z821" i="5"/>
  <c r="R820" i="5"/>
  <c r="Q819" i="5"/>
  <c r="T816" i="5"/>
  <c r="T808" i="5"/>
  <c r="L800" i="5"/>
  <c r="P798" i="5"/>
  <c r="V796" i="5"/>
  <c r="N796" i="5"/>
  <c r="F796" i="5"/>
  <c r="H796" i="5"/>
  <c r="M847" i="5"/>
  <c r="F847" i="5"/>
  <c r="Y847" i="5"/>
  <c r="Q847" i="5"/>
  <c r="I847" i="5"/>
  <c r="AB123" i="5"/>
  <c r="AC838" i="5"/>
  <c r="AC787" i="5"/>
  <c r="AB829" i="5"/>
  <c r="AB778" i="5"/>
  <c r="E847" i="5"/>
  <c r="AC845" i="5"/>
  <c r="AC837" i="5"/>
  <c r="AC792" i="5"/>
  <c r="AB764" i="5"/>
  <c r="AB840" i="5"/>
  <c r="AC830" i="5"/>
  <c r="AC779" i="5"/>
  <c r="X796" i="5"/>
  <c r="T796" i="5"/>
  <c r="V847" i="5"/>
  <c r="W847" i="5"/>
  <c r="O847" i="5"/>
  <c r="G847" i="5"/>
  <c r="AC772" i="5"/>
  <c r="AB776" i="5"/>
  <c r="AB827" i="5"/>
  <c r="AB825" i="5"/>
  <c r="AB823" i="5"/>
  <c r="AB772" i="5"/>
  <c r="AB843" i="5"/>
  <c r="AB792" i="5"/>
  <c r="AB763" i="5"/>
  <c r="AB814" i="5" s="1"/>
  <c r="AB839" i="5"/>
  <c r="AB835" i="5"/>
  <c r="AB784" i="5"/>
  <c r="AB810" i="5" s="1"/>
  <c r="AB831" i="5"/>
  <c r="AB780" i="5"/>
  <c r="AB845" i="5"/>
  <c r="AC788" i="5"/>
  <c r="AC784" i="5"/>
  <c r="AB756" i="5"/>
  <c r="AB807" i="5" s="1"/>
  <c r="AB832" i="5"/>
  <c r="AB781" i="5"/>
  <c r="AB805" i="6" l="1"/>
  <c r="AB814" i="6"/>
  <c r="AB807" i="6"/>
  <c r="AB820" i="6"/>
  <c r="AB810" i="6"/>
  <c r="AC77" i="1"/>
  <c r="AB796" i="1"/>
  <c r="AC142" i="6"/>
  <c r="AB122" i="1"/>
  <c r="AB812" i="1"/>
  <c r="AB141" i="1"/>
  <c r="AB819" i="1"/>
  <c r="AB816" i="6"/>
  <c r="AB815" i="6"/>
  <c r="AB821" i="6"/>
  <c r="AB809" i="6"/>
  <c r="AB817" i="6"/>
  <c r="AB141" i="6"/>
  <c r="AB138" i="6"/>
  <c r="AC141" i="6"/>
  <c r="AB796" i="6"/>
  <c r="AC847" i="6"/>
  <c r="AB800" i="6"/>
  <c r="AC796" i="6"/>
  <c r="AB847" i="6"/>
  <c r="AB808" i="6"/>
  <c r="AC138" i="6"/>
  <c r="AB799" i="6"/>
  <c r="AB813" i="6"/>
  <c r="AC142" i="1"/>
  <c r="AB142" i="1"/>
  <c r="AC138" i="1"/>
  <c r="AC847" i="1"/>
  <c r="AC141" i="1"/>
  <c r="AC122" i="1"/>
  <c r="AC796" i="1"/>
  <c r="AB847" i="1"/>
  <c r="AB122" i="5"/>
  <c r="AB816" i="5"/>
  <c r="AB817" i="5"/>
  <c r="AB820" i="5"/>
  <c r="AB800" i="5"/>
  <c r="AC122" i="5"/>
  <c r="AB801" i="5"/>
  <c r="AB821" i="5"/>
  <c r="AC142" i="5"/>
  <c r="AC141" i="5"/>
  <c r="AB141" i="5"/>
  <c r="AB819" i="5"/>
  <c r="AB815" i="5"/>
  <c r="AB808" i="5"/>
  <c r="AB811" i="5"/>
  <c r="AB813" i="5"/>
  <c r="AB818" i="5"/>
  <c r="AB809" i="5"/>
  <c r="AB142" i="5"/>
  <c r="AB796" i="5"/>
  <c r="AB798" i="5"/>
  <c r="AB847" i="5"/>
  <c r="AC796" i="5"/>
  <c r="AC847" i="5"/>
  <c r="AB799" i="5"/>
</calcChain>
</file>

<file path=xl/sharedStrings.xml><?xml version="1.0" encoding="utf-8"?>
<sst xmlns="http://schemas.openxmlformats.org/spreadsheetml/2006/main" count="10921" uniqueCount="608">
  <si>
    <t>T0Z05A01_F40000</t>
  </si>
  <si>
    <t>T0Z05A01_F41000</t>
  </si>
  <si>
    <t>T0Z05A01_G2A000</t>
  </si>
  <si>
    <t>T0Z05A01_G20000</t>
  </si>
  <si>
    <t>T0Z05A01_G20500</t>
  </si>
  <si>
    <t>T0Z05A01_G20600</t>
  </si>
  <si>
    <t>T0Z05A01_G29000</t>
  </si>
  <si>
    <t>T0Z05A01_G30000</t>
  </si>
  <si>
    <t>T0Z05A01_G30300</t>
  </si>
  <si>
    <t>T0Z05A01_G30400</t>
  </si>
  <si>
    <t>T0Z05A01_G37000</t>
  </si>
  <si>
    <t>T0Z05A01_G38000</t>
  </si>
  <si>
    <t>T0Z05A01_G40000</t>
  </si>
  <si>
    <t>T0Z05A01_G40100</t>
  </si>
  <si>
    <t>T0Z05A01_G40200</t>
  </si>
  <si>
    <t>T0Z05A01_G40300</t>
  </si>
  <si>
    <t>T0Z05A01_G40301</t>
  </si>
  <si>
    <t>T0Z05A01_G40302</t>
  </si>
  <si>
    <t>T0Z05A01_G40303</t>
  </si>
  <si>
    <t>T0Z05A01_G40304</t>
  </si>
  <si>
    <t>T0Z05A01_G40305</t>
  </si>
  <si>
    <t>T0Z05A01_G40306</t>
  </si>
  <si>
    <t>T0Z05A01_G40307</t>
  </si>
  <si>
    <t>T0Z05A01_G40308</t>
  </si>
  <si>
    <t>T0Z05A01_G40309</t>
  </si>
  <si>
    <t>T0Z05A01_M40000</t>
  </si>
  <si>
    <t>T0Z05A01_M2A000</t>
  </si>
  <si>
    <t>T0Z05A01_M20000</t>
  </si>
  <si>
    <t>T0Z05A01_M29000</t>
  </si>
  <si>
    <t>T0Z05A01_M30000</t>
  </si>
  <si>
    <t>T0Z05A01_M37000</t>
  </si>
  <si>
    <t>T0Z05A01_M38000</t>
  </si>
  <si>
    <t>T0Z05A01_J00000</t>
  </si>
  <si>
    <t>T0Z05A01_C4010x</t>
  </si>
  <si>
    <t>T0Z05A01_C4020x</t>
  </si>
  <si>
    <t>T0Z05A01_C4700x</t>
  </si>
  <si>
    <t>T0Z05A01_C4800x</t>
  </si>
  <si>
    <t>T0Z05A01_G4030x</t>
  </si>
  <si>
    <t>T0Z02A02_J00000</t>
  </si>
  <si>
    <t>T0Z02A02_F40000</t>
  </si>
  <si>
    <t>T0Z02A02_F41000</t>
  </si>
  <si>
    <t>T0Z02A02_M40000</t>
  </si>
  <si>
    <t>T0Z02A02_M2A000</t>
  </si>
  <si>
    <t>T0Z02A02_M20000</t>
  </si>
  <si>
    <t>T0Z02A02_M29000</t>
  </si>
  <si>
    <t>T0Z02A02_M30000</t>
  </si>
  <si>
    <t>T0Z02A02_M37000</t>
  </si>
  <si>
    <t>T0Z02A02_M38000</t>
  </si>
  <si>
    <t>T0Z02A02_G2A000</t>
  </si>
  <si>
    <t>T0Z02A02_G20000</t>
  </si>
  <si>
    <t>T0Z02A02_G20500</t>
  </si>
  <si>
    <t>T0Z02A02_G20600</t>
  </si>
  <si>
    <t>T0Z02A02_G29000</t>
  </si>
  <si>
    <t>T0Z02A02_G30000</t>
  </si>
  <si>
    <t>T0Z02A02_G30300</t>
  </si>
  <si>
    <t>T0Z02A02_G30400</t>
  </si>
  <si>
    <t>T0Z02A02_G37000</t>
  </si>
  <si>
    <t>T0Z02A02_G38000</t>
  </si>
  <si>
    <t>T0Z02A02_G40000</t>
  </si>
  <si>
    <t>T0Z02A02_G40100</t>
  </si>
  <si>
    <t>T0Z02A02_G40200</t>
  </si>
  <si>
    <t>T0Z02A02_G40300</t>
  </si>
  <si>
    <t>T0Z02A02_G40301</t>
  </si>
  <si>
    <t>T0Z02A02_G40302</t>
  </si>
  <si>
    <t>T0Z02A02_G40303</t>
  </si>
  <si>
    <t>T0Z02A02_G40304</t>
  </si>
  <si>
    <t>T0Z02A02_G40305</t>
  </si>
  <si>
    <t>T0Z02A02_G40306</t>
  </si>
  <si>
    <t>T0Z02A02_G40307</t>
  </si>
  <si>
    <t>T0Z02A02_G40308</t>
  </si>
  <si>
    <t>T0Z02A02_G40309</t>
  </si>
  <si>
    <t>T0Z05A02_C4700x</t>
  </si>
  <si>
    <t>T0Z05A02_C4800x</t>
  </si>
  <si>
    <t>T0Z02A03_J00000</t>
  </si>
  <si>
    <t>T0Z02A03_M40000</t>
  </si>
  <si>
    <t>T0Z02A03_M2A000</t>
  </si>
  <si>
    <t>T0Z02A03_M20000</t>
  </si>
  <si>
    <t>T0Z02A03_M29000</t>
  </si>
  <si>
    <t>T0Z02A03_M30000</t>
  </si>
  <si>
    <t>T0Z02A03_M37000</t>
  </si>
  <si>
    <t>T0Z02A03_M38000</t>
  </si>
  <si>
    <t>T0Z02A03_F40000</t>
  </si>
  <si>
    <t>T0Z02A03_F41000</t>
  </si>
  <si>
    <t>T0Z02A03_G2A000</t>
  </si>
  <si>
    <t>T0Z02A03_G20000</t>
  </si>
  <si>
    <t>T0Z02A03_G20500</t>
  </si>
  <si>
    <t>T0Z02A03_G20600</t>
  </si>
  <si>
    <t>T0Z02A03_G29000</t>
  </si>
  <si>
    <t>T0Z02A03_G30000</t>
  </si>
  <si>
    <t>T0Z02A03_G30300</t>
  </si>
  <si>
    <t>T0Z02A03_G30400</t>
  </si>
  <si>
    <t>T0Z02A03_G37000</t>
  </si>
  <si>
    <t>T0Z02A03_G38000</t>
  </si>
  <si>
    <t>T0Z02A03_G40000</t>
  </si>
  <si>
    <t>T0Z02A03_G40100</t>
  </si>
  <si>
    <t>T0Z02A03_G40200</t>
  </si>
  <si>
    <t>T0Z02A03_G40300</t>
  </si>
  <si>
    <t>T0Z02A03_G40301</t>
  </si>
  <si>
    <t>T0Z02A03_G40302</t>
  </si>
  <si>
    <t>T0Z02A03_G40303</t>
  </si>
  <si>
    <t>T0Z02A03_G40304</t>
  </si>
  <si>
    <t>T0Z02A03_G40305</t>
  </si>
  <si>
    <t>T0Z02A03_G40306</t>
  </si>
  <si>
    <t>T0Z02A03_G40307</t>
  </si>
  <si>
    <t>T0Z02A03_G40308</t>
  </si>
  <si>
    <t>T0Z02A03_G40309</t>
  </si>
  <si>
    <t>KG</t>
  </si>
  <si>
    <t>time</t>
  </si>
  <si>
    <t>ROTATION</t>
  </si>
  <si>
    <t>Xf</t>
  </si>
  <si>
    <t>Yf</t>
  </si>
  <si>
    <t>Ya</t>
  </si>
  <si>
    <t>Sinkage (mm)</t>
  </si>
  <si>
    <t>fore</t>
  </si>
  <si>
    <t>aft</t>
  </si>
  <si>
    <t>XV</t>
  </si>
  <si>
    <t>XA</t>
  </si>
  <si>
    <t>XHV</t>
  </si>
  <si>
    <t>XHA</t>
  </si>
  <si>
    <t>Application point YF</t>
  </si>
  <si>
    <t>Application point YA</t>
  </si>
  <si>
    <t>Sinkage fore</t>
  </si>
  <si>
    <t>Application point sinkage fore</t>
  </si>
  <si>
    <t>Application point sinkage aft</t>
  </si>
  <si>
    <t>A</t>
  </si>
  <si>
    <t>Resolution</t>
  </si>
  <si>
    <t>Unit</t>
  </si>
  <si>
    <t>XF and XA</t>
  </si>
  <si>
    <t>YF</t>
  </si>
  <si>
    <t>dA</t>
  </si>
  <si>
    <t>Calibration of (force) gauges: physical unit = (A+/-dA) * Volt</t>
  </si>
  <si>
    <t>YA</t>
  </si>
  <si>
    <t>as measured (+/- 1 kgm²)</t>
  </si>
  <si>
    <t>Nm</t>
  </si>
  <si>
    <t>Thrust</t>
  </si>
  <si>
    <t>Torque</t>
  </si>
  <si>
    <t>Nmm</t>
  </si>
  <si>
    <t>Sinkage aft</t>
  </si>
  <si>
    <t>mm</t>
  </si>
  <si>
    <t>as measured (+/- 0.001 m)</t>
  </si>
  <si>
    <t>AVERAGE SD</t>
  </si>
  <si>
    <t>Maximum value</t>
  </si>
  <si>
    <t>+/-</t>
  </si>
  <si>
    <t>DYNAMIC</t>
  </si>
  <si>
    <t>STATIONARY</t>
  </si>
  <si>
    <t>x</t>
  </si>
  <si>
    <t>y</t>
  </si>
  <si>
    <t>psi</t>
  </si>
  <si>
    <t>N</t>
  </si>
  <si>
    <t>T</t>
  </si>
  <si>
    <t>Q</t>
  </si>
  <si>
    <t>K</t>
  </si>
  <si>
    <t>(m)</t>
  </si>
  <si>
    <t>(°)</t>
  </si>
  <si>
    <t>(N)</t>
  </si>
  <si>
    <t>(Nm)</t>
  </si>
  <si>
    <t>(rpm)</t>
  </si>
  <si>
    <t>(Nmm)</t>
  </si>
  <si>
    <t>STATX0</t>
  </si>
  <si>
    <t>PMMY2</t>
  </si>
  <si>
    <t>PMMPSI2</t>
  </si>
  <si>
    <t>MULTI0</t>
  </si>
  <si>
    <t>VELOCITY</t>
  </si>
  <si>
    <t>ACCELERATION</t>
  </si>
  <si>
    <t>PROPELLER</t>
  </si>
  <si>
    <t>measured</t>
  </si>
  <si>
    <t>RUDDER</t>
  </si>
  <si>
    <t>GLOBAL POSITION</t>
  </si>
  <si>
    <r>
      <t>T</t>
    </r>
    <r>
      <rPr>
        <b/>
        <vertAlign val="subscript"/>
        <sz val="10"/>
        <color indexed="23"/>
        <rFont val="Arial"/>
        <family val="2"/>
      </rPr>
      <t>model</t>
    </r>
    <r>
      <rPr>
        <b/>
        <sz val="10"/>
        <color indexed="23"/>
        <rFont val="Arial"/>
        <family val="2"/>
      </rPr>
      <t xml:space="preserve"> (m)</t>
    </r>
  </si>
  <si>
    <t>h/T</t>
  </si>
  <si>
    <t>T/(h-T)</t>
  </si>
  <si>
    <r>
      <t>h</t>
    </r>
    <r>
      <rPr>
        <b/>
        <vertAlign val="subscript"/>
        <sz val="10"/>
        <color indexed="23"/>
        <rFont val="Arial"/>
        <family val="2"/>
      </rPr>
      <t>model</t>
    </r>
    <r>
      <rPr>
        <b/>
        <sz val="10"/>
        <color indexed="23"/>
        <rFont val="Arial"/>
        <family val="2"/>
      </rPr>
      <t xml:space="preserve"> (m)</t>
    </r>
  </si>
  <si>
    <t>-</t>
  </si>
  <si>
    <t>Scale</t>
  </si>
  <si>
    <t>ship</t>
  </si>
  <si>
    <t>Name</t>
  </si>
  <si>
    <t>Environment</t>
  </si>
  <si>
    <r>
      <t>T</t>
    </r>
    <r>
      <rPr>
        <b/>
        <vertAlign val="subscript"/>
        <sz val="10"/>
        <color indexed="23"/>
        <rFont val="Arial"/>
        <family val="2"/>
      </rPr>
      <t>ship</t>
    </r>
    <r>
      <rPr>
        <b/>
        <sz val="10"/>
        <color indexed="23"/>
        <rFont val="Arial"/>
        <family val="2"/>
      </rPr>
      <t xml:space="preserve"> (m)</t>
    </r>
  </si>
  <si>
    <t>ukc (%)</t>
  </si>
  <si>
    <r>
      <t>h</t>
    </r>
    <r>
      <rPr>
        <b/>
        <vertAlign val="subscript"/>
        <sz val="10"/>
        <color indexed="23"/>
        <rFont val="Arial"/>
        <family val="2"/>
      </rPr>
      <t>nature</t>
    </r>
    <r>
      <rPr>
        <b/>
        <sz val="10"/>
        <color indexed="23"/>
        <rFont val="Arial"/>
        <family val="2"/>
      </rPr>
      <t xml:space="preserve"> (m)</t>
    </r>
  </si>
  <si>
    <t>Dp</t>
  </si>
  <si>
    <t>B</t>
  </si>
  <si>
    <t>AEP</t>
  </si>
  <si>
    <t>CB</t>
  </si>
  <si>
    <t>m</t>
  </si>
  <si>
    <t>TYPE</t>
  </si>
  <si>
    <t>NAME</t>
  </si>
  <si>
    <t>NRH</t>
  </si>
  <si>
    <t>SC</t>
  </si>
  <si>
    <t>LOA</t>
  </si>
  <si>
    <t>LPP</t>
  </si>
  <si>
    <t>D</t>
  </si>
  <si>
    <t>TA</t>
  </si>
  <si>
    <t>TM</t>
  </si>
  <si>
    <t>XG</t>
  </si>
  <si>
    <t>m³</t>
  </si>
  <si>
    <t>VOL</t>
  </si>
  <si>
    <t>IX</t>
  </si>
  <si>
    <t>IY</t>
  </si>
  <si>
    <t>IZ</t>
  </si>
  <si>
    <t>AR</t>
  </si>
  <si>
    <t>TF</t>
  </si>
  <si>
    <t>Longitudinal centre of gravity</t>
  </si>
  <si>
    <t>Vertical centre of gravity</t>
  </si>
  <si>
    <t>Displacement</t>
  </si>
  <si>
    <t>MOMENT OF INERTIA</t>
  </si>
  <si>
    <t>Max rpm</t>
  </si>
  <si>
    <t>diameter</t>
  </si>
  <si>
    <t>P/Dp</t>
  </si>
  <si>
    <t>m²</t>
  </si>
  <si>
    <t>AVERAGE</t>
  </si>
  <si>
    <t>STAND. DEV.</t>
  </si>
  <si>
    <t>RELATIVE</t>
  </si>
  <si>
    <t>DELTA</t>
  </si>
  <si>
    <t>Xa</t>
  </si>
  <si>
    <t>kgm²</t>
  </si>
  <si>
    <t>MAX DELTA</t>
  </si>
  <si>
    <t>T0Z02</t>
  </si>
  <si>
    <t>T0Z02A02</t>
  </si>
  <si>
    <t>T0Z02A03</t>
  </si>
  <si>
    <t>T0Z05A01</t>
  </si>
  <si>
    <t>T0Z05</t>
  </si>
  <si>
    <t>Ship T0Z</t>
  </si>
  <si>
    <t>MOERI TANKER KVLCC2</t>
  </si>
  <si>
    <t>T0Z</t>
  </si>
  <si>
    <t>as measured (+/- 0.04 m)</t>
  </si>
  <si>
    <t>as measured (+/- 0.06 m)</t>
  </si>
  <si>
    <t>as measured (+/- 100 m³)</t>
  </si>
  <si>
    <t>as measured (+/- 0.7 kgm²)</t>
  </si>
  <si>
    <t>as measured (+/- 2 kgm²)</t>
  </si>
  <si>
    <t>as measured (+/- 0.003 m)</t>
  </si>
  <si>
    <t>as measured (+/- 0.0006 m)</t>
  </si>
  <si>
    <t>TYPE ()</t>
  </si>
  <si>
    <t>ROL (mm/m)</t>
  </si>
  <si>
    <t>trim (mm/m)</t>
  </si>
  <si>
    <t>T0Z05A01_C1Z000: 'Meting 1</t>
  </si>
  <si>
    <t>T0Z05A01_C20000: 'Meting 1</t>
  </si>
  <si>
    <t>T0Z05A01_C20100: 'Meting 1</t>
  </si>
  <si>
    <t>T0Z05A01_C20200: 'Meting 1</t>
  </si>
  <si>
    <t>T0Z05A01_C20300: 'Meting 1</t>
  </si>
  <si>
    <t>T0Z05A01_C20400: 'Meting 1</t>
  </si>
  <si>
    <t>T0Z05A01_C20500: 'Meting 1</t>
  </si>
  <si>
    <t>T0Z05A01_C20600: 'Meting 1</t>
  </si>
  <si>
    <t>T0Z05A01_C20700: 'Meting 1</t>
  </si>
  <si>
    <t>T0Z05A01_C20800: 'Meting 1</t>
  </si>
  <si>
    <t>T0Z05A01_C29000: 'Meting 1</t>
  </si>
  <si>
    <t>T0Z05A01_C29100: 'Meting 1</t>
  </si>
  <si>
    <t>T0Z05A01_C29200: 'Meting 1</t>
  </si>
  <si>
    <t>T0Z05A01_C29300: 'Meting 1</t>
  </si>
  <si>
    <t>T0Z05A01_C29400: 'Meting 1</t>
  </si>
  <si>
    <t>T0Z05A01_C29500: 'Meting 1</t>
  </si>
  <si>
    <t>T0Z05A01_C29600: 'Meting 1</t>
  </si>
  <si>
    <t>T0Z05A01_C29700: 'Meting 1</t>
  </si>
  <si>
    <t>T0Z05A01_C29800: 'Meting 1</t>
  </si>
  <si>
    <t>T0Z05A01_C2A000: 'Meting 1</t>
  </si>
  <si>
    <t>T0Z05A01_C2A100: 'Meting 1</t>
  </si>
  <si>
    <t>T0Z05A01_C2A200: 'Meting 1</t>
  </si>
  <si>
    <t>T0Z05A01_C2A300: 'Meting 1</t>
  </si>
  <si>
    <t>T0Z05A01_C2A400: 'Meting 1</t>
  </si>
  <si>
    <t>T0Z05A01_C2A500: 'Meting 1</t>
  </si>
  <si>
    <t>T0Z05A01_C2A600: 'Meting 1</t>
  </si>
  <si>
    <t>T0Z05A01_C2A700: 'Meting 1</t>
  </si>
  <si>
    <t>T0Z05A01_C2A800: 'Meting 1</t>
  </si>
  <si>
    <t>T0Z05A01_C2B000: 'Meting 1</t>
  </si>
  <si>
    <t>T0Z05A01_C2C000: 'Meting 1</t>
  </si>
  <si>
    <t>T0Z05A01_C30000: 'Meting 1</t>
  </si>
  <si>
    <t>T0Z05A01_C30100: 'Meting 1</t>
  </si>
  <si>
    <t>T0Z05A01_C30200: 'Meting 1</t>
  </si>
  <si>
    <t>T0Z05A01_C30300: 'Meting 1</t>
  </si>
  <si>
    <t>T0Z05A01_C30400: 'Meting 1</t>
  </si>
  <si>
    <t>T0Z05A01_C30500: 'Meting 1</t>
  </si>
  <si>
    <t>T0Z05A01_C30600: 'Meting 1</t>
  </si>
  <si>
    <t>T0Z05A01_C30700: 'Meting 1</t>
  </si>
  <si>
    <t>T0Z05A01_C30800: 'Meting 1</t>
  </si>
  <si>
    <t>T0Z05A01_C37000: 'Meting 1</t>
  </si>
  <si>
    <t>T0Z05A01_C37100: 'Meting 1</t>
  </si>
  <si>
    <t>T0Z05A01_C37200: 'Meting 1</t>
  </si>
  <si>
    <t>T0Z05A01_C37300: 'Meting 1</t>
  </si>
  <si>
    <t>T0Z05A01_C37400: 'Meting 1</t>
  </si>
  <si>
    <t>T0Z05A01_C37500: 'Meting 1</t>
  </si>
  <si>
    <t>T0Z05A01_C37600: 'Meting 1</t>
  </si>
  <si>
    <t>T0Z05A01_C37700: 'Meting 1</t>
  </si>
  <si>
    <t>T0Z05A01_C37800: 'Meting 1</t>
  </si>
  <si>
    <t>T0Z05A01_C38000: 'Meting 1</t>
  </si>
  <si>
    <t>T0Z05A01_C38100: 'Meting 1</t>
  </si>
  <si>
    <t>T0Z05A01_C38200: 'Meting 1</t>
  </si>
  <si>
    <t>T0Z05A01_C38300: 'Meting 1</t>
  </si>
  <si>
    <t>T0Z05A01_C38400: 'Meting 1</t>
  </si>
  <si>
    <t>T0Z05A01_C38500: 'Meting 1</t>
  </si>
  <si>
    <t>T0Z05A01_C38600: 'Meting 1</t>
  </si>
  <si>
    <t>T0Z05A01_C38700: 'Meting 1</t>
  </si>
  <si>
    <t>T0Z05A01_C38800: 'Meting 1</t>
  </si>
  <si>
    <t>T0Z05A01_C39000: 'Meting 1</t>
  </si>
  <si>
    <t>T0Z05A01_C3A000: 'Meting 1</t>
  </si>
  <si>
    <t>T0Z05A01_C40000: 'Meting 1</t>
  </si>
  <si>
    <t>T0Z05A01_C40100: 'Meting 1</t>
  </si>
  <si>
    <t>T0Z05A01_C40101: 'Meting 1</t>
  </si>
  <si>
    <t>T0Z05A01_C40102: 'Meting 1</t>
  </si>
  <si>
    <t>T0Z05A01_C40103: 'Meting 1</t>
  </si>
  <si>
    <t>T0Z05A01_C40104: 'Meting 1</t>
  </si>
  <si>
    <t>T0Z05A01_C40105: 'Meting 1</t>
  </si>
  <si>
    <t>T0Z05A01_C40106: 'Meting 1</t>
  </si>
  <si>
    <t>T0Z05A01_C40107: 'Meting 1</t>
  </si>
  <si>
    <t>T0Z05A01_C40108: 'Meting 1</t>
  </si>
  <si>
    <t>T0Z05A01_C40109: 'Meting 1</t>
  </si>
  <si>
    <t>T0Z05A01_C40200: 'Meting 1</t>
  </si>
  <si>
    <t>T0Z05A01_C40201: 'Meting 1</t>
  </si>
  <si>
    <t>T0Z05A01_C40202: 'Meting 1</t>
  </si>
  <si>
    <t>T0Z05A01_C40203: 'Meting 1</t>
  </si>
  <si>
    <t>T0Z05A01_C40204: 'Meting 1</t>
  </si>
  <si>
    <t>T0Z05A01_C40205: 'Meting 1</t>
  </si>
  <si>
    <t>T0Z05A01_C40206: 'Meting 1</t>
  </si>
  <si>
    <t>T0Z05A01_C40207: 'Meting 1</t>
  </si>
  <si>
    <t>T0Z05A01_C40208: 'Meting 1</t>
  </si>
  <si>
    <t>T0Z05A01_C40209: 'Meting 1</t>
  </si>
  <si>
    <t>T0Z05A01_C40300: 'Meting 1</t>
  </si>
  <si>
    <t>T0Z05A01_C40400: 'Meting 1</t>
  </si>
  <si>
    <t>T0Z05A01_C40500: 'Meting 1</t>
  </si>
  <si>
    <t>T0Z05A01_C40600: 'Meting 1</t>
  </si>
  <si>
    <t>T0Z05A01_C40700: 'Meting 1</t>
  </si>
  <si>
    <t>T0Z05A01_C40800: 'Meting 1</t>
  </si>
  <si>
    <t>T0Z05A01_C41000: 'Meting 1</t>
  </si>
  <si>
    <t>T0Z05A01_C42000: 'Meting 1</t>
  </si>
  <si>
    <t>T0Z05A01_C43000: 'Meting 1</t>
  </si>
  <si>
    <t>T0Z05A01_C44000: 'Meting 1</t>
  </si>
  <si>
    <t>T0Z05A01_C45000: 'Meting 1</t>
  </si>
  <si>
    <t>T0Z05A01_C46000: 'Meting 1</t>
  </si>
  <si>
    <t>T0Z05A01_C47000: 'Meting 1</t>
  </si>
  <si>
    <t>T0Z05A01_C47001: 'Meting 1</t>
  </si>
  <si>
    <t>T0Z05A01_C47002: 'Meting 1</t>
  </si>
  <si>
    <t>T0Z05A01_C47003: 'Meting 1</t>
  </si>
  <si>
    <t>T0Z05A01_C47004: 'Meting 1</t>
  </si>
  <si>
    <t>T0Z05A01_C47005: 'Meting 1</t>
  </si>
  <si>
    <t>T0Z05A01_C47006: 'Meting 1</t>
  </si>
  <si>
    <t>T0Z05A01_C47007: 'Meting 1</t>
  </si>
  <si>
    <t>T0Z05A01_C47008: 'Meting 1</t>
  </si>
  <si>
    <t>T0Z05A01_C47009: 'Meting 1</t>
  </si>
  <si>
    <t>T0Z05A01_C48000: 'Meting 1</t>
  </si>
  <si>
    <t>T0Z05A01_C48001: 'Meting 1</t>
  </si>
  <si>
    <t>T0Z05A01_C48002: 'Meting 1</t>
  </si>
  <si>
    <t>T0Z05A01_C48003: 'Meting 1</t>
  </si>
  <si>
    <t>T0Z05A01_C48004: 'Meting 1</t>
  </si>
  <si>
    <t>T0Z05A01_C48005: 'Meting 1</t>
  </si>
  <si>
    <t>T0Z05A01_C48006: 'Meting 1</t>
  </si>
  <si>
    <t>T0Z05A01_C48007: 'Meting 1</t>
  </si>
  <si>
    <t>T0Z05A01_C48008: 'Meting 1</t>
  </si>
  <si>
    <t>T0Z05A01_C48009: 'Meting 1</t>
  </si>
  <si>
    <t>DOF 1</t>
  </si>
  <si>
    <t>DOF 2</t>
  </si>
  <si>
    <t>DOF 3</t>
  </si>
  <si>
    <t>DOF 4</t>
  </si>
  <si>
    <t>DOF 5</t>
  </si>
  <si>
    <t>DOF 6</t>
  </si>
  <si>
    <t>Test ()</t>
  </si>
  <si>
    <t>x (m)</t>
  </si>
  <si>
    <t>y (m)</t>
  </si>
  <si>
    <t>psi (°)</t>
  </si>
  <si>
    <t>u (m/s)</t>
  </si>
  <si>
    <t>v (m/s)</t>
  </si>
  <si>
    <t>r (°/s)</t>
  </si>
  <si>
    <t>u' (m/s²)</t>
  </si>
  <si>
    <t>v' (m/s²)</t>
  </si>
  <si>
    <t>r' (°/s²)</t>
  </si>
  <si>
    <t>X (N)</t>
  </si>
  <si>
    <t>Y (N)</t>
  </si>
  <si>
    <t>sinkage (mm)</t>
  </si>
  <si>
    <t>K (Nm)</t>
  </si>
  <si>
    <t>N (Nm)</t>
  </si>
  <si>
    <t>given (rpm)</t>
  </si>
  <si>
    <t>measured (rpm)</t>
  </si>
  <si>
    <t>T (N)</t>
  </si>
  <si>
    <t>Q (Nmm)</t>
  </si>
  <si>
    <t>given (°)</t>
  </si>
  <si>
    <t>measured (°)</t>
  </si>
  <si>
    <t>Drift (°)</t>
  </si>
  <si>
    <t>Uc (m/s)</t>
  </si>
  <si>
    <t>T0Z02A02_C1Z000: 'Meting 1</t>
  </si>
  <si>
    <t>T0Z02A02_C20000: 'Meting 1</t>
  </si>
  <si>
    <t>T0Z02A02_C20100: 'Meting 1</t>
  </si>
  <si>
    <t>T0Z02A02_C20200: 'Meting 1</t>
  </si>
  <si>
    <t>T0Z02A02_C20300: 'Meting 1</t>
  </si>
  <si>
    <t>T0Z02A02_C20400: 'Meting 1</t>
  </si>
  <si>
    <t>T0Z02A02_C20500: 'Meting 1</t>
  </si>
  <si>
    <t>T0Z02A02_C20600: 'Meting 1</t>
  </si>
  <si>
    <t>T0Z02A02_C20700: 'Meting 1</t>
  </si>
  <si>
    <t>T0Z02A02_C20800: 'Meting 1</t>
  </si>
  <si>
    <t>T0Z02A02_C29000: 'Meting 1</t>
  </si>
  <si>
    <t>T0Z02A02_C29100: 'Meting 1</t>
  </si>
  <si>
    <t>T0Z02A02_C29200: 'Meting 1</t>
  </si>
  <si>
    <t>T0Z02A02_C29300: 'Meting 1</t>
  </si>
  <si>
    <t>T0Z02A02_C29400: 'Meting 1</t>
  </si>
  <si>
    <t>T0Z02A02_C29500: 'Meting 1</t>
  </si>
  <si>
    <t>T0Z02A02_C29600: 'Meting 1</t>
  </si>
  <si>
    <t>T0Z02A02_C29700: 'Meting 1</t>
  </si>
  <si>
    <t>T0Z02A02_C29800: 'Meting 1</t>
  </si>
  <si>
    <t>T0Z02A02_C2A000: 'Meting 1</t>
  </si>
  <si>
    <t>T0Z02A02_C2A100: 'Meting 1</t>
  </si>
  <si>
    <t>T0Z02A02_C2A200: 'Meting 1</t>
  </si>
  <si>
    <t>T0Z02A02_C2A300: 'Meting 1</t>
  </si>
  <si>
    <t>T0Z02A02_C2A400: 'Meting 1</t>
  </si>
  <si>
    <t>T0Z02A02_C2A500: 'Meting 1</t>
  </si>
  <si>
    <t>T0Z02A02_C2A600: 'Meting 1</t>
  </si>
  <si>
    <t>T0Z02A02_C2A700: 'Meting 1</t>
  </si>
  <si>
    <t>T0Z02A02_C2A800: 'Meting 1</t>
  </si>
  <si>
    <t>T0Z02A02_C2B000: 'Meting 1</t>
  </si>
  <si>
    <t>T0Z02A02_C2C000: 'Meting 1</t>
  </si>
  <si>
    <t>T0Z02A02_C30000: 'Meting 1</t>
  </si>
  <si>
    <t>T0Z02A02_C30100: 'Meting 1</t>
  </si>
  <si>
    <t>T0Z02A02_C30200: 'Meting 1</t>
  </si>
  <si>
    <t>T0Z02A02_C30300: 'Meting 1</t>
  </si>
  <si>
    <t>T0Z02A02_C30400: 'Meting 1</t>
  </si>
  <si>
    <t>T0Z02A02_C30500: 'Meting 1</t>
  </si>
  <si>
    <t>T0Z02A02_C30600: 'Meting 1</t>
  </si>
  <si>
    <t>T0Z02A02_C30700: 'Meting 1</t>
  </si>
  <si>
    <t>T0Z02A02_C30800: 'Meting 1</t>
  </si>
  <si>
    <t>T0Z02A02_C37000: 'Meting 1</t>
  </si>
  <si>
    <t>T0Z02A02_C37100: 'Meting 1</t>
  </si>
  <si>
    <t>T0Z02A02_C37200: 'Meting 1</t>
  </si>
  <si>
    <t>T0Z02A02_C37300: 'Meting 1</t>
  </si>
  <si>
    <t>T0Z02A02_C37400: 'Meting 1</t>
  </si>
  <si>
    <t>T0Z02A02_C37500: 'Meting 1</t>
  </si>
  <si>
    <t>T0Z02A02_C37600: 'Meting 1</t>
  </si>
  <si>
    <t>T0Z02A02_C37700: 'Meting 1</t>
  </si>
  <si>
    <t>T0Z02A02_C37800: 'Meting 1</t>
  </si>
  <si>
    <t>T0Z02A02_C38000: 'Meting 1</t>
  </si>
  <si>
    <t>T0Z02A02_C38100: 'Meting 1</t>
  </si>
  <si>
    <t>T0Z02A02_C38200: 'Meting 1</t>
  </si>
  <si>
    <t>T0Z02A02_C38300: 'Meting 1</t>
  </si>
  <si>
    <t>T0Z02A02_C38400: 'Meting 1</t>
  </si>
  <si>
    <t>T0Z02A02_C38500: 'Meting 1</t>
  </si>
  <si>
    <t>T0Z02A02_C38600: 'Meting 1</t>
  </si>
  <si>
    <t>T0Z02A02_C38700: 'Meting 1</t>
  </si>
  <si>
    <t>T0Z02A02_C38800: 'Meting 1</t>
  </si>
  <si>
    <t>T0Z02A02_C39000: 'Meting 1</t>
  </si>
  <si>
    <t>T0Z02A02_C3A000: 'Meting 1</t>
  </si>
  <si>
    <t>T0Z02A02_C40000: 'Meting 1</t>
  </si>
  <si>
    <t>T0Z02A02_C40100: 'Meting 1</t>
  </si>
  <si>
    <t>T0Z02A02_C40101: 'Meting 1</t>
  </si>
  <si>
    <t>T0Z02A02_C40102: 'Meting 1</t>
  </si>
  <si>
    <t>T0Z02A02_C40103: 'Meting 1</t>
  </si>
  <si>
    <t>T0Z02A02_C40104: 'Meting 1</t>
  </si>
  <si>
    <t>T0Z02A02_C40105: 'Meting 1</t>
  </si>
  <si>
    <t>T0Z02A02_C40106: 'Meting 1</t>
  </si>
  <si>
    <t>T0Z02A02_C40107: 'Meting 1</t>
  </si>
  <si>
    <t>T0Z02A02_C40108: 'Meting 1</t>
  </si>
  <si>
    <t>T0Z02A02_C40109: 'Meting 1</t>
  </si>
  <si>
    <t>T0Z02A02_C40200: 'Meting 1</t>
  </si>
  <si>
    <t>T0Z02A02_C40201: 'Meting 1</t>
  </si>
  <si>
    <t>T0Z02A02_C40202: 'Meting 1</t>
  </si>
  <si>
    <t>T0Z02A02_C40203: 'Meting 1</t>
  </si>
  <si>
    <t>T0Z02A02_C40204: 'Meting 1</t>
  </si>
  <si>
    <t>T0Z02A02_C40205: 'Meting 1</t>
  </si>
  <si>
    <t>T0Z02A02_C40206: 'Meting 1</t>
  </si>
  <si>
    <t>T0Z02A02_C40207: 'Meting 1</t>
  </si>
  <si>
    <t>T0Z02A02_C40208: 'Meting 1</t>
  </si>
  <si>
    <t>T0Z02A02_C40209: 'Meting 1</t>
  </si>
  <si>
    <t>T0Z02A02_C4010x</t>
  </si>
  <si>
    <t>T0Z02A02_C4020x</t>
  </si>
  <si>
    <t>T0Z02A02_C40300: 'Meting 1</t>
  </si>
  <si>
    <t>T0Z02A02_C40400: 'Meting 1</t>
  </si>
  <si>
    <t>T0Z02A02_C40500: 'Meting 1</t>
  </si>
  <si>
    <t>T0Z02A02_C40600: 'Meting 1</t>
  </si>
  <si>
    <t>T0Z02A02_C40700: 'Meting 1</t>
  </si>
  <si>
    <t>T0Z02A02_C40800: 'Meting 1</t>
  </si>
  <si>
    <t>T0Z02A02_C41000: 'Meting 1</t>
  </si>
  <si>
    <t>T0Z02A02_C42000: 'Meting 1</t>
  </si>
  <si>
    <t>T0Z02A02_C43000: 'Meting 1</t>
  </si>
  <si>
    <t>T0Z02A02_C44000: 'Meting 1</t>
  </si>
  <si>
    <t>T0Z02A02_C45000: 'Meting 1</t>
  </si>
  <si>
    <t>T0Z02A02_C46000: 'Meting 1</t>
  </si>
  <si>
    <t>T0Z02A02_C47000: 'Meting 1</t>
  </si>
  <si>
    <t>T0Z02A02_C47001: 'Meting 1</t>
  </si>
  <si>
    <t>T0Z02A02_C47002: 'Meting 1</t>
  </si>
  <si>
    <t>T0Z02A02_C47003: 'Meting 1</t>
  </si>
  <si>
    <t>T0Z02A02_C47004: 'Meting 1</t>
  </si>
  <si>
    <t>T0Z02A02_C47005: 'Meting 1</t>
  </si>
  <si>
    <t>T0Z02A02_C47006: 'Meting 1</t>
  </si>
  <si>
    <t>T0Z02A02_C47007: 'Meting 1</t>
  </si>
  <si>
    <t>T0Z02A02_C47008: 'Meting 1</t>
  </si>
  <si>
    <t>T0Z02A02_C47009: 'Meting 1</t>
  </si>
  <si>
    <t>T0Z02A02_C48000: 'Meting 1</t>
  </si>
  <si>
    <t>T0Z02A02_C48001: 'Meting 1</t>
  </si>
  <si>
    <t>T0Z02A02_C48002: 'Meting 1</t>
  </si>
  <si>
    <t>T0Z02A02_C48003: 'Meting 1</t>
  </si>
  <si>
    <t>T0Z02A02_C48004: 'Meting 1</t>
  </si>
  <si>
    <t>T0Z02A02_C48005: 'Meting 1</t>
  </si>
  <si>
    <t>T0Z02A02_C48006: 'Meting 1</t>
  </si>
  <si>
    <t>T0Z02A02_C48007: 'Meting 1</t>
  </si>
  <si>
    <t>T0Z02A02_C48008: 'Meting 1</t>
  </si>
  <si>
    <t>T0Z02A02_C48009: 'Meting 1</t>
  </si>
  <si>
    <t>T0Z02A02_G4030x</t>
  </si>
  <si>
    <t>T0Z02A03_C1Z000: 'Meting 1</t>
  </si>
  <si>
    <t>T0Z02A03_C20000: 'Meting 1</t>
  </si>
  <si>
    <t>T0Z02A03_C20100: 'Meting 1</t>
  </si>
  <si>
    <t>T0Z02A03_C20200: 'Meting 1</t>
  </si>
  <si>
    <t>T0Z02A03_C20300: 'Meting 1</t>
  </si>
  <si>
    <t>T0Z02A03_C20400: 'Meting 1</t>
  </si>
  <si>
    <t>T0Z02A03_C20500: 'Meting 1</t>
  </si>
  <si>
    <t>T0Z02A03_C20600: 'Meting 1</t>
  </si>
  <si>
    <t>T0Z02A03_C20700: 'Meting 1</t>
  </si>
  <si>
    <t>T0Z02A03_C20800: 'Meting 1</t>
  </si>
  <si>
    <t>T0Z02A03_C29000: 'Meting 1</t>
  </si>
  <si>
    <t>T0Z02A03_C29100: 'Meting 1</t>
  </si>
  <si>
    <t>T0Z02A03_C29200: 'Meting 1</t>
  </si>
  <si>
    <t>T0Z02A03_C29300: 'Meting 1</t>
  </si>
  <si>
    <t>T0Z02A03_C29400: 'Meting 1</t>
  </si>
  <si>
    <t>T0Z02A03_C29500: 'Meting 1</t>
  </si>
  <si>
    <t>T0Z02A03_C29600: 'Meting 1</t>
  </si>
  <si>
    <t>T0Z02A03_C29700: 'Meting 1</t>
  </si>
  <si>
    <t>T0Z02A03_C29800: 'Meting 1</t>
  </si>
  <si>
    <t>T0Z02A03_C2A000: 'Meting 1</t>
  </si>
  <si>
    <t>T0Z02A03_C2A100: 'Meting 1</t>
  </si>
  <si>
    <t>T0Z02A03_C2A201: 'Meting 1</t>
  </si>
  <si>
    <t>T0Z02A03_C2A300: 'Meting 1</t>
  </si>
  <si>
    <t>T0Z02A03_C2A400: 'Meting 1</t>
  </si>
  <si>
    <t>T0Z02A03_C2A500: 'Meting 1</t>
  </si>
  <si>
    <t>T0Z02A03_C2A600: 'Meting 1</t>
  </si>
  <si>
    <t>T0Z02A03_C2A700: 'Meting 1</t>
  </si>
  <si>
    <t>T0Z02A03_C2A800: 'Meting 1</t>
  </si>
  <si>
    <t>T0Z02A03_C2B000: 'Meting 1</t>
  </si>
  <si>
    <t>T0Z02A03_C2C000: 'Meting 1</t>
  </si>
  <si>
    <t>T0Z02A03_C30000: 'Meting 1</t>
  </si>
  <si>
    <t>T0Z02A03_C30100: 'Meting 1</t>
  </si>
  <si>
    <t>T0Z02A03_C30200: 'Meting 1</t>
  </si>
  <si>
    <t>T0Z02A03_C30300: 'Meting 1</t>
  </si>
  <si>
    <t>T0Z02A03_C30400: 'Meting 1</t>
  </si>
  <si>
    <t>T0Z02A03_C30500: 'Meting 1</t>
  </si>
  <si>
    <t>T0Z02A03_C30600: 'Meting 1</t>
  </si>
  <si>
    <t>T0Z02A03_C30700: 'Meting 1</t>
  </si>
  <si>
    <t>T0Z02A03_C30800: 'Meting 1</t>
  </si>
  <si>
    <t>T0Z02A03_C37000: 'Meting 1</t>
  </si>
  <si>
    <t>T0Z02A03_C37100: 'Meting 1</t>
  </si>
  <si>
    <t>T0Z02A03_C37200: 'Meting 1</t>
  </si>
  <si>
    <t>T0Z02A03_C37300: 'Meting 1</t>
  </si>
  <si>
    <t>T0Z02A03_C37400: 'Meting 1</t>
  </si>
  <si>
    <t>T0Z02A03_C37500: 'Meting 1</t>
  </si>
  <si>
    <t>T0Z02A03_C37600: 'Meting 1</t>
  </si>
  <si>
    <t>T0Z02A03_C37700: 'Meting 1</t>
  </si>
  <si>
    <t>T0Z02A03_C37800: 'Meting 1</t>
  </si>
  <si>
    <t>T0Z02A03_C38000: 'Meting 1</t>
  </si>
  <si>
    <t>T0Z02A03_C38100: 'Meting 1</t>
  </si>
  <si>
    <t>T0Z02A03_C38200: 'Meting 1</t>
  </si>
  <si>
    <t>T0Z02A03_C38300: 'Meting 1</t>
  </si>
  <si>
    <t>T0Z02A03_C38400: 'Meting 1</t>
  </si>
  <si>
    <t>T0Z02A03_C38500: 'Meting 1</t>
  </si>
  <si>
    <t>T0Z02A03_C38600: 'Meting 1</t>
  </si>
  <si>
    <t>T0Z02A03_C38700: 'Meting 1</t>
  </si>
  <si>
    <t>T0Z02A03_C38800: 'Meting 1</t>
  </si>
  <si>
    <t>T0Z02A03_C39000: 'Meting 1</t>
  </si>
  <si>
    <t>T0Z02A03_C3A000: 'Meting 1</t>
  </si>
  <si>
    <t>T0Z02A03_C40000: 'Meting 1</t>
  </si>
  <si>
    <t>T0Z02A03_C40100: 'Meting 1</t>
  </si>
  <si>
    <t>T0Z02A03_C40101: 'Meting 1</t>
  </si>
  <si>
    <t>T0Z02A03_C40102: 'Meting 1</t>
  </si>
  <si>
    <t>T0Z02A03_C40103: 'Meting 1</t>
  </si>
  <si>
    <t>T0Z02A03_C40104: 'Meting 1</t>
  </si>
  <si>
    <t>T0Z02A03_C40105: 'Meting 1</t>
  </si>
  <si>
    <t>T0Z02A03_C40106: 'Meting 1</t>
  </si>
  <si>
    <t>T0Z02A03_C40107: 'Meting 1</t>
  </si>
  <si>
    <t>T0Z02A03_C40108: 'Meting 1</t>
  </si>
  <si>
    <t>T0Z02A03_C40109: 'Meting 1</t>
  </si>
  <si>
    <t>T0Z02A03_C4010x</t>
  </si>
  <si>
    <t>T0Z02A03_C40200: 'Meting 1</t>
  </si>
  <si>
    <t>T0Z02A03_C40201: 'Meting 1</t>
  </si>
  <si>
    <t>T0Z02A03_C40202: 'Meting 1</t>
  </si>
  <si>
    <t>T0Z02A03_C40203: 'Meting 1</t>
  </si>
  <si>
    <t>T0Z02A03_C40204: 'Meting 1</t>
  </si>
  <si>
    <t>T0Z02A03_C40205: 'Meting 1</t>
  </si>
  <si>
    <t>T0Z02A03_C40206: 'Meting 1</t>
  </si>
  <si>
    <t>T0Z02A03_C40207: 'Meting 1</t>
  </si>
  <si>
    <t>T0Z02A03_C40208: 'Meting 1</t>
  </si>
  <si>
    <t>T0Z02A03_C40209: 'Meting 1</t>
  </si>
  <si>
    <t>T0Z02A03_C4020x</t>
  </si>
  <si>
    <t>T0Z02A03_C40300: 'Meting 1</t>
  </si>
  <si>
    <t>T0Z02A03_C40400: 'Meting 1</t>
  </si>
  <si>
    <t>T0Z02A03_C40500: 'Meting 1</t>
  </si>
  <si>
    <t>T0Z02A03_C40600: 'Meting 1</t>
  </si>
  <si>
    <t>T0Z02A03_C40700: 'Meting 1</t>
  </si>
  <si>
    <t>T0Z02A03_C40800: 'Meting 1</t>
  </si>
  <si>
    <t>T0Z02A03_C41000: 'Meting 1</t>
  </si>
  <si>
    <t>T0Z02A03_C42000: 'Meting 1</t>
  </si>
  <si>
    <t>T0Z02A03_C43000: 'Meting 1</t>
  </si>
  <si>
    <t>T0Z02A03_C44000: 'Meting 1</t>
  </si>
  <si>
    <t>T0Z02A03_C45000: 'Meting 1</t>
  </si>
  <si>
    <t>T0Z02A03_C46000: 'Meting 1</t>
  </si>
  <si>
    <t>T0Z02A03_C47000: 'Meting 1</t>
  </si>
  <si>
    <t>T0Z02A03_C47001: 'Meting 1</t>
  </si>
  <si>
    <t>T0Z02A03_C47002: 'Meting 1</t>
  </si>
  <si>
    <t>T0Z02A03_C47003: 'Meting 1</t>
  </si>
  <si>
    <t>T0Z02A03_C47004: 'Meting 1</t>
  </si>
  <si>
    <t>T0Z02A03_C47005: 'Meting 1</t>
  </si>
  <si>
    <t>T0Z02A03_C47006: 'Meting 1</t>
  </si>
  <si>
    <t>T0Z02A03_C47007: 'Meting 1</t>
  </si>
  <si>
    <t>T0Z02A03_C47008: 'Meting 1</t>
  </si>
  <si>
    <t>T0Z02A03_C47009: 'Meting 1</t>
  </si>
  <si>
    <t>T0Z02A03_C48000: 'Meting 1</t>
  </si>
  <si>
    <t>T0Z02A03_C48001: 'Meting 1</t>
  </si>
  <si>
    <t>T0Z02A03_C48002: 'Meting 1</t>
  </si>
  <si>
    <t>T0Z02A03_C48003: 'Meting 1</t>
  </si>
  <si>
    <t>T0Z02A03_C48004: 'Meting 1</t>
  </si>
  <si>
    <t>T0Z02A03_C48005: 'Meting 1</t>
  </si>
  <si>
    <t>T0Z02A03_C48006: 'Meting 1</t>
  </si>
  <si>
    <t>T0Z02A03_C48007: 'Meting 1</t>
  </si>
  <si>
    <t>T0Z02A03_C48008: 'Meting 1</t>
  </si>
  <si>
    <t>T0Z02A03_C48009: 'Meting 1</t>
  </si>
  <si>
    <t>T0Z02A03_C4700x</t>
  </si>
  <si>
    <t>T0Z02A03_C4800x</t>
  </si>
  <si>
    <t>T0Z02A03_G4030x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</si>
</sst>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"/>
  </numFmts>
  <fonts count="1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color indexed="23"/>
      <name val="Arial"/>
      <family val="2"/>
    </font>
    <font>
      <b/>
      <vertAlign val="subscript"/>
      <sz val="10"/>
      <color indexed="23"/>
      <name val="Arial"/>
      <family val="2"/>
    </font>
    <font>
      <b/>
      <sz val="10"/>
      <color indexed="48"/>
      <name val="Arial"/>
      <family val="2"/>
    </font>
    <font>
      <sz val="10"/>
      <color indexed="48"/>
      <name val="Arial"/>
      <family val="2"/>
    </font>
    <font>
      <sz val="10"/>
      <color indexed="57"/>
      <name val="Arial"/>
      <family val="2"/>
    </font>
    <font>
      <sz val="10"/>
      <color indexed="22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48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i/>
      <sz val="10"/>
      <color indexed="57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indexed="5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rgb="FFEBE3D6"/>
        <bgColor indexed="64"/>
      </patternFill>
    </fill>
  </fills>
  <borders count="3">
    <border>
      <left/>
      <right/>
      <top/>
      <bottom/>
      <diagonal/>
    </border>
    <border>
      <left style="medium">
        <color rgb="FFECECEC"/>
      </left>
      <right style="medium">
        <color rgb="FFECECEC"/>
      </right>
      <top style="medium">
        <color rgb="FFECECEC"/>
      </top>
      <bottom style="medium">
        <color rgb="FFECECEC"/>
      </bottom>
      <diagonal/>
    </border>
    <border>
      <left/>
      <right/>
      <top/>
      <bottom style="medium">
        <color rgb="FFECECEC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vertical="justify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5" fontId="6" fillId="0" borderId="0" xfId="0" quotePrefix="1" applyNumberFormat="1" applyFont="1" applyAlignment="1">
      <alignment horizontal="center"/>
    </xf>
    <xf numFmtId="165" fontId="6" fillId="0" borderId="0" xfId="0" applyNumberFormat="1" applyFont="1"/>
    <xf numFmtId="0" fontId="0" fillId="0" borderId="0" xfId="0" quotePrefix="1"/>
    <xf numFmtId="166" fontId="0" fillId="0" borderId="0" xfId="0" applyNumberFormat="1"/>
    <xf numFmtId="0" fontId="7" fillId="0" borderId="0" xfId="0" applyFont="1"/>
    <xf numFmtId="10" fontId="7" fillId="0" borderId="0" xfId="0" applyNumberFormat="1" applyFont="1"/>
    <xf numFmtId="0" fontId="8" fillId="0" borderId="0" xfId="0" applyFont="1"/>
    <xf numFmtId="0" fontId="1" fillId="0" borderId="0" xfId="0" applyFont="1"/>
    <xf numFmtId="0" fontId="9" fillId="0" borderId="0" xfId="0" applyFont="1"/>
    <xf numFmtId="0" fontId="11" fillId="0" borderId="0" xfId="0" applyFont="1"/>
    <xf numFmtId="0" fontId="12" fillId="0" borderId="0" xfId="0" applyFont="1"/>
    <xf numFmtId="0" fontId="7" fillId="0" borderId="0" xfId="0" quotePrefix="1" applyFont="1"/>
    <xf numFmtId="0" fontId="13" fillId="0" borderId="0" xfId="0" applyFont="1"/>
    <xf numFmtId="10" fontId="13" fillId="0" borderId="0" xfId="0" applyNumberFormat="1" applyFont="1"/>
    <xf numFmtId="0" fontId="14" fillId="0" borderId="0" xfId="0" applyFont="1"/>
    <xf numFmtId="0" fontId="10" fillId="3" borderId="1" xfId="0" applyFont="1" applyFill="1" applyBorder="1" applyAlignment="1">
      <alignment horizontal="left" vertical="center" wrapText="1"/>
    </xf>
    <xf numFmtId="0" fontId="0" fillId="0" borderId="2" xfId="0" applyBorder="1" applyAlignment="1"/>
    <xf numFmtId="0" fontId="16" fillId="0" borderId="0" xfId="0" applyFont="1" applyAlignment="1">
      <alignment wrapText="1"/>
    </xf>
    <xf numFmtId="0" fontId="17" fillId="0" borderId="0" xfId="0" applyFont="1"/>
    <xf numFmtId="0" fontId="0" fillId="0" borderId="2" xfId="0" applyBorder="1" applyAlignment="1">
      <alignment horizontal="center"/>
    </xf>
    <xf numFmtId="0" fontId="15" fillId="0" borderId="2" xfId="0" applyFont="1" applyBorder="1" applyAlignment="1">
      <alignment horizont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75" name="AutoShape 3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451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77" name="AutoShape 5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809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79" name="AutoShape 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9167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80" name="AutoShape 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9346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84" name="AutoShape 12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0062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85" name="AutoShape 13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0241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86" name="AutoShape 14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0420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87" name="AutoShape 15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0600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88" name="AutoShape 16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077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89" name="AutoShape 1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095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0" name="AutoShape 1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1137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2" name="AutoShape 20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1495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3" name="AutoShape 2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1674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4" name="AutoShape 22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1853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5" name="AutoShape 23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2032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6" name="AutoShape 24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2211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7" name="AutoShape 25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2390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8" name="AutoShape 26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2569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099" name="AutoShape 2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2748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1667</xdr:row>
      <xdr:rowOff>0</xdr:rowOff>
    </xdr:from>
    <xdr:to>
      <xdr:col>18</xdr:col>
      <xdr:colOff>304800</xdr:colOff>
      <xdr:row>1668</xdr:row>
      <xdr:rowOff>142875</xdr:rowOff>
    </xdr:to>
    <xdr:sp macro="" textlink="">
      <xdr:nvSpPr>
        <xdr:cNvPr id="3100" name="AutoShape 2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3292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32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33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34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35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36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37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41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42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43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44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45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46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47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0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1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2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3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4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5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09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8" name="AutoShape 2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993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1667</xdr:row>
      <xdr:rowOff>0</xdr:rowOff>
    </xdr:from>
    <xdr:ext cx="304800" cy="304800"/>
    <xdr:sp macro="" textlink="">
      <xdr:nvSpPr>
        <xdr:cNvPr id="59" name="AutoShape 2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993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34</xdr:row>
      <xdr:rowOff>0</xdr:rowOff>
    </xdr:from>
    <xdr:ext cx="304800" cy="304800"/>
    <xdr:sp macro="" textlink="">
      <xdr:nvSpPr>
        <xdr:cNvPr id="60" name="AutoShape 3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147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36</xdr:row>
      <xdr:rowOff>0</xdr:rowOff>
    </xdr:from>
    <xdr:ext cx="304800" cy="304800"/>
    <xdr:sp macro="" textlink="">
      <xdr:nvSpPr>
        <xdr:cNvPr id="61" name="AutoShape 5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212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38</xdr:row>
      <xdr:rowOff>0</xdr:rowOff>
    </xdr:from>
    <xdr:ext cx="304800" cy="304800"/>
    <xdr:sp macro="" textlink="">
      <xdr:nvSpPr>
        <xdr:cNvPr id="62" name="AutoShape 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27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39</xdr:row>
      <xdr:rowOff>0</xdr:rowOff>
    </xdr:from>
    <xdr:ext cx="304800" cy="304800"/>
    <xdr:sp macro="" textlink="">
      <xdr:nvSpPr>
        <xdr:cNvPr id="63" name="AutoShape 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30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43</xdr:row>
      <xdr:rowOff>0</xdr:rowOff>
    </xdr:from>
    <xdr:ext cx="304800" cy="304800"/>
    <xdr:sp macro="" textlink="">
      <xdr:nvSpPr>
        <xdr:cNvPr id="64" name="AutoShape 12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438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44</xdr:row>
      <xdr:rowOff>0</xdr:rowOff>
    </xdr:from>
    <xdr:ext cx="304800" cy="304800"/>
    <xdr:sp macro="" textlink="">
      <xdr:nvSpPr>
        <xdr:cNvPr id="65" name="AutoShape 13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471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45</xdr:row>
      <xdr:rowOff>0</xdr:rowOff>
    </xdr:from>
    <xdr:ext cx="304800" cy="304800"/>
    <xdr:sp macro="" textlink="">
      <xdr:nvSpPr>
        <xdr:cNvPr id="66" name="AutoShape 14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503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46</xdr:row>
      <xdr:rowOff>0</xdr:rowOff>
    </xdr:from>
    <xdr:ext cx="304800" cy="304800"/>
    <xdr:sp macro="" textlink="">
      <xdr:nvSpPr>
        <xdr:cNvPr id="67" name="AutoShape 15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53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47</xdr:row>
      <xdr:rowOff>0</xdr:rowOff>
    </xdr:from>
    <xdr:ext cx="304800" cy="304800"/>
    <xdr:sp macro="" textlink="">
      <xdr:nvSpPr>
        <xdr:cNvPr id="68" name="AutoShape 16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56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48</xdr:row>
      <xdr:rowOff>0</xdr:rowOff>
    </xdr:from>
    <xdr:ext cx="304800" cy="304800"/>
    <xdr:sp macro="" textlink="">
      <xdr:nvSpPr>
        <xdr:cNvPr id="69" name="AutoShape 1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600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49</xdr:row>
      <xdr:rowOff>0</xdr:rowOff>
    </xdr:from>
    <xdr:ext cx="304800" cy="304800"/>
    <xdr:sp macro="" textlink="">
      <xdr:nvSpPr>
        <xdr:cNvPr id="70" name="AutoShape 1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633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51</xdr:row>
      <xdr:rowOff>0</xdr:rowOff>
    </xdr:from>
    <xdr:ext cx="304800" cy="304800"/>
    <xdr:sp macro="" textlink="">
      <xdr:nvSpPr>
        <xdr:cNvPr id="71" name="AutoShape 20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697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52</xdr:row>
      <xdr:rowOff>0</xdr:rowOff>
    </xdr:from>
    <xdr:ext cx="304800" cy="304800"/>
    <xdr:sp macro="" textlink="">
      <xdr:nvSpPr>
        <xdr:cNvPr id="72" name="AutoShape 2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730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53</xdr:row>
      <xdr:rowOff>0</xdr:rowOff>
    </xdr:from>
    <xdr:ext cx="304800" cy="304800"/>
    <xdr:sp macro="" textlink="">
      <xdr:nvSpPr>
        <xdr:cNvPr id="73" name="AutoShape 22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762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54</xdr:row>
      <xdr:rowOff>0</xdr:rowOff>
    </xdr:from>
    <xdr:ext cx="304800" cy="304800"/>
    <xdr:sp macro="" textlink="">
      <xdr:nvSpPr>
        <xdr:cNvPr id="74" name="AutoShape 23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795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55</xdr:row>
      <xdr:rowOff>0</xdr:rowOff>
    </xdr:from>
    <xdr:ext cx="304800" cy="304800"/>
    <xdr:sp macro="" textlink="">
      <xdr:nvSpPr>
        <xdr:cNvPr id="75" name="AutoShape 24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827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56</xdr:row>
      <xdr:rowOff>0</xdr:rowOff>
    </xdr:from>
    <xdr:ext cx="304800" cy="304800"/>
    <xdr:sp macro="" textlink="">
      <xdr:nvSpPr>
        <xdr:cNvPr id="76" name="AutoShape 25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859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57</xdr:row>
      <xdr:rowOff>0</xdr:rowOff>
    </xdr:from>
    <xdr:ext cx="304800" cy="304800"/>
    <xdr:sp macro="" textlink="">
      <xdr:nvSpPr>
        <xdr:cNvPr id="77" name="AutoShape 26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892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58</xdr:row>
      <xdr:rowOff>0</xdr:rowOff>
    </xdr:from>
    <xdr:ext cx="304800" cy="304800"/>
    <xdr:sp macro="" textlink="">
      <xdr:nvSpPr>
        <xdr:cNvPr id="78" name="AutoShape 2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924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59</xdr:row>
      <xdr:rowOff>0</xdr:rowOff>
    </xdr:from>
    <xdr:ext cx="304800" cy="304800"/>
    <xdr:sp macro="" textlink="">
      <xdr:nvSpPr>
        <xdr:cNvPr id="79" name="AutoShape 2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956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34</xdr:row>
      <xdr:rowOff>0</xdr:rowOff>
    </xdr:from>
    <xdr:ext cx="304800" cy="304800"/>
    <xdr:sp macro="" textlink="">
      <xdr:nvSpPr>
        <xdr:cNvPr id="80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147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35</xdr:row>
      <xdr:rowOff>0</xdr:rowOff>
    </xdr:from>
    <xdr:ext cx="304800" cy="304800"/>
    <xdr:sp macro="" textlink="">
      <xdr:nvSpPr>
        <xdr:cNvPr id="81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179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36</xdr:row>
      <xdr:rowOff>0</xdr:rowOff>
    </xdr:from>
    <xdr:ext cx="304800" cy="304800"/>
    <xdr:sp macro="" textlink="">
      <xdr:nvSpPr>
        <xdr:cNvPr id="82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212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37</xdr:row>
      <xdr:rowOff>0</xdr:rowOff>
    </xdr:from>
    <xdr:ext cx="304800" cy="304800"/>
    <xdr:sp macro="" textlink="">
      <xdr:nvSpPr>
        <xdr:cNvPr id="83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24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38</xdr:row>
      <xdr:rowOff>0</xdr:rowOff>
    </xdr:from>
    <xdr:ext cx="304800" cy="304800"/>
    <xdr:sp macro="" textlink="">
      <xdr:nvSpPr>
        <xdr:cNvPr id="84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27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39</xdr:row>
      <xdr:rowOff>0</xdr:rowOff>
    </xdr:from>
    <xdr:ext cx="304800" cy="304800"/>
    <xdr:sp macro="" textlink="">
      <xdr:nvSpPr>
        <xdr:cNvPr id="85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30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43</xdr:row>
      <xdr:rowOff>0</xdr:rowOff>
    </xdr:from>
    <xdr:ext cx="304800" cy="304800"/>
    <xdr:sp macro="" textlink="">
      <xdr:nvSpPr>
        <xdr:cNvPr id="86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438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44</xdr:row>
      <xdr:rowOff>0</xdr:rowOff>
    </xdr:from>
    <xdr:ext cx="304800" cy="304800"/>
    <xdr:sp macro="" textlink="">
      <xdr:nvSpPr>
        <xdr:cNvPr id="87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471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45</xdr:row>
      <xdr:rowOff>0</xdr:rowOff>
    </xdr:from>
    <xdr:ext cx="304800" cy="304800"/>
    <xdr:sp macro="" textlink="">
      <xdr:nvSpPr>
        <xdr:cNvPr id="88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503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46</xdr:row>
      <xdr:rowOff>0</xdr:rowOff>
    </xdr:from>
    <xdr:ext cx="304800" cy="304800"/>
    <xdr:sp macro="" textlink="">
      <xdr:nvSpPr>
        <xdr:cNvPr id="89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53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47</xdr:row>
      <xdr:rowOff>0</xdr:rowOff>
    </xdr:from>
    <xdr:ext cx="304800" cy="304800"/>
    <xdr:sp macro="" textlink="">
      <xdr:nvSpPr>
        <xdr:cNvPr id="90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56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48</xdr:row>
      <xdr:rowOff>0</xdr:rowOff>
    </xdr:from>
    <xdr:ext cx="304800" cy="304800"/>
    <xdr:sp macro="" textlink="">
      <xdr:nvSpPr>
        <xdr:cNvPr id="91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600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49</xdr:row>
      <xdr:rowOff>0</xdr:rowOff>
    </xdr:from>
    <xdr:ext cx="304800" cy="304800"/>
    <xdr:sp macro="" textlink="">
      <xdr:nvSpPr>
        <xdr:cNvPr id="92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633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52</xdr:row>
      <xdr:rowOff>0</xdr:rowOff>
    </xdr:from>
    <xdr:ext cx="304800" cy="304800"/>
    <xdr:sp macro="" textlink="">
      <xdr:nvSpPr>
        <xdr:cNvPr id="93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730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53</xdr:row>
      <xdr:rowOff>0</xdr:rowOff>
    </xdr:from>
    <xdr:ext cx="304800" cy="304800"/>
    <xdr:sp macro="" textlink="">
      <xdr:nvSpPr>
        <xdr:cNvPr id="94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762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54</xdr:row>
      <xdr:rowOff>0</xdr:rowOff>
    </xdr:from>
    <xdr:ext cx="304800" cy="304800"/>
    <xdr:sp macro="" textlink="">
      <xdr:nvSpPr>
        <xdr:cNvPr id="95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795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55</xdr:row>
      <xdr:rowOff>0</xdr:rowOff>
    </xdr:from>
    <xdr:ext cx="304800" cy="304800"/>
    <xdr:sp macro="" textlink="">
      <xdr:nvSpPr>
        <xdr:cNvPr id="96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827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56</xdr:row>
      <xdr:rowOff>0</xdr:rowOff>
    </xdr:from>
    <xdr:ext cx="304800" cy="304800"/>
    <xdr:sp macro="" textlink="">
      <xdr:nvSpPr>
        <xdr:cNvPr id="97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859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57</xdr:row>
      <xdr:rowOff>0</xdr:rowOff>
    </xdr:from>
    <xdr:ext cx="304800" cy="304800"/>
    <xdr:sp macro="" textlink="">
      <xdr:nvSpPr>
        <xdr:cNvPr id="98" name="AutoShape 1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892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60</xdr:row>
      <xdr:rowOff>0</xdr:rowOff>
    </xdr:from>
    <xdr:ext cx="304800" cy="304800"/>
    <xdr:sp macro="" textlink="">
      <xdr:nvSpPr>
        <xdr:cNvPr id="99" name="AutoShape 28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989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60</xdr:row>
      <xdr:rowOff>0</xdr:rowOff>
    </xdr:from>
    <xdr:ext cx="304800" cy="304800"/>
    <xdr:sp macro="" textlink="">
      <xdr:nvSpPr>
        <xdr:cNvPr id="100" name="AutoShape 27" descr="skype-ie-addon-data://res/numbers_button_skype_logo.png"/>
        <xdr:cNvSpPr>
          <a:spLocks noChangeAspect="1" noChangeArrowheads="1"/>
        </xdr:cNvSpPr>
      </xdr:nvSpPr>
      <xdr:spPr bwMode="auto">
        <a:xfrm>
          <a:off x="12049125" y="28989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"/>
  <sheetViews>
    <sheetView topLeftCell="A13" workbookViewId="0">
      <selection activeCell="B33" sqref="B33:C33"/>
    </sheetView>
  </sheetViews>
  <sheetFormatPr defaultRowHeight="12.75" x14ac:dyDescent="0.2"/>
  <cols>
    <col min="2" max="2" width="12.42578125" bestFit="1" customWidth="1"/>
    <col min="9" max="9" width="11.85546875" customWidth="1"/>
    <col min="10" max="10" width="11.7109375" customWidth="1"/>
  </cols>
  <sheetData>
    <row r="1" spans="1:28" ht="14.25" x14ac:dyDescent="0.25">
      <c r="A1" s="1" t="s">
        <v>175</v>
      </c>
      <c r="B1" s="1" t="s">
        <v>176</v>
      </c>
      <c r="C1" s="1" t="s">
        <v>174</v>
      </c>
      <c r="D1" s="1" t="s">
        <v>177</v>
      </c>
      <c r="E1" s="1" t="s">
        <v>168</v>
      </c>
      <c r="F1" s="1" t="s">
        <v>169</v>
      </c>
      <c r="G1" s="1" t="s">
        <v>178</v>
      </c>
      <c r="H1" s="1" t="s">
        <v>170</v>
      </c>
      <c r="I1" s="2" t="s">
        <v>179</v>
      </c>
      <c r="J1" s="2" t="s">
        <v>171</v>
      </c>
    </row>
    <row r="2" spans="1:28" x14ac:dyDescent="0.2">
      <c r="A2" s="3" t="s">
        <v>220</v>
      </c>
      <c r="B2" s="4" t="s">
        <v>220</v>
      </c>
      <c r="C2" s="4" t="s">
        <v>221</v>
      </c>
      <c r="D2" s="6">
        <v>20.8</v>
      </c>
      <c r="E2" s="5">
        <v>0.27733333333333332</v>
      </c>
      <c r="F2" s="6">
        <v>1.8</v>
      </c>
      <c r="G2" s="7">
        <v>80</v>
      </c>
      <c r="H2" s="7">
        <v>1.25</v>
      </c>
      <c r="I2" s="8">
        <v>37.44</v>
      </c>
      <c r="J2" s="4">
        <v>0.49920000000000009</v>
      </c>
    </row>
    <row r="3" spans="1:28" x14ac:dyDescent="0.2">
      <c r="A3" s="3" t="s">
        <v>218</v>
      </c>
      <c r="B3" s="4" t="s">
        <v>218</v>
      </c>
      <c r="C3" s="4" t="s">
        <v>217</v>
      </c>
      <c r="D3" s="6">
        <v>20.8</v>
      </c>
      <c r="E3" s="5">
        <v>0.27733333333333332</v>
      </c>
      <c r="F3" s="4">
        <v>1.5</v>
      </c>
      <c r="G3" s="7">
        <v>50</v>
      </c>
      <c r="H3" s="7">
        <v>2</v>
      </c>
      <c r="I3" s="8">
        <v>31.2</v>
      </c>
      <c r="J3" s="4">
        <v>0.41600000000000004</v>
      </c>
    </row>
    <row r="4" spans="1:28" x14ac:dyDescent="0.2">
      <c r="A4" s="3" t="s">
        <v>219</v>
      </c>
      <c r="B4" s="4" t="s">
        <v>219</v>
      </c>
      <c r="C4" s="4" t="s">
        <v>217</v>
      </c>
      <c r="D4" s="6">
        <v>20.8</v>
      </c>
      <c r="E4" s="5">
        <v>0.27733333333333332</v>
      </c>
      <c r="F4" s="4">
        <v>1.2</v>
      </c>
      <c r="G4" s="7">
        <v>20</v>
      </c>
      <c r="H4" s="7">
        <v>5</v>
      </c>
      <c r="I4" s="8">
        <v>24.96</v>
      </c>
      <c r="J4" s="4">
        <v>0.33279999999999998</v>
      </c>
    </row>
    <row r="5" spans="1:28" x14ac:dyDescent="0.2">
      <c r="T5" t="s">
        <v>221</v>
      </c>
    </row>
    <row r="6" spans="1:28" x14ac:dyDescent="0.2">
      <c r="A6" s="3" t="s">
        <v>222</v>
      </c>
      <c r="J6" t="s">
        <v>130</v>
      </c>
      <c r="T6" t="s">
        <v>130</v>
      </c>
    </row>
    <row r="7" spans="1:28" x14ac:dyDescent="0.2">
      <c r="A7" t="s">
        <v>185</v>
      </c>
      <c r="B7" t="s">
        <v>223</v>
      </c>
    </row>
    <row r="8" spans="1:28" x14ac:dyDescent="0.2">
      <c r="A8" t="s">
        <v>186</v>
      </c>
      <c r="B8" t="s">
        <v>217</v>
      </c>
      <c r="K8" t="s">
        <v>124</v>
      </c>
      <c r="L8" t="s">
        <v>129</v>
      </c>
      <c r="M8" t="s">
        <v>125</v>
      </c>
      <c r="N8" t="s">
        <v>126</v>
      </c>
      <c r="O8" t="s">
        <v>141</v>
      </c>
      <c r="U8" t="s">
        <v>124</v>
      </c>
      <c r="V8" t="s">
        <v>129</v>
      </c>
      <c r="W8" t="s">
        <v>125</v>
      </c>
      <c r="X8" t="s">
        <v>126</v>
      </c>
      <c r="Y8" t="s">
        <v>141</v>
      </c>
    </row>
    <row r="9" spans="1:28" x14ac:dyDescent="0.2">
      <c r="A9" t="s">
        <v>187</v>
      </c>
      <c r="B9" t="s">
        <v>224</v>
      </c>
    </row>
    <row r="10" spans="1:28" x14ac:dyDescent="0.2">
      <c r="A10" t="s">
        <v>188</v>
      </c>
      <c r="B10">
        <v>75</v>
      </c>
      <c r="C10" t="s">
        <v>173</v>
      </c>
      <c r="J10" s="11" t="s">
        <v>127</v>
      </c>
      <c r="K10" s="11">
        <v>4.1909999999999998</v>
      </c>
      <c r="L10" s="11">
        <v>8.0000000000000002E-3</v>
      </c>
      <c r="M10" s="11">
        <v>0.02</v>
      </c>
      <c r="N10" s="11" t="s">
        <v>148</v>
      </c>
      <c r="O10" s="18" t="s">
        <v>142</v>
      </c>
      <c r="P10" s="11">
        <f>10*K10</f>
        <v>41.91</v>
      </c>
      <c r="Q10" s="18" t="s">
        <v>142</v>
      </c>
      <c r="R10" s="11">
        <f>10*L10</f>
        <v>0.08</v>
      </c>
      <c r="S10" s="11"/>
      <c r="T10" s="11" t="s">
        <v>127</v>
      </c>
      <c r="U10" s="11">
        <v>4.1840000000000002</v>
      </c>
      <c r="V10" s="11">
        <v>5.0000000000000001E-3</v>
      </c>
      <c r="W10" s="11">
        <v>0.02</v>
      </c>
      <c r="X10" s="11" t="s">
        <v>148</v>
      </c>
      <c r="Y10" s="18" t="s">
        <v>142</v>
      </c>
      <c r="Z10" s="11">
        <f>10*U10</f>
        <v>41.84</v>
      </c>
      <c r="AA10" s="18" t="s">
        <v>142</v>
      </c>
      <c r="AB10" s="11">
        <f>10*V10</f>
        <v>0.05</v>
      </c>
    </row>
    <row r="11" spans="1:28" x14ac:dyDescent="0.2">
      <c r="A11" t="s">
        <v>189</v>
      </c>
      <c r="B11">
        <v>325.5</v>
      </c>
      <c r="C11" t="s">
        <v>184</v>
      </c>
      <c r="J11" s="11" t="s">
        <v>128</v>
      </c>
      <c r="K11" s="11">
        <v>15.27</v>
      </c>
      <c r="L11" s="11">
        <v>0.06</v>
      </c>
      <c r="M11" s="11">
        <v>0.08</v>
      </c>
      <c r="N11" s="11" t="s">
        <v>148</v>
      </c>
      <c r="O11" s="18" t="s">
        <v>142</v>
      </c>
      <c r="P11" s="11">
        <f t="shared" ref="P11:P17" si="0">10*K11</f>
        <v>152.69999999999999</v>
      </c>
      <c r="Q11" s="18" t="s">
        <v>142</v>
      </c>
      <c r="R11" s="11">
        <f t="shared" ref="R11:R17" si="1">10*L11</f>
        <v>0.6</v>
      </c>
      <c r="S11" s="11"/>
      <c r="T11" s="11" t="s">
        <v>128</v>
      </c>
      <c r="U11" s="11">
        <v>15.46</v>
      </c>
      <c r="V11" s="11">
        <v>0.02</v>
      </c>
      <c r="W11" s="11">
        <v>0.08</v>
      </c>
      <c r="X11" s="11" t="s">
        <v>148</v>
      </c>
      <c r="Y11" s="18" t="s">
        <v>142</v>
      </c>
      <c r="Z11" s="11">
        <f>10*U11</f>
        <v>154.60000000000002</v>
      </c>
      <c r="AA11" s="18" t="s">
        <v>142</v>
      </c>
      <c r="AB11" s="11">
        <f>10*V11</f>
        <v>0.2</v>
      </c>
    </row>
    <row r="12" spans="1:28" x14ac:dyDescent="0.2">
      <c r="A12" t="s">
        <v>190</v>
      </c>
      <c r="B12">
        <v>320</v>
      </c>
      <c r="C12" t="s">
        <v>184</v>
      </c>
      <c r="J12" s="11" t="s">
        <v>131</v>
      </c>
      <c r="K12" s="11">
        <v>13.49</v>
      </c>
      <c r="L12" s="11">
        <v>0.05</v>
      </c>
      <c r="M12" s="11">
        <v>7.0000000000000007E-2</v>
      </c>
      <c r="N12" s="11" t="s">
        <v>148</v>
      </c>
      <c r="O12" s="18" t="s">
        <v>142</v>
      </c>
      <c r="P12" s="11">
        <f t="shared" si="0"/>
        <v>134.9</v>
      </c>
      <c r="Q12" s="18" t="s">
        <v>142</v>
      </c>
      <c r="R12" s="11">
        <f t="shared" si="1"/>
        <v>0.5</v>
      </c>
      <c r="S12" s="11"/>
      <c r="T12" s="11" t="s">
        <v>131</v>
      </c>
      <c r="U12" s="11">
        <v>13.57</v>
      </c>
      <c r="V12" s="11">
        <v>0.02</v>
      </c>
      <c r="W12" s="11">
        <v>7.0000000000000007E-2</v>
      </c>
      <c r="X12" s="11" t="s">
        <v>148</v>
      </c>
      <c r="Y12" s="18" t="s">
        <v>142</v>
      </c>
      <c r="Z12" s="11">
        <f>10*U12</f>
        <v>135.69999999999999</v>
      </c>
      <c r="AA12" s="18" t="s">
        <v>142</v>
      </c>
      <c r="AB12" s="11">
        <f>10*V12</f>
        <v>0.2</v>
      </c>
    </row>
    <row r="13" spans="1:28" x14ac:dyDescent="0.2">
      <c r="A13" t="s">
        <v>181</v>
      </c>
      <c r="B13">
        <v>58</v>
      </c>
      <c r="C13" t="s">
        <v>184</v>
      </c>
      <c r="J13" t="s">
        <v>151</v>
      </c>
      <c r="K13">
        <v>-2.5099999999999998</v>
      </c>
      <c r="L13">
        <v>0.04</v>
      </c>
      <c r="M13">
        <v>0.01</v>
      </c>
      <c r="N13" t="s">
        <v>133</v>
      </c>
      <c r="O13" s="9" t="s">
        <v>142</v>
      </c>
      <c r="P13">
        <f t="shared" si="0"/>
        <v>-25.099999999999998</v>
      </c>
      <c r="Q13" s="9" t="s">
        <v>142</v>
      </c>
      <c r="R13">
        <f t="shared" si="1"/>
        <v>0.4</v>
      </c>
      <c r="Y13" s="9"/>
      <c r="AA13" s="9"/>
    </row>
    <row r="14" spans="1:28" x14ac:dyDescent="0.2">
      <c r="A14" t="s">
        <v>191</v>
      </c>
      <c r="B14">
        <v>30</v>
      </c>
      <c r="C14" t="s">
        <v>184</v>
      </c>
      <c r="J14" t="s">
        <v>134</v>
      </c>
      <c r="K14">
        <v>2.46</v>
      </c>
      <c r="L14">
        <v>0.01</v>
      </c>
      <c r="M14">
        <v>0.01</v>
      </c>
      <c r="N14" t="s">
        <v>148</v>
      </c>
      <c r="O14" s="9" t="s">
        <v>142</v>
      </c>
      <c r="P14">
        <f t="shared" si="0"/>
        <v>24.6</v>
      </c>
      <c r="Q14" s="9" t="s">
        <v>142</v>
      </c>
      <c r="R14">
        <f t="shared" si="1"/>
        <v>0.1</v>
      </c>
      <c r="Y14" s="9"/>
      <c r="AA14" s="9"/>
    </row>
    <row r="15" spans="1:28" x14ac:dyDescent="0.2">
      <c r="A15" t="s">
        <v>201</v>
      </c>
      <c r="B15" s="10">
        <v>20.8</v>
      </c>
      <c r="C15" t="s">
        <v>184</v>
      </c>
      <c r="D15" t="s">
        <v>225</v>
      </c>
      <c r="J15" t="s">
        <v>135</v>
      </c>
      <c r="K15">
        <v>64.203000000000003</v>
      </c>
      <c r="L15">
        <v>2E-3</v>
      </c>
      <c r="M15">
        <v>0.3</v>
      </c>
      <c r="N15" t="s">
        <v>136</v>
      </c>
      <c r="O15" s="9" t="s">
        <v>142</v>
      </c>
      <c r="P15">
        <f t="shared" si="0"/>
        <v>642.03</v>
      </c>
      <c r="Q15" s="9" t="s">
        <v>142</v>
      </c>
      <c r="R15">
        <f t="shared" si="1"/>
        <v>0.02</v>
      </c>
      <c r="Y15" s="9"/>
      <c r="AA15" s="9"/>
    </row>
    <row r="16" spans="1:28" x14ac:dyDescent="0.2">
      <c r="A16" t="s">
        <v>192</v>
      </c>
      <c r="B16" s="10">
        <v>20.79</v>
      </c>
      <c r="C16" t="s">
        <v>184</v>
      </c>
      <c r="D16" t="s">
        <v>225</v>
      </c>
      <c r="J16" t="s">
        <v>121</v>
      </c>
      <c r="K16">
        <v>6.68</v>
      </c>
      <c r="L16">
        <v>0.01</v>
      </c>
      <c r="M16">
        <v>0.03</v>
      </c>
      <c r="N16" t="s">
        <v>138</v>
      </c>
      <c r="O16" s="9" t="s">
        <v>142</v>
      </c>
      <c r="P16">
        <f t="shared" si="0"/>
        <v>66.8</v>
      </c>
      <c r="Q16" s="9" t="s">
        <v>142</v>
      </c>
      <c r="R16">
        <f t="shared" si="1"/>
        <v>0.1</v>
      </c>
      <c r="Y16" s="9"/>
      <c r="AA16" s="9"/>
    </row>
    <row r="17" spans="1:27" x14ac:dyDescent="0.2">
      <c r="A17" t="s">
        <v>193</v>
      </c>
      <c r="B17" s="10">
        <v>20.8</v>
      </c>
      <c r="C17" t="s">
        <v>184</v>
      </c>
      <c r="D17" t="s">
        <v>225</v>
      </c>
      <c r="J17" t="s">
        <v>137</v>
      </c>
      <c r="K17">
        <v>6.641</v>
      </c>
      <c r="L17">
        <v>6.0000000000000001E-3</v>
      </c>
      <c r="M17">
        <v>0.03</v>
      </c>
      <c r="N17" t="s">
        <v>138</v>
      </c>
      <c r="O17" s="9" t="s">
        <v>142</v>
      </c>
      <c r="P17">
        <f t="shared" si="0"/>
        <v>66.41</v>
      </c>
      <c r="Q17" s="9" t="s">
        <v>142</v>
      </c>
      <c r="R17">
        <f t="shared" si="1"/>
        <v>0.06</v>
      </c>
      <c r="Y17" s="9"/>
      <c r="AA17" s="9"/>
    </row>
    <row r="18" spans="1:27" x14ac:dyDescent="0.2">
      <c r="A18" t="s">
        <v>194</v>
      </c>
      <c r="B18">
        <v>10.87</v>
      </c>
      <c r="C18" t="s">
        <v>184</v>
      </c>
      <c r="D18" t="s">
        <v>226</v>
      </c>
      <c r="G18" t="s">
        <v>202</v>
      </c>
    </row>
    <row r="19" spans="1:27" x14ac:dyDescent="0.2">
      <c r="A19" t="s">
        <v>106</v>
      </c>
      <c r="B19">
        <v>0</v>
      </c>
      <c r="C19" t="s">
        <v>184</v>
      </c>
      <c r="D19" t="s">
        <v>226</v>
      </c>
      <c r="G19" t="s">
        <v>203</v>
      </c>
    </row>
    <row r="20" spans="1:27" x14ac:dyDescent="0.2">
      <c r="A20" t="s">
        <v>196</v>
      </c>
      <c r="B20">
        <v>312600</v>
      </c>
      <c r="C20" t="s">
        <v>195</v>
      </c>
      <c r="D20" t="s">
        <v>227</v>
      </c>
      <c r="G20" t="s">
        <v>204</v>
      </c>
    </row>
    <row r="21" spans="1:27" x14ac:dyDescent="0.2">
      <c r="A21" t="s">
        <v>183</v>
      </c>
      <c r="B21">
        <v>0.81</v>
      </c>
    </row>
    <row r="22" spans="1:27" x14ac:dyDescent="0.2">
      <c r="A22" t="s">
        <v>205</v>
      </c>
    </row>
    <row r="23" spans="1:27" x14ac:dyDescent="0.2">
      <c r="A23" t="s">
        <v>197</v>
      </c>
      <c r="B23">
        <v>41</v>
      </c>
      <c r="C23" t="s">
        <v>215</v>
      </c>
      <c r="D23" t="s">
        <v>228</v>
      </c>
    </row>
    <row r="24" spans="1:27" x14ac:dyDescent="0.2">
      <c r="A24" t="s">
        <v>198</v>
      </c>
      <c r="B24">
        <v>797</v>
      </c>
      <c r="C24" t="s">
        <v>215</v>
      </c>
      <c r="D24" t="s">
        <v>229</v>
      </c>
    </row>
    <row r="25" spans="1:27" x14ac:dyDescent="0.2">
      <c r="A25" t="s">
        <v>199</v>
      </c>
      <c r="B25">
        <v>831</v>
      </c>
      <c r="C25" t="s">
        <v>215</v>
      </c>
      <c r="D25" t="s">
        <v>132</v>
      </c>
    </row>
    <row r="26" spans="1:27" x14ac:dyDescent="0.2">
      <c r="A26" t="s">
        <v>164</v>
      </c>
    </row>
    <row r="27" spans="1:27" x14ac:dyDescent="0.2">
      <c r="A27" t="s">
        <v>206</v>
      </c>
      <c r="B27">
        <v>100</v>
      </c>
    </row>
    <row r="28" spans="1:27" x14ac:dyDescent="0.2">
      <c r="A28" t="s">
        <v>180</v>
      </c>
      <c r="B28">
        <v>9.8249999999999993</v>
      </c>
      <c r="C28" t="s">
        <v>184</v>
      </c>
      <c r="D28" t="s">
        <v>207</v>
      </c>
    </row>
    <row r="29" spans="1:27" x14ac:dyDescent="0.2">
      <c r="A29" t="s">
        <v>208</v>
      </c>
      <c r="B29">
        <v>0.72099999999999997</v>
      </c>
      <c r="C29" s="9" t="s">
        <v>172</v>
      </c>
      <c r="J29">
        <f>6*24</f>
        <v>144</v>
      </c>
    </row>
    <row r="30" spans="1:27" x14ac:dyDescent="0.2">
      <c r="A30" t="s">
        <v>182</v>
      </c>
      <c r="B30">
        <v>0.43099999999999999</v>
      </c>
      <c r="C30" s="9" t="s">
        <v>172</v>
      </c>
    </row>
    <row r="31" spans="1:27" x14ac:dyDescent="0.2">
      <c r="A31" t="s">
        <v>166</v>
      </c>
      <c r="C31" s="9"/>
    </row>
    <row r="32" spans="1:27" x14ac:dyDescent="0.2">
      <c r="A32" t="s">
        <v>200</v>
      </c>
      <c r="B32">
        <v>111.7</v>
      </c>
      <c r="C32" t="s">
        <v>209</v>
      </c>
    </row>
    <row r="35" spans="1:18" x14ac:dyDescent="0.2">
      <c r="A35" t="s">
        <v>217</v>
      </c>
      <c r="J35" t="s">
        <v>221</v>
      </c>
    </row>
    <row r="36" spans="1:18" x14ac:dyDescent="0.2">
      <c r="A36" s="11" t="s">
        <v>115</v>
      </c>
      <c r="B36" s="11">
        <v>0.997</v>
      </c>
      <c r="C36" s="11" t="s">
        <v>184</v>
      </c>
      <c r="D36" s="11" t="s">
        <v>119</v>
      </c>
      <c r="E36" s="11"/>
      <c r="F36" s="11"/>
      <c r="G36" s="11" t="s">
        <v>230</v>
      </c>
      <c r="H36" s="11"/>
      <c r="I36" s="11"/>
      <c r="J36" s="11" t="s">
        <v>115</v>
      </c>
      <c r="K36" s="11">
        <v>0.99229999999999996</v>
      </c>
      <c r="L36" s="11" t="s">
        <v>184</v>
      </c>
      <c r="M36" s="11" t="s">
        <v>119</v>
      </c>
      <c r="N36" s="11"/>
      <c r="O36" s="11"/>
      <c r="P36" s="11" t="s">
        <v>231</v>
      </c>
      <c r="Q36" s="11"/>
      <c r="R36" s="11"/>
    </row>
    <row r="37" spans="1:18" x14ac:dyDescent="0.2">
      <c r="A37" s="11" t="s">
        <v>116</v>
      </c>
      <c r="B37" s="11">
        <v>-1.0369999999999999</v>
      </c>
      <c r="C37" s="11" t="s">
        <v>184</v>
      </c>
      <c r="D37" s="11" t="s">
        <v>120</v>
      </c>
      <c r="E37" s="11"/>
      <c r="F37" s="11"/>
      <c r="G37" s="11" t="s">
        <v>230</v>
      </c>
      <c r="H37" s="11"/>
      <c r="I37" s="11"/>
      <c r="J37" s="11" t="s">
        <v>116</v>
      </c>
      <c r="K37" s="11">
        <v>-1.036</v>
      </c>
      <c r="L37" s="11" t="s">
        <v>184</v>
      </c>
      <c r="M37" s="11" t="s">
        <v>120</v>
      </c>
      <c r="N37" s="11"/>
      <c r="O37" s="11"/>
      <c r="P37" s="11" t="s">
        <v>139</v>
      </c>
      <c r="Q37" s="11"/>
      <c r="R37" s="11"/>
    </row>
    <row r="38" spans="1:18" x14ac:dyDescent="0.2">
      <c r="A38" t="s">
        <v>117</v>
      </c>
      <c r="B38">
        <v>1.1299999999999999</v>
      </c>
      <c r="C38" t="s">
        <v>184</v>
      </c>
      <c r="D38" t="s">
        <v>122</v>
      </c>
      <c r="G38" t="s">
        <v>139</v>
      </c>
    </row>
    <row r="39" spans="1:18" x14ac:dyDescent="0.2">
      <c r="A39" t="s">
        <v>118</v>
      </c>
      <c r="B39">
        <v>-1.51</v>
      </c>
      <c r="C39" t="s">
        <v>184</v>
      </c>
      <c r="D39" t="s">
        <v>123</v>
      </c>
      <c r="G39" t="s">
        <v>139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6"/>
  <sheetViews>
    <sheetView workbookViewId="0">
      <pane xSplit="2" ySplit="2" topLeftCell="C135" activePane="bottomRight" state="frozen"/>
      <selection pane="topRight" activeCell="C1" sqref="C1"/>
      <selection pane="bottomLeft" activeCell="A3" sqref="A3"/>
      <selection pane="bottomRight" activeCell="U142" sqref="U142"/>
    </sheetView>
  </sheetViews>
  <sheetFormatPr defaultRowHeight="12.75" x14ac:dyDescent="0.2"/>
  <cols>
    <col min="1" max="1" width="17.5703125" bestFit="1" customWidth="1"/>
    <col min="2" max="2" width="13.42578125" customWidth="1"/>
    <col min="4" max="4" width="12.5703125" bestFit="1" customWidth="1"/>
    <col min="24" max="26" width="9.140625" style="19"/>
    <col min="29" max="29" width="9.140625" style="14"/>
  </cols>
  <sheetData>
    <row r="1" spans="1:29" ht="13.5" thickBot="1" x14ac:dyDescent="0.25">
      <c r="C1" s="26" t="s">
        <v>167</v>
      </c>
      <c r="D1" s="26"/>
      <c r="E1" s="26"/>
      <c r="F1" s="26" t="s">
        <v>162</v>
      </c>
      <c r="G1" s="26"/>
      <c r="H1" s="26"/>
      <c r="I1" s="26" t="s">
        <v>163</v>
      </c>
      <c r="J1" s="26"/>
      <c r="K1" s="26"/>
      <c r="L1" s="23" t="s">
        <v>347</v>
      </c>
      <c r="M1" t="s">
        <v>348</v>
      </c>
      <c r="N1" t="s">
        <v>349</v>
      </c>
      <c r="O1" s="26" t="s">
        <v>350</v>
      </c>
      <c r="P1" s="26"/>
      <c r="Q1" t="s">
        <v>351</v>
      </c>
      <c r="R1" t="s">
        <v>352</v>
      </c>
      <c r="S1" s="27" t="s">
        <v>164</v>
      </c>
      <c r="T1" s="26"/>
      <c r="U1" s="26"/>
      <c r="V1" s="26"/>
      <c r="W1" s="27" t="s">
        <v>166</v>
      </c>
      <c r="X1" s="26"/>
      <c r="Y1" s="26"/>
      <c r="Z1" s="26"/>
      <c r="AA1" s="26"/>
    </row>
    <row r="2" spans="1:29" ht="26.25" thickBot="1" x14ac:dyDescent="0.25">
      <c r="A2" s="22" t="s">
        <v>353</v>
      </c>
      <c r="B2" s="22" t="s">
        <v>232</v>
      </c>
      <c r="C2" s="22" t="s">
        <v>354</v>
      </c>
      <c r="D2" s="22" t="s">
        <v>355</v>
      </c>
      <c r="E2" s="22" t="s">
        <v>356</v>
      </c>
      <c r="F2" s="22" t="s">
        <v>357</v>
      </c>
      <c r="G2" s="22" t="s">
        <v>358</v>
      </c>
      <c r="H2" s="22" t="s">
        <v>359</v>
      </c>
      <c r="I2" s="22" t="s">
        <v>360</v>
      </c>
      <c r="J2" s="22" t="s">
        <v>361</v>
      </c>
      <c r="K2" s="22" t="s">
        <v>362</v>
      </c>
      <c r="L2" s="22" t="s">
        <v>363</v>
      </c>
      <c r="M2" s="22" t="s">
        <v>364</v>
      </c>
      <c r="N2" s="22" t="s">
        <v>365</v>
      </c>
      <c r="O2" s="22" t="s">
        <v>366</v>
      </c>
      <c r="P2" s="22" t="s">
        <v>233</v>
      </c>
      <c r="Q2" s="22" t="s">
        <v>234</v>
      </c>
      <c r="R2" s="22" t="s">
        <v>367</v>
      </c>
      <c r="S2" s="22" t="s">
        <v>368</v>
      </c>
      <c r="T2" s="22" t="s">
        <v>369</v>
      </c>
      <c r="U2" s="22" t="s">
        <v>370</v>
      </c>
      <c r="V2" s="22" t="s">
        <v>371</v>
      </c>
      <c r="W2" s="22" t="s">
        <v>372</v>
      </c>
      <c r="X2" s="22" t="s">
        <v>373</v>
      </c>
      <c r="Y2" s="22" t="s">
        <v>363</v>
      </c>
      <c r="Z2" s="22" t="s">
        <v>364</v>
      </c>
      <c r="AA2" s="22" t="s">
        <v>371</v>
      </c>
      <c r="AB2" s="22" t="s">
        <v>374</v>
      </c>
      <c r="AC2" s="22" t="s">
        <v>375</v>
      </c>
    </row>
    <row r="3" spans="1:29" ht="25.5" x14ac:dyDescent="0.2">
      <c r="A3" s="24" t="s">
        <v>235</v>
      </c>
      <c r="B3" s="24" t="s">
        <v>158</v>
      </c>
      <c r="C3" s="24">
        <v>41.877000000000002</v>
      </c>
      <c r="D3" s="24">
        <v>0</v>
      </c>
      <c r="E3" s="24">
        <v>90</v>
      </c>
      <c r="F3" s="24">
        <v>0</v>
      </c>
      <c r="G3" s="24">
        <v>-0.125</v>
      </c>
      <c r="H3" s="24">
        <v>0</v>
      </c>
      <c r="I3" s="24">
        <v>0</v>
      </c>
      <c r="J3" s="24">
        <v>0</v>
      </c>
      <c r="K3" s="24">
        <v>0</v>
      </c>
      <c r="L3" s="24">
        <v>0.59740000000000004</v>
      </c>
      <c r="M3" s="24">
        <v>17.469100000000001</v>
      </c>
      <c r="N3" s="24">
        <v>1.6195999999999999</v>
      </c>
      <c r="O3" s="24">
        <v>-3.7029000000000001</v>
      </c>
      <c r="P3" s="24" t="s">
        <v>172</v>
      </c>
      <c r="Q3" s="24">
        <v>-0.22700000000000001</v>
      </c>
      <c r="R3" s="24">
        <v>-2.7730000000000001</v>
      </c>
      <c r="S3" s="24">
        <v>145.49199999999999</v>
      </c>
      <c r="T3" s="24">
        <v>145.83519999999999</v>
      </c>
      <c r="U3" s="24">
        <v>0.1037</v>
      </c>
      <c r="V3" s="24">
        <v>11.331200000000001</v>
      </c>
      <c r="W3" s="24">
        <v>0</v>
      </c>
      <c r="X3" s="24">
        <v>6.1999999999999998E-3</v>
      </c>
      <c r="Y3" s="24">
        <v>4.1200000000000001E-2</v>
      </c>
      <c r="Z3" s="24">
        <v>0.54510000000000003</v>
      </c>
      <c r="AA3" s="24">
        <v>-4.8207000000000004</v>
      </c>
      <c r="AB3">
        <f>DEGREES(ATAN2(F3,-G3))</f>
        <v>90</v>
      </c>
      <c r="AC3" s="14">
        <f>IF(B3="PMMPSI2",F3*COS(RADIANS(E3)),F3)</f>
        <v>0</v>
      </c>
    </row>
    <row r="4" spans="1:29" ht="25.5" x14ac:dyDescent="0.2">
      <c r="A4" s="24" t="s">
        <v>236</v>
      </c>
      <c r="B4" s="24" t="s">
        <v>158</v>
      </c>
      <c r="C4" s="24">
        <v>41.874499999999998</v>
      </c>
      <c r="D4" s="24">
        <v>0</v>
      </c>
      <c r="E4" s="24">
        <v>0</v>
      </c>
      <c r="F4" s="24">
        <v>0.20799999999999999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-5.0000000000000001E-4</v>
      </c>
      <c r="M4" s="24">
        <v>8.0000000000000002E-3</v>
      </c>
      <c r="N4" s="24">
        <v>0.39960000000000001</v>
      </c>
      <c r="O4" s="24">
        <v>4.0500000000000001E-2</v>
      </c>
      <c r="P4" s="24" t="s">
        <v>172</v>
      </c>
      <c r="Q4" s="24">
        <v>-0.10879999999999999</v>
      </c>
      <c r="R4" s="24">
        <v>9.6799999999999997E-2</v>
      </c>
      <c r="S4" s="24">
        <v>218.238</v>
      </c>
      <c r="T4" s="24">
        <v>218.84180000000001</v>
      </c>
      <c r="U4" s="24">
        <v>0.42859999999999998</v>
      </c>
      <c r="V4" s="24">
        <v>16.380500000000001</v>
      </c>
      <c r="W4" s="24">
        <v>0</v>
      </c>
      <c r="X4" s="24">
        <v>7.9000000000000008E-3</v>
      </c>
      <c r="Y4" s="24">
        <v>-3.32E-2</v>
      </c>
      <c r="Z4" s="24">
        <v>-2.63E-2</v>
      </c>
      <c r="AA4" s="24">
        <v>-2.0299999999999999E-2</v>
      </c>
      <c r="AB4">
        <f t="shared" ref="AB4:AB62" si="0">DEGREES(ATAN2(F4,-G4))</f>
        <v>0</v>
      </c>
      <c r="AC4" s="14">
        <f t="shared" ref="AC4:AC62" si="1">IF(B4="PMMPSI2",F4*COS(RADIANS(E4)),F4)</f>
        <v>0.20799999999999999</v>
      </c>
    </row>
    <row r="5" spans="1:29" ht="25.5" x14ac:dyDescent="0.2">
      <c r="A5" s="24" t="s">
        <v>237</v>
      </c>
      <c r="B5" s="24" t="s">
        <v>158</v>
      </c>
      <c r="C5" s="24">
        <v>41.871899999999997</v>
      </c>
      <c r="D5" s="24">
        <v>0</v>
      </c>
      <c r="E5" s="24">
        <v>0</v>
      </c>
      <c r="F5" s="24">
        <v>0.20799999999999999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-7.4700000000000003E-2</v>
      </c>
      <c r="M5" s="24">
        <v>0.3952</v>
      </c>
      <c r="N5" s="24">
        <v>0.44109999999999999</v>
      </c>
      <c r="O5" s="24">
        <v>1.5299999999999999E-2</v>
      </c>
      <c r="P5" s="24" t="s">
        <v>172</v>
      </c>
      <c r="Q5" s="24">
        <v>-0.1144</v>
      </c>
      <c r="R5" s="24">
        <v>-0.57820000000000005</v>
      </c>
      <c r="S5" s="24">
        <v>218.238</v>
      </c>
      <c r="T5" s="24">
        <v>218.85069999999999</v>
      </c>
      <c r="U5" s="24">
        <v>0.5988</v>
      </c>
      <c r="V5" s="24">
        <v>16.0916</v>
      </c>
      <c r="W5" s="24">
        <v>10</v>
      </c>
      <c r="X5" s="24">
        <v>10.077400000000001</v>
      </c>
      <c r="Y5" s="24">
        <v>-1.11E-2</v>
      </c>
      <c r="Z5" s="24">
        <v>0.17399999999999999</v>
      </c>
      <c r="AA5" s="24">
        <v>3.1598999999999999</v>
      </c>
      <c r="AB5">
        <f t="shared" si="0"/>
        <v>0</v>
      </c>
      <c r="AC5" s="14">
        <f t="shared" si="1"/>
        <v>0.20799999999999999</v>
      </c>
    </row>
    <row r="6" spans="1:29" ht="25.5" x14ac:dyDescent="0.2">
      <c r="A6" s="24" t="s">
        <v>238</v>
      </c>
      <c r="B6" s="24" t="s">
        <v>158</v>
      </c>
      <c r="C6" s="24">
        <v>41.875300000000003</v>
      </c>
      <c r="D6" s="24">
        <v>0</v>
      </c>
      <c r="E6" s="24">
        <v>0</v>
      </c>
      <c r="F6" s="24">
        <v>0.20799999999999999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-0.12559999999999999</v>
      </c>
      <c r="M6" s="24">
        <v>-0.32740000000000002</v>
      </c>
      <c r="N6" s="24">
        <v>0.44340000000000002</v>
      </c>
      <c r="O6" s="24">
        <v>0.12379999999999999</v>
      </c>
      <c r="P6" s="24" t="s">
        <v>172</v>
      </c>
      <c r="Q6" s="24">
        <v>-0.1196</v>
      </c>
      <c r="R6" s="24">
        <v>0.78200000000000003</v>
      </c>
      <c r="S6" s="24">
        <v>218.238</v>
      </c>
      <c r="T6" s="24">
        <v>218.81</v>
      </c>
      <c r="U6" s="24">
        <v>0.5383</v>
      </c>
      <c r="V6" s="24">
        <v>17.694700000000001</v>
      </c>
      <c r="W6" s="24">
        <v>-10</v>
      </c>
      <c r="X6" s="24">
        <v>-9.9682999999999993</v>
      </c>
      <c r="Y6" s="24">
        <v>-3.1600000000000003E-2</v>
      </c>
      <c r="Z6" s="24">
        <v>-0.2752</v>
      </c>
      <c r="AA6" s="24">
        <v>-2.7481</v>
      </c>
      <c r="AB6">
        <f t="shared" si="0"/>
        <v>0</v>
      </c>
      <c r="AC6" s="14">
        <f t="shared" si="1"/>
        <v>0.20799999999999999</v>
      </c>
    </row>
    <row r="7" spans="1:29" ht="25.5" x14ac:dyDescent="0.2">
      <c r="A7" s="24" t="s">
        <v>239</v>
      </c>
      <c r="B7" s="24" t="s">
        <v>158</v>
      </c>
      <c r="C7" s="24">
        <v>41.875300000000003</v>
      </c>
      <c r="D7" s="24">
        <v>0</v>
      </c>
      <c r="E7" s="24">
        <v>0</v>
      </c>
      <c r="F7" s="24">
        <v>0.20799999999999999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-0.18690000000000001</v>
      </c>
      <c r="M7" s="24">
        <v>0.87660000000000005</v>
      </c>
      <c r="N7" s="24">
        <v>0.44740000000000002</v>
      </c>
      <c r="O7" s="24">
        <v>-1.2200000000000001E-2</v>
      </c>
      <c r="P7" s="24" t="s">
        <v>172</v>
      </c>
      <c r="Q7" s="24">
        <v>-0.11990000000000001</v>
      </c>
      <c r="R7" s="24">
        <v>-1.367</v>
      </c>
      <c r="S7" s="24">
        <v>218.238</v>
      </c>
      <c r="T7" s="24">
        <v>218.81639999999999</v>
      </c>
      <c r="U7" s="24">
        <v>0.52839999999999998</v>
      </c>
      <c r="V7" s="24">
        <v>18.545100000000001</v>
      </c>
      <c r="W7" s="24">
        <v>20</v>
      </c>
      <c r="X7" s="24">
        <v>20.081600000000002</v>
      </c>
      <c r="Y7" s="24">
        <v>3.6600000000000001E-2</v>
      </c>
      <c r="Z7" s="24">
        <v>0.41499999999999998</v>
      </c>
      <c r="AA7" s="24">
        <v>5.7713999999999999</v>
      </c>
      <c r="AB7">
        <f t="shared" si="0"/>
        <v>0</v>
      </c>
      <c r="AC7" s="14">
        <f t="shared" si="1"/>
        <v>0.20799999999999999</v>
      </c>
    </row>
    <row r="8" spans="1:29" ht="25.5" x14ac:dyDescent="0.2">
      <c r="A8" s="24" t="s">
        <v>240</v>
      </c>
      <c r="B8" s="24" t="s">
        <v>158</v>
      </c>
      <c r="C8" s="24">
        <v>41.875100000000003</v>
      </c>
      <c r="D8" s="24">
        <v>0</v>
      </c>
      <c r="E8" s="24">
        <v>0</v>
      </c>
      <c r="F8" s="24">
        <v>0.20799999999999999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-0.24590000000000001</v>
      </c>
      <c r="M8" s="24">
        <v>-0.66830000000000001</v>
      </c>
      <c r="N8" s="24">
        <v>0.44340000000000002</v>
      </c>
      <c r="O8" s="24">
        <v>0.16500000000000001</v>
      </c>
      <c r="P8" s="24" t="s">
        <v>172</v>
      </c>
      <c r="Q8" s="24">
        <v>-0.1168</v>
      </c>
      <c r="R8" s="24">
        <v>1.3467</v>
      </c>
      <c r="S8" s="24">
        <v>218.238</v>
      </c>
      <c r="T8" s="24">
        <v>218.79079999999999</v>
      </c>
      <c r="U8" s="24">
        <v>0.46260000000000001</v>
      </c>
      <c r="V8" s="24">
        <v>15.8674</v>
      </c>
      <c r="W8" s="24">
        <v>-20</v>
      </c>
      <c r="X8" s="24">
        <v>-20.0244</v>
      </c>
      <c r="Y8" s="24">
        <v>-6.1600000000000002E-2</v>
      </c>
      <c r="Z8" s="24">
        <v>-0.50600000000000001</v>
      </c>
      <c r="AA8" s="24">
        <v>-2.7471999999999999</v>
      </c>
      <c r="AB8">
        <f t="shared" si="0"/>
        <v>0</v>
      </c>
      <c r="AC8" s="14">
        <f t="shared" si="1"/>
        <v>0.20799999999999999</v>
      </c>
    </row>
    <row r="9" spans="1:29" ht="25.5" x14ac:dyDescent="0.2">
      <c r="A9" s="24" t="s">
        <v>241</v>
      </c>
      <c r="B9" s="24" t="s">
        <v>158</v>
      </c>
      <c r="C9" s="24">
        <v>41.875</v>
      </c>
      <c r="D9" s="24">
        <v>0</v>
      </c>
      <c r="E9" s="24">
        <v>0</v>
      </c>
      <c r="F9" s="24">
        <v>0.20799999999999999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-0.3221</v>
      </c>
      <c r="M9" s="24">
        <v>1.2887</v>
      </c>
      <c r="N9" s="24">
        <v>0.44969999999999999</v>
      </c>
      <c r="O9" s="24">
        <v>-6.6500000000000004E-2</v>
      </c>
      <c r="P9" s="24" t="s">
        <v>172</v>
      </c>
      <c r="Q9" s="24">
        <v>-0.1169</v>
      </c>
      <c r="R9" s="24">
        <v>-2.133</v>
      </c>
      <c r="S9" s="24">
        <v>218.238</v>
      </c>
      <c r="T9" s="24">
        <v>218.8169</v>
      </c>
      <c r="U9" s="24">
        <v>0.47910000000000003</v>
      </c>
      <c r="V9" s="24">
        <v>18.351700000000001</v>
      </c>
      <c r="W9" s="24">
        <v>30</v>
      </c>
      <c r="X9" s="24">
        <v>30.122399999999999</v>
      </c>
      <c r="Y9" s="24">
        <v>0.13139999999999999</v>
      </c>
      <c r="Z9" s="24">
        <v>0.64529999999999998</v>
      </c>
      <c r="AA9" s="24">
        <v>6.6719999999999997</v>
      </c>
      <c r="AB9">
        <f t="shared" si="0"/>
        <v>0</v>
      </c>
      <c r="AC9" s="14">
        <f t="shared" si="1"/>
        <v>0.20799999999999999</v>
      </c>
    </row>
    <row r="10" spans="1:29" ht="25.5" x14ac:dyDescent="0.2">
      <c r="A10" s="24" t="s">
        <v>242</v>
      </c>
      <c r="B10" s="24" t="s">
        <v>158</v>
      </c>
      <c r="C10" s="24">
        <v>41.874899999999997</v>
      </c>
      <c r="D10" s="24">
        <v>0</v>
      </c>
      <c r="E10" s="24">
        <v>0</v>
      </c>
      <c r="F10" s="24">
        <v>0.20799999999999999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-0.42820000000000003</v>
      </c>
      <c r="M10" s="24">
        <v>-0.86960000000000004</v>
      </c>
      <c r="N10" s="24">
        <v>0.44069999999999998</v>
      </c>
      <c r="O10" s="24">
        <v>0.18340000000000001</v>
      </c>
      <c r="P10" s="24" t="s">
        <v>172</v>
      </c>
      <c r="Q10" s="24">
        <v>-0.1144</v>
      </c>
      <c r="R10" s="24">
        <v>1.7717000000000001</v>
      </c>
      <c r="S10" s="24">
        <v>218.238</v>
      </c>
      <c r="T10" s="24">
        <v>218.78880000000001</v>
      </c>
      <c r="U10" s="24">
        <v>0.49980000000000002</v>
      </c>
      <c r="V10" s="24">
        <v>16.4147</v>
      </c>
      <c r="W10" s="24">
        <v>-30</v>
      </c>
      <c r="X10" s="24">
        <v>-30.029599999999999</v>
      </c>
      <c r="Y10" s="24">
        <v>-8.5999999999999993E-2</v>
      </c>
      <c r="Z10" s="24">
        <v>-0.69789999999999996</v>
      </c>
      <c r="AA10" s="24">
        <v>1.1644000000000001</v>
      </c>
      <c r="AB10">
        <f t="shared" si="0"/>
        <v>0</v>
      </c>
      <c r="AC10" s="14">
        <f t="shared" si="1"/>
        <v>0.20799999999999999</v>
      </c>
    </row>
    <row r="11" spans="1:29" ht="25.5" x14ac:dyDescent="0.2">
      <c r="A11" s="24" t="s">
        <v>243</v>
      </c>
      <c r="B11" s="24" t="s">
        <v>158</v>
      </c>
      <c r="C11" s="24">
        <v>41.874699999999997</v>
      </c>
      <c r="D11" s="24">
        <v>0</v>
      </c>
      <c r="E11" s="24">
        <v>0</v>
      </c>
      <c r="F11" s="24">
        <v>0.20799999999999999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-0.3957</v>
      </c>
      <c r="M11" s="24">
        <v>1.4555</v>
      </c>
      <c r="N11" s="24">
        <v>0.45</v>
      </c>
      <c r="O11" s="24">
        <v>-7.9500000000000001E-2</v>
      </c>
      <c r="P11" s="24" t="s">
        <v>172</v>
      </c>
      <c r="Q11" s="24">
        <v>-0.1171</v>
      </c>
      <c r="R11" s="24">
        <v>-2.3460000000000001</v>
      </c>
      <c r="S11" s="24">
        <v>218.238</v>
      </c>
      <c r="T11" s="24">
        <v>218.8272</v>
      </c>
      <c r="U11" s="24">
        <v>0.63480000000000003</v>
      </c>
      <c r="V11" s="24">
        <v>16.501300000000001</v>
      </c>
      <c r="W11" s="24">
        <v>35</v>
      </c>
      <c r="X11" s="24">
        <v>35.131300000000003</v>
      </c>
      <c r="Y11" s="24">
        <v>0.1641</v>
      </c>
      <c r="Z11" s="24">
        <v>0.74719999999999998</v>
      </c>
      <c r="AA11" s="24">
        <v>5.6003999999999996</v>
      </c>
      <c r="AB11">
        <f t="shared" si="0"/>
        <v>0</v>
      </c>
      <c r="AC11" s="14">
        <f t="shared" si="1"/>
        <v>0.20799999999999999</v>
      </c>
    </row>
    <row r="12" spans="1:29" ht="25.5" x14ac:dyDescent="0.2">
      <c r="A12" s="24" t="s">
        <v>244</v>
      </c>
      <c r="B12" s="24" t="s">
        <v>158</v>
      </c>
      <c r="C12" s="24">
        <v>41.874600000000001</v>
      </c>
      <c r="D12" s="24">
        <v>0</v>
      </c>
      <c r="E12" s="24">
        <v>0</v>
      </c>
      <c r="F12" s="24">
        <v>0.20799999999999999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-0.51470000000000005</v>
      </c>
      <c r="M12" s="24">
        <v>-0.88139999999999996</v>
      </c>
      <c r="N12" s="24">
        <v>0.45019999999999999</v>
      </c>
      <c r="O12" s="24">
        <v>0.22309999999999999</v>
      </c>
      <c r="P12" s="24" t="s">
        <v>172</v>
      </c>
      <c r="Q12" s="24">
        <v>-0.1211</v>
      </c>
      <c r="R12" s="24">
        <v>1.7448999999999999</v>
      </c>
      <c r="S12" s="24">
        <v>218.238</v>
      </c>
      <c r="T12" s="24">
        <v>218.79730000000001</v>
      </c>
      <c r="U12" s="24">
        <v>0.41899999999999998</v>
      </c>
      <c r="V12" s="24">
        <v>17.475200000000001</v>
      </c>
      <c r="W12" s="24">
        <v>-35</v>
      </c>
      <c r="X12" s="24">
        <v>-35.064399999999999</v>
      </c>
      <c r="Y12" s="24">
        <v>-0.1188</v>
      </c>
      <c r="Z12" s="24">
        <v>-0.7359</v>
      </c>
      <c r="AA12" s="24">
        <v>4.3429000000000002</v>
      </c>
      <c r="AB12">
        <f t="shared" si="0"/>
        <v>0</v>
      </c>
      <c r="AC12" s="14">
        <f t="shared" si="1"/>
        <v>0.20799999999999999</v>
      </c>
    </row>
    <row r="13" spans="1:29" ht="25.5" x14ac:dyDescent="0.2">
      <c r="A13" s="24" t="s">
        <v>245</v>
      </c>
      <c r="B13" s="24" t="s">
        <v>158</v>
      </c>
      <c r="C13" s="24">
        <v>41.874499999999998</v>
      </c>
      <c r="D13" s="24">
        <v>0</v>
      </c>
      <c r="E13" s="24">
        <v>8</v>
      </c>
      <c r="F13" s="24">
        <v>0.20599999999999999</v>
      </c>
      <c r="G13" s="24">
        <v>-2.8899999999999999E-2</v>
      </c>
      <c r="H13" s="24">
        <v>0</v>
      </c>
      <c r="I13" s="24">
        <v>0</v>
      </c>
      <c r="J13" s="24">
        <v>0</v>
      </c>
      <c r="K13" s="24">
        <v>0</v>
      </c>
      <c r="L13" s="24">
        <v>-0.31040000000000001</v>
      </c>
      <c r="M13" s="24">
        <v>2.5609999999999999</v>
      </c>
      <c r="N13" s="24">
        <v>0.55620000000000003</v>
      </c>
      <c r="O13" s="24">
        <v>-0.18260000000000001</v>
      </c>
      <c r="P13" s="24" t="s">
        <v>172</v>
      </c>
      <c r="Q13" s="24">
        <v>-0.14369999999999999</v>
      </c>
      <c r="R13" s="24">
        <v>2.9445000000000001</v>
      </c>
      <c r="S13" s="24">
        <v>218.238</v>
      </c>
      <c r="T13" s="24">
        <v>218.78829999999999</v>
      </c>
      <c r="U13" s="24">
        <v>0.40150000000000002</v>
      </c>
      <c r="V13" s="24">
        <v>15.792299999999999</v>
      </c>
      <c r="W13" s="24">
        <v>0</v>
      </c>
      <c r="X13" s="24">
        <v>1.2800000000000001E-2</v>
      </c>
      <c r="Y13" s="24">
        <v>-2.47E-2</v>
      </c>
      <c r="Z13" s="24">
        <v>9.6600000000000005E-2</v>
      </c>
      <c r="AA13" s="24">
        <v>2.2477</v>
      </c>
      <c r="AB13">
        <f t="shared" si="0"/>
        <v>7.9859770315212195</v>
      </c>
      <c r="AC13" s="14">
        <f t="shared" si="1"/>
        <v>0.20599999999999999</v>
      </c>
    </row>
    <row r="14" spans="1:29" ht="25.5" x14ac:dyDescent="0.2">
      <c r="A14" s="24" t="s">
        <v>246</v>
      </c>
      <c r="B14" s="24" t="s">
        <v>158</v>
      </c>
      <c r="C14" s="24">
        <v>41.874400000000001</v>
      </c>
      <c r="D14" s="24">
        <v>0</v>
      </c>
      <c r="E14" s="24">
        <v>8</v>
      </c>
      <c r="F14" s="24">
        <v>0.20599999999999999</v>
      </c>
      <c r="G14" s="24">
        <v>-2.8899999999999999E-2</v>
      </c>
      <c r="H14" s="24">
        <v>0</v>
      </c>
      <c r="I14" s="24">
        <v>0</v>
      </c>
      <c r="J14" s="24">
        <v>0</v>
      </c>
      <c r="K14" s="24">
        <v>0</v>
      </c>
      <c r="L14" s="24">
        <v>-0.2429</v>
      </c>
      <c r="M14" s="24">
        <v>2.9925000000000002</v>
      </c>
      <c r="N14" s="24">
        <v>0.62529999999999997</v>
      </c>
      <c r="O14" s="24">
        <v>-0.26200000000000001</v>
      </c>
      <c r="P14" s="24" t="s">
        <v>172</v>
      </c>
      <c r="Q14" s="24">
        <v>-0.13589999999999999</v>
      </c>
      <c r="R14" s="24">
        <v>2.2637999999999998</v>
      </c>
      <c r="S14" s="24">
        <v>218.238</v>
      </c>
      <c r="T14" s="24">
        <v>218.79920000000001</v>
      </c>
      <c r="U14" s="24">
        <v>0.54220000000000002</v>
      </c>
      <c r="V14" s="24">
        <v>16.041799999999999</v>
      </c>
      <c r="W14" s="24">
        <v>10</v>
      </c>
      <c r="X14" s="24">
        <v>10.0679</v>
      </c>
      <c r="Y14" s="24">
        <v>2.3E-2</v>
      </c>
      <c r="Z14" s="24">
        <v>0.33750000000000002</v>
      </c>
      <c r="AA14" s="24">
        <v>4.6135000000000002</v>
      </c>
      <c r="AB14">
        <f t="shared" si="0"/>
        <v>7.9859770315212195</v>
      </c>
      <c r="AC14" s="14">
        <f t="shared" si="1"/>
        <v>0.20599999999999999</v>
      </c>
    </row>
    <row r="15" spans="1:29" ht="25.5" x14ac:dyDescent="0.2">
      <c r="A15" s="24" t="s">
        <v>247</v>
      </c>
      <c r="B15" s="24" t="s">
        <v>158</v>
      </c>
      <c r="C15" s="24">
        <v>41.8735</v>
      </c>
      <c r="D15" s="24">
        <v>0</v>
      </c>
      <c r="E15" s="24">
        <v>8</v>
      </c>
      <c r="F15" s="24">
        <v>0.20599999999999999</v>
      </c>
      <c r="G15" s="24">
        <v>-2.8899999999999999E-2</v>
      </c>
      <c r="H15" s="24">
        <v>0</v>
      </c>
      <c r="I15" s="24">
        <v>0</v>
      </c>
      <c r="J15" s="24">
        <v>0</v>
      </c>
      <c r="K15" s="24">
        <v>0</v>
      </c>
      <c r="L15" s="24">
        <v>-0.34910000000000002</v>
      </c>
      <c r="M15" s="24">
        <v>2.1244000000000001</v>
      </c>
      <c r="N15" s="24">
        <v>0.55230000000000001</v>
      </c>
      <c r="O15" s="24">
        <v>-0.1575</v>
      </c>
      <c r="P15" s="24" t="s">
        <v>172</v>
      </c>
      <c r="Q15" s="24">
        <v>-0.13980000000000001</v>
      </c>
      <c r="R15" s="24">
        <v>3.6143000000000001</v>
      </c>
      <c r="S15" s="24">
        <v>218.238</v>
      </c>
      <c r="T15" s="24">
        <v>218.7867</v>
      </c>
      <c r="U15" s="24">
        <v>0.39679999999999999</v>
      </c>
      <c r="V15" s="24">
        <v>14.0693</v>
      </c>
      <c r="W15" s="24">
        <v>-10</v>
      </c>
      <c r="X15" s="24">
        <v>-9.9686000000000003</v>
      </c>
      <c r="Y15" s="24">
        <v>-5.45E-2</v>
      </c>
      <c r="Z15" s="24">
        <v>-0.14280000000000001</v>
      </c>
      <c r="AA15" s="24">
        <v>-0.90580000000000005</v>
      </c>
      <c r="AB15">
        <f t="shared" si="0"/>
        <v>7.9859770315212195</v>
      </c>
      <c r="AC15" s="14">
        <f t="shared" si="1"/>
        <v>0.20599999999999999</v>
      </c>
    </row>
    <row r="16" spans="1:29" ht="25.5" x14ac:dyDescent="0.2">
      <c r="A16" s="24" t="s">
        <v>248</v>
      </c>
      <c r="B16" s="24" t="s">
        <v>158</v>
      </c>
      <c r="C16" s="24">
        <v>41.8733</v>
      </c>
      <c r="D16" s="24">
        <v>0</v>
      </c>
      <c r="E16" s="24">
        <v>8</v>
      </c>
      <c r="F16" s="24">
        <v>0.20599999999999999</v>
      </c>
      <c r="G16" s="24">
        <v>-2.8899999999999999E-2</v>
      </c>
      <c r="H16" s="24">
        <v>0</v>
      </c>
      <c r="I16" s="24">
        <v>0</v>
      </c>
      <c r="J16" s="24">
        <v>0</v>
      </c>
      <c r="K16" s="24">
        <v>0</v>
      </c>
      <c r="L16" s="24">
        <v>-0.50219999999999998</v>
      </c>
      <c r="M16" s="24">
        <v>3.4499</v>
      </c>
      <c r="N16" s="24">
        <v>0.55200000000000005</v>
      </c>
      <c r="O16" s="24">
        <v>-0.33379999999999999</v>
      </c>
      <c r="P16" s="24" t="s">
        <v>172</v>
      </c>
      <c r="Q16" s="24">
        <v>-0.13569999999999999</v>
      </c>
      <c r="R16" s="24">
        <v>1.3495999999999999</v>
      </c>
      <c r="S16" s="24">
        <v>218.238</v>
      </c>
      <c r="T16" s="24">
        <v>218.804</v>
      </c>
      <c r="U16" s="24">
        <v>0.3644</v>
      </c>
      <c r="V16" s="24">
        <v>14.8995</v>
      </c>
      <c r="W16" s="24">
        <v>20</v>
      </c>
      <c r="X16" s="24">
        <v>20.081700000000001</v>
      </c>
      <c r="Y16" s="24">
        <v>0.11210000000000001</v>
      </c>
      <c r="Z16" s="24">
        <v>0.56740000000000002</v>
      </c>
      <c r="AA16" s="24">
        <v>5.3452999999999999</v>
      </c>
      <c r="AB16">
        <f t="shared" si="0"/>
        <v>7.9859770315212195</v>
      </c>
      <c r="AC16" s="14">
        <f t="shared" si="1"/>
        <v>0.20599999999999999</v>
      </c>
    </row>
    <row r="17" spans="1:29" ht="25.5" x14ac:dyDescent="0.2">
      <c r="A17" s="24" t="s">
        <v>249</v>
      </c>
      <c r="B17" s="24" t="s">
        <v>158</v>
      </c>
      <c r="C17" s="24">
        <v>41.873199999999997</v>
      </c>
      <c r="D17" s="24">
        <v>0</v>
      </c>
      <c r="E17" s="24">
        <v>8</v>
      </c>
      <c r="F17" s="24">
        <v>0.20599999999999999</v>
      </c>
      <c r="G17" s="24">
        <v>-2.8899999999999999E-2</v>
      </c>
      <c r="H17" s="24">
        <v>0</v>
      </c>
      <c r="I17" s="24">
        <v>0</v>
      </c>
      <c r="J17" s="24">
        <v>0</v>
      </c>
      <c r="K17" s="24">
        <v>0</v>
      </c>
      <c r="L17" s="24">
        <v>-0.4148</v>
      </c>
      <c r="M17" s="24">
        <v>1.704</v>
      </c>
      <c r="N17" s="24">
        <v>0.55089999999999995</v>
      </c>
      <c r="O17" s="24">
        <v>-0.108</v>
      </c>
      <c r="P17" s="24" t="s">
        <v>172</v>
      </c>
      <c r="Q17" s="24">
        <v>-0.15</v>
      </c>
      <c r="R17" s="24">
        <v>4.3173000000000004</v>
      </c>
      <c r="S17" s="24">
        <v>218.238</v>
      </c>
      <c r="T17" s="24">
        <v>218.7764</v>
      </c>
      <c r="U17" s="24">
        <v>0.41870000000000002</v>
      </c>
      <c r="V17" s="24">
        <v>17.526399999999999</v>
      </c>
      <c r="W17" s="24">
        <v>-20</v>
      </c>
      <c r="X17" s="24">
        <v>-20.024000000000001</v>
      </c>
      <c r="Y17" s="24">
        <v>-1.6199999999999999E-2</v>
      </c>
      <c r="Z17" s="24">
        <v>-0.4022</v>
      </c>
      <c r="AA17" s="24">
        <v>-3.7376</v>
      </c>
      <c r="AB17">
        <f t="shared" si="0"/>
        <v>7.9859770315212195</v>
      </c>
      <c r="AC17" s="14">
        <f t="shared" si="1"/>
        <v>0.20599999999999999</v>
      </c>
    </row>
    <row r="18" spans="1:29" ht="25.5" x14ac:dyDescent="0.2">
      <c r="A18" s="24" t="s">
        <v>250</v>
      </c>
      <c r="B18" s="24" t="s">
        <v>158</v>
      </c>
      <c r="C18" s="24">
        <v>41.873199999999997</v>
      </c>
      <c r="D18" s="24">
        <v>0</v>
      </c>
      <c r="E18" s="24">
        <v>8</v>
      </c>
      <c r="F18" s="24">
        <v>0.20599999999999999</v>
      </c>
      <c r="G18" s="24">
        <v>-2.8899999999999999E-2</v>
      </c>
      <c r="H18" s="24">
        <v>0</v>
      </c>
      <c r="I18" s="24">
        <v>0</v>
      </c>
      <c r="J18" s="24">
        <v>0</v>
      </c>
      <c r="K18" s="24">
        <v>0</v>
      </c>
      <c r="L18" s="24">
        <v>-0.7157</v>
      </c>
      <c r="M18" s="24">
        <v>3.8224999999999998</v>
      </c>
      <c r="N18" s="24">
        <v>0.56159999999999999</v>
      </c>
      <c r="O18" s="24">
        <v>-0.38540000000000002</v>
      </c>
      <c r="P18" s="24" t="s">
        <v>172</v>
      </c>
      <c r="Q18" s="24">
        <v>-0.13730000000000001</v>
      </c>
      <c r="R18" s="24">
        <v>0.82909999999999995</v>
      </c>
      <c r="S18" s="24">
        <v>218.238</v>
      </c>
      <c r="T18" s="24">
        <v>218.79329999999999</v>
      </c>
      <c r="U18" s="24">
        <v>0.3422</v>
      </c>
      <c r="V18" s="24">
        <v>15.440200000000001</v>
      </c>
      <c r="W18" s="24">
        <v>30</v>
      </c>
      <c r="X18" s="24">
        <v>30.126300000000001</v>
      </c>
      <c r="Y18" s="24">
        <v>0.108</v>
      </c>
      <c r="Z18" s="24">
        <v>0.79620000000000002</v>
      </c>
      <c r="AA18" s="24">
        <v>-0.80610000000000004</v>
      </c>
      <c r="AB18">
        <f t="shared" si="0"/>
        <v>7.9859770315212195</v>
      </c>
      <c r="AC18" s="14">
        <f t="shared" si="1"/>
        <v>0.20599999999999999</v>
      </c>
    </row>
    <row r="19" spans="1:29" ht="25.5" x14ac:dyDescent="0.2">
      <c r="A19" s="24" t="s">
        <v>251</v>
      </c>
      <c r="B19" s="24" t="s">
        <v>158</v>
      </c>
      <c r="C19" s="24">
        <v>41.873100000000001</v>
      </c>
      <c r="D19" s="24">
        <v>0</v>
      </c>
      <c r="E19" s="24">
        <v>8</v>
      </c>
      <c r="F19" s="24">
        <v>0.20599999999999999</v>
      </c>
      <c r="G19" s="24">
        <v>-2.8899999999999999E-2</v>
      </c>
      <c r="H19" s="24">
        <v>0</v>
      </c>
      <c r="I19" s="24">
        <v>0</v>
      </c>
      <c r="J19" s="24">
        <v>0</v>
      </c>
      <c r="K19" s="24">
        <v>0</v>
      </c>
      <c r="L19" s="24">
        <v>-0.56389999999999996</v>
      </c>
      <c r="M19" s="24">
        <v>1.329</v>
      </c>
      <c r="N19" s="24">
        <v>0.5494</v>
      </c>
      <c r="O19" s="24">
        <v>-9.9000000000000008E-3</v>
      </c>
      <c r="P19" s="24" t="s">
        <v>172</v>
      </c>
      <c r="Q19" s="24">
        <v>-0.1457</v>
      </c>
      <c r="R19" s="24">
        <v>4.9276999999999997</v>
      </c>
      <c r="S19" s="24">
        <v>218.238</v>
      </c>
      <c r="T19" s="24">
        <v>218.77080000000001</v>
      </c>
      <c r="U19" s="24">
        <v>0.50570000000000004</v>
      </c>
      <c r="V19" s="24">
        <v>16.779599999999999</v>
      </c>
      <c r="W19" s="24">
        <v>-30</v>
      </c>
      <c r="X19" s="24">
        <v>-30.027699999999999</v>
      </c>
      <c r="Y19" s="24">
        <v>-3.0599999999999999E-2</v>
      </c>
      <c r="Z19" s="24">
        <v>-0.65649999999999997</v>
      </c>
      <c r="AA19" s="24">
        <v>-2.9319000000000002</v>
      </c>
      <c r="AB19">
        <f t="shared" si="0"/>
        <v>7.9859770315212195</v>
      </c>
      <c r="AC19" s="14">
        <f t="shared" si="1"/>
        <v>0.20599999999999999</v>
      </c>
    </row>
    <row r="20" spans="1:29" ht="25.5" x14ac:dyDescent="0.2">
      <c r="A20" s="24" t="s">
        <v>252</v>
      </c>
      <c r="B20" s="24" t="s">
        <v>158</v>
      </c>
      <c r="C20" s="24">
        <v>41.872999999999998</v>
      </c>
      <c r="D20" s="24">
        <v>0</v>
      </c>
      <c r="E20" s="24">
        <v>8</v>
      </c>
      <c r="F20" s="24">
        <v>0.20599999999999999</v>
      </c>
      <c r="G20" s="24">
        <v>-2.8899999999999999E-2</v>
      </c>
      <c r="H20" s="24">
        <v>0</v>
      </c>
      <c r="I20" s="24">
        <v>0</v>
      </c>
      <c r="J20" s="24">
        <v>0</v>
      </c>
      <c r="K20" s="24">
        <v>0</v>
      </c>
      <c r="L20" s="24">
        <v>-0.80249999999999999</v>
      </c>
      <c r="M20" s="24">
        <v>3.7210999999999999</v>
      </c>
      <c r="N20" s="24">
        <v>0.55600000000000005</v>
      </c>
      <c r="O20" s="24">
        <v>-0.3795</v>
      </c>
      <c r="P20" s="24" t="s">
        <v>172</v>
      </c>
      <c r="Q20" s="24">
        <v>-0.1416</v>
      </c>
      <c r="R20" s="24">
        <v>0.81879999999999997</v>
      </c>
      <c r="S20" s="24">
        <v>218.238</v>
      </c>
      <c r="T20" s="24">
        <v>218.80260000000001</v>
      </c>
      <c r="U20" s="24">
        <v>0.44319999999999998</v>
      </c>
      <c r="V20" s="24">
        <v>14.856299999999999</v>
      </c>
      <c r="W20" s="24">
        <v>35</v>
      </c>
      <c r="X20" s="24">
        <v>35.131399999999999</v>
      </c>
      <c r="Y20" s="24">
        <v>5.3600000000000002E-2</v>
      </c>
      <c r="Z20" s="24">
        <v>0.84019999999999995</v>
      </c>
      <c r="AA20" s="24">
        <v>-5.7005999999999997</v>
      </c>
      <c r="AB20">
        <f t="shared" si="0"/>
        <v>7.9859770315212195</v>
      </c>
      <c r="AC20" s="14">
        <f t="shared" si="1"/>
        <v>0.20599999999999999</v>
      </c>
    </row>
    <row r="21" spans="1:29" ht="25.5" x14ac:dyDescent="0.2">
      <c r="A21" s="24" t="s">
        <v>253</v>
      </c>
      <c r="B21" s="24" t="s">
        <v>158</v>
      </c>
      <c r="C21" s="24">
        <v>41.872799999999998</v>
      </c>
      <c r="D21" s="24">
        <v>0</v>
      </c>
      <c r="E21" s="24">
        <v>8</v>
      </c>
      <c r="F21" s="24">
        <v>0.20599999999999999</v>
      </c>
      <c r="G21" s="24">
        <v>-2.8899999999999999E-2</v>
      </c>
      <c r="H21" s="24">
        <v>0</v>
      </c>
      <c r="I21" s="24">
        <v>0</v>
      </c>
      <c r="J21" s="24">
        <v>0</v>
      </c>
      <c r="K21" s="24">
        <v>0</v>
      </c>
      <c r="L21" s="24">
        <v>-0.67659999999999998</v>
      </c>
      <c r="M21" s="24">
        <v>1.2366999999999999</v>
      </c>
      <c r="N21" s="24">
        <v>0.54630000000000001</v>
      </c>
      <c r="O21" s="24">
        <v>-6.2799999999999995E-2</v>
      </c>
      <c r="P21" s="24" t="s">
        <v>172</v>
      </c>
      <c r="Q21" s="24">
        <v>-0.1512</v>
      </c>
      <c r="R21" s="24">
        <v>4.9663000000000004</v>
      </c>
      <c r="S21" s="24">
        <v>218.238</v>
      </c>
      <c r="T21" s="24">
        <v>218.7747</v>
      </c>
      <c r="U21" s="24">
        <v>0.44</v>
      </c>
      <c r="V21" s="24">
        <v>15.638</v>
      </c>
      <c r="W21" s="24">
        <v>-35</v>
      </c>
      <c r="X21" s="24">
        <v>-35.058999999999997</v>
      </c>
      <c r="Y21" s="24">
        <v>-9.8199999999999996E-2</v>
      </c>
      <c r="Z21" s="24">
        <v>-0.72550000000000003</v>
      </c>
      <c r="AA21" s="24">
        <v>1.9906999999999999</v>
      </c>
      <c r="AB21">
        <f t="shared" si="0"/>
        <v>7.9859770315212195</v>
      </c>
      <c r="AC21" s="14">
        <f t="shared" si="1"/>
        <v>0.20599999999999999</v>
      </c>
    </row>
    <row r="22" spans="1:29" ht="25.5" x14ac:dyDescent="0.2">
      <c r="A22" s="24" t="s">
        <v>254</v>
      </c>
      <c r="B22" s="24" t="s">
        <v>158</v>
      </c>
      <c r="C22" s="24">
        <v>41.872599999999998</v>
      </c>
      <c r="D22" s="24">
        <v>0</v>
      </c>
      <c r="E22" s="24">
        <v>-7.96</v>
      </c>
      <c r="F22" s="24">
        <v>0.20599999999999999</v>
      </c>
      <c r="G22" s="24">
        <v>2.8799999999999999E-2</v>
      </c>
      <c r="H22" s="24">
        <v>0</v>
      </c>
      <c r="I22" s="24">
        <v>0</v>
      </c>
      <c r="J22" s="24">
        <v>0</v>
      </c>
      <c r="K22" s="24">
        <v>0</v>
      </c>
      <c r="L22" s="24">
        <v>-0.24690000000000001</v>
      </c>
      <c r="M22" s="24">
        <v>-2.4062999999999999</v>
      </c>
      <c r="N22" s="24">
        <v>0.54969999999999997</v>
      </c>
      <c r="O22" s="24">
        <v>0.38700000000000001</v>
      </c>
      <c r="P22" s="24" t="s">
        <v>172</v>
      </c>
      <c r="Q22" s="24">
        <v>-0.1265</v>
      </c>
      <c r="R22" s="24">
        <v>-3.1429</v>
      </c>
      <c r="S22" s="24">
        <v>218.238</v>
      </c>
      <c r="T22" s="24">
        <v>218.7869</v>
      </c>
      <c r="U22" s="24">
        <v>0.45119999999999999</v>
      </c>
      <c r="V22" s="24">
        <v>16.8935</v>
      </c>
      <c r="W22" s="24">
        <v>0</v>
      </c>
      <c r="X22" s="24">
        <v>1.3599999999999999E-2</v>
      </c>
      <c r="Y22" s="24">
        <v>-5.2400000000000002E-2</v>
      </c>
      <c r="Z22" s="24">
        <v>-8.6499999999999994E-2</v>
      </c>
      <c r="AA22" s="24">
        <v>-0.53269999999999995</v>
      </c>
      <c r="AB22">
        <f t="shared" si="0"/>
        <v>-7.9586985753946493</v>
      </c>
      <c r="AC22" s="14">
        <f t="shared" si="1"/>
        <v>0.20599999999999999</v>
      </c>
    </row>
    <row r="23" spans="1:29" ht="25.5" x14ac:dyDescent="0.2">
      <c r="A23" s="24" t="s">
        <v>255</v>
      </c>
      <c r="B23" s="24" t="s">
        <v>158</v>
      </c>
      <c r="C23" s="24">
        <v>41.872700000000002</v>
      </c>
      <c r="D23" s="24">
        <v>0</v>
      </c>
      <c r="E23" s="24">
        <v>-7.96</v>
      </c>
      <c r="F23" s="24">
        <v>0.20599999999999999</v>
      </c>
      <c r="G23" s="24">
        <v>2.8799999999999999E-2</v>
      </c>
      <c r="H23" s="24">
        <v>0</v>
      </c>
      <c r="I23" s="24">
        <v>0</v>
      </c>
      <c r="J23" s="24">
        <v>0</v>
      </c>
      <c r="K23" s="24">
        <v>0</v>
      </c>
      <c r="L23" s="24">
        <v>-0.20599999999999999</v>
      </c>
      <c r="M23" s="24">
        <v>-1.9721</v>
      </c>
      <c r="N23" s="24">
        <v>0.5202</v>
      </c>
      <c r="O23" s="24">
        <v>0.3201</v>
      </c>
      <c r="P23" s="24" t="s">
        <v>172</v>
      </c>
      <c r="Q23" s="24">
        <v>-0.12920000000000001</v>
      </c>
      <c r="R23" s="24">
        <v>-3.8447</v>
      </c>
      <c r="S23" s="24">
        <v>218.238</v>
      </c>
      <c r="T23" s="24">
        <v>218.79</v>
      </c>
      <c r="U23" s="24">
        <v>0.38519999999999999</v>
      </c>
      <c r="V23" s="24">
        <v>16.7591</v>
      </c>
      <c r="W23" s="24">
        <v>10</v>
      </c>
      <c r="X23" s="24">
        <v>10.070399999999999</v>
      </c>
      <c r="Y23" s="24">
        <v>-2.7900000000000001E-2</v>
      </c>
      <c r="Z23" s="24">
        <v>0.14349999999999999</v>
      </c>
      <c r="AA23" s="24">
        <v>2.3548</v>
      </c>
      <c r="AB23">
        <f t="shared" si="0"/>
        <v>-7.9586985753946493</v>
      </c>
      <c r="AC23" s="14">
        <f t="shared" si="1"/>
        <v>0.20599999999999999</v>
      </c>
    </row>
    <row r="24" spans="1:29" ht="25.5" x14ac:dyDescent="0.2">
      <c r="A24" s="24" t="s">
        <v>256</v>
      </c>
      <c r="B24" s="24" t="s">
        <v>158</v>
      </c>
      <c r="C24" s="24">
        <v>41.874600000000001</v>
      </c>
      <c r="D24" s="24">
        <v>0</v>
      </c>
      <c r="E24" s="24">
        <v>-7.96</v>
      </c>
      <c r="F24" s="24">
        <v>0.20599999999999999</v>
      </c>
      <c r="G24" s="24">
        <v>2.8799999999999999E-2</v>
      </c>
      <c r="H24" s="24">
        <v>0</v>
      </c>
      <c r="I24" s="24">
        <v>0</v>
      </c>
      <c r="J24" s="24">
        <v>0</v>
      </c>
      <c r="K24" s="24">
        <v>0</v>
      </c>
      <c r="L24" s="24">
        <v>-0.35349999999999998</v>
      </c>
      <c r="M24" s="24">
        <v>-2.7759</v>
      </c>
      <c r="N24" s="24">
        <v>0.53559999999999997</v>
      </c>
      <c r="O24" s="24">
        <v>0.43</v>
      </c>
      <c r="P24" s="24" t="s">
        <v>172</v>
      </c>
      <c r="Q24" s="24">
        <v>-0.1229</v>
      </c>
      <c r="R24" s="24">
        <v>-2.3344999999999998</v>
      </c>
      <c r="S24" s="24">
        <v>218.238</v>
      </c>
      <c r="T24" s="24">
        <v>218.7782</v>
      </c>
      <c r="U24" s="24">
        <v>0.45329999999999998</v>
      </c>
      <c r="V24" s="24">
        <v>18.008199999999999</v>
      </c>
      <c r="W24" s="24">
        <v>-10</v>
      </c>
      <c r="X24" s="24">
        <v>-9.9671000000000003</v>
      </c>
      <c r="Y24" s="24">
        <v>-1.95E-2</v>
      </c>
      <c r="Z24" s="24">
        <v>-0.34079999999999999</v>
      </c>
      <c r="AA24" s="24">
        <v>-2.9689999999999999</v>
      </c>
      <c r="AB24">
        <f t="shared" si="0"/>
        <v>-7.9586985753946493</v>
      </c>
      <c r="AC24" s="14">
        <f t="shared" si="1"/>
        <v>0.20599999999999999</v>
      </c>
    </row>
    <row r="25" spans="1:29" ht="25.5" x14ac:dyDescent="0.2">
      <c r="A25" s="24" t="s">
        <v>257</v>
      </c>
      <c r="B25" s="24" t="s">
        <v>158</v>
      </c>
      <c r="C25" s="24">
        <v>41.872</v>
      </c>
      <c r="D25" s="24">
        <v>0</v>
      </c>
      <c r="E25" s="24">
        <v>-7.96</v>
      </c>
      <c r="F25" s="24">
        <v>0.20599999999999999</v>
      </c>
      <c r="G25" s="24">
        <v>2.8799999999999999E-2</v>
      </c>
      <c r="H25" s="24">
        <v>0</v>
      </c>
      <c r="I25" s="24">
        <v>0</v>
      </c>
      <c r="J25" s="24">
        <v>0</v>
      </c>
      <c r="K25" s="24">
        <v>0</v>
      </c>
      <c r="L25" s="24">
        <v>-0.34570000000000001</v>
      </c>
      <c r="M25" s="24">
        <v>-1.4914000000000001</v>
      </c>
      <c r="N25" s="24">
        <v>0.52459999999999996</v>
      </c>
      <c r="O25" s="24">
        <v>0.2445</v>
      </c>
      <c r="P25" s="24" t="s">
        <v>172</v>
      </c>
      <c r="Q25" s="24">
        <v>-0.12839999999999999</v>
      </c>
      <c r="R25" s="24">
        <v>-4.5202999999999998</v>
      </c>
      <c r="S25" s="24">
        <v>218.238</v>
      </c>
      <c r="T25" s="24">
        <v>218.80410000000001</v>
      </c>
      <c r="U25" s="24">
        <v>0.4672</v>
      </c>
      <c r="V25" s="24">
        <v>17.2349</v>
      </c>
      <c r="W25" s="24">
        <v>20</v>
      </c>
      <c r="X25" s="24">
        <v>20.083400000000001</v>
      </c>
      <c r="Y25" s="24">
        <v>2.6499999999999999E-2</v>
      </c>
      <c r="Z25" s="24">
        <v>0.37169999999999997</v>
      </c>
      <c r="AA25" s="24">
        <v>5.1891999999999996</v>
      </c>
      <c r="AB25">
        <f t="shared" si="0"/>
        <v>-7.9586985753946493</v>
      </c>
      <c r="AC25" s="14">
        <f t="shared" si="1"/>
        <v>0.20599999999999999</v>
      </c>
    </row>
    <row r="26" spans="1:29" ht="25.5" x14ac:dyDescent="0.2">
      <c r="A26" s="24" t="s">
        <v>258</v>
      </c>
      <c r="B26" s="24" t="s">
        <v>158</v>
      </c>
      <c r="C26" s="24">
        <v>41.874499999999998</v>
      </c>
      <c r="D26" s="24">
        <v>0</v>
      </c>
      <c r="E26" s="24">
        <v>-7.96</v>
      </c>
      <c r="F26" s="24">
        <v>0.20599999999999999</v>
      </c>
      <c r="G26" s="24">
        <v>2.8799999999999999E-2</v>
      </c>
      <c r="H26" s="24">
        <v>0</v>
      </c>
      <c r="I26" s="24">
        <v>0</v>
      </c>
      <c r="J26" s="24">
        <v>0</v>
      </c>
      <c r="K26" s="24">
        <v>0</v>
      </c>
      <c r="L26" s="24">
        <v>-0.49390000000000001</v>
      </c>
      <c r="M26" s="24">
        <v>-3.1265999999999998</v>
      </c>
      <c r="N26" s="24">
        <v>0.54149999999999998</v>
      </c>
      <c r="O26" s="24">
        <v>0.4743</v>
      </c>
      <c r="P26" s="24" t="s">
        <v>172</v>
      </c>
      <c r="Q26" s="24">
        <v>-0.1147</v>
      </c>
      <c r="R26" s="24">
        <v>-1.7985</v>
      </c>
      <c r="S26" s="24">
        <v>218.238</v>
      </c>
      <c r="T26" s="24">
        <v>218.78809999999999</v>
      </c>
      <c r="U26" s="24">
        <v>0.47020000000000001</v>
      </c>
      <c r="V26" s="24">
        <v>14.916499999999999</v>
      </c>
      <c r="W26" s="24">
        <v>-20</v>
      </c>
      <c r="X26" s="24">
        <v>-20.021799999999999</v>
      </c>
      <c r="Y26" s="24">
        <v>-4.9700000000000001E-2</v>
      </c>
      <c r="Z26" s="24">
        <v>-0.56559999999999999</v>
      </c>
      <c r="AA26" s="24">
        <v>-2.8308</v>
      </c>
      <c r="AB26">
        <f t="shared" si="0"/>
        <v>-7.9586985753946493</v>
      </c>
      <c r="AC26" s="14">
        <f t="shared" si="1"/>
        <v>0.20599999999999999</v>
      </c>
    </row>
    <row r="27" spans="1:29" ht="25.5" x14ac:dyDescent="0.2">
      <c r="A27" s="24" t="s">
        <v>259</v>
      </c>
      <c r="B27" s="24" t="s">
        <v>158</v>
      </c>
      <c r="C27" s="24">
        <v>41.874299999999998</v>
      </c>
      <c r="D27" s="24">
        <v>0</v>
      </c>
      <c r="E27" s="24">
        <v>-7.96</v>
      </c>
      <c r="F27" s="24">
        <v>0.20599999999999999</v>
      </c>
      <c r="G27" s="24">
        <v>2.8799999999999999E-2</v>
      </c>
      <c r="H27" s="24">
        <v>0</v>
      </c>
      <c r="I27" s="24">
        <v>0</v>
      </c>
      <c r="J27" s="24">
        <v>0</v>
      </c>
      <c r="K27" s="24">
        <v>0</v>
      </c>
      <c r="L27" s="24">
        <v>-0.42980000000000002</v>
      </c>
      <c r="M27" s="24">
        <v>-1.0914999999999999</v>
      </c>
      <c r="N27" s="24">
        <v>0.52210000000000001</v>
      </c>
      <c r="O27" s="24">
        <v>0.21920000000000001</v>
      </c>
      <c r="P27" s="24" t="s">
        <v>172</v>
      </c>
      <c r="Q27" s="24">
        <v>-0.13469999999999999</v>
      </c>
      <c r="R27" s="24">
        <v>-5.2107000000000001</v>
      </c>
      <c r="S27" s="24">
        <v>218.238</v>
      </c>
      <c r="T27" s="24">
        <v>218.80160000000001</v>
      </c>
      <c r="U27" s="24">
        <v>0.51549999999999996</v>
      </c>
      <c r="V27" s="24">
        <v>16.898199999999999</v>
      </c>
      <c r="W27" s="24">
        <v>30</v>
      </c>
      <c r="X27" s="24">
        <v>30.128699999999998</v>
      </c>
      <c r="Y27" s="24">
        <v>0.1111</v>
      </c>
      <c r="Z27" s="24">
        <v>0.5907</v>
      </c>
      <c r="AA27" s="24">
        <v>6.6432000000000002</v>
      </c>
      <c r="AB27">
        <f t="shared" si="0"/>
        <v>-7.9586985753946493</v>
      </c>
      <c r="AC27" s="14">
        <f t="shared" si="1"/>
        <v>0.20599999999999999</v>
      </c>
    </row>
    <row r="28" spans="1:29" ht="25.5" x14ac:dyDescent="0.2">
      <c r="A28" s="24" t="s">
        <v>260</v>
      </c>
      <c r="B28" s="24" t="s">
        <v>158</v>
      </c>
      <c r="C28" s="24">
        <v>41.874200000000002</v>
      </c>
      <c r="D28" s="24">
        <v>0</v>
      </c>
      <c r="E28" s="24">
        <v>-7.96</v>
      </c>
      <c r="F28" s="24">
        <v>0.20599999999999999</v>
      </c>
      <c r="G28" s="24">
        <v>2.8799999999999999E-2</v>
      </c>
      <c r="H28" s="24">
        <v>0</v>
      </c>
      <c r="I28" s="24">
        <v>0</v>
      </c>
      <c r="J28" s="24">
        <v>0</v>
      </c>
      <c r="K28" s="24">
        <v>0</v>
      </c>
      <c r="L28" s="24">
        <v>-0.73839999999999995</v>
      </c>
      <c r="M28" s="24">
        <v>-3.4620000000000002</v>
      </c>
      <c r="N28" s="24">
        <v>0.51919999999999999</v>
      </c>
      <c r="O28" s="24">
        <v>0.51859999999999995</v>
      </c>
      <c r="P28" s="24" t="s">
        <v>172</v>
      </c>
      <c r="Q28" s="24">
        <v>-0.10150000000000001</v>
      </c>
      <c r="R28" s="24">
        <v>-1.1472</v>
      </c>
      <c r="S28" s="24">
        <v>218.238</v>
      </c>
      <c r="T28" s="24">
        <v>218.78120000000001</v>
      </c>
      <c r="U28" s="24">
        <v>0.54590000000000005</v>
      </c>
      <c r="V28" s="24">
        <v>15.1007</v>
      </c>
      <c r="W28" s="24">
        <v>-30</v>
      </c>
      <c r="X28" s="24">
        <v>-30.023299999999999</v>
      </c>
      <c r="Y28" s="24">
        <v>-7.2099999999999997E-2</v>
      </c>
      <c r="Z28" s="24">
        <v>-0.85360000000000003</v>
      </c>
      <c r="AA28" s="24">
        <v>0.54969999999999997</v>
      </c>
      <c r="AB28">
        <f t="shared" si="0"/>
        <v>-7.9586985753946493</v>
      </c>
      <c r="AC28" s="14">
        <f t="shared" si="1"/>
        <v>0.20599999999999999</v>
      </c>
    </row>
    <row r="29" spans="1:29" ht="25.5" x14ac:dyDescent="0.2">
      <c r="A29" s="24" t="s">
        <v>261</v>
      </c>
      <c r="B29" s="24" t="s">
        <v>158</v>
      </c>
      <c r="C29" s="24">
        <v>41.872199999999999</v>
      </c>
      <c r="D29" s="24">
        <v>0</v>
      </c>
      <c r="E29" s="24">
        <v>-7.96</v>
      </c>
      <c r="F29" s="24">
        <v>0.20599999999999999</v>
      </c>
      <c r="G29" s="24">
        <v>2.8799999999999999E-2</v>
      </c>
      <c r="H29" s="24">
        <v>0</v>
      </c>
      <c r="I29" s="24">
        <v>0</v>
      </c>
      <c r="J29" s="24">
        <v>0</v>
      </c>
      <c r="K29" s="24">
        <v>0</v>
      </c>
      <c r="L29" s="24">
        <v>-0.47249999999999998</v>
      </c>
      <c r="M29" s="24">
        <v>-0.90820000000000001</v>
      </c>
      <c r="N29" s="24">
        <v>0.51359999999999995</v>
      </c>
      <c r="O29" s="24">
        <v>0.18690000000000001</v>
      </c>
      <c r="P29" s="24" t="s">
        <v>172</v>
      </c>
      <c r="Q29" s="24">
        <v>-0.11840000000000001</v>
      </c>
      <c r="R29" s="24">
        <v>-5.4164000000000003</v>
      </c>
      <c r="S29" s="24">
        <v>218.238</v>
      </c>
      <c r="T29" s="24">
        <v>218.80619999999999</v>
      </c>
      <c r="U29" s="24">
        <v>0.48370000000000002</v>
      </c>
      <c r="V29" s="24">
        <v>16.7226</v>
      </c>
      <c r="W29" s="24">
        <v>35</v>
      </c>
      <c r="X29" s="24">
        <v>35.1387</v>
      </c>
      <c r="Y29" s="24">
        <v>0.1512</v>
      </c>
      <c r="Z29" s="24">
        <v>0.68840000000000001</v>
      </c>
      <c r="AA29" s="24">
        <v>5.8502999999999998</v>
      </c>
      <c r="AB29">
        <f t="shared" si="0"/>
        <v>-7.9586985753946493</v>
      </c>
      <c r="AC29" s="14">
        <f t="shared" si="1"/>
        <v>0.20599999999999999</v>
      </c>
    </row>
    <row r="30" spans="1:29" ht="25.5" x14ac:dyDescent="0.2">
      <c r="A30" s="24" t="s">
        <v>262</v>
      </c>
      <c r="B30" s="24" t="s">
        <v>158</v>
      </c>
      <c r="C30" s="24">
        <v>41.875</v>
      </c>
      <c r="D30" s="24">
        <v>0</v>
      </c>
      <c r="E30" s="24">
        <v>-7.96</v>
      </c>
      <c r="F30" s="24">
        <v>0.20599999999999999</v>
      </c>
      <c r="G30" s="24">
        <v>2.8799999999999999E-2</v>
      </c>
      <c r="H30" s="24">
        <v>0</v>
      </c>
      <c r="I30" s="24">
        <v>0</v>
      </c>
      <c r="J30" s="24">
        <v>0</v>
      </c>
      <c r="K30" s="24">
        <v>0</v>
      </c>
      <c r="L30" s="24">
        <v>-0.73819999999999997</v>
      </c>
      <c r="M30" s="24">
        <v>-3.5387</v>
      </c>
      <c r="N30" s="24">
        <v>0.50590000000000002</v>
      </c>
      <c r="O30" s="24">
        <v>0.52359999999999995</v>
      </c>
      <c r="P30" s="24" t="s">
        <v>172</v>
      </c>
      <c r="Q30" s="24">
        <v>-0.10970000000000001</v>
      </c>
      <c r="R30" s="24">
        <v>-0.99390000000000001</v>
      </c>
      <c r="S30" s="24">
        <v>218.238</v>
      </c>
      <c r="T30" s="24">
        <v>218.79329999999999</v>
      </c>
      <c r="U30" s="24">
        <v>0.46079999999999999</v>
      </c>
      <c r="V30" s="24">
        <v>16.545000000000002</v>
      </c>
      <c r="W30" s="24">
        <v>-35</v>
      </c>
      <c r="X30" s="24">
        <v>-35.062600000000003</v>
      </c>
      <c r="Y30" s="24">
        <v>-7.2400000000000006E-2</v>
      </c>
      <c r="Z30" s="24">
        <v>-0.93820000000000003</v>
      </c>
      <c r="AA30" s="24">
        <v>2.8733</v>
      </c>
      <c r="AB30">
        <f t="shared" si="0"/>
        <v>-7.9586985753946493</v>
      </c>
      <c r="AC30" s="14">
        <f t="shared" si="1"/>
        <v>0.20599999999999999</v>
      </c>
    </row>
    <row r="31" spans="1:29" ht="25.5" x14ac:dyDescent="0.2">
      <c r="A31" s="24" t="s">
        <v>263</v>
      </c>
      <c r="B31" s="24" t="s">
        <v>158</v>
      </c>
      <c r="C31" s="24">
        <v>41.874899999999997</v>
      </c>
      <c r="D31" s="24">
        <v>0</v>
      </c>
      <c r="E31" s="24">
        <v>11.97</v>
      </c>
      <c r="F31" s="24">
        <v>0.20349999999999999</v>
      </c>
      <c r="G31" s="24">
        <v>-4.3099999999999999E-2</v>
      </c>
      <c r="H31" s="24">
        <v>0</v>
      </c>
      <c r="I31" s="24">
        <v>0</v>
      </c>
      <c r="J31" s="24">
        <v>0</v>
      </c>
      <c r="K31" s="24">
        <v>0</v>
      </c>
      <c r="L31" s="24">
        <v>-0.4501</v>
      </c>
      <c r="M31" s="24">
        <v>4.5629</v>
      </c>
      <c r="N31" s="24">
        <v>0.67879999999999996</v>
      </c>
      <c r="O31" s="24">
        <v>-0.60119999999999996</v>
      </c>
      <c r="P31" s="24" t="s">
        <v>172</v>
      </c>
      <c r="Q31" s="24">
        <v>-0.15210000000000001</v>
      </c>
      <c r="R31" s="24">
        <v>3.9661</v>
      </c>
      <c r="S31" s="24">
        <v>218.238</v>
      </c>
      <c r="T31" s="24">
        <v>218.78710000000001</v>
      </c>
      <c r="U31" s="24">
        <v>0.34939999999999999</v>
      </c>
      <c r="V31" s="24">
        <v>14.9194</v>
      </c>
      <c r="W31" s="24">
        <v>0</v>
      </c>
      <c r="X31" s="24">
        <v>1.5299999999999999E-2</v>
      </c>
      <c r="Y31" s="24">
        <v>-8.0999999999999996E-3</v>
      </c>
      <c r="Z31" s="24">
        <v>0.2006</v>
      </c>
      <c r="AA31" s="24">
        <v>3.5748000000000002</v>
      </c>
      <c r="AB31">
        <f t="shared" si="0"/>
        <v>11.9581693377223</v>
      </c>
      <c r="AC31" s="14">
        <f t="shared" si="1"/>
        <v>0.20349999999999999</v>
      </c>
    </row>
    <row r="32" spans="1:29" ht="25.5" x14ac:dyDescent="0.2">
      <c r="A32" s="24" t="s">
        <v>264</v>
      </c>
      <c r="B32" s="24" t="s">
        <v>158</v>
      </c>
      <c r="C32" s="24">
        <v>41.8748</v>
      </c>
      <c r="D32" s="24">
        <v>0</v>
      </c>
      <c r="E32" s="24">
        <v>-11.98</v>
      </c>
      <c r="F32" s="24">
        <v>0.20349999999999999</v>
      </c>
      <c r="G32" s="24">
        <v>4.3200000000000002E-2</v>
      </c>
      <c r="H32" s="24">
        <v>0</v>
      </c>
      <c r="I32" s="24">
        <v>0</v>
      </c>
      <c r="J32" s="24">
        <v>0</v>
      </c>
      <c r="K32" s="24">
        <v>0</v>
      </c>
      <c r="L32" s="24">
        <v>-0.28120000000000001</v>
      </c>
      <c r="M32" s="24">
        <v>-4.1845999999999997</v>
      </c>
      <c r="N32" s="24">
        <v>0.67049999999999998</v>
      </c>
      <c r="O32" s="24">
        <v>0.72140000000000004</v>
      </c>
      <c r="P32" s="24" t="s">
        <v>172</v>
      </c>
      <c r="Q32" s="24">
        <v>-0.1177</v>
      </c>
      <c r="R32" s="24">
        <v>-4.5250000000000004</v>
      </c>
      <c r="S32" s="24">
        <v>218.238</v>
      </c>
      <c r="T32" s="24">
        <v>218.78899999999999</v>
      </c>
      <c r="U32" s="24">
        <v>0.504</v>
      </c>
      <c r="V32" s="24">
        <v>16.445799999999998</v>
      </c>
      <c r="W32" s="24">
        <v>0</v>
      </c>
      <c r="X32" s="24">
        <v>1.2200000000000001E-2</v>
      </c>
      <c r="Y32" s="24">
        <v>-5.0900000000000001E-2</v>
      </c>
      <c r="Z32" s="24">
        <v>-0.1225</v>
      </c>
      <c r="AA32" s="24">
        <v>-0.67330000000000001</v>
      </c>
      <c r="AB32">
        <f t="shared" si="0"/>
        <v>-11.98511310180011</v>
      </c>
      <c r="AC32" s="14">
        <f t="shared" si="1"/>
        <v>0.20349999999999999</v>
      </c>
    </row>
    <row r="33" spans="1:29" ht="25.5" x14ac:dyDescent="0.2">
      <c r="A33" s="24" t="s">
        <v>265</v>
      </c>
      <c r="B33" s="24" t="s">
        <v>158</v>
      </c>
      <c r="C33" s="24">
        <v>41.618200000000002</v>
      </c>
      <c r="D33" s="24">
        <v>0</v>
      </c>
      <c r="E33" s="24">
        <v>0</v>
      </c>
      <c r="F33" s="24">
        <v>0.33300000000000002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-0.2099</v>
      </c>
      <c r="M33" s="24">
        <v>4.3299999999999998E-2</v>
      </c>
      <c r="N33" s="24">
        <v>1.3229</v>
      </c>
      <c r="O33" s="24">
        <v>2.86E-2</v>
      </c>
      <c r="P33" s="24" t="s">
        <v>172</v>
      </c>
      <c r="Q33" s="24">
        <v>-0.30099999999999999</v>
      </c>
      <c r="R33" s="24">
        <v>0.26019999999999999</v>
      </c>
      <c r="S33" s="24">
        <v>327.358</v>
      </c>
      <c r="T33" s="24">
        <v>328.02600000000001</v>
      </c>
      <c r="U33" s="24">
        <v>1.617</v>
      </c>
      <c r="V33" s="24">
        <v>31.932700000000001</v>
      </c>
      <c r="W33" s="24">
        <v>0</v>
      </c>
      <c r="X33" s="24">
        <v>1.41E-2</v>
      </c>
      <c r="Y33" s="24">
        <v>-0.09</v>
      </c>
      <c r="Z33" s="24">
        <v>-8.5999999999999993E-2</v>
      </c>
      <c r="AA33" s="24">
        <v>0.15609999999999999</v>
      </c>
      <c r="AB33">
        <f t="shared" si="0"/>
        <v>0</v>
      </c>
      <c r="AC33" s="14">
        <f t="shared" si="1"/>
        <v>0.33300000000000002</v>
      </c>
    </row>
    <row r="34" spans="1:29" ht="25.5" x14ac:dyDescent="0.2">
      <c r="A34" s="24" t="s">
        <v>266</v>
      </c>
      <c r="B34" s="24" t="s">
        <v>158</v>
      </c>
      <c r="C34" s="24">
        <v>41.618099999999998</v>
      </c>
      <c r="D34" s="24">
        <v>0</v>
      </c>
      <c r="E34" s="24">
        <v>0</v>
      </c>
      <c r="F34" s="24">
        <v>0.33300000000000002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-0.25919999999999999</v>
      </c>
      <c r="M34" s="24">
        <v>1.0488999999999999</v>
      </c>
      <c r="N34" s="24">
        <v>1.3216000000000001</v>
      </c>
      <c r="O34" s="24">
        <v>-7.8399999999999997E-2</v>
      </c>
      <c r="P34" s="24" t="s">
        <v>172</v>
      </c>
      <c r="Q34" s="24">
        <v>-0.29970000000000002</v>
      </c>
      <c r="R34" s="24">
        <v>-1.4379999999999999</v>
      </c>
      <c r="S34" s="24">
        <v>327.358</v>
      </c>
      <c r="T34" s="24">
        <v>328.04219999999998</v>
      </c>
      <c r="U34" s="24">
        <v>1.6495</v>
      </c>
      <c r="V34" s="24">
        <v>32.951700000000002</v>
      </c>
      <c r="W34" s="24">
        <v>10</v>
      </c>
      <c r="X34" s="24">
        <v>10.076499999999999</v>
      </c>
      <c r="Y34" s="24">
        <v>-2.7300000000000001E-2</v>
      </c>
      <c r="Z34" s="24">
        <v>0.45069999999999999</v>
      </c>
      <c r="AA34" s="24">
        <v>7.5965999999999996</v>
      </c>
      <c r="AB34">
        <f t="shared" si="0"/>
        <v>0</v>
      </c>
      <c r="AC34" s="14">
        <f t="shared" si="1"/>
        <v>0.33300000000000002</v>
      </c>
    </row>
    <row r="35" spans="1:29" ht="25.5" x14ac:dyDescent="0.2">
      <c r="A35" s="24" t="s">
        <v>267</v>
      </c>
      <c r="B35" s="24" t="s">
        <v>158</v>
      </c>
      <c r="C35" s="24">
        <v>41.618000000000002</v>
      </c>
      <c r="D35" s="24">
        <v>0</v>
      </c>
      <c r="E35" s="24">
        <v>0</v>
      </c>
      <c r="F35" s="24">
        <v>0.33300000000000002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-0.30570000000000003</v>
      </c>
      <c r="M35" s="24">
        <v>-0.94530000000000003</v>
      </c>
      <c r="N35" s="24">
        <v>1.3090999999999999</v>
      </c>
      <c r="O35" s="24">
        <v>0.13880000000000001</v>
      </c>
      <c r="P35" s="24" t="s">
        <v>172</v>
      </c>
      <c r="Q35" s="24">
        <v>-0.29449999999999998</v>
      </c>
      <c r="R35" s="24">
        <v>1.9629000000000001</v>
      </c>
      <c r="S35" s="24">
        <v>327.358</v>
      </c>
      <c r="T35" s="24">
        <v>328.00639999999999</v>
      </c>
      <c r="U35" s="24">
        <v>1.5934999999999999</v>
      </c>
      <c r="V35" s="24">
        <v>32.3264</v>
      </c>
      <c r="W35" s="24">
        <v>-10</v>
      </c>
      <c r="X35" s="24">
        <v>-9.9636999999999993</v>
      </c>
      <c r="Y35" s="24">
        <v>-6.0299999999999999E-2</v>
      </c>
      <c r="Z35" s="24">
        <v>-0.69530000000000003</v>
      </c>
      <c r="AA35" s="24">
        <v>-6.2956000000000003</v>
      </c>
      <c r="AB35">
        <f t="shared" si="0"/>
        <v>0</v>
      </c>
      <c r="AC35" s="14">
        <f t="shared" si="1"/>
        <v>0.33300000000000002</v>
      </c>
    </row>
    <row r="36" spans="1:29" ht="25.5" x14ac:dyDescent="0.2">
      <c r="A36" s="24" t="s">
        <v>268</v>
      </c>
      <c r="B36" s="24" t="s">
        <v>158</v>
      </c>
      <c r="C36" s="24">
        <v>41.617800000000003</v>
      </c>
      <c r="D36" s="24">
        <v>0</v>
      </c>
      <c r="E36" s="24">
        <v>0</v>
      </c>
      <c r="F36" s="24">
        <v>0.33300000000000002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-0.44940000000000002</v>
      </c>
      <c r="M36" s="24">
        <v>2.0535000000000001</v>
      </c>
      <c r="N36" s="24">
        <v>1.3152999999999999</v>
      </c>
      <c r="O36" s="24">
        <v>-0.21560000000000001</v>
      </c>
      <c r="P36" s="24" t="s">
        <v>172</v>
      </c>
      <c r="Q36" s="24">
        <v>-0.29580000000000001</v>
      </c>
      <c r="R36" s="24">
        <v>-3.3536999999999999</v>
      </c>
      <c r="S36" s="24">
        <v>327.358</v>
      </c>
      <c r="T36" s="24">
        <v>328.029</v>
      </c>
      <c r="U36" s="24">
        <v>1.7030000000000001</v>
      </c>
      <c r="V36" s="24">
        <v>31.298500000000001</v>
      </c>
      <c r="W36" s="24">
        <v>20</v>
      </c>
      <c r="X36" s="24">
        <v>20.080300000000001</v>
      </c>
      <c r="Y36" s="24">
        <v>0.1333</v>
      </c>
      <c r="Z36" s="24">
        <v>1.0358000000000001</v>
      </c>
      <c r="AA36" s="24">
        <v>13.413600000000001</v>
      </c>
      <c r="AB36">
        <f t="shared" si="0"/>
        <v>0</v>
      </c>
      <c r="AC36" s="14">
        <f t="shared" si="1"/>
        <v>0.33300000000000002</v>
      </c>
    </row>
    <row r="37" spans="1:29" ht="25.5" x14ac:dyDescent="0.2">
      <c r="A37" s="24" t="s">
        <v>269</v>
      </c>
      <c r="B37" s="24" t="s">
        <v>158</v>
      </c>
      <c r="C37" s="24">
        <v>41.617699999999999</v>
      </c>
      <c r="D37" s="24">
        <v>0</v>
      </c>
      <c r="E37" s="24">
        <v>0</v>
      </c>
      <c r="F37" s="24">
        <v>0.33300000000000002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-0.63260000000000005</v>
      </c>
      <c r="M37" s="24">
        <v>-1.7702</v>
      </c>
      <c r="N37" s="24">
        <v>1.3102</v>
      </c>
      <c r="O37" s="24">
        <v>0.2445</v>
      </c>
      <c r="P37" s="24" t="s">
        <v>172</v>
      </c>
      <c r="Q37" s="24">
        <v>-0.28960000000000002</v>
      </c>
      <c r="R37" s="24">
        <v>3.4329999999999998</v>
      </c>
      <c r="S37" s="24">
        <v>327.358</v>
      </c>
      <c r="T37" s="24">
        <v>328.00220000000002</v>
      </c>
      <c r="U37" s="24">
        <v>1.6292</v>
      </c>
      <c r="V37" s="24">
        <v>30.6615</v>
      </c>
      <c r="W37" s="24">
        <v>-20</v>
      </c>
      <c r="X37" s="24">
        <v>-20.020399999999999</v>
      </c>
      <c r="Y37" s="24">
        <v>-0.1381</v>
      </c>
      <c r="Z37" s="24">
        <v>-1.2670999999999999</v>
      </c>
      <c r="AA37" s="24">
        <v>-5.7733999999999996</v>
      </c>
      <c r="AB37">
        <f t="shared" si="0"/>
        <v>0</v>
      </c>
      <c r="AC37" s="14">
        <f t="shared" si="1"/>
        <v>0.33300000000000002</v>
      </c>
    </row>
    <row r="38" spans="1:29" ht="25.5" x14ac:dyDescent="0.2">
      <c r="A38" s="24" t="s">
        <v>270</v>
      </c>
      <c r="B38" s="24" t="s">
        <v>158</v>
      </c>
      <c r="C38" s="24">
        <v>41.617699999999999</v>
      </c>
      <c r="D38" s="24">
        <v>0</v>
      </c>
      <c r="E38" s="24">
        <v>0</v>
      </c>
      <c r="F38" s="24">
        <v>0.33300000000000002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-0.71399999999999997</v>
      </c>
      <c r="M38" s="24">
        <v>3.1168999999999998</v>
      </c>
      <c r="N38" s="24">
        <v>1.3009999999999999</v>
      </c>
      <c r="O38" s="24">
        <v>-0.34520000000000001</v>
      </c>
      <c r="P38" s="24" t="s">
        <v>172</v>
      </c>
      <c r="Q38" s="24">
        <v>-0.2908</v>
      </c>
      <c r="R38" s="24">
        <v>-5.0757000000000003</v>
      </c>
      <c r="S38" s="24">
        <v>327.358</v>
      </c>
      <c r="T38" s="24">
        <v>328.0247</v>
      </c>
      <c r="U38" s="24">
        <v>1.8619000000000001</v>
      </c>
      <c r="V38" s="24">
        <v>34.415199999999999</v>
      </c>
      <c r="W38" s="24">
        <v>30</v>
      </c>
      <c r="X38" s="24">
        <v>30.128699999999998</v>
      </c>
      <c r="Y38" s="24">
        <v>0.38590000000000002</v>
      </c>
      <c r="Z38" s="24">
        <v>1.6021000000000001</v>
      </c>
      <c r="AA38" s="24">
        <v>14.7478</v>
      </c>
      <c r="AB38">
        <f t="shared" si="0"/>
        <v>0</v>
      </c>
      <c r="AC38" s="14">
        <f t="shared" si="1"/>
        <v>0.33300000000000002</v>
      </c>
    </row>
    <row r="39" spans="1:29" ht="25.5" x14ac:dyDescent="0.2">
      <c r="A39" s="24" t="s">
        <v>271</v>
      </c>
      <c r="B39" s="24" t="s">
        <v>158</v>
      </c>
      <c r="C39" s="24">
        <v>41.6175</v>
      </c>
      <c r="D39" s="24">
        <v>0</v>
      </c>
      <c r="E39" s="24">
        <v>0</v>
      </c>
      <c r="F39" s="24">
        <v>0.33300000000000002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-1.0952999999999999</v>
      </c>
      <c r="M39" s="24">
        <v>-2.3209</v>
      </c>
      <c r="N39" s="24">
        <v>1.361</v>
      </c>
      <c r="O39" s="24">
        <v>0.29520000000000002</v>
      </c>
      <c r="P39" s="24" t="s">
        <v>172</v>
      </c>
      <c r="Q39" s="24">
        <v>-0.28899999999999998</v>
      </c>
      <c r="R39" s="24">
        <v>4.4669999999999996</v>
      </c>
      <c r="S39" s="24">
        <v>327.358</v>
      </c>
      <c r="T39" s="24">
        <v>328.00130000000001</v>
      </c>
      <c r="U39" s="24">
        <v>1.7483</v>
      </c>
      <c r="V39" s="24">
        <v>33.031700000000001</v>
      </c>
      <c r="W39" s="24">
        <v>-30</v>
      </c>
      <c r="X39" s="24">
        <v>-29.9251</v>
      </c>
      <c r="Y39" s="24">
        <v>-0.17610000000000001</v>
      </c>
      <c r="Z39" s="24">
        <v>-1.7599</v>
      </c>
      <c r="AA39" s="24">
        <v>2.1536</v>
      </c>
      <c r="AB39">
        <f t="shared" si="0"/>
        <v>0</v>
      </c>
      <c r="AC39" s="14">
        <f t="shared" si="1"/>
        <v>0.33300000000000002</v>
      </c>
    </row>
    <row r="40" spans="1:29" ht="25.5" x14ac:dyDescent="0.2">
      <c r="A40" s="24" t="s">
        <v>272</v>
      </c>
      <c r="B40" s="24" t="s">
        <v>158</v>
      </c>
      <c r="C40" s="24">
        <v>41.616999999999997</v>
      </c>
      <c r="D40" s="24">
        <v>-1E-4</v>
      </c>
      <c r="E40" s="24">
        <v>0</v>
      </c>
      <c r="F40" s="24">
        <v>0.33300000000000002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-0.92969999999999997</v>
      </c>
      <c r="M40" s="24">
        <v>3.4996</v>
      </c>
      <c r="N40" s="24">
        <v>1.3036000000000001</v>
      </c>
      <c r="O40" s="24">
        <v>-0.3901</v>
      </c>
      <c r="P40" s="24" t="s">
        <v>172</v>
      </c>
      <c r="Q40" s="24">
        <v>-0.29339999999999999</v>
      </c>
      <c r="R40" s="24">
        <v>-5.7436999999999996</v>
      </c>
      <c r="S40" s="24">
        <v>327.358</v>
      </c>
      <c r="T40" s="24">
        <v>328.02730000000003</v>
      </c>
      <c r="U40" s="24">
        <v>1.7089000000000001</v>
      </c>
      <c r="V40" s="24">
        <v>34.849800000000002</v>
      </c>
      <c r="W40" s="24">
        <v>35</v>
      </c>
      <c r="X40" s="24">
        <v>35.135399999999997</v>
      </c>
      <c r="Y40" s="24">
        <v>0.51270000000000004</v>
      </c>
      <c r="Z40" s="24">
        <v>1.8536999999999999</v>
      </c>
      <c r="AA40" s="24">
        <v>12.350199999999999</v>
      </c>
      <c r="AB40">
        <f t="shared" si="0"/>
        <v>0</v>
      </c>
      <c r="AC40" s="14">
        <f t="shared" si="1"/>
        <v>0.33300000000000002</v>
      </c>
    </row>
    <row r="41" spans="1:29" ht="25.5" x14ac:dyDescent="0.2">
      <c r="A41" s="24" t="s">
        <v>273</v>
      </c>
      <c r="B41" s="24" t="s">
        <v>158</v>
      </c>
      <c r="C41" s="24">
        <v>41.616799999999998</v>
      </c>
      <c r="D41" s="24">
        <v>-1E-4</v>
      </c>
      <c r="E41" s="24">
        <v>0</v>
      </c>
      <c r="F41" s="24">
        <v>0.33300000000000002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-1.2122999999999999</v>
      </c>
      <c r="M41" s="24">
        <v>-2.319</v>
      </c>
      <c r="N41" s="24">
        <v>1.2881</v>
      </c>
      <c r="O41" s="24">
        <v>0.28000000000000003</v>
      </c>
      <c r="P41" s="24" t="s">
        <v>172</v>
      </c>
      <c r="Q41" s="24">
        <v>-0.30509999999999998</v>
      </c>
      <c r="R41" s="24">
        <v>4.4974999999999996</v>
      </c>
      <c r="S41" s="24">
        <v>327.358</v>
      </c>
      <c r="T41" s="24">
        <v>327.99650000000003</v>
      </c>
      <c r="U41" s="24">
        <v>1.6875</v>
      </c>
      <c r="V41" s="24">
        <v>31.979800000000001</v>
      </c>
      <c r="W41" s="24">
        <v>-35</v>
      </c>
      <c r="X41" s="24">
        <v>-35.064</v>
      </c>
      <c r="Y41" s="24">
        <v>-0.215</v>
      </c>
      <c r="Z41" s="24">
        <v>-1.8758999999999999</v>
      </c>
      <c r="AA41" s="24">
        <v>9.3240999999999996</v>
      </c>
      <c r="AB41">
        <f t="shared" si="0"/>
        <v>0</v>
      </c>
      <c r="AC41" s="14">
        <f t="shared" si="1"/>
        <v>0.33300000000000002</v>
      </c>
    </row>
    <row r="42" spans="1:29" ht="25.5" x14ac:dyDescent="0.2">
      <c r="A42" s="24" t="s">
        <v>274</v>
      </c>
      <c r="B42" s="24" t="s">
        <v>158</v>
      </c>
      <c r="C42" s="24">
        <v>41.616799999999998</v>
      </c>
      <c r="D42" s="24">
        <v>-1E-4</v>
      </c>
      <c r="E42" s="24">
        <v>4.01</v>
      </c>
      <c r="F42" s="24">
        <v>0.3322</v>
      </c>
      <c r="G42" s="24">
        <v>-2.3300000000000001E-2</v>
      </c>
      <c r="H42" s="24">
        <v>0</v>
      </c>
      <c r="I42" s="24">
        <v>0</v>
      </c>
      <c r="J42" s="24">
        <v>0</v>
      </c>
      <c r="K42" s="24">
        <v>0</v>
      </c>
      <c r="L42" s="24">
        <v>-0.4415</v>
      </c>
      <c r="M42" s="24">
        <v>2.5245000000000002</v>
      </c>
      <c r="N42" s="24">
        <v>1.3713</v>
      </c>
      <c r="O42" s="24">
        <v>-0.27189999999999998</v>
      </c>
      <c r="P42" s="24" t="s">
        <v>172</v>
      </c>
      <c r="Q42" s="24">
        <v>-0.31190000000000001</v>
      </c>
      <c r="R42" s="24">
        <v>4.2492000000000001</v>
      </c>
      <c r="S42" s="24">
        <v>327.358</v>
      </c>
      <c r="T42" s="24">
        <v>327.995</v>
      </c>
      <c r="U42" s="24">
        <v>1.4866999999999999</v>
      </c>
      <c r="V42" s="24">
        <v>30.212499999999999</v>
      </c>
      <c r="W42" s="24">
        <v>0</v>
      </c>
      <c r="X42" s="24">
        <v>9.2999999999999992E-3</v>
      </c>
      <c r="Y42" s="24">
        <v>-5.1999999999999998E-2</v>
      </c>
      <c r="Z42" s="24">
        <v>5.3100000000000001E-2</v>
      </c>
      <c r="AA42" s="24">
        <v>3.4737</v>
      </c>
      <c r="AB42">
        <f t="shared" si="0"/>
        <v>4.0120679709519971</v>
      </c>
      <c r="AC42" s="14">
        <f t="shared" si="1"/>
        <v>0.3322</v>
      </c>
    </row>
    <row r="43" spans="1:29" ht="25.5" x14ac:dyDescent="0.2">
      <c r="A43" s="24" t="s">
        <v>275</v>
      </c>
      <c r="B43" s="24" t="s">
        <v>158</v>
      </c>
      <c r="C43" s="24">
        <v>41.616599999999998</v>
      </c>
      <c r="D43" s="24">
        <v>-1E-4</v>
      </c>
      <c r="E43" s="24">
        <v>4.01</v>
      </c>
      <c r="F43" s="24">
        <v>0.3322</v>
      </c>
      <c r="G43" s="24">
        <v>-2.3300000000000001E-2</v>
      </c>
      <c r="H43" s="24">
        <v>0</v>
      </c>
      <c r="I43" s="24">
        <v>0</v>
      </c>
      <c r="J43" s="24">
        <v>0</v>
      </c>
      <c r="K43" s="24">
        <v>0</v>
      </c>
      <c r="L43" s="24">
        <v>-0.53110000000000002</v>
      </c>
      <c r="M43" s="24">
        <v>3.4931000000000001</v>
      </c>
      <c r="N43" s="24">
        <v>1.3778999999999999</v>
      </c>
      <c r="O43" s="24">
        <v>-0.39960000000000001</v>
      </c>
      <c r="P43" s="24" t="s">
        <v>172</v>
      </c>
      <c r="Q43" s="24">
        <v>-0.31</v>
      </c>
      <c r="R43" s="24">
        <v>2.5655999999999999</v>
      </c>
      <c r="S43" s="24">
        <v>327.358</v>
      </c>
      <c r="T43" s="24">
        <v>328.017</v>
      </c>
      <c r="U43" s="24">
        <v>1.3873</v>
      </c>
      <c r="V43" s="24">
        <v>31.193100000000001</v>
      </c>
      <c r="W43" s="24">
        <v>10</v>
      </c>
      <c r="X43" s="24">
        <v>10.0722</v>
      </c>
      <c r="Y43" s="24">
        <v>4.3700000000000003E-2</v>
      </c>
      <c r="Z43" s="24">
        <v>0.58640000000000003</v>
      </c>
      <c r="AA43" s="24">
        <v>9.4992999999999999</v>
      </c>
      <c r="AB43">
        <f t="shared" si="0"/>
        <v>4.0120679709519971</v>
      </c>
      <c r="AC43" s="14">
        <f t="shared" si="1"/>
        <v>0.3322</v>
      </c>
    </row>
    <row r="44" spans="1:29" ht="25.5" x14ac:dyDescent="0.2">
      <c r="A44" s="24" t="s">
        <v>276</v>
      </c>
      <c r="B44" s="24" t="s">
        <v>158</v>
      </c>
      <c r="C44" s="24">
        <v>41.616599999999998</v>
      </c>
      <c r="D44" s="24">
        <v>-1E-4</v>
      </c>
      <c r="E44" s="24">
        <v>4.01</v>
      </c>
      <c r="F44" s="24">
        <v>0.3322</v>
      </c>
      <c r="G44" s="24">
        <v>-2.3300000000000001E-2</v>
      </c>
      <c r="H44" s="24">
        <v>0</v>
      </c>
      <c r="I44" s="24">
        <v>0</v>
      </c>
      <c r="J44" s="24">
        <v>0</v>
      </c>
      <c r="K44" s="24">
        <v>0</v>
      </c>
      <c r="L44" s="24">
        <v>-0.51280000000000003</v>
      </c>
      <c r="M44" s="24">
        <v>1.5598000000000001</v>
      </c>
      <c r="N44" s="24">
        <v>1.3765000000000001</v>
      </c>
      <c r="O44" s="24">
        <v>-0.16289999999999999</v>
      </c>
      <c r="P44" s="24" t="s">
        <v>172</v>
      </c>
      <c r="Q44" s="24">
        <v>-0.31830000000000003</v>
      </c>
      <c r="R44" s="24">
        <v>6.0034000000000001</v>
      </c>
      <c r="S44" s="24">
        <v>327.358</v>
      </c>
      <c r="T44" s="24">
        <v>327.99849999999998</v>
      </c>
      <c r="U44" s="24">
        <v>1.5016</v>
      </c>
      <c r="V44" s="24">
        <v>29.889600000000002</v>
      </c>
      <c r="W44" s="24">
        <v>-10</v>
      </c>
      <c r="X44" s="24">
        <v>-9.9681999999999995</v>
      </c>
      <c r="Y44" s="24">
        <v>-6.8400000000000002E-2</v>
      </c>
      <c r="Z44" s="24">
        <v>-0.52939999999999998</v>
      </c>
      <c r="AA44" s="24">
        <v>-3.2974999999999999</v>
      </c>
      <c r="AB44">
        <f t="shared" si="0"/>
        <v>4.0120679709519971</v>
      </c>
      <c r="AC44" s="14">
        <f t="shared" si="1"/>
        <v>0.3322</v>
      </c>
    </row>
    <row r="45" spans="1:29" ht="25.5" x14ac:dyDescent="0.2">
      <c r="A45" s="24" t="s">
        <v>277</v>
      </c>
      <c r="B45" s="24" t="s">
        <v>158</v>
      </c>
      <c r="C45" s="24">
        <v>41.616399999999999</v>
      </c>
      <c r="D45" s="24">
        <v>-1E-4</v>
      </c>
      <c r="E45" s="24">
        <v>4.01</v>
      </c>
      <c r="F45" s="24">
        <v>0.3322</v>
      </c>
      <c r="G45" s="24">
        <v>-2.3300000000000001E-2</v>
      </c>
      <c r="H45" s="24">
        <v>0</v>
      </c>
      <c r="I45" s="24">
        <v>0</v>
      </c>
      <c r="J45" s="24">
        <v>0</v>
      </c>
      <c r="K45" s="24">
        <v>0</v>
      </c>
      <c r="L45" s="24">
        <v>-0.76559999999999995</v>
      </c>
      <c r="M45" s="24">
        <v>4.6916000000000002</v>
      </c>
      <c r="N45" s="24">
        <v>1.3895</v>
      </c>
      <c r="O45" s="24">
        <v>-0.52790000000000004</v>
      </c>
      <c r="P45" s="24" t="s">
        <v>172</v>
      </c>
      <c r="Q45" s="24">
        <v>-0.30630000000000002</v>
      </c>
      <c r="R45" s="24">
        <v>0.71250000000000002</v>
      </c>
      <c r="S45" s="24">
        <v>327.358</v>
      </c>
      <c r="T45" s="24">
        <v>328.01459999999997</v>
      </c>
      <c r="U45" s="24">
        <v>1.4527000000000001</v>
      </c>
      <c r="V45" s="24">
        <v>29.706800000000001</v>
      </c>
      <c r="W45" s="24">
        <v>20</v>
      </c>
      <c r="X45" s="24">
        <v>20.0778</v>
      </c>
      <c r="Y45" s="24">
        <v>0.22689999999999999</v>
      </c>
      <c r="Z45" s="24">
        <v>1.1561999999999999</v>
      </c>
      <c r="AA45" s="24">
        <v>13.259499999999999</v>
      </c>
      <c r="AB45">
        <f t="shared" si="0"/>
        <v>4.0120679709519971</v>
      </c>
      <c r="AC45" s="14">
        <f t="shared" si="1"/>
        <v>0.3322</v>
      </c>
    </row>
    <row r="46" spans="1:29" ht="25.5" x14ac:dyDescent="0.2">
      <c r="A46" s="24" t="s">
        <v>278</v>
      </c>
      <c r="B46" s="24" t="s">
        <v>158</v>
      </c>
      <c r="C46" s="24">
        <v>41.616300000000003</v>
      </c>
      <c r="D46" s="24">
        <v>-1E-4</v>
      </c>
      <c r="E46" s="24">
        <v>4.01</v>
      </c>
      <c r="F46" s="24">
        <v>0.3322</v>
      </c>
      <c r="G46" s="24">
        <v>-2.3300000000000001E-2</v>
      </c>
      <c r="H46" s="24">
        <v>0</v>
      </c>
      <c r="I46" s="24">
        <v>0</v>
      </c>
      <c r="J46" s="24">
        <v>0</v>
      </c>
      <c r="K46" s="24">
        <v>0</v>
      </c>
      <c r="L46" s="24">
        <v>-0.7077</v>
      </c>
      <c r="M46" s="24">
        <v>0.63880000000000003</v>
      </c>
      <c r="N46" s="24">
        <v>1.3653999999999999</v>
      </c>
      <c r="O46" s="24">
        <v>-2.0899999999999998E-2</v>
      </c>
      <c r="P46" s="24" t="s">
        <v>172</v>
      </c>
      <c r="Q46" s="24">
        <v>-0.316</v>
      </c>
      <c r="R46" s="24">
        <v>7.6589</v>
      </c>
      <c r="S46" s="24">
        <v>327.358</v>
      </c>
      <c r="T46" s="24">
        <v>327.98320000000001</v>
      </c>
      <c r="U46" s="24">
        <v>1.4615</v>
      </c>
      <c r="V46" s="24">
        <v>31.434000000000001</v>
      </c>
      <c r="W46" s="24">
        <v>-20</v>
      </c>
      <c r="X46" s="24">
        <v>-20.021699999999999</v>
      </c>
      <c r="Y46" s="24">
        <v>4.1999999999999997E-3</v>
      </c>
      <c r="Z46" s="24">
        <v>-1.1721999999999999</v>
      </c>
      <c r="AA46" s="24">
        <v>-7.8301999999999996</v>
      </c>
      <c r="AB46">
        <f t="shared" si="0"/>
        <v>4.0120679709519971</v>
      </c>
      <c r="AC46" s="14">
        <f t="shared" si="1"/>
        <v>0.3322</v>
      </c>
    </row>
    <row r="47" spans="1:29" ht="25.5" x14ac:dyDescent="0.2">
      <c r="A47" s="24" t="s">
        <v>279</v>
      </c>
      <c r="B47" s="24" t="s">
        <v>158</v>
      </c>
      <c r="C47" s="24">
        <v>41.616300000000003</v>
      </c>
      <c r="D47" s="24">
        <v>-1E-4</v>
      </c>
      <c r="E47" s="24">
        <v>4.01</v>
      </c>
      <c r="F47" s="24">
        <v>0.3322</v>
      </c>
      <c r="G47" s="24">
        <v>-2.3300000000000001E-2</v>
      </c>
      <c r="H47" s="24">
        <v>0</v>
      </c>
      <c r="I47" s="24">
        <v>0</v>
      </c>
      <c r="J47" s="24">
        <v>0</v>
      </c>
      <c r="K47" s="24">
        <v>0</v>
      </c>
      <c r="L47" s="24">
        <v>-1.1244000000000001</v>
      </c>
      <c r="M47" s="24">
        <v>5.6717000000000004</v>
      </c>
      <c r="N47" s="24">
        <v>1.3934</v>
      </c>
      <c r="O47" s="24">
        <v>-0.63890000000000002</v>
      </c>
      <c r="P47" s="24" t="s">
        <v>172</v>
      </c>
      <c r="Q47" s="24">
        <v>-0.29930000000000001</v>
      </c>
      <c r="R47" s="24">
        <v>-1.0114000000000001</v>
      </c>
      <c r="S47" s="24">
        <v>327.358</v>
      </c>
      <c r="T47" s="24">
        <v>328.02</v>
      </c>
      <c r="U47" s="24">
        <v>1.5748</v>
      </c>
      <c r="V47" s="24">
        <v>31.956299999999999</v>
      </c>
      <c r="W47" s="24">
        <v>30</v>
      </c>
      <c r="X47" s="24">
        <v>30.1235</v>
      </c>
      <c r="Y47" s="24">
        <v>0.53059999999999996</v>
      </c>
      <c r="Z47" s="24">
        <v>1.7018</v>
      </c>
      <c r="AA47" s="24">
        <v>12.328200000000001</v>
      </c>
      <c r="AB47">
        <f t="shared" si="0"/>
        <v>4.0120679709519971</v>
      </c>
      <c r="AC47" s="14">
        <f t="shared" si="1"/>
        <v>0.3322</v>
      </c>
    </row>
    <row r="48" spans="1:29" ht="25.5" x14ac:dyDescent="0.2">
      <c r="A48" s="24" t="s">
        <v>280</v>
      </c>
      <c r="B48" s="24" t="s">
        <v>158</v>
      </c>
      <c r="C48" s="24">
        <v>41.616199999999999</v>
      </c>
      <c r="D48" s="24">
        <v>-1E-4</v>
      </c>
      <c r="E48" s="24">
        <v>4.01</v>
      </c>
      <c r="F48" s="24">
        <v>0.3322</v>
      </c>
      <c r="G48" s="24">
        <v>-2.3300000000000001E-2</v>
      </c>
      <c r="H48" s="24">
        <v>0</v>
      </c>
      <c r="I48" s="24">
        <v>0</v>
      </c>
      <c r="J48" s="24">
        <v>0</v>
      </c>
      <c r="K48" s="24">
        <v>0</v>
      </c>
      <c r="L48" s="24">
        <v>-1.1134999999999999</v>
      </c>
      <c r="M48" s="24">
        <v>-2.8400000000000002E-2</v>
      </c>
      <c r="N48" s="24">
        <v>1.3579000000000001</v>
      </c>
      <c r="O48" s="24">
        <v>5.3699999999999998E-2</v>
      </c>
      <c r="P48" s="24" t="s">
        <v>172</v>
      </c>
      <c r="Q48" s="24">
        <v>-0.31309999999999999</v>
      </c>
      <c r="R48" s="24">
        <v>8.8154000000000003</v>
      </c>
      <c r="S48" s="24">
        <v>327.358</v>
      </c>
      <c r="T48" s="24">
        <v>327.9991</v>
      </c>
      <c r="U48" s="24">
        <v>1.6395999999999999</v>
      </c>
      <c r="V48" s="24">
        <v>31.8095</v>
      </c>
      <c r="W48" s="24">
        <v>-30</v>
      </c>
      <c r="X48" s="24">
        <v>-30.022099999999998</v>
      </c>
      <c r="Y48" s="24">
        <v>-0.10349999999999999</v>
      </c>
      <c r="Z48" s="24">
        <v>-1.7426999999999999</v>
      </c>
      <c r="AA48" s="24">
        <v>-1.4319</v>
      </c>
      <c r="AB48">
        <f t="shared" si="0"/>
        <v>4.0120679709519971</v>
      </c>
      <c r="AC48" s="14">
        <f t="shared" si="1"/>
        <v>0.3322</v>
      </c>
    </row>
    <row r="49" spans="1:29" ht="25.5" x14ac:dyDescent="0.2">
      <c r="A49" s="24" t="s">
        <v>281</v>
      </c>
      <c r="B49" s="24" t="s">
        <v>158</v>
      </c>
      <c r="C49" s="24">
        <v>41.616100000000003</v>
      </c>
      <c r="D49" s="24">
        <v>-1E-4</v>
      </c>
      <c r="E49" s="24">
        <v>4.01</v>
      </c>
      <c r="F49" s="24">
        <v>0.3322</v>
      </c>
      <c r="G49" s="24">
        <v>-2.3300000000000001E-2</v>
      </c>
      <c r="H49" s="24">
        <v>0</v>
      </c>
      <c r="I49" s="24">
        <v>0</v>
      </c>
      <c r="J49" s="24">
        <v>0</v>
      </c>
      <c r="K49" s="24">
        <v>0</v>
      </c>
      <c r="L49" s="24">
        <v>-1.3997999999999999</v>
      </c>
      <c r="M49" s="24">
        <v>6.0190999999999999</v>
      </c>
      <c r="N49" s="24">
        <v>1.4</v>
      </c>
      <c r="O49" s="24">
        <v>-0.68640000000000001</v>
      </c>
      <c r="P49" s="24" t="s">
        <v>172</v>
      </c>
      <c r="Q49" s="24">
        <v>-0.30199999999999999</v>
      </c>
      <c r="R49" s="24">
        <v>-1.5771999999999999</v>
      </c>
      <c r="S49" s="24">
        <v>327.358</v>
      </c>
      <c r="T49" s="24">
        <v>328.01920000000001</v>
      </c>
      <c r="U49" s="24">
        <v>1.5434000000000001</v>
      </c>
      <c r="V49" s="24">
        <v>31.9863</v>
      </c>
      <c r="W49" s="24">
        <v>35</v>
      </c>
      <c r="X49" s="24">
        <v>35.135100000000001</v>
      </c>
      <c r="Y49" s="24">
        <v>0.52390000000000003</v>
      </c>
      <c r="Z49" s="24">
        <v>1.9649000000000001</v>
      </c>
      <c r="AA49" s="24">
        <v>6.6082000000000001</v>
      </c>
      <c r="AB49">
        <f t="shared" si="0"/>
        <v>4.0120679709519971</v>
      </c>
      <c r="AC49" s="14">
        <f t="shared" si="1"/>
        <v>0.3322</v>
      </c>
    </row>
    <row r="50" spans="1:29" ht="25.5" x14ac:dyDescent="0.2">
      <c r="A50" s="24" t="s">
        <v>282</v>
      </c>
      <c r="B50" s="24" t="s">
        <v>158</v>
      </c>
      <c r="C50" s="24">
        <v>41.615900000000003</v>
      </c>
      <c r="D50" s="24">
        <v>-2.0000000000000001E-4</v>
      </c>
      <c r="E50" s="24">
        <v>4.01</v>
      </c>
      <c r="F50" s="24">
        <v>0.3322</v>
      </c>
      <c r="G50" s="24">
        <v>-2.3300000000000001E-2</v>
      </c>
      <c r="H50" s="24">
        <v>0</v>
      </c>
      <c r="I50" s="24">
        <v>0</v>
      </c>
      <c r="J50" s="24">
        <v>0</v>
      </c>
      <c r="K50" s="24">
        <v>0</v>
      </c>
      <c r="L50" s="24">
        <v>-1.3467</v>
      </c>
      <c r="M50" s="24">
        <v>-3.3799999999999997E-2</v>
      </c>
      <c r="N50" s="24">
        <v>1.3476999999999999</v>
      </c>
      <c r="O50" s="24">
        <v>4.24E-2</v>
      </c>
      <c r="P50" s="24" t="s">
        <v>172</v>
      </c>
      <c r="Q50" s="24">
        <v>-0.32090000000000002</v>
      </c>
      <c r="R50" s="24">
        <v>8.7929999999999993</v>
      </c>
      <c r="S50" s="24">
        <v>327.358</v>
      </c>
      <c r="T50" s="24">
        <v>327.98009999999999</v>
      </c>
      <c r="U50" s="24">
        <v>1.5512999999999999</v>
      </c>
      <c r="V50" s="24">
        <v>32.513399999999997</v>
      </c>
      <c r="W50" s="24">
        <v>-35</v>
      </c>
      <c r="X50" s="24">
        <v>-34.963799999999999</v>
      </c>
      <c r="Y50" s="24">
        <v>-0.22159999999999999</v>
      </c>
      <c r="Z50" s="24">
        <v>-1.8174999999999999</v>
      </c>
      <c r="AA50" s="24">
        <v>7.8978999999999999</v>
      </c>
      <c r="AB50">
        <f t="shared" si="0"/>
        <v>4.0120679709519971</v>
      </c>
      <c r="AC50" s="14">
        <f t="shared" si="1"/>
        <v>0.3322</v>
      </c>
    </row>
    <row r="51" spans="1:29" ht="25.5" x14ac:dyDescent="0.2">
      <c r="A51" s="24" t="s">
        <v>283</v>
      </c>
      <c r="B51" s="24" t="s">
        <v>158</v>
      </c>
      <c r="C51" s="24">
        <v>41.6158</v>
      </c>
      <c r="D51" s="24">
        <v>-2.0000000000000001E-4</v>
      </c>
      <c r="E51" s="24">
        <v>-3.99</v>
      </c>
      <c r="F51" s="24">
        <v>0.3322</v>
      </c>
      <c r="G51" s="24">
        <v>2.3199999999999998E-2</v>
      </c>
      <c r="H51" s="24">
        <v>0</v>
      </c>
      <c r="I51" s="24">
        <v>0</v>
      </c>
      <c r="J51" s="24">
        <v>0</v>
      </c>
      <c r="K51" s="24">
        <v>0</v>
      </c>
      <c r="L51" s="24">
        <v>-0.2208</v>
      </c>
      <c r="M51" s="24">
        <v>-2.2378</v>
      </c>
      <c r="N51" s="24">
        <v>1.343</v>
      </c>
      <c r="O51" s="24">
        <v>0.28120000000000001</v>
      </c>
      <c r="P51" s="24" t="s">
        <v>172</v>
      </c>
      <c r="Q51" s="24">
        <v>-0.2959</v>
      </c>
      <c r="R51" s="24">
        <v>-4.0548000000000002</v>
      </c>
      <c r="S51" s="24">
        <v>327.358</v>
      </c>
      <c r="T51" s="24">
        <v>327.99930000000001</v>
      </c>
      <c r="U51" s="24">
        <v>1.6518999999999999</v>
      </c>
      <c r="V51" s="24">
        <v>32.781100000000002</v>
      </c>
      <c r="W51" s="24">
        <v>0</v>
      </c>
      <c r="X51" s="24">
        <v>1.2999999999999999E-2</v>
      </c>
      <c r="Y51" s="24">
        <v>-8.0799999999999997E-2</v>
      </c>
      <c r="Z51" s="24">
        <v>-0.12479999999999999</v>
      </c>
      <c r="AA51" s="24">
        <v>-1.2602</v>
      </c>
      <c r="AB51">
        <f t="shared" si="0"/>
        <v>-3.9949046674075275</v>
      </c>
      <c r="AC51" s="14">
        <f t="shared" si="1"/>
        <v>0.3322</v>
      </c>
    </row>
    <row r="52" spans="1:29" ht="25.5" x14ac:dyDescent="0.2">
      <c r="A52" s="24" t="s">
        <v>284</v>
      </c>
      <c r="B52" s="24" t="s">
        <v>158</v>
      </c>
      <c r="C52" s="24">
        <v>41.619</v>
      </c>
      <c r="D52" s="24">
        <v>0</v>
      </c>
      <c r="E52" s="24">
        <v>-3.99</v>
      </c>
      <c r="F52" s="24">
        <v>0.3322</v>
      </c>
      <c r="G52" s="24">
        <v>2.3199999999999998E-2</v>
      </c>
      <c r="H52" s="24">
        <v>0</v>
      </c>
      <c r="I52" s="24">
        <v>0</v>
      </c>
      <c r="J52" s="24">
        <v>0</v>
      </c>
      <c r="K52" s="24">
        <v>0</v>
      </c>
      <c r="L52" s="24">
        <v>-0.28179999999999999</v>
      </c>
      <c r="M52" s="24">
        <v>-1.2252000000000001</v>
      </c>
      <c r="N52" s="24">
        <v>1.379</v>
      </c>
      <c r="O52" s="24">
        <v>0.20399999999999999</v>
      </c>
      <c r="P52" s="24" t="s">
        <v>172</v>
      </c>
      <c r="Q52" s="24">
        <v>-0.30549999999999999</v>
      </c>
      <c r="R52" s="24">
        <v>-5.8963000000000001</v>
      </c>
      <c r="S52" s="24">
        <v>327.358</v>
      </c>
      <c r="T52" s="24">
        <v>328.02210000000002</v>
      </c>
      <c r="U52" s="24">
        <v>1.6970000000000001</v>
      </c>
      <c r="V52" s="24">
        <v>31.161100000000001</v>
      </c>
      <c r="W52" s="24">
        <v>10</v>
      </c>
      <c r="X52" s="24">
        <v>10.072800000000001</v>
      </c>
      <c r="Y52" s="24">
        <v>-2.18E-2</v>
      </c>
      <c r="Z52" s="24">
        <v>0.44600000000000001</v>
      </c>
      <c r="AA52" s="24">
        <v>5.9786000000000001</v>
      </c>
      <c r="AB52">
        <f t="shared" si="0"/>
        <v>-3.9949046674075275</v>
      </c>
      <c r="AC52" s="14">
        <f t="shared" si="1"/>
        <v>0.3322</v>
      </c>
    </row>
    <row r="53" spans="1:29" ht="25.5" x14ac:dyDescent="0.2">
      <c r="A53" s="24" t="s">
        <v>285</v>
      </c>
      <c r="B53" s="24" t="s">
        <v>158</v>
      </c>
      <c r="C53" s="24">
        <v>41.619</v>
      </c>
      <c r="D53" s="24">
        <v>0</v>
      </c>
      <c r="E53" s="24">
        <v>-3.99</v>
      </c>
      <c r="F53" s="24">
        <v>0.3322</v>
      </c>
      <c r="G53" s="24">
        <v>2.3199999999999998E-2</v>
      </c>
      <c r="H53" s="24">
        <v>0</v>
      </c>
      <c r="I53" s="24">
        <v>0</v>
      </c>
      <c r="J53" s="24">
        <v>0</v>
      </c>
      <c r="K53" s="24">
        <v>0</v>
      </c>
      <c r="L53" s="24">
        <v>-0.39169999999999999</v>
      </c>
      <c r="M53" s="24">
        <v>-3.2669999999999999</v>
      </c>
      <c r="N53" s="24">
        <v>1.3875</v>
      </c>
      <c r="O53" s="24">
        <v>0.47660000000000002</v>
      </c>
      <c r="P53" s="24" t="s">
        <v>172</v>
      </c>
      <c r="Q53" s="24">
        <v>-0.29409999999999997</v>
      </c>
      <c r="R53" s="24">
        <v>-2.3138999999999998</v>
      </c>
      <c r="S53" s="24">
        <v>327.358</v>
      </c>
      <c r="T53" s="24">
        <v>328.01080000000002</v>
      </c>
      <c r="U53" s="24">
        <v>1.6568000000000001</v>
      </c>
      <c r="V53" s="24">
        <v>30.1999</v>
      </c>
      <c r="W53" s="24">
        <v>-10</v>
      </c>
      <c r="X53" s="24">
        <v>-9.9643999999999995</v>
      </c>
      <c r="Y53" s="24">
        <v>-5.5100000000000003E-2</v>
      </c>
      <c r="Z53" s="24">
        <v>-0.74939999999999996</v>
      </c>
      <c r="AA53" s="24">
        <v>-7.4008000000000003</v>
      </c>
      <c r="AB53">
        <f t="shared" si="0"/>
        <v>-3.9949046674075275</v>
      </c>
      <c r="AC53" s="14">
        <f t="shared" si="1"/>
        <v>0.3322</v>
      </c>
    </row>
    <row r="54" spans="1:29" ht="25.5" x14ac:dyDescent="0.2">
      <c r="A54" s="24" t="s">
        <v>286</v>
      </c>
      <c r="B54" s="24" t="s">
        <v>158</v>
      </c>
      <c r="C54" s="24">
        <v>41.6188</v>
      </c>
      <c r="D54" s="24">
        <v>0</v>
      </c>
      <c r="E54" s="24">
        <v>-3.99</v>
      </c>
      <c r="F54" s="24">
        <v>0.3322</v>
      </c>
      <c r="G54" s="24">
        <v>2.3199999999999998E-2</v>
      </c>
      <c r="H54" s="24">
        <v>0</v>
      </c>
      <c r="I54" s="24">
        <v>0</v>
      </c>
      <c r="J54" s="24">
        <v>0</v>
      </c>
      <c r="K54" s="24">
        <v>0</v>
      </c>
      <c r="L54" s="24">
        <v>-0.4168</v>
      </c>
      <c r="M54" s="24">
        <v>-0.371</v>
      </c>
      <c r="N54" s="24">
        <v>1.3727</v>
      </c>
      <c r="O54" s="24">
        <v>0.10440000000000001</v>
      </c>
      <c r="P54" s="24" t="s">
        <v>172</v>
      </c>
      <c r="Q54" s="24">
        <v>-0.30969999999999998</v>
      </c>
      <c r="R54" s="24">
        <v>-7.4894999999999996</v>
      </c>
      <c r="S54" s="24">
        <v>327.358</v>
      </c>
      <c r="T54" s="24">
        <v>328.03300000000002</v>
      </c>
      <c r="U54" s="24">
        <v>1.7181</v>
      </c>
      <c r="V54" s="24">
        <v>31.863</v>
      </c>
      <c r="W54" s="24">
        <v>20</v>
      </c>
      <c r="X54" s="24">
        <v>20.0776</v>
      </c>
      <c r="Y54" s="24">
        <v>0.1153</v>
      </c>
      <c r="Z54" s="24">
        <v>0.9829</v>
      </c>
      <c r="AA54" s="24">
        <v>11.717499999999999</v>
      </c>
      <c r="AB54">
        <f t="shared" si="0"/>
        <v>-3.9949046674075275</v>
      </c>
      <c r="AC54" s="14">
        <f t="shared" si="1"/>
        <v>0.3322</v>
      </c>
    </row>
    <row r="55" spans="1:29" ht="25.5" x14ac:dyDescent="0.2">
      <c r="A55" s="24" t="s">
        <v>287</v>
      </c>
      <c r="B55" s="24" t="s">
        <v>158</v>
      </c>
      <c r="C55" s="24">
        <v>41.618699999999997</v>
      </c>
      <c r="D55" s="24">
        <v>0</v>
      </c>
      <c r="E55" s="24">
        <v>-3.99</v>
      </c>
      <c r="F55" s="24">
        <v>0.3322</v>
      </c>
      <c r="G55" s="24">
        <v>2.3199999999999998E-2</v>
      </c>
      <c r="H55" s="24">
        <v>0</v>
      </c>
      <c r="I55" s="24">
        <v>0</v>
      </c>
      <c r="J55" s="24">
        <v>0</v>
      </c>
      <c r="K55" s="24">
        <v>0</v>
      </c>
      <c r="L55" s="24">
        <v>-0.75880000000000003</v>
      </c>
      <c r="M55" s="24">
        <v>-4.1516000000000002</v>
      </c>
      <c r="N55" s="24">
        <v>1.3857999999999999</v>
      </c>
      <c r="O55" s="24">
        <v>0.59079999999999999</v>
      </c>
      <c r="P55" s="24" t="s">
        <v>172</v>
      </c>
      <c r="Q55" s="24">
        <v>-0.29020000000000001</v>
      </c>
      <c r="R55" s="24">
        <v>-0.82569999999999999</v>
      </c>
      <c r="S55" s="24">
        <v>327.358</v>
      </c>
      <c r="T55" s="24">
        <v>328.0018</v>
      </c>
      <c r="U55" s="24">
        <v>1.5740000000000001</v>
      </c>
      <c r="V55" s="24">
        <v>29.517499999999998</v>
      </c>
      <c r="W55" s="24">
        <v>-20</v>
      </c>
      <c r="X55" s="24">
        <v>-20.024999999999999</v>
      </c>
      <c r="Y55" s="24">
        <v>-0.17649999999999999</v>
      </c>
      <c r="Z55" s="24">
        <v>-1.2962</v>
      </c>
      <c r="AA55" s="24">
        <v>-4.9009</v>
      </c>
      <c r="AB55">
        <f t="shared" si="0"/>
        <v>-3.9949046674075275</v>
      </c>
      <c r="AC55" s="14">
        <f t="shared" si="1"/>
        <v>0.3322</v>
      </c>
    </row>
    <row r="56" spans="1:29" ht="25.5" x14ac:dyDescent="0.2">
      <c r="A56" s="24" t="s">
        <v>288</v>
      </c>
      <c r="B56" s="24" t="s">
        <v>158</v>
      </c>
      <c r="C56" s="24">
        <v>41.618699999999997</v>
      </c>
      <c r="D56" s="24">
        <v>0</v>
      </c>
      <c r="E56" s="24">
        <v>-3.99</v>
      </c>
      <c r="F56" s="24">
        <v>0.3322</v>
      </c>
      <c r="G56" s="24">
        <v>2.3199999999999998E-2</v>
      </c>
      <c r="H56" s="24">
        <v>0</v>
      </c>
      <c r="I56" s="24">
        <v>0</v>
      </c>
      <c r="J56" s="24">
        <v>0</v>
      </c>
      <c r="K56" s="24">
        <v>0</v>
      </c>
      <c r="L56" s="24">
        <v>-0.74080000000000001</v>
      </c>
      <c r="M56" s="24">
        <v>0.37709999999999999</v>
      </c>
      <c r="N56" s="24">
        <v>1.3949</v>
      </c>
      <c r="O56" s="24">
        <v>-2.5999999999999999E-3</v>
      </c>
      <c r="P56" s="24" t="s">
        <v>172</v>
      </c>
      <c r="Q56" s="24">
        <v>-0.33379999999999999</v>
      </c>
      <c r="R56" s="24">
        <v>-8.8152000000000008</v>
      </c>
      <c r="S56" s="24">
        <v>327.358</v>
      </c>
      <c r="T56" s="24">
        <v>328.02710000000002</v>
      </c>
      <c r="U56" s="24">
        <v>1.5908</v>
      </c>
      <c r="V56" s="24">
        <v>33.027299999999997</v>
      </c>
      <c r="W56" s="24">
        <v>30</v>
      </c>
      <c r="X56" s="24">
        <v>30.127099999999999</v>
      </c>
      <c r="Y56" s="24">
        <v>0.31340000000000001</v>
      </c>
      <c r="Z56" s="24">
        <v>1.4817</v>
      </c>
      <c r="AA56" s="24">
        <v>12.6508</v>
      </c>
      <c r="AB56">
        <f t="shared" si="0"/>
        <v>-3.9949046674075275</v>
      </c>
      <c r="AC56" s="14">
        <f t="shared" si="1"/>
        <v>0.3322</v>
      </c>
    </row>
    <row r="57" spans="1:29" ht="25.5" x14ac:dyDescent="0.2">
      <c r="A57" s="24" t="s">
        <v>289</v>
      </c>
      <c r="B57" s="24" t="s">
        <v>158</v>
      </c>
      <c r="C57" s="24">
        <v>41.618600000000001</v>
      </c>
      <c r="D57" s="24">
        <v>0</v>
      </c>
      <c r="E57" s="24">
        <v>-3.99</v>
      </c>
      <c r="F57" s="24">
        <v>0.3322</v>
      </c>
      <c r="G57" s="24">
        <v>2.3199999999999998E-2</v>
      </c>
      <c r="H57" s="24">
        <v>0</v>
      </c>
      <c r="I57" s="24">
        <v>0</v>
      </c>
      <c r="J57" s="24">
        <v>0</v>
      </c>
      <c r="K57" s="24">
        <v>0</v>
      </c>
      <c r="L57" s="24">
        <v>-1.2997000000000001</v>
      </c>
      <c r="M57" s="24">
        <v>-4.8808999999999996</v>
      </c>
      <c r="N57" s="24">
        <v>1.3903000000000001</v>
      </c>
      <c r="O57" s="24">
        <v>0.69579999999999997</v>
      </c>
      <c r="P57" s="24" t="s">
        <v>172</v>
      </c>
      <c r="Q57" s="24">
        <v>-0.30669999999999997</v>
      </c>
      <c r="R57" s="24">
        <v>0.44590000000000002</v>
      </c>
      <c r="S57" s="24">
        <v>327.358</v>
      </c>
      <c r="T57" s="24">
        <v>327.99130000000002</v>
      </c>
      <c r="U57" s="24">
        <v>1.6174999999999999</v>
      </c>
      <c r="V57" s="24">
        <v>32.998699999999999</v>
      </c>
      <c r="W57" s="24">
        <v>-30</v>
      </c>
      <c r="X57" s="24">
        <v>-30.015000000000001</v>
      </c>
      <c r="Y57" s="24">
        <v>-0.15679999999999999</v>
      </c>
      <c r="Z57" s="24">
        <v>-1.9138999999999999</v>
      </c>
      <c r="AA57" s="24">
        <v>0.28739999999999999</v>
      </c>
      <c r="AB57">
        <f t="shared" si="0"/>
        <v>-3.9949046674075275</v>
      </c>
      <c r="AC57" s="14">
        <f t="shared" si="1"/>
        <v>0.3322</v>
      </c>
    </row>
    <row r="58" spans="1:29" ht="25.5" x14ac:dyDescent="0.2">
      <c r="A58" s="24" t="s">
        <v>290</v>
      </c>
      <c r="B58" s="24" t="s">
        <v>158</v>
      </c>
      <c r="C58" s="24">
        <v>41.618299999999998</v>
      </c>
      <c r="D58" s="24">
        <v>0</v>
      </c>
      <c r="E58" s="24">
        <v>-3.99</v>
      </c>
      <c r="F58" s="24">
        <v>0.3322</v>
      </c>
      <c r="G58" s="24">
        <v>2.3199999999999998E-2</v>
      </c>
      <c r="H58" s="24">
        <v>0</v>
      </c>
      <c r="I58" s="24">
        <v>0</v>
      </c>
      <c r="J58" s="24">
        <v>0</v>
      </c>
      <c r="K58" s="24">
        <v>0</v>
      </c>
      <c r="L58" s="24">
        <v>-0.94130000000000003</v>
      </c>
      <c r="M58" s="24">
        <v>0.69720000000000004</v>
      </c>
      <c r="N58" s="24">
        <v>1.3734</v>
      </c>
      <c r="O58" s="24">
        <v>-2.9000000000000001E-2</v>
      </c>
      <c r="P58" s="24" t="s">
        <v>172</v>
      </c>
      <c r="Q58" s="24">
        <v>-0.32429999999999998</v>
      </c>
      <c r="R58" s="24">
        <v>-9.2872000000000003</v>
      </c>
      <c r="S58" s="24">
        <v>327.358</v>
      </c>
      <c r="T58" s="24">
        <v>328.01100000000002</v>
      </c>
      <c r="U58" s="24">
        <v>1.7699</v>
      </c>
      <c r="V58" s="24">
        <v>33.2256</v>
      </c>
      <c r="W58" s="24">
        <v>35</v>
      </c>
      <c r="X58" s="24">
        <v>35.130400000000002</v>
      </c>
      <c r="Y58" s="24">
        <v>0.40660000000000002</v>
      </c>
      <c r="Z58" s="24">
        <v>1.7175</v>
      </c>
      <c r="AA58" s="24">
        <v>10.250400000000001</v>
      </c>
      <c r="AB58">
        <f t="shared" si="0"/>
        <v>-3.9949046674075275</v>
      </c>
      <c r="AC58" s="14">
        <f t="shared" si="1"/>
        <v>0.3322</v>
      </c>
    </row>
    <row r="59" spans="1:29" ht="25.5" x14ac:dyDescent="0.2">
      <c r="A59" s="24" t="s">
        <v>291</v>
      </c>
      <c r="B59" s="24" t="s">
        <v>158</v>
      </c>
      <c r="C59" s="24">
        <v>41.618400000000001</v>
      </c>
      <c r="D59" s="24">
        <v>0</v>
      </c>
      <c r="E59" s="24">
        <v>-3.99</v>
      </c>
      <c r="F59" s="24">
        <v>0.3322</v>
      </c>
      <c r="G59" s="24">
        <v>2.3199999999999998E-2</v>
      </c>
      <c r="H59" s="24">
        <v>0</v>
      </c>
      <c r="I59" s="24">
        <v>0</v>
      </c>
      <c r="J59" s="24">
        <v>0</v>
      </c>
      <c r="K59" s="24">
        <v>0</v>
      </c>
      <c r="L59" s="24">
        <v>-1.5078</v>
      </c>
      <c r="M59" s="24">
        <v>-4.9707999999999997</v>
      </c>
      <c r="N59" s="24">
        <v>1.3792</v>
      </c>
      <c r="O59" s="24">
        <v>0.68369999999999997</v>
      </c>
      <c r="P59" s="24" t="s">
        <v>172</v>
      </c>
      <c r="Q59" s="24">
        <v>-0.31390000000000001</v>
      </c>
      <c r="R59" s="24">
        <v>0.66759999999999997</v>
      </c>
      <c r="S59" s="24">
        <v>327.358</v>
      </c>
      <c r="T59" s="24">
        <v>327.99250000000001</v>
      </c>
      <c r="U59" s="24">
        <v>1.6515</v>
      </c>
      <c r="V59" s="24">
        <v>31.030100000000001</v>
      </c>
      <c r="W59" s="24">
        <v>-35</v>
      </c>
      <c r="X59" s="24">
        <v>-35.059899999999999</v>
      </c>
      <c r="Y59" s="24">
        <v>-0.17780000000000001</v>
      </c>
      <c r="Z59" s="24">
        <v>-2.0834999999999999</v>
      </c>
      <c r="AA59" s="24">
        <v>5.4192</v>
      </c>
      <c r="AB59">
        <f t="shared" si="0"/>
        <v>-3.9949046674075275</v>
      </c>
      <c r="AC59" s="14">
        <f t="shared" si="1"/>
        <v>0.3322</v>
      </c>
    </row>
    <row r="60" spans="1:29" ht="25.5" x14ac:dyDescent="0.2">
      <c r="A60" s="24" t="s">
        <v>292</v>
      </c>
      <c r="B60" s="24" t="s">
        <v>158</v>
      </c>
      <c r="C60" s="24">
        <v>41.618200000000002</v>
      </c>
      <c r="D60" s="24">
        <v>0</v>
      </c>
      <c r="E60" s="24">
        <v>8</v>
      </c>
      <c r="F60" s="24">
        <v>0.32979999999999998</v>
      </c>
      <c r="G60" s="24">
        <v>-4.6300000000000001E-2</v>
      </c>
      <c r="H60" s="24">
        <v>0</v>
      </c>
      <c r="I60" s="24">
        <v>0</v>
      </c>
      <c r="J60" s="24">
        <v>0</v>
      </c>
      <c r="K60" s="24">
        <v>0</v>
      </c>
      <c r="L60" s="24">
        <v>-0.6744</v>
      </c>
      <c r="M60" s="24">
        <v>6.4745999999999997</v>
      </c>
      <c r="N60" s="24">
        <v>1.6317999999999999</v>
      </c>
      <c r="O60" s="24">
        <v>-0.8327</v>
      </c>
      <c r="P60" s="24" t="s">
        <v>172</v>
      </c>
      <c r="Q60" s="24">
        <v>-0.35759999999999997</v>
      </c>
      <c r="R60" s="24">
        <v>7.5113000000000003</v>
      </c>
      <c r="S60" s="24">
        <v>327.358</v>
      </c>
      <c r="T60" s="24">
        <v>328.00229999999999</v>
      </c>
      <c r="U60" s="24">
        <v>1.3381000000000001</v>
      </c>
      <c r="V60" s="24">
        <v>30.238399999999999</v>
      </c>
      <c r="W60" s="24">
        <v>0</v>
      </c>
      <c r="X60" s="24">
        <v>1.0800000000000001E-2</v>
      </c>
      <c r="Y60" s="24">
        <v>-5.2200000000000003E-2</v>
      </c>
      <c r="Z60" s="24">
        <v>0.25509999999999999</v>
      </c>
      <c r="AA60" s="24">
        <v>6.0251000000000001</v>
      </c>
      <c r="AB60">
        <f t="shared" si="0"/>
        <v>7.9914190531954432</v>
      </c>
      <c r="AC60" s="14">
        <f t="shared" si="1"/>
        <v>0.32979999999999998</v>
      </c>
    </row>
    <row r="61" spans="1:29" ht="25.5" x14ac:dyDescent="0.2">
      <c r="A61" s="24" t="s">
        <v>293</v>
      </c>
      <c r="B61" s="24" t="s">
        <v>158</v>
      </c>
      <c r="C61" s="24">
        <v>41.618099999999998</v>
      </c>
      <c r="D61" s="24">
        <v>0</v>
      </c>
      <c r="E61" s="24">
        <v>-7.96</v>
      </c>
      <c r="F61" s="24">
        <v>0.32979999999999998</v>
      </c>
      <c r="G61" s="24">
        <v>4.6100000000000002E-2</v>
      </c>
      <c r="H61" s="24">
        <v>0</v>
      </c>
      <c r="I61" s="24">
        <v>0</v>
      </c>
      <c r="J61" s="24">
        <v>0</v>
      </c>
      <c r="K61" s="24">
        <v>0</v>
      </c>
      <c r="L61" s="24">
        <v>-0.4904</v>
      </c>
      <c r="M61" s="24">
        <v>-6.0796999999999999</v>
      </c>
      <c r="N61" s="24">
        <v>1.5620000000000001</v>
      </c>
      <c r="O61" s="24">
        <v>0.90429999999999999</v>
      </c>
      <c r="P61" s="24" t="s">
        <v>172</v>
      </c>
      <c r="Q61" s="24">
        <v>-0.32079999999999997</v>
      </c>
      <c r="R61" s="24">
        <v>-7.4991000000000003</v>
      </c>
      <c r="S61" s="24">
        <v>327.358</v>
      </c>
      <c r="T61" s="24">
        <v>327.99149999999997</v>
      </c>
      <c r="U61" s="24">
        <v>1.5401</v>
      </c>
      <c r="V61" s="24">
        <v>30.096299999999999</v>
      </c>
      <c r="W61" s="24">
        <v>0</v>
      </c>
      <c r="X61" s="24">
        <v>0.01</v>
      </c>
      <c r="Y61" s="24">
        <v>-6.7599999999999993E-2</v>
      </c>
      <c r="Z61" s="24">
        <v>-0.23599999999999999</v>
      </c>
      <c r="AA61" s="24">
        <v>-0.88229999999999997</v>
      </c>
      <c r="AB61">
        <f t="shared" si="0"/>
        <v>-7.9573420017910257</v>
      </c>
      <c r="AC61" s="14">
        <f t="shared" si="1"/>
        <v>0.32979999999999998</v>
      </c>
    </row>
    <row r="62" spans="1:29" ht="25.5" x14ac:dyDescent="0.2">
      <c r="A62" s="24" t="s">
        <v>294</v>
      </c>
      <c r="B62" s="24" t="s">
        <v>158</v>
      </c>
      <c r="C62" s="24">
        <v>41.122900000000001</v>
      </c>
      <c r="D62" s="24">
        <v>0</v>
      </c>
      <c r="E62" s="24">
        <v>0</v>
      </c>
      <c r="F62" s="24">
        <v>0.41599999999999998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-0.27239999999999998</v>
      </c>
      <c r="M62" s="24">
        <v>0.2455</v>
      </c>
      <c r="N62" s="24">
        <v>2.0869</v>
      </c>
      <c r="O62" s="24">
        <v>1.6999999999999999E-3</v>
      </c>
      <c r="P62" s="24" t="s">
        <v>172</v>
      </c>
      <c r="Q62" s="24">
        <v>-0.50980000000000003</v>
      </c>
      <c r="R62" s="24">
        <v>0.2424</v>
      </c>
      <c r="S62" s="24">
        <v>400.10399999999998</v>
      </c>
      <c r="T62" s="24">
        <v>400.81360000000001</v>
      </c>
      <c r="U62" s="24">
        <v>2.7658</v>
      </c>
      <c r="V62" s="24">
        <v>47.593000000000004</v>
      </c>
      <c r="W62" s="24">
        <v>0</v>
      </c>
      <c r="X62" s="24">
        <v>1.29E-2</v>
      </c>
      <c r="Y62" s="24">
        <v>-0.1201</v>
      </c>
      <c r="Z62" s="24">
        <v>-0.10440000000000001</v>
      </c>
      <c r="AA62" s="24">
        <v>0.8125</v>
      </c>
      <c r="AB62">
        <f t="shared" si="0"/>
        <v>0</v>
      </c>
      <c r="AC62" s="14">
        <f t="shared" si="1"/>
        <v>0.41599999999999998</v>
      </c>
    </row>
    <row r="63" spans="1:29" x14ac:dyDescent="0.2">
      <c r="X63" s="14"/>
      <c r="Y63" s="14"/>
      <c r="Z63" s="14"/>
    </row>
    <row r="64" spans="1:29" ht="25.5" x14ac:dyDescent="0.2">
      <c r="A64" s="24" t="s">
        <v>295</v>
      </c>
      <c r="B64" s="24" t="s">
        <v>158</v>
      </c>
      <c r="C64" s="24">
        <v>41.119799999999998</v>
      </c>
      <c r="D64" s="24">
        <v>-1E-4</v>
      </c>
      <c r="E64" s="24">
        <v>0</v>
      </c>
      <c r="F64" s="24">
        <v>0.41599999999999998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-0.252</v>
      </c>
      <c r="M64" s="24">
        <v>1.6266</v>
      </c>
      <c r="N64" s="24">
        <v>2.0446</v>
      </c>
      <c r="O64" s="24">
        <v>-0.17860000000000001</v>
      </c>
      <c r="P64" s="24" t="s">
        <v>172</v>
      </c>
      <c r="Q64" s="24">
        <v>-0.48480000000000001</v>
      </c>
      <c r="R64" s="24">
        <v>-1.9756</v>
      </c>
      <c r="S64" s="24">
        <v>400.10399999999998</v>
      </c>
      <c r="T64" s="24">
        <v>400.8852</v>
      </c>
      <c r="U64" s="24">
        <v>2.7401</v>
      </c>
      <c r="V64" s="24">
        <v>48.342700000000001</v>
      </c>
      <c r="W64" s="24">
        <v>10</v>
      </c>
      <c r="X64" s="24">
        <v>10.0695</v>
      </c>
      <c r="Y64" s="24">
        <v>-2.3599999999999999E-2</v>
      </c>
      <c r="Z64" s="24">
        <v>0.68069999999999997</v>
      </c>
      <c r="AA64" s="24">
        <v>12.332700000000001</v>
      </c>
      <c r="AB64">
        <f t="shared" ref="AB64:AB73" si="2">DEGREES(ATAN2(F64,-G64))</f>
        <v>0</v>
      </c>
      <c r="AC64" s="14">
        <f t="shared" ref="AC64:AC73" si="3">IF(B64="PMMPSI2",F64*COS(RADIANS(E64)),F64)</f>
        <v>0.41599999999999998</v>
      </c>
    </row>
    <row r="65" spans="1:29" ht="25.5" x14ac:dyDescent="0.2">
      <c r="A65" s="24" t="s">
        <v>296</v>
      </c>
      <c r="B65" s="24" t="s">
        <v>158</v>
      </c>
      <c r="C65" s="24">
        <v>41.120699999999999</v>
      </c>
      <c r="D65" s="24">
        <v>0</v>
      </c>
      <c r="E65" s="24">
        <v>0</v>
      </c>
      <c r="F65" s="24">
        <v>0.41599999999999998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-0.36859999999999998</v>
      </c>
      <c r="M65" s="24">
        <v>1.6653</v>
      </c>
      <c r="N65" s="24">
        <v>2.0714999999999999</v>
      </c>
      <c r="O65" s="24">
        <v>-0.1641</v>
      </c>
      <c r="P65" s="24" t="s">
        <v>172</v>
      </c>
      <c r="Q65" s="24">
        <v>-0.47899999999999998</v>
      </c>
      <c r="R65" s="24">
        <v>-2.1254</v>
      </c>
      <c r="S65" s="24">
        <v>400.10399999999998</v>
      </c>
      <c r="T65" s="24">
        <v>400.88600000000002</v>
      </c>
      <c r="U65" s="24">
        <v>2.7004999999999999</v>
      </c>
      <c r="V65" s="24">
        <v>48.564</v>
      </c>
      <c r="W65" s="24">
        <v>10</v>
      </c>
      <c r="X65" s="24">
        <v>10.08</v>
      </c>
      <c r="Y65" s="24">
        <v>-2.92E-2</v>
      </c>
      <c r="Z65" s="24">
        <v>0.69320000000000004</v>
      </c>
      <c r="AA65" s="24">
        <v>12.2591</v>
      </c>
      <c r="AB65">
        <f t="shared" si="2"/>
        <v>0</v>
      </c>
      <c r="AC65" s="14">
        <f t="shared" si="3"/>
        <v>0.41599999999999998</v>
      </c>
    </row>
    <row r="66" spans="1:29" ht="25.5" x14ac:dyDescent="0.2">
      <c r="A66" s="24" t="s">
        <v>297</v>
      </c>
      <c r="B66" s="24" t="s">
        <v>158</v>
      </c>
      <c r="C66" s="24">
        <v>41.120600000000003</v>
      </c>
      <c r="D66" s="24">
        <v>0</v>
      </c>
      <c r="E66" s="24">
        <v>0</v>
      </c>
      <c r="F66" s="24">
        <v>0.41599999999999998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-0.3115</v>
      </c>
      <c r="M66" s="24">
        <v>1.6223000000000001</v>
      </c>
      <c r="N66" s="24">
        <v>2.0802999999999998</v>
      </c>
      <c r="O66" s="24">
        <v>-0.13120000000000001</v>
      </c>
      <c r="P66" s="24" t="s">
        <v>172</v>
      </c>
      <c r="Q66" s="24">
        <v>-0.5131</v>
      </c>
      <c r="R66" s="24">
        <v>-2.2374999999999998</v>
      </c>
      <c r="S66" s="24">
        <v>400.10399999999998</v>
      </c>
      <c r="T66" s="24">
        <v>400.8134</v>
      </c>
      <c r="U66" s="24">
        <v>2.7178</v>
      </c>
      <c r="V66" s="24">
        <v>48.486400000000003</v>
      </c>
      <c r="W66" s="24">
        <v>10</v>
      </c>
      <c r="X66" s="24">
        <v>10.074</v>
      </c>
      <c r="Y66" s="24">
        <v>-3.0800000000000001E-2</v>
      </c>
      <c r="Z66" s="24">
        <v>0.70109999999999995</v>
      </c>
      <c r="AA66" s="24">
        <v>12.4564</v>
      </c>
      <c r="AB66">
        <f t="shared" si="2"/>
        <v>0</v>
      </c>
      <c r="AC66" s="14">
        <f t="shared" si="3"/>
        <v>0.41599999999999998</v>
      </c>
    </row>
    <row r="67" spans="1:29" ht="25.5" x14ac:dyDescent="0.2">
      <c r="A67" s="24" t="s">
        <v>298</v>
      </c>
      <c r="B67" s="24" t="s">
        <v>158</v>
      </c>
      <c r="C67" s="24">
        <v>41.122500000000002</v>
      </c>
      <c r="D67" s="24">
        <v>0</v>
      </c>
      <c r="E67" s="24">
        <v>0</v>
      </c>
      <c r="F67" s="24">
        <v>0.41599999999999998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-0.3372</v>
      </c>
      <c r="M67" s="24">
        <v>1.6394</v>
      </c>
      <c r="N67" s="24">
        <v>2.0539000000000001</v>
      </c>
      <c r="O67" s="24">
        <v>-0.1303</v>
      </c>
      <c r="P67" s="24" t="s">
        <v>172</v>
      </c>
      <c r="Q67" s="24">
        <v>-0.50170000000000003</v>
      </c>
      <c r="R67" s="24">
        <v>-2.2719999999999998</v>
      </c>
      <c r="S67" s="24">
        <v>400.10399999999998</v>
      </c>
      <c r="T67" s="24">
        <v>400.83569999999997</v>
      </c>
      <c r="U67" s="24">
        <v>2.7637</v>
      </c>
      <c r="V67" s="24">
        <v>48.247799999999998</v>
      </c>
      <c r="W67" s="24">
        <v>10</v>
      </c>
      <c r="X67" s="24">
        <v>10.0724</v>
      </c>
      <c r="Y67" s="24">
        <v>-2.7E-2</v>
      </c>
      <c r="Z67" s="24">
        <v>0.69879999999999998</v>
      </c>
      <c r="AA67" s="24">
        <v>12.4511</v>
      </c>
      <c r="AB67">
        <f t="shared" si="2"/>
        <v>0</v>
      </c>
      <c r="AC67" s="14">
        <f t="shared" si="3"/>
        <v>0.41599999999999998</v>
      </c>
    </row>
    <row r="68" spans="1:29" ht="25.5" x14ac:dyDescent="0.2">
      <c r="A68" s="24" t="s">
        <v>299</v>
      </c>
      <c r="B68" s="24" t="s">
        <v>158</v>
      </c>
      <c r="C68" s="24">
        <v>41.122900000000001</v>
      </c>
      <c r="D68" s="24">
        <v>0</v>
      </c>
      <c r="E68" s="24">
        <v>0</v>
      </c>
      <c r="F68" s="24">
        <v>0.41599999999999998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-0.32900000000000001</v>
      </c>
      <c r="M68" s="24">
        <v>1.7143999999999999</v>
      </c>
      <c r="N68" s="24">
        <v>2.0872000000000002</v>
      </c>
      <c r="O68" s="24">
        <v>-0.15240000000000001</v>
      </c>
      <c r="P68" s="24" t="s">
        <v>172</v>
      </c>
      <c r="Q68" s="24">
        <v>-0.50080000000000002</v>
      </c>
      <c r="R68" s="24">
        <v>-2.1913</v>
      </c>
      <c r="S68" s="24">
        <v>400.10399999999998</v>
      </c>
      <c r="T68" s="24">
        <v>400.81779999999998</v>
      </c>
      <c r="U68" s="24">
        <v>2.6903000000000001</v>
      </c>
      <c r="V68" s="24">
        <v>47.722900000000003</v>
      </c>
      <c r="W68" s="24">
        <v>10</v>
      </c>
      <c r="X68" s="24">
        <v>10.0763</v>
      </c>
      <c r="Y68" s="24">
        <v>-2.81E-2</v>
      </c>
      <c r="Z68" s="24">
        <v>0.70089999999999997</v>
      </c>
      <c r="AA68" s="24">
        <v>12.280099999999999</v>
      </c>
      <c r="AB68">
        <f t="shared" si="2"/>
        <v>0</v>
      </c>
      <c r="AC68" s="14">
        <f t="shared" si="3"/>
        <v>0.41599999999999998</v>
      </c>
    </row>
    <row r="69" spans="1:29" ht="25.5" x14ac:dyDescent="0.2">
      <c r="A69" s="24" t="s">
        <v>300</v>
      </c>
      <c r="B69" s="24" t="s">
        <v>158</v>
      </c>
      <c r="C69" s="24">
        <v>41.1205</v>
      </c>
      <c r="D69" s="24">
        <v>0</v>
      </c>
      <c r="E69" s="24">
        <v>0</v>
      </c>
      <c r="F69" s="24">
        <v>0.41599999999999998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-0.45669999999999999</v>
      </c>
      <c r="M69" s="24">
        <v>1.6665000000000001</v>
      </c>
      <c r="N69" s="24">
        <v>2.1065999999999998</v>
      </c>
      <c r="O69" s="24">
        <v>-0.14050000000000001</v>
      </c>
      <c r="P69" s="24" t="s">
        <v>172</v>
      </c>
      <c r="Q69" s="24">
        <v>-0.49759999999999999</v>
      </c>
      <c r="R69" s="24">
        <v>-2.2433000000000001</v>
      </c>
      <c r="S69" s="24">
        <v>400.10399999999998</v>
      </c>
      <c r="T69" s="24">
        <v>400.83519999999999</v>
      </c>
      <c r="U69" s="24">
        <v>2.7547000000000001</v>
      </c>
      <c r="V69" s="24">
        <v>47.0212</v>
      </c>
      <c r="W69" s="24">
        <v>10</v>
      </c>
      <c r="X69" s="24">
        <v>9.9694000000000003</v>
      </c>
      <c r="Y69" s="24">
        <v>-3.4200000000000001E-2</v>
      </c>
      <c r="Z69" s="24">
        <v>0.69550000000000001</v>
      </c>
      <c r="AA69" s="24">
        <v>12.513199999999999</v>
      </c>
      <c r="AB69">
        <f t="shared" si="2"/>
        <v>0</v>
      </c>
      <c r="AC69" s="14">
        <f t="shared" si="3"/>
        <v>0.41599999999999998</v>
      </c>
    </row>
    <row r="70" spans="1:29" ht="25.5" x14ac:dyDescent="0.2">
      <c r="A70" s="24" t="s">
        <v>301</v>
      </c>
      <c r="B70" s="24" t="s">
        <v>158</v>
      </c>
      <c r="C70" s="24">
        <v>41.121899999999997</v>
      </c>
      <c r="D70" s="24">
        <v>-1E-4</v>
      </c>
      <c r="E70" s="24">
        <v>0</v>
      </c>
      <c r="F70" s="24">
        <v>0.41599999999999998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-0.40089999999999998</v>
      </c>
      <c r="M70" s="24">
        <v>1.6571</v>
      </c>
      <c r="N70" s="24">
        <v>2.0836999999999999</v>
      </c>
      <c r="O70" s="24">
        <v>-0.17319999999999999</v>
      </c>
      <c r="P70" s="24" t="s">
        <v>172</v>
      </c>
      <c r="Q70" s="24">
        <v>-0.49669999999999997</v>
      </c>
      <c r="R70" s="24">
        <v>-2.2433000000000001</v>
      </c>
      <c r="S70" s="24">
        <v>400.10399999999998</v>
      </c>
      <c r="T70" s="24">
        <v>400.83659999999998</v>
      </c>
      <c r="U70" s="24">
        <v>2.6814</v>
      </c>
      <c r="V70" s="24">
        <v>48.455800000000004</v>
      </c>
      <c r="W70" s="24">
        <v>10</v>
      </c>
      <c r="X70" s="24">
        <v>9.9778000000000002</v>
      </c>
      <c r="Y70" s="24">
        <v>-3.4299999999999997E-2</v>
      </c>
      <c r="Z70" s="24">
        <v>0.69230000000000003</v>
      </c>
      <c r="AA70" s="24">
        <v>12.499499999999999</v>
      </c>
      <c r="AB70">
        <f t="shared" si="2"/>
        <v>0</v>
      </c>
      <c r="AC70" s="14">
        <f t="shared" si="3"/>
        <v>0.41599999999999998</v>
      </c>
    </row>
    <row r="71" spans="1:29" ht="25.5" x14ac:dyDescent="0.2">
      <c r="A71" s="24" t="s">
        <v>302</v>
      </c>
      <c r="B71" s="24" t="s">
        <v>158</v>
      </c>
      <c r="C71" s="24">
        <v>41.120800000000003</v>
      </c>
      <c r="D71" s="24">
        <v>0</v>
      </c>
      <c r="E71" s="24">
        <v>0</v>
      </c>
      <c r="F71" s="24">
        <v>0.41599999999999998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-0.54949999999999999</v>
      </c>
      <c r="M71" s="24">
        <v>1.6713</v>
      </c>
      <c r="N71" s="24">
        <v>2.1072000000000002</v>
      </c>
      <c r="O71" s="24">
        <v>-0.1026</v>
      </c>
      <c r="P71" s="24" t="s">
        <v>172</v>
      </c>
      <c r="Q71" s="24">
        <v>-0.51270000000000004</v>
      </c>
      <c r="R71" s="24">
        <v>-2.2519</v>
      </c>
      <c r="S71" s="24">
        <v>400.10399999999998</v>
      </c>
      <c r="T71" s="24">
        <v>400.81849999999997</v>
      </c>
      <c r="U71" s="24">
        <v>2.7103000000000002</v>
      </c>
      <c r="V71" s="24">
        <v>47.269100000000002</v>
      </c>
      <c r="W71" s="24">
        <v>10</v>
      </c>
      <c r="X71" s="24">
        <v>10.072900000000001</v>
      </c>
      <c r="Y71" s="24">
        <v>-3.4200000000000001E-2</v>
      </c>
      <c r="Z71" s="24">
        <v>0.69030000000000002</v>
      </c>
      <c r="AA71" s="24">
        <v>12.503399999999999</v>
      </c>
      <c r="AB71">
        <f t="shared" si="2"/>
        <v>0</v>
      </c>
      <c r="AC71" s="14">
        <f t="shared" si="3"/>
        <v>0.41599999999999998</v>
      </c>
    </row>
    <row r="72" spans="1:29" ht="25.5" x14ac:dyDescent="0.2">
      <c r="A72" s="24" t="s">
        <v>303</v>
      </c>
      <c r="B72" s="24" t="s">
        <v>158</v>
      </c>
      <c r="C72" s="24">
        <v>41.122100000000003</v>
      </c>
      <c r="D72" s="24">
        <v>0</v>
      </c>
      <c r="E72" s="24">
        <v>0</v>
      </c>
      <c r="F72" s="24">
        <v>0.41599999999999998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-0.4335</v>
      </c>
      <c r="M72" s="24">
        <v>1.6385000000000001</v>
      </c>
      <c r="N72" s="24">
        <v>2.0550000000000002</v>
      </c>
      <c r="O72" s="24">
        <v>-0.12379999999999999</v>
      </c>
      <c r="P72" s="24" t="s">
        <v>172</v>
      </c>
      <c r="Q72" s="24">
        <v>-0.49569999999999997</v>
      </c>
      <c r="R72" s="24">
        <v>-2.2121</v>
      </c>
      <c r="S72" s="24">
        <v>400.10399999999998</v>
      </c>
      <c r="T72" s="24">
        <v>400.8381</v>
      </c>
      <c r="U72" s="24">
        <v>2.7429000000000001</v>
      </c>
      <c r="V72" s="24">
        <v>47.511499999999998</v>
      </c>
      <c r="W72" s="24">
        <v>10</v>
      </c>
      <c r="X72" s="24">
        <v>10.0687</v>
      </c>
      <c r="Y72" s="24">
        <v>-4.5400000000000003E-2</v>
      </c>
      <c r="Z72" s="24">
        <v>0.69730000000000003</v>
      </c>
      <c r="AA72" s="24">
        <v>12.2697</v>
      </c>
      <c r="AB72">
        <f t="shared" si="2"/>
        <v>0</v>
      </c>
      <c r="AC72" s="14">
        <f t="shared" si="3"/>
        <v>0.41599999999999998</v>
      </c>
    </row>
    <row r="73" spans="1:29" ht="25.5" x14ac:dyDescent="0.2">
      <c r="A73" s="24" t="s">
        <v>304</v>
      </c>
      <c r="B73" s="24" t="s">
        <v>158</v>
      </c>
      <c r="C73" s="24">
        <v>41.119500000000002</v>
      </c>
      <c r="D73" s="24">
        <v>0</v>
      </c>
      <c r="E73" s="24">
        <v>0</v>
      </c>
      <c r="F73" s="24">
        <v>0.41599999999999998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-0.34420000000000001</v>
      </c>
      <c r="M73" s="24">
        <v>1.6794</v>
      </c>
      <c r="N73" s="24">
        <v>2.0286</v>
      </c>
      <c r="O73" s="24">
        <v>-0.1585</v>
      </c>
      <c r="P73" s="24" t="s">
        <v>172</v>
      </c>
      <c r="Q73" s="24">
        <v>-0.4834</v>
      </c>
      <c r="R73" s="24">
        <v>-2.2193000000000001</v>
      </c>
      <c r="S73" s="24">
        <v>400.10399999999998</v>
      </c>
      <c r="T73" s="24">
        <v>400.83479999999997</v>
      </c>
      <c r="U73" s="24">
        <v>2.6539999999999999</v>
      </c>
      <c r="V73" s="24">
        <v>47.903500000000001</v>
      </c>
      <c r="W73" s="24">
        <v>10</v>
      </c>
      <c r="X73" s="24">
        <v>10.07</v>
      </c>
      <c r="Y73" s="24">
        <v>-4.24E-2</v>
      </c>
      <c r="Z73" s="24">
        <v>0.69630000000000003</v>
      </c>
      <c r="AA73" s="24">
        <v>12.473100000000001</v>
      </c>
      <c r="AB73">
        <f t="shared" si="2"/>
        <v>0</v>
      </c>
      <c r="AC73" s="14">
        <f t="shared" si="3"/>
        <v>0.41599999999999998</v>
      </c>
    </row>
    <row r="74" spans="1:29" x14ac:dyDescent="0.2">
      <c r="X74" s="14"/>
      <c r="Y74" s="14"/>
      <c r="Z74" s="14"/>
    </row>
    <row r="75" spans="1:29" x14ac:dyDescent="0.2">
      <c r="A75" s="11" t="s">
        <v>33</v>
      </c>
      <c r="B75" s="11" t="s">
        <v>210</v>
      </c>
      <c r="C75" s="11"/>
      <c r="D75" s="11">
        <f>AVERAGE(D64:D73)</f>
        <v>-2.0000000000000002E-5</v>
      </c>
      <c r="E75" s="11">
        <f t="shared" ref="E75:AC75" si="4">AVERAGE(E64:E73)</f>
        <v>0</v>
      </c>
      <c r="F75" s="11">
        <f t="shared" si="4"/>
        <v>0.41600000000000004</v>
      </c>
      <c r="G75" s="11">
        <f t="shared" si="4"/>
        <v>0</v>
      </c>
      <c r="H75" s="11">
        <f t="shared" si="4"/>
        <v>0</v>
      </c>
      <c r="I75" s="11">
        <f t="shared" si="4"/>
        <v>0</v>
      </c>
      <c r="J75" s="11">
        <f t="shared" si="4"/>
        <v>0</v>
      </c>
      <c r="K75" s="11">
        <f t="shared" si="4"/>
        <v>0</v>
      </c>
      <c r="L75" s="11">
        <f t="shared" si="4"/>
        <v>-0.37831000000000004</v>
      </c>
      <c r="M75" s="11">
        <f t="shared" si="4"/>
        <v>1.65808</v>
      </c>
      <c r="N75" s="11">
        <f t="shared" si="4"/>
        <v>2.07186</v>
      </c>
      <c r="O75" s="11">
        <f t="shared" si="4"/>
        <v>-0.14552000000000001</v>
      </c>
      <c r="P75" s="11" t="e">
        <f t="shared" si="4"/>
        <v>#DIV/0!</v>
      </c>
      <c r="Q75" s="11">
        <f t="shared" si="4"/>
        <v>-0.49654999999999994</v>
      </c>
      <c r="R75" s="11">
        <f t="shared" si="4"/>
        <v>-2.1971699999999998</v>
      </c>
      <c r="S75" s="11">
        <f t="shared" si="4"/>
        <v>400.10399999999993</v>
      </c>
      <c r="T75" s="11">
        <f t="shared" si="4"/>
        <v>400.84012999999999</v>
      </c>
      <c r="U75" s="11">
        <f t="shared" si="4"/>
        <v>2.71557</v>
      </c>
      <c r="V75" s="11">
        <f t="shared" si="4"/>
        <v>47.952489999999997</v>
      </c>
      <c r="W75" s="11">
        <f t="shared" si="4"/>
        <v>10</v>
      </c>
      <c r="X75" s="11">
        <f t="shared" si="4"/>
        <v>10.053100000000001</v>
      </c>
      <c r="Y75" s="11">
        <f t="shared" si="4"/>
        <v>-3.2919999999999998E-2</v>
      </c>
      <c r="Z75" s="11">
        <f t="shared" si="4"/>
        <v>0.69463999999999992</v>
      </c>
      <c r="AA75" s="11">
        <f t="shared" si="4"/>
        <v>12.403830000000001</v>
      </c>
      <c r="AB75" s="11">
        <f t="shared" si="4"/>
        <v>0</v>
      </c>
      <c r="AC75" s="11">
        <f t="shared" si="4"/>
        <v>0.41600000000000004</v>
      </c>
    </row>
    <row r="76" spans="1:29" x14ac:dyDescent="0.2">
      <c r="A76" s="11" t="s">
        <v>33</v>
      </c>
      <c r="B76" s="11" t="s">
        <v>211</v>
      </c>
      <c r="C76" s="11"/>
      <c r="D76" s="21">
        <f>STDEV(D64:D73)</f>
        <v>4.2163702135578401E-5</v>
      </c>
      <c r="E76" s="21">
        <f t="shared" ref="E76:AC76" si="5">STDEV(E64:E73)</f>
        <v>0</v>
      </c>
      <c r="F76" s="21">
        <f t="shared" si="5"/>
        <v>5.851389114294502E-17</v>
      </c>
      <c r="G76" s="21">
        <f t="shared" si="5"/>
        <v>0</v>
      </c>
      <c r="H76" s="21">
        <f t="shared" si="5"/>
        <v>0</v>
      </c>
      <c r="I76" s="21">
        <f t="shared" si="5"/>
        <v>0</v>
      </c>
      <c r="J76" s="21">
        <f t="shared" si="5"/>
        <v>0</v>
      </c>
      <c r="K76" s="21">
        <f t="shared" si="5"/>
        <v>0</v>
      </c>
      <c r="L76" s="21">
        <f t="shared" si="5"/>
        <v>8.4855648014731319E-2</v>
      </c>
      <c r="M76" s="21">
        <f t="shared" si="5"/>
        <v>2.7746383147678473E-2</v>
      </c>
      <c r="N76" s="21">
        <f t="shared" si="5"/>
        <v>2.6085338581066733E-2</v>
      </c>
      <c r="O76" s="21">
        <f t="shared" si="5"/>
        <v>2.4030758068220241E-2</v>
      </c>
      <c r="P76" s="21" t="e">
        <f t="shared" si="5"/>
        <v>#DIV/0!</v>
      </c>
      <c r="Q76" s="21">
        <f t="shared" si="5"/>
        <v>1.1547702994294784E-2</v>
      </c>
      <c r="R76" s="21">
        <f t="shared" si="5"/>
        <v>8.7856360675315395E-2</v>
      </c>
      <c r="S76" s="21">
        <f t="shared" si="5"/>
        <v>5.9918224530375701E-14</v>
      </c>
      <c r="T76" s="21">
        <f t="shared" si="5"/>
        <v>2.5615232013621623E-2</v>
      </c>
      <c r="U76" s="21">
        <f t="shared" si="5"/>
        <v>3.5044703197804734E-2</v>
      </c>
      <c r="V76" s="21">
        <f t="shared" si="5"/>
        <v>0.55133211295713425</v>
      </c>
      <c r="W76" s="21">
        <f t="shared" si="5"/>
        <v>0</v>
      </c>
      <c r="X76" s="21">
        <f t="shared" si="5"/>
        <v>4.208047845101881E-2</v>
      </c>
      <c r="Y76" s="21">
        <f t="shared" si="5"/>
        <v>6.7845903831157735E-3</v>
      </c>
      <c r="Z76" s="21">
        <f t="shared" si="5"/>
        <v>6.0507483467382352E-3</v>
      </c>
      <c r="AA76" s="21">
        <f t="shared" si="5"/>
        <v>0.10547845540941299</v>
      </c>
      <c r="AB76" s="21">
        <f t="shared" si="5"/>
        <v>0</v>
      </c>
      <c r="AC76" s="21">
        <f t="shared" si="5"/>
        <v>5.851389114294502E-17</v>
      </c>
    </row>
    <row r="77" spans="1:29" x14ac:dyDescent="0.2">
      <c r="A77" s="11" t="s">
        <v>33</v>
      </c>
      <c r="B77" s="11" t="s">
        <v>212</v>
      </c>
      <c r="C77" s="11"/>
      <c r="D77" s="12">
        <f>IF(D75=0,0,ABS(D76/D75))</f>
        <v>2.1081851067789197</v>
      </c>
      <c r="E77" s="12">
        <f t="shared" ref="E77:AC77" si="6">IF(E75=0,0,ABS(E76/E75))</f>
        <v>0</v>
      </c>
      <c r="F77" s="12">
        <f t="shared" si="6"/>
        <v>1.4065839217054089E-16</v>
      </c>
      <c r="G77" s="12">
        <f t="shared" si="6"/>
        <v>0</v>
      </c>
      <c r="H77" s="12">
        <f t="shared" si="6"/>
        <v>0</v>
      </c>
      <c r="I77" s="12">
        <f t="shared" si="6"/>
        <v>0</v>
      </c>
      <c r="J77" s="12">
        <f t="shared" si="6"/>
        <v>0</v>
      </c>
      <c r="K77" s="12">
        <f t="shared" si="6"/>
        <v>0</v>
      </c>
      <c r="L77" s="12">
        <f t="shared" si="6"/>
        <v>0.22430189002334411</v>
      </c>
      <c r="M77" s="12">
        <f t="shared" si="6"/>
        <v>1.6734043681654969E-2</v>
      </c>
      <c r="N77" s="12">
        <f t="shared" si="6"/>
        <v>1.2590299818070107E-2</v>
      </c>
      <c r="O77" s="12">
        <f t="shared" si="6"/>
        <v>0.16513715000151347</v>
      </c>
      <c r="P77" s="12" t="e">
        <f t="shared" si="6"/>
        <v>#DIV/0!</v>
      </c>
      <c r="Q77" s="12">
        <f t="shared" si="6"/>
        <v>2.3255871501953046E-2</v>
      </c>
      <c r="R77" s="12">
        <f t="shared" si="6"/>
        <v>3.9986146122200555E-2</v>
      </c>
      <c r="S77" s="12">
        <f t="shared" si="6"/>
        <v>1.4975662460354236E-16</v>
      </c>
      <c r="T77" s="12">
        <f t="shared" si="6"/>
        <v>6.390386115686976E-5</v>
      </c>
      <c r="U77" s="12">
        <f t="shared" si="6"/>
        <v>1.2905100291211323E-2</v>
      </c>
      <c r="V77" s="12">
        <f t="shared" si="6"/>
        <v>1.1497465782426195E-2</v>
      </c>
      <c r="W77" s="12">
        <f t="shared" si="6"/>
        <v>0</v>
      </c>
      <c r="X77" s="12">
        <f t="shared" si="6"/>
        <v>4.1858211348756906E-3</v>
      </c>
      <c r="Y77" s="12">
        <f t="shared" si="6"/>
        <v>0.20609326801688257</v>
      </c>
      <c r="Z77" s="12">
        <f t="shared" si="6"/>
        <v>8.7106247073854594E-3</v>
      </c>
      <c r="AA77" s="12">
        <f t="shared" si="6"/>
        <v>8.503700502942477E-3</v>
      </c>
      <c r="AB77" s="12">
        <f t="shared" si="6"/>
        <v>0</v>
      </c>
      <c r="AC77" s="12">
        <f t="shared" si="6"/>
        <v>1.4065839217054089E-16</v>
      </c>
    </row>
    <row r="78" spans="1:29" x14ac:dyDescent="0.2">
      <c r="A78" s="11" t="s">
        <v>33</v>
      </c>
      <c r="B78" s="11" t="s">
        <v>213</v>
      </c>
      <c r="D78" s="11">
        <f>ABS(MAX(D64:D73)-MIN(D64:D73))</f>
        <v>1E-4</v>
      </c>
      <c r="E78" s="11">
        <f t="shared" ref="E78:AC78" si="7">ABS(MAX(E64:E73)-MIN(E64:E73))</f>
        <v>0</v>
      </c>
      <c r="F78" s="11">
        <f t="shared" si="7"/>
        <v>0</v>
      </c>
      <c r="G78" s="11">
        <f t="shared" si="7"/>
        <v>0</v>
      </c>
      <c r="H78" s="11">
        <f t="shared" si="7"/>
        <v>0</v>
      </c>
      <c r="I78" s="11">
        <f t="shared" si="7"/>
        <v>0</v>
      </c>
      <c r="J78" s="11">
        <f t="shared" si="7"/>
        <v>0</v>
      </c>
      <c r="K78" s="11">
        <f t="shared" si="7"/>
        <v>0</v>
      </c>
      <c r="L78" s="11">
        <f t="shared" si="7"/>
        <v>0.29749999999999999</v>
      </c>
      <c r="M78" s="11">
        <f t="shared" si="7"/>
        <v>9.2099999999999849E-2</v>
      </c>
      <c r="N78" s="11">
        <f t="shared" si="7"/>
        <v>7.8600000000000225E-2</v>
      </c>
      <c r="O78" s="11">
        <f t="shared" si="7"/>
        <v>7.6000000000000012E-2</v>
      </c>
      <c r="P78" s="11">
        <f t="shared" si="7"/>
        <v>0</v>
      </c>
      <c r="Q78" s="11">
        <f t="shared" si="7"/>
        <v>3.4100000000000019E-2</v>
      </c>
      <c r="R78" s="11">
        <f t="shared" si="7"/>
        <v>0.29639999999999977</v>
      </c>
      <c r="S78" s="11">
        <f t="shared" si="7"/>
        <v>0</v>
      </c>
      <c r="T78" s="11">
        <f t="shared" si="7"/>
        <v>7.2600000000022646E-2</v>
      </c>
      <c r="U78" s="11">
        <f t="shared" si="7"/>
        <v>0.10970000000000013</v>
      </c>
      <c r="V78" s="11">
        <f t="shared" si="7"/>
        <v>1.5427999999999997</v>
      </c>
      <c r="W78" s="11">
        <f t="shared" si="7"/>
        <v>0</v>
      </c>
      <c r="X78" s="11">
        <f t="shared" si="7"/>
        <v>0.11059999999999981</v>
      </c>
      <c r="Y78" s="11">
        <f t="shared" si="7"/>
        <v>2.1800000000000003E-2</v>
      </c>
      <c r="Z78" s="11">
        <f t="shared" si="7"/>
        <v>2.0399999999999974E-2</v>
      </c>
      <c r="AA78" s="11">
        <f t="shared" si="7"/>
        <v>0.25409999999999933</v>
      </c>
      <c r="AB78" s="11">
        <f t="shared" si="7"/>
        <v>0</v>
      </c>
      <c r="AC78" s="11">
        <f t="shared" si="7"/>
        <v>0</v>
      </c>
    </row>
    <row r="79" spans="1:29" x14ac:dyDescent="0.2">
      <c r="X79" s="14"/>
      <c r="Y79" s="14"/>
      <c r="Z79" s="14"/>
    </row>
    <row r="80" spans="1:29" ht="25.5" x14ac:dyDescent="0.2">
      <c r="A80" s="24" t="s">
        <v>305</v>
      </c>
      <c r="B80" s="24" t="s">
        <v>158</v>
      </c>
      <c r="C80" s="24">
        <v>41.119900000000001</v>
      </c>
      <c r="D80" s="24">
        <v>-1E-4</v>
      </c>
      <c r="E80" s="24">
        <v>0</v>
      </c>
      <c r="F80" s="24">
        <v>0.41599999999999998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-0.3649</v>
      </c>
      <c r="M80" s="24">
        <v>-1.3576999999999999</v>
      </c>
      <c r="N80" s="24">
        <v>2.0638000000000001</v>
      </c>
      <c r="O80" s="24">
        <v>0.1699</v>
      </c>
      <c r="P80" s="24" t="s">
        <v>172</v>
      </c>
      <c r="Q80" s="24">
        <v>-0.48730000000000001</v>
      </c>
      <c r="R80" s="24">
        <v>3.1608999999999998</v>
      </c>
      <c r="S80" s="24">
        <v>400.10399999999998</v>
      </c>
      <c r="T80" s="24">
        <v>400.86680000000001</v>
      </c>
      <c r="U80" s="24">
        <v>2.6274000000000002</v>
      </c>
      <c r="V80" s="24">
        <v>48.258699999999997</v>
      </c>
      <c r="W80" s="24">
        <v>-10</v>
      </c>
      <c r="X80" s="24">
        <v>-9.9747000000000003</v>
      </c>
      <c r="Y80" s="24">
        <v>-7.7100000000000002E-2</v>
      </c>
      <c r="Z80" s="24">
        <v>-1.0677000000000001</v>
      </c>
      <c r="AA80" s="24">
        <v>-9.1231000000000009</v>
      </c>
      <c r="AB80">
        <f t="shared" ref="AB80:AB89" si="8">DEGREES(ATAN2(F80,-G80))</f>
        <v>0</v>
      </c>
      <c r="AC80" s="14">
        <f t="shared" ref="AC80:AC89" si="9">IF(B80="PMMPSI2",F80*COS(RADIANS(E80)),F80)</f>
        <v>0.41599999999999998</v>
      </c>
    </row>
    <row r="81" spans="1:29" ht="25.5" x14ac:dyDescent="0.2">
      <c r="A81" s="24" t="s">
        <v>306</v>
      </c>
      <c r="B81" s="24" t="s">
        <v>158</v>
      </c>
      <c r="C81" s="24">
        <v>41.121099999999998</v>
      </c>
      <c r="D81" s="24">
        <v>0</v>
      </c>
      <c r="E81" s="24">
        <v>0</v>
      </c>
      <c r="F81" s="24">
        <v>0.41599999999999998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-0.38629999999999998</v>
      </c>
      <c r="M81" s="24">
        <v>-1.3851</v>
      </c>
      <c r="N81" s="24">
        <v>2.0781999999999998</v>
      </c>
      <c r="O81" s="24">
        <v>0.19989999999999999</v>
      </c>
      <c r="P81" s="24" t="s">
        <v>172</v>
      </c>
      <c r="Q81" s="24">
        <v>-0.47549999999999998</v>
      </c>
      <c r="R81" s="24">
        <v>3.1008</v>
      </c>
      <c r="S81" s="24">
        <v>400.10399999999998</v>
      </c>
      <c r="T81" s="24">
        <v>400.87569999999999</v>
      </c>
      <c r="U81" s="24">
        <v>2.6040000000000001</v>
      </c>
      <c r="V81" s="24">
        <v>46.231099999999998</v>
      </c>
      <c r="W81" s="24">
        <v>-10</v>
      </c>
      <c r="X81" s="24">
        <v>-9.9699000000000009</v>
      </c>
      <c r="Y81" s="24">
        <v>-7.8E-2</v>
      </c>
      <c r="Z81" s="24">
        <v>-1.0506</v>
      </c>
      <c r="AA81" s="24">
        <v>-9.2067999999999994</v>
      </c>
      <c r="AB81">
        <f t="shared" si="8"/>
        <v>0</v>
      </c>
      <c r="AC81" s="14">
        <f t="shared" si="9"/>
        <v>0.41599999999999998</v>
      </c>
    </row>
    <row r="82" spans="1:29" ht="25.5" x14ac:dyDescent="0.2">
      <c r="A82" s="24" t="s">
        <v>307</v>
      </c>
      <c r="B82" s="24" t="s">
        <v>158</v>
      </c>
      <c r="C82" s="24">
        <v>41.120600000000003</v>
      </c>
      <c r="D82" s="24">
        <v>0</v>
      </c>
      <c r="E82" s="24">
        <v>0</v>
      </c>
      <c r="F82" s="24">
        <v>0.41599999999999998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-0.40150000000000002</v>
      </c>
      <c r="M82" s="24">
        <v>-1.3778999999999999</v>
      </c>
      <c r="N82" s="24">
        <v>2.0916999999999999</v>
      </c>
      <c r="O82" s="24">
        <v>0.21690000000000001</v>
      </c>
      <c r="P82" s="24" t="s">
        <v>172</v>
      </c>
      <c r="Q82" s="24">
        <v>-0.50260000000000005</v>
      </c>
      <c r="R82" s="24">
        <v>3.1110000000000002</v>
      </c>
      <c r="S82" s="24">
        <v>400.10399999999998</v>
      </c>
      <c r="T82" s="24">
        <v>400.80829999999997</v>
      </c>
      <c r="U82" s="24">
        <v>2.5352000000000001</v>
      </c>
      <c r="V82" s="24">
        <v>46.088900000000002</v>
      </c>
      <c r="W82" s="24">
        <v>-10</v>
      </c>
      <c r="X82" s="24">
        <v>-9.9618000000000002</v>
      </c>
      <c r="Y82" s="24">
        <v>-8.1100000000000005E-2</v>
      </c>
      <c r="Z82" s="24">
        <v>-1.0578000000000001</v>
      </c>
      <c r="AA82" s="24">
        <v>-9.5006000000000004</v>
      </c>
      <c r="AB82">
        <f t="shared" si="8"/>
        <v>0</v>
      </c>
      <c r="AC82" s="14">
        <f t="shared" si="9"/>
        <v>0.41599999999999998</v>
      </c>
    </row>
    <row r="83" spans="1:29" ht="25.5" x14ac:dyDescent="0.2">
      <c r="A83" s="24" t="s">
        <v>308</v>
      </c>
      <c r="B83" s="24" t="s">
        <v>158</v>
      </c>
      <c r="C83" s="24">
        <v>41.122300000000003</v>
      </c>
      <c r="D83" s="24">
        <v>0</v>
      </c>
      <c r="E83" s="24">
        <v>0</v>
      </c>
      <c r="F83" s="24">
        <v>0.41599999999999998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-0.46600000000000003</v>
      </c>
      <c r="M83" s="24">
        <v>-1.3603000000000001</v>
      </c>
      <c r="N83" s="24">
        <v>2.1048</v>
      </c>
      <c r="O83" s="24">
        <v>0.22370000000000001</v>
      </c>
      <c r="P83" s="24" t="s">
        <v>172</v>
      </c>
      <c r="Q83" s="24">
        <v>-0.51639999999999997</v>
      </c>
      <c r="R83" s="24">
        <v>3.0579000000000001</v>
      </c>
      <c r="S83" s="24">
        <v>400.10399999999998</v>
      </c>
      <c r="T83" s="24">
        <v>400.81880000000001</v>
      </c>
      <c r="U83" s="24">
        <v>2.6616</v>
      </c>
      <c r="V83" s="24">
        <v>45.808700000000002</v>
      </c>
      <c r="W83" s="24">
        <v>-10</v>
      </c>
      <c r="X83" s="24">
        <v>-9.9596</v>
      </c>
      <c r="Y83" s="24">
        <v>-8.0399999999999999E-2</v>
      </c>
      <c r="Z83" s="24">
        <v>-1.0602</v>
      </c>
      <c r="AA83" s="24">
        <v>-9.4072999999999993</v>
      </c>
      <c r="AB83">
        <f t="shared" si="8"/>
        <v>0</v>
      </c>
      <c r="AC83" s="14">
        <f t="shared" si="9"/>
        <v>0.41599999999999998</v>
      </c>
    </row>
    <row r="84" spans="1:29" ht="25.5" x14ac:dyDescent="0.2">
      <c r="A84" s="24" t="s">
        <v>309</v>
      </c>
      <c r="B84" s="24" t="s">
        <v>158</v>
      </c>
      <c r="C84" s="24">
        <v>41.122799999999998</v>
      </c>
      <c r="D84" s="24">
        <v>0</v>
      </c>
      <c r="E84" s="24">
        <v>0</v>
      </c>
      <c r="F84" s="24">
        <v>0.41599999999999998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-0.3871</v>
      </c>
      <c r="M84" s="24">
        <v>-1.302</v>
      </c>
      <c r="N84" s="24">
        <v>2.1015000000000001</v>
      </c>
      <c r="O84" s="24">
        <v>0.19420000000000001</v>
      </c>
      <c r="P84" s="24" t="s">
        <v>172</v>
      </c>
      <c r="Q84" s="24">
        <v>-0.51480000000000004</v>
      </c>
      <c r="R84" s="24">
        <v>2.9821</v>
      </c>
      <c r="S84" s="24">
        <v>400.10399999999998</v>
      </c>
      <c r="T84" s="24">
        <v>400.81670000000003</v>
      </c>
      <c r="U84" s="24">
        <v>2.7267000000000001</v>
      </c>
      <c r="V84" s="24">
        <v>45.767000000000003</v>
      </c>
      <c r="W84" s="24">
        <v>-10</v>
      </c>
      <c r="X84" s="24">
        <v>-9.9716000000000005</v>
      </c>
      <c r="Y84" s="24">
        <v>-8.6300000000000002E-2</v>
      </c>
      <c r="Z84" s="24">
        <v>-1.0518000000000001</v>
      </c>
      <c r="AA84" s="24">
        <v>-9.1387</v>
      </c>
      <c r="AB84">
        <f t="shared" si="8"/>
        <v>0</v>
      </c>
      <c r="AC84" s="14">
        <f t="shared" si="9"/>
        <v>0.41599999999999998</v>
      </c>
    </row>
    <row r="85" spans="1:29" ht="25.5" x14ac:dyDescent="0.2">
      <c r="A85" s="24" t="s">
        <v>310</v>
      </c>
      <c r="B85" s="24" t="s">
        <v>158</v>
      </c>
      <c r="C85" s="24">
        <v>41.1205</v>
      </c>
      <c r="D85" s="24">
        <v>0</v>
      </c>
      <c r="E85" s="24">
        <v>0</v>
      </c>
      <c r="F85" s="24">
        <v>0.41599999999999998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-0.42680000000000001</v>
      </c>
      <c r="M85" s="24">
        <v>-1.3571</v>
      </c>
      <c r="N85" s="24">
        <v>2.0842000000000001</v>
      </c>
      <c r="O85" s="24">
        <v>0.2036</v>
      </c>
      <c r="P85" s="24" t="s">
        <v>172</v>
      </c>
      <c r="Q85" s="24">
        <v>-0.50219999999999998</v>
      </c>
      <c r="R85" s="24">
        <v>3.1383000000000001</v>
      </c>
      <c r="S85" s="24">
        <v>400.10399999999998</v>
      </c>
      <c r="T85" s="24">
        <v>400.81920000000002</v>
      </c>
      <c r="U85" s="24">
        <v>2.6036000000000001</v>
      </c>
      <c r="V85" s="24">
        <v>46.913400000000003</v>
      </c>
      <c r="W85" s="24">
        <v>-10</v>
      </c>
      <c r="X85" s="24">
        <v>-9.9689999999999994</v>
      </c>
      <c r="Y85" s="24">
        <v>-8.2799999999999999E-2</v>
      </c>
      <c r="Z85" s="24">
        <v>-1.0710999999999999</v>
      </c>
      <c r="AA85" s="24">
        <v>-9.3508999999999993</v>
      </c>
      <c r="AB85">
        <f t="shared" si="8"/>
        <v>0</v>
      </c>
      <c r="AC85" s="14">
        <f t="shared" si="9"/>
        <v>0.41599999999999998</v>
      </c>
    </row>
    <row r="86" spans="1:29" ht="25.5" x14ac:dyDescent="0.2">
      <c r="A86" s="24" t="s">
        <v>311</v>
      </c>
      <c r="B86" s="24" t="s">
        <v>158</v>
      </c>
      <c r="C86" s="24">
        <v>41.122100000000003</v>
      </c>
      <c r="D86" s="24">
        <v>-1E-4</v>
      </c>
      <c r="E86" s="24">
        <v>0</v>
      </c>
      <c r="F86" s="24">
        <v>0.41599999999999998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-0.40239999999999998</v>
      </c>
      <c r="M86" s="24">
        <v>-1.3791</v>
      </c>
      <c r="N86" s="24">
        <v>2.0434000000000001</v>
      </c>
      <c r="O86" s="24">
        <v>0.1661</v>
      </c>
      <c r="P86" s="24" t="s">
        <v>172</v>
      </c>
      <c r="Q86" s="24">
        <v>-0.49609999999999999</v>
      </c>
      <c r="R86" s="24">
        <v>3.0423</v>
      </c>
      <c r="S86" s="24">
        <v>400.10399999999998</v>
      </c>
      <c r="T86" s="24">
        <v>400.82670000000002</v>
      </c>
      <c r="U86" s="24">
        <v>2.6833</v>
      </c>
      <c r="V86" s="24">
        <v>46.054400000000001</v>
      </c>
      <c r="W86" s="24">
        <v>-10</v>
      </c>
      <c r="X86" s="24">
        <v>-9.9720999999999993</v>
      </c>
      <c r="Y86" s="24">
        <v>-9.2600000000000002E-2</v>
      </c>
      <c r="Z86" s="24">
        <v>-1.0724</v>
      </c>
      <c r="AA86" s="24">
        <v>-9.1165000000000003</v>
      </c>
      <c r="AB86">
        <f t="shared" si="8"/>
        <v>0</v>
      </c>
      <c r="AC86" s="14">
        <f t="shared" si="9"/>
        <v>0.41599999999999998</v>
      </c>
    </row>
    <row r="87" spans="1:29" ht="25.5" x14ac:dyDescent="0.2">
      <c r="A87" s="24" t="s">
        <v>312</v>
      </c>
      <c r="B87" s="24" t="s">
        <v>158</v>
      </c>
      <c r="C87" s="24">
        <v>41.121000000000002</v>
      </c>
      <c r="D87" s="24">
        <v>0</v>
      </c>
      <c r="E87" s="24">
        <v>0</v>
      </c>
      <c r="F87" s="24">
        <v>0.41599999999999998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-0.51049999999999995</v>
      </c>
      <c r="M87" s="24">
        <v>-1.4008</v>
      </c>
      <c r="N87" s="24">
        <v>2.0836999999999999</v>
      </c>
      <c r="O87" s="24">
        <v>0.24340000000000001</v>
      </c>
      <c r="P87" s="24" t="s">
        <v>172</v>
      </c>
      <c r="Q87" s="24">
        <v>-0.51080000000000003</v>
      </c>
      <c r="R87" s="24">
        <v>3.1150000000000002</v>
      </c>
      <c r="S87" s="24">
        <v>400.10399999999998</v>
      </c>
      <c r="T87" s="24">
        <v>400.81889999999999</v>
      </c>
      <c r="U87" s="24">
        <v>2.6040000000000001</v>
      </c>
      <c r="V87" s="24">
        <v>45.957700000000003</v>
      </c>
      <c r="W87" s="24">
        <v>-10</v>
      </c>
      <c r="X87" s="24">
        <v>-9.9696999999999996</v>
      </c>
      <c r="Y87" s="24">
        <v>-9.7699999999999995E-2</v>
      </c>
      <c r="Z87" s="24">
        <v>-1.0758000000000001</v>
      </c>
      <c r="AA87" s="24">
        <v>-9.3428000000000004</v>
      </c>
      <c r="AB87">
        <f t="shared" si="8"/>
        <v>0</v>
      </c>
      <c r="AC87" s="14">
        <f t="shared" si="9"/>
        <v>0.41599999999999998</v>
      </c>
    </row>
    <row r="88" spans="1:29" ht="25.5" x14ac:dyDescent="0.2">
      <c r="A88" s="24" t="s">
        <v>313</v>
      </c>
      <c r="B88" s="24" t="s">
        <v>158</v>
      </c>
      <c r="C88" s="24">
        <v>41.122300000000003</v>
      </c>
      <c r="D88" s="24">
        <v>0</v>
      </c>
      <c r="E88" s="24">
        <v>0</v>
      </c>
      <c r="F88" s="24">
        <v>0.41599999999999998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-0.41349999999999998</v>
      </c>
      <c r="M88" s="24">
        <v>-1.3419000000000001</v>
      </c>
      <c r="N88" s="24">
        <v>2.0390999999999999</v>
      </c>
      <c r="O88" s="24">
        <v>0.28120000000000001</v>
      </c>
      <c r="P88" s="24" t="s">
        <v>172</v>
      </c>
      <c r="Q88" s="24">
        <v>-0.4889</v>
      </c>
      <c r="R88" s="24">
        <v>3.0503999999999998</v>
      </c>
      <c r="S88" s="24">
        <v>400.10399999999998</v>
      </c>
      <c r="T88" s="24">
        <v>400.84249999999997</v>
      </c>
      <c r="U88" s="24">
        <v>2.6602000000000001</v>
      </c>
      <c r="V88" s="24">
        <v>45.900100000000002</v>
      </c>
      <c r="W88" s="24">
        <v>-10</v>
      </c>
      <c r="X88" s="24">
        <v>-9.9713999999999992</v>
      </c>
      <c r="Y88" s="24">
        <v>-9.7600000000000006E-2</v>
      </c>
      <c r="Z88" s="24">
        <v>-1.0757000000000001</v>
      </c>
      <c r="AA88" s="24">
        <v>-9.2840000000000007</v>
      </c>
      <c r="AB88">
        <f t="shared" si="8"/>
        <v>0</v>
      </c>
      <c r="AC88" s="14">
        <f t="shared" si="9"/>
        <v>0.41599999999999998</v>
      </c>
    </row>
    <row r="89" spans="1:29" ht="25.5" x14ac:dyDescent="0.2">
      <c r="A89" s="24" t="s">
        <v>314</v>
      </c>
      <c r="B89" s="24" t="s">
        <v>158</v>
      </c>
      <c r="C89" s="24">
        <v>41.119100000000003</v>
      </c>
      <c r="D89" s="24">
        <v>0</v>
      </c>
      <c r="E89" s="24">
        <v>0</v>
      </c>
      <c r="F89" s="24">
        <v>0.41599999999999998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-0.4461</v>
      </c>
      <c r="M89" s="24">
        <v>-1.3869</v>
      </c>
      <c r="N89" s="24">
        <v>2.0629</v>
      </c>
      <c r="O89" s="24">
        <v>0.2034</v>
      </c>
      <c r="P89" s="24" t="s">
        <v>172</v>
      </c>
      <c r="Q89" s="24">
        <v>-0.47689999999999999</v>
      </c>
      <c r="R89" s="24">
        <v>3.1240000000000001</v>
      </c>
      <c r="S89" s="24">
        <v>400.10399999999998</v>
      </c>
      <c r="T89" s="24">
        <v>400.8322</v>
      </c>
      <c r="U89" s="24">
        <v>2.4792999999999998</v>
      </c>
      <c r="V89" s="24">
        <v>44.831200000000003</v>
      </c>
      <c r="W89" s="24">
        <v>-10</v>
      </c>
      <c r="X89" s="24">
        <v>-9.8872999999999998</v>
      </c>
      <c r="Y89" s="24">
        <v>-9.3700000000000006E-2</v>
      </c>
      <c r="Z89" s="24">
        <v>-1.0797000000000001</v>
      </c>
      <c r="AA89" s="24">
        <v>-9.3933999999999997</v>
      </c>
      <c r="AB89">
        <f t="shared" si="8"/>
        <v>0</v>
      </c>
      <c r="AC89" s="14">
        <f t="shared" si="9"/>
        <v>0.41599999999999998</v>
      </c>
    </row>
    <row r="90" spans="1:29" x14ac:dyDescent="0.2">
      <c r="X90" s="14"/>
      <c r="Y90" s="14"/>
      <c r="Z90" s="14"/>
    </row>
    <row r="91" spans="1:29" x14ac:dyDescent="0.2">
      <c r="A91" s="11" t="s">
        <v>34</v>
      </c>
      <c r="B91" s="11" t="s">
        <v>210</v>
      </c>
      <c r="C91" s="11"/>
      <c r="D91" s="11">
        <f>AVERAGE(D80:D89)</f>
        <v>-2.0000000000000002E-5</v>
      </c>
      <c r="E91" s="11">
        <f t="shared" ref="E91:AC91" si="10">AVERAGE(E80:E89)</f>
        <v>0</v>
      </c>
      <c r="F91" s="11">
        <f t="shared" si="10"/>
        <v>0.41600000000000004</v>
      </c>
      <c r="G91" s="11">
        <f t="shared" si="10"/>
        <v>0</v>
      </c>
      <c r="H91" s="11">
        <f t="shared" si="10"/>
        <v>0</v>
      </c>
      <c r="I91" s="11">
        <f t="shared" si="10"/>
        <v>0</v>
      </c>
      <c r="J91" s="11">
        <f t="shared" si="10"/>
        <v>0</v>
      </c>
      <c r="K91" s="11">
        <f t="shared" si="10"/>
        <v>0</v>
      </c>
      <c r="L91" s="11">
        <f t="shared" si="10"/>
        <v>-0.42050999999999999</v>
      </c>
      <c r="M91" s="11">
        <f t="shared" si="10"/>
        <v>-1.3648800000000001</v>
      </c>
      <c r="N91" s="11">
        <f t="shared" si="10"/>
        <v>2.0753300000000001</v>
      </c>
      <c r="O91" s="11">
        <f t="shared" si="10"/>
        <v>0.21022999999999997</v>
      </c>
      <c r="P91" s="11" t="e">
        <f t="shared" si="10"/>
        <v>#DIV/0!</v>
      </c>
      <c r="Q91" s="11">
        <f t="shared" si="10"/>
        <v>-0.49714999999999998</v>
      </c>
      <c r="R91" s="11">
        <f t="shared" si="10"/>
        <v>3.0882700000000001</v>
      </c>
      <c r="S91" s="11">
        <f t="shared" si="10"/>
        <v>400.10399999999993</v>
      </c>
      <c r="T91" s="11">
        <f t="shared" si="10"/>
        <v>400.83257999999995</v>
      </c>
      <c r="U91" s="11">
        <f t="shared" si="10"/>
        <v>2.6185299999999998</v>
      </c>
      <c r="V91" s="11">
        <f t="shared" si="10"/>
        <v>46.181120000000007</v>
      </c>
      <c r="W91" s="11">
        <f t="shared" si="10"/>
        <v>-10</v>
      </c>
      <c r="X91" s="11">
        <f t="shared" si="10"/>
        <v>-9.9607100000000006</v>
      </c>
      <c r="Y91" s="11">
        <f t="shared" si="10"/>
        <v>-8.6730000000000002E-2</v>
      </c>
      <c r="Z91" s="11">
        <f t="shared" si="10"/>
        <v>-1.0662800000000001</v>
      </c>
      <c r="AA91" s="11">
        <f t="shared" si="10"/>
        <v>-9.2864100000000001</v>
      </c>
      <c r="AB91" s="11">
        <f t="shared" si="10"/>
        <v>0</v>
      </c>
      <c r="AC91" s="11">
        <f t="shared" si="10"/>
        <v>0.41600000000000004</v>
      </c>
    </row>
    <row r="92" spans="1:29" x14ac:dyDescent="0.2">
      <c r="A92" s="11" t="s">
        <v>34</v>
      </c>
      <c r="B92" s="11" t="s">
        <v>211</v>
      </c>
      <c r="C92" s="11"/>
      <c r="D92" s="21">
        <f>STDEV(D80:D89)</f>
        <v>4.2163702135578401E-5</v>
      </c>
      <c r="E92" s="21">
        <f t="shared" ref="E92:AC92" si="11">STDEV(E80:E89)</f>
        <v>0</v>
      </c>
      <c r="F92" s="21">
        <f t="shared" si="11"/>
        <v>5.851389114294502E-17</v>
      </c>
      <c r="G92" s="21">
        <f t="shared" si="11"/>
        <v>0</v>
      </c>
      <c r="H92" s="21">
        <f t="shared" si="11"/>
        <v>0</v>
      </c>
      <c r="I92" s="21">
        <f t="shared" si="11"/>
        <v>0</v>
      </c>
      <c r="J92" s="21">
        <f t="shared" si="11"/>
        <v>0</v>
      </c>
      <c r="K92" s="21">
        <f t="shared" si="11"/>
        <v>0</v>
      </c>
      <c r="L92" s="21">
        <f t="shared" si="11"/>
        <v>4.3435097175747936E-2</v>
      </c>
      <c r="M92" s="21">
        <f t="shared" si="11"/>
        <v>2.8226732797907085E-2</v>
      </c>
      <c r="N92" s="21">
        <f t="shared" si="11"/>
        <v>2.2602558852188988E-2</v>
      </c>
      <c r="O92" s="21">
        <f t="shared" si="11"/>
        <v>3.3979014765653036E-2</v>
      </c>
      <c r="P92" s="21" t="e">
        <f t="shared" si="11"/>
        <v>#DIV/0!</v>
      </c>
      <c r="Q92" s="21">
        <f t="shared" si="11"/>
        <v>1.4789579664975841E-2</v>
      </c>
      <c r="R92" s="21">
        <f t="shared" si="11"/>
        <v>5.3938937698104546E-2</v>
      </c>
      <c r="S92" s="21">
        <f t="shared" si="11"/>
        <v>5.9918224530375701E-14</v>
      </c>
      <c r="T92" s="21">
        <f t="shared" si="11"/>
        <v>2.2512258389102813E-2</v>
      </c>
      <c r="U92" s="21">
        <f t="shared" si="11"/>
        <v>7.1910454347364899E-2</v>
      </c>
      <c r="V92" s="21">
        <f t="shared" si="11"/>
        <v>0.89075485566393997</v>
      </c>
      <c r="W92" s="21">
        <f t="shared" si="11"/>
        <v>0</v>
      </c>
      <c r="X92" s="21">
        <f t="shared" si="11"/>
        <v>2.6212314747928057E-2</v>
      </c>
      <c r="Y92" s="21">
        <f t="shared" si="11"/>
        <v>8.013051853070715E-3</v>
      </c>
      <c r="Z92" s="21">
        <f t="shared" si="11"/>
        <v>1.0469935795197406E-2</v>
      </c>
      <c r="AA92" s="21">
        <f t="shared" si="11"/>
        <v>0.13456876350442945</v>
      </c>
      <c r="AB92" s="21">
        <f t="shared" si="11"/>
        <v>0</v>
      </c>
      <c r="AC92" s="21">
        <f t="shared" si="11"/>
        <v>5.851389114294502E-17</v>
      </c>
    </row>
    <row r="93" spans="1:29" x14ac:dyDescent="0.2">
      <c r="A93" s="11" t="s">
        <v>34</v>
      </c>
      <c r="B93" s="11" t="s">
        <v>212</v>
      </c>
      <c r="C93" s="11"/>
      <c r="D93" s="12">
        <f t="shared" ref="D93:AC93" si="12">IF(D91=0,0,ABS(D92/D91))</f>
        <v>2.1081851067789197</v>
      </c>
      <c r="E93" s="12">
        <f t="shared" si="12"/>
        <v>0</v>
      </c>
      <c r="F93" s="12">
        <f t="shared" si="12"/>
        <v>1.4065839217054089E-16</v>
      </c>
      <c r="G93" s="12">
        <f t="shared" si="12"/>
        <v>0</v>
      </c>
      <c r="H93" s="12">
        <f t="shared" si="12"/>
        <v>0</v>
      </c>
      <c r="I93" s="12">
        <f t="shared" si="12"/>
        <v>0</v>
      </c>
      <c r="J93" s="12">
        <f t="shared" si="12"/>
        <v>0</v>
      </c>
      <c r="K93" s="12">
        <f t="shared" si="12"/>
        <v>0</v>
      </c>
      <c r="L93" s="12">
        <f t="shared" si="12"/>
        <v>0.10329147267781488</v>
      </c>
      <c r="M93" s="12">
        <f t="shared" si="12"/>
        <v>2.0680743213987371E-2</v>
      </c>
      <c r="N93" s="12">
        <f t="shared" si="12"/>
        <v>1.0891067373472646E-2</v>
      </c>
      <c r="O93" s="12">
        <f t="shared" si="12"/>
        <v>0.16162781128123027</v>
      </c>
      <c r="P93" s="12" t="e">
        <f t="shared" si="12"/>
        <v>#DIV/0!</v>
      </c>
      <c r="Q93" s="12">
        <f t="shared" si="12"/>
        <v>2.9748727074275051E-2</v>
      </c>
      <c r="R93" s="12">
        <f t="shared" si="12"/>
        <v>1.7465745449104043E-2</v>
      </c>
      <c r="S93" s="12">
        <f t="shared" si="12"/>
        <v>1.4975662460354236E-16</v>
      </c>
      <c r="T93" s="12">
        <f t="shared" si="12"/>
        <v>5.6163743947916648E-5</v>
      </c>
      <c r="U93" s="12">
        <f t="shared" si="12"/>
        <v>2.7462146451392538E-2</v>
      </c>
      <c r="V93" s="12">
        <f t="shared" si="12"/>
        <v>1.9288290445618032E-2</v>
      </c>
      <c r="W93" s="12">
        <f t="shared" si="12"/>
        <v>0</v>
      </c>
      <c r="X93" s="12">
        <f t="shared" si="12"/>
        <v>2.6315709169254056E-3</v>
      </c>
      <c r="Y93" s="12">
        <f t="shared" si="12"/>
        <v>9.2390774277305604E-2</v>
      </c>
      <c r="Z93" s="12">
        <f t="shared" si="12"/>
        <v>9.8191242405347608E-3</v>
      </c>
      <c r="AA93" s="12">
        <f t="shared" si="12"/>
        <v>1.4490934979656235E-2</v>
      </c>
      <c r="AB93" s="12">
        <f t="shared" si="12"/>
        <v>0</v>
      </c>
      <c r="AC93" s="12">
        <f t="shared" si="12"/>
        <v>1.4065839217054089E-16</v>
      </c>
    </row>
    <row r="94" spans="1:29" x14ac:dyDescent="0.2">
      <c r="A94" s="11" t="s">
        <v>34</v>
      </c>
      <c r="B94" s="11" t="s">
        <v>213</v>
      </c>
      <c r="D94" s="11">
        <f>ABS(MAX(D80:D89)-MIN(D80:D89))</f>
        <v>1E-4</v>
      </c>
      <c r="E94" s="11">
        <f t="shared" ref="E94:AC94" si="13">ABS(MAX(E80:E89)-MIN(E80:E89))</f>
        <v>0</v>
      </c>
      <c r="F94" s="11">
        <f t="shared" si="13"/>
        <v>0</v>
      </c>
      <c r="G94" s="11">
        <f t="shared" si="13"/>
        <v>0</v>
      </c>
      <c r="H94" s="11">
        <f t="shared" si="13"/>
        <v>0</v>
      </c>
      <c r="I94" s="11">
        <f t="shared" si="13"/>
        <v>0</v>
      </c>
      <c r="J94" s="11">
        <f t="shared" si="13"/>
        <v>0</v>
      </c>
      <c r="K94" s="11">
        <f t="shared" si="13"/>
        <v>0</v>
      </c>
      <c r="L94" s="11">
        <f t="shared" si="13"/>
        <v>0.14559999999999995</v>
      </c>
      <c r="M94" s="11">
        <f t="shared" si="13"/>
        <v>9.8799999999999999E-2</v>
      </c>
      <c r="N94" s="11">
        <f t="shared" si="13"/>
        <v>6.5700000000000092E-2</v>
      </c>
      <c r="O94" s="11">
        <f t="shared" si="13"/>
        <v>0.11510000000000001</v>
      </c>
      <c r="P94" s="11">
        <f t="shared" si="13"/>
        <v>0</v>
      </c>
      <c r="Q94" s="11">
        <f t="shared" si="13"/>
        <v>4.0899999999999992E-2</v>
      </c>
      <c r="R94" s="11">
        <f t="shared" si="13"/>
        <v>0.17879999999999985</v>
      </c>
      <c r="S94" s="11">
        <f t="shared" si="13"/>
        <v>0</v>
      </c>
      <c r="T94" s="11">
        <f t="shared" si="13"/>
        <v>6.7400000000020555E-2</v>
      </c>
      <c r="U94" s="11">
        <f t="shared" si="13"/>
        <v>0.24740000000000029</v>
      </c>
      <c r="V94" s="11">
        <f t="shared" si="13"/>
        <v>3.4274999999999949</v>
      </c>
      <c r="W94" s="11">
        <f t="shared" si="13"/>
        <v>0</v>
      </c>
      <c r="X94" s="11">
        <f t="shared" si="13"/>
        <v>8.7400000000000588E-2</v>
      </c>
      <c r="Y94" s="11">
        <f t="shared" si="13"/>
        <v>2.0599999999999993E-2</v>
      </c>
      <c r="Z94" s="11">
        <f t="shared" si="13"/>
        <v>2.9100000000000126E-2</v>
      </c>
      <c r="AA94" s="11">
        <f t="shared" si="13"/>
        <v>0.38410000000000011</v>
      </c>
      <c r="AB94" s="11">
        <f t="shared" si="13"/>
        <v>0</v>
      </c>
      <c r="AC94" s="11">
        <f t="shared" si="13"/>
        <v>0</v>
      </c>
    </row>
    <row r="95" spans="1:29" x14ac:dyDescent="0.2">
      <c r="X95" s="14"/>
      <c r="Y95" s="14"/>
      <c r="Z95" s="14"/>
    </row>
    <row r="96" spans="1:29" ht="25.5" x14ac:dyDescent="0.2">
      <c r="A96" s="24" t="s">
        <v>315</v>
      </c>
      <c r="B96" s="24" t="s">
        <v>158</v>
      </c>
      <c r="C96" s="24">
        <v>41.122599999999998</v>
      </c>
      <c r="D96" s="24">
        <v>0</v>
      </c>
      <c r="E96" s="24">
        <v>0</v>
      </c>
      <c r="F96" s="24">
        <v>0.41599999999999998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-0.62549999999999994</v>
      </c>
      <c r="M96" s="24">
        <v>3.2547000000000001</v>
      </c>
      <c r="N96" s="24">
        <v>2.1063000000000001</v>
      </c>
      <c r="O96" s="24">
        <v>-0.33850000000000002</v>
      </c>
      <c r="P96" s="24" t="s">
        <v>172</v>
      </c>
      <c r="Q96" s="24">
        <v>-0.51300000000000001</v>
      </c>
      <c r="R96" s="24">
        <v>-5.0422000000000002</v>
      </c>
      <c r="S96" s="24">
        <v>400.10399999999998</v>
      </c>
      <c r="T96" s="24">
        <v>400.81779999999998</v>
      </c>
      <c r="U96" s="24">
        <v>2.7023999999999999</v>
      </c>
      <c r="V96" s="24">
        <v>48.816899999999997</v>
      </c>
      <c r="W96" s="24">
        <v>20</v>
      </c>
      <c r="X96" s="24">
        <v>20.0718</v>
      </c>
      <c r="Y96" s="24">
        <v>0.2215</v>
      </c>
      <c r="Z96" s="24">
        <v>1.6177999999999999</v>
      </c>
      <c r="AA96" s="24">
        <v>20.297599999999999</v>
      </c>
      <c r="AB96">
        <f t="shared" ref="AB96:AB107" si="14">DEGREES(ATAN2(F96,-G96))</f>
        <v>0</v>
      </c>
      <c r="AC96" s="14">
        <f t="shared" ref="AC96:AC107" si="15">IF(B96="PMMPSI2",F96*COS(RADIANS(E96)),F96)</f>
        <v>0.41599999999999998</v>
      </c>
    </row>
    <row r="97" spans="1:29" ht="25.5" x14ac:dyDescent="0.2">
      <c r="A97" s="24" t="s">
        <v>316</v>
      </c>
      <c r="B97" s="24" t="s">
        <v>158</v>
      </c>
      <c r="C97" s="24">
        <v>41.122599999999998</v>
      </c>
      <c r="D97" s="24">
        <v>0</v>
      </c>
      <c r="E97" s="24">
        <v>0</v>
      </c>
      <c r="F97" s="24">
        <v>0.41599999999999998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-0.89170000000000005</v>
      </c>
      <c r="M97" s="24">
        <v>-2.7153</v>
      </c>
      <c r="N97" s="24">
        <v>2.0914000000000001</v>
      </c>
      <c r="O97" s="24">
        <v>0.38619999999999999</v>
      </c>
      <c r="P97" s="24" t="s">
        <v>172</v>
      </c>
      <c r="Q97" s="24">
        <v>-0.51019999999999999</v>
      </c>
      <c r="R97" s="24">
        <v>5.2849000000000004</v>
      </c>
      <c r="S97" s="24">
        <v>400.10399999999998</v>
      </c>
      <c r="T97" s="24">
        <v>400.80410000000001</v>
      </c>
      <c r="U97" s="24">
        <v>2.5939000000000001</v>
      </c>
      <c r="V97" s="24">
        <v>45.964599999999997</v>
      </c>
      <c r="W97" s="24">
        <v>-20</v>
      </c>
      <c r="X97" s="24">
        <v>-20.0259</v>
      </c>
      <c r="Y97" s="24">
        <v>-0.21809999999999999</v>
      </c>
      <c r="Z97" s="24">
        <v>-1.9467000000000001</v>
      </c>
      <c r="AA97" s="24">
        <v>-7.7354000000000003</v>
      </c>
      <c r="AB97">
        <f t="shared" si="14"/>
        <v>0</v>
      </c>
      <c r="AC97" s="14">
        <f t="shared" si="15"/>
        <v>0.41599999999999998</v>
      </c>
    </row>
    <row r="98" spans="1:29" ht="25.5" x14ac:dyDescent="0.2">
      <c r="A98" s="24" t="s">
        <v>317</v>
      </c>
      <c r="B98" s="24" t="s">
        <v>158</v>
      </c>
      <c r="C98" s="24">
        <v>41.122</v>
      </c>
      <c r="D98" s="24">
        <v>-1E-4</v>
      </c>
      <c r="E98" s="24">
        <v>0</v>
      </c>
      <c r="F98" s="24">
        <v>0.41599999999999998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-1.0989</v>
      </c>
      <c r="M98" s="24">
        <v>4.7664</v>
      </c>
      <c r="N98" s="24">
        <v>2.1017000000000001</v>
      </c>
      <c r="O98" s="24">
        <v>-0.54390000000000005</v>
      </c>
      <c r="P98" s="24" t="s">
        <v>172</v>
      </c>
      <c r="Q98" s="24">
        <v>-0.50780000000000003</v>
      </c>
      <c r="R98" s="24">
        <v>-7.6761999999999997</v>
      </c>
      <c r="S98" s="24">
        <v>400.10399999999998</v>
      </c>
      <c r="T98" s="24">
        <v>400.84589999999997</v>
      </c>
      <c r="U98" s="24">
        <v>2.8010999999999999</v>
      </c>
      <c r="V98" s="24">
        <v>50.234099999999998</v>
      </c>
      <c r="W98" s="24">
        <v>30</v>
      </c>
      <c r="X98" s="24">
        <v>30.130800000000001</v>
      </c>
      <c r="Y98" s="24">
        <v>0.63660000000000005</v>
      </c>
      <c r="Z98" s="24">
        <v>2.5024000000000002</v>
      </c>
      <c r="AA98" s="24">
        <v>21.567499999999999</v>
      </c>
      <c r="AB98">
        <f t="shared" si="14"/>
        <v>0</v>
      </c>
      <c r="AC98" s="14">
        <f t="shared" si="15"/>
        <v>0.41599999999999998</v>
      </c>
    </row>
    <row r="99" spans="1:29" ht="25.5" x14ac:dyDescent="0.2">
      <c r="A99" s="24" t="s">
        <v>318</v>
      </c>
      <c r="B99" s="24" t="s">
        <v>158</v>
      </c>
      <c r="C99" s="24">
        <v>41.121899999999997</v>
      </c>
      <c r="D99" s="24">
        <v>-2.0000000000000001E-4</v>
      </c>
      <c r="E99" s="24">
        <v>0</v>
      </c>
      <c r="F99" s="24">
        <v>0.41599999999999998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-1.5548</v>
      </c>
      <c r="M99" s="24">
        <v>-3.6659999999999999</v>
      </c>
      <c r="N99" s="24">
        <v>2.0710000000000002</v>
      </c>
      <c r="O99" s="24">
        <v>0.499</v>
      </c>
      <c r="P99" s="24" t="s">
        <v>172</v>
      </c>
      <c r="Q99" s="24">
        <v>-0.51839999999999997</v>
      </c>
      <c r="R99" s="24">
        <v>6.9200999999999997</v>
      </c>
      <c r="S99" s="24">
        <v>400.10399999999998</v>
      </c>
      <c r="T99" s="24">
        <v>400.81229999999999</v>
      </c>
      <c r="U99" s="24">
        <v>2.6926000000000001</v>
      </c>
      <c r="V99" s="24">
        <v>46.1691</v>
      </c>
      <c r="W99" s="24">
        <v>-30</v>
      </c>
      <c r="X99" s="24">
        <v>-30.0213</v>
      </c>
      <c r="Y99" s="24">
        <v>-0.249</v>
      </c>
      <c r="Z99" s="24">
        <v>-2.7524999999999999</v>
      </c>
      <c r="AA99" s="24">
        <v>3.0327999999999999</v>
      </c>
      <c r="AB99">
        <f t="shared" si="14"/>
        <v>0</v>
      </c>
      <c r="AC99" s="14">
        <f t="shared" si="15"/>
        <v>0.41599999999999998</v>
      </c>
    </row>
    <row r="100" spans="1:29" ht="25.5" x14ac:dyDescent="0.2">
      <c r="A100" s="24" t="s">
        <v>319</v>
      </c>
      <c r="B100" s="24" t="s">
        <v>158</v>
      </c>
      <c r="C100" s="24">
        <v>41.1218</v>
      </c>
      <c r="D100" s="24">
        <v>-1E-4</v>
      </c>
      <c r="E100" s="24">
        <v>0</v>
      </c>
      <c r="F100" s="24">
        <v>0.41599999999999998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-1.3875</v>
      </c>
      <c r="M100" s="24">
        <v>5.3295000000000003</v>
      </c>
      <c r="N100" s="24">
        <v>2.0990000000000002</v>
      </c>
      <c r="O100" s="24">
        <v>-0.62719999999999998</v>
      </c>
      <c r="P100" s="24" t="s">
        <v>172</v>
      </c>
      <c r="Q100" s="24">
        <v>-0.50049999999999994</v>
      </c>
      <c r="R100" s="24">
        <v>-8.7210000000000001</v>
      </c>
      <c r="S100" s="24">
        <v>400.10399999999998</v>
      </c>
      <c r="T100" s="24">
        <v>400.81819999999999</v>
      </c>
      <c r="U100" s="24">
        <v>2.9628000000000001</v>
      </c>
      <c r="V100" s="24">
        <v>51.758600000000001</v>
      </c>
      <c r="W100" s="24">
        <v>35</v>
      </c>
      <c r="X100" s="24">
        <v>35.127899999999997</v>
      </c>
      <c r="Y100" s="24">
        <v>0.81830000000000003</v>
      </c>
      <c r="Z100" s="24">
        <v>2.8729</v>
      </c>
      <c r="AA100" s="24">
        <v>18.265000000000001</v>
      </c>
      <c r="AB100">
        <f t="shared" si="14"/>
        <v>0</v>
      </c>
      <c r="AC100" s="14">
        <f t="shared" si="15"/>
        <v>0.41599999999999998</v>
      </c>
    </row>
    <row r="101" spans="1:29" ht="25.5" x14ac:dyDescent="0.2">
      <c r="A101" s="24" t="s">
        <v>320</v>
      </c>
      <c r="B101" s="24" t="s">
        <v>158</v>
      </c>
      <c r="C101" s="24">
        <v>41.1218</v>
      </c>
      <c r="D101" s="24">
        <v>-2.0000000000000001E-4</v>
      </c>
      <c r="E101" s="24">
        <v>0</v>
      </c>
      <c r="F101" s="24">
        <v>0.41599999999999998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-1.873</v>
      </c>
      <c r="M101" s="24">
        <v>-3.7804000000000002</v>
      </c>
      <c r="N101" s="24">
        <v>2.0533999999999999</v>
      </c>
      <c r="O101" s="24">
        <v>0.45889999999999997</v>
      </c>
      <c r="P101" s="24" t="s">
        <v>172</v>
      </c>
      <c r="Q101" s="24">
        <v>-0.52310000000000001</v>
      </c>
      <c r="R101" s="24">
        <v>7.1345999999999998</v>
      </c>
      <c r="S101" s="24">
        <v>400.10399999999998</v>
      </c>
      <c r="T101" s="24">
        <v>400.82909999999998</v>
      </c>
      <c r="U101" s="24">
        <v>2.6288999999999998</v>
      </c>
      <c r="V101" s="24">
        <v>46.923099999999998</v>
      </c>
      <c r="W101" s="24">
        <v>-35</v>
      </c>
      <c r="X101" s="24">
        <v>-35.064700000000002</v>
      </c>
      <c r="Y101" s="24">
        <v>-0.31709999999999999</v>
      </c>
      <c r="Z101" s="24">
        <v>-2.9527999999999999</v>
      </c>
      <c r="AA101" s="24">
        <v>13.663600000000001</v>
      </c>
      <c r="AB101">
        <f t="shared" si="14"/>
        <v>0</v>
      </c>
      <c r="AC101" s="14">
        <f t="shared" si="15"/>
        <v>0.41599999999999998</v>
      </c>
    </row>
    <row r="102" spans="1:29" ht="25.5" x14ac:dyDescent="0.2">
      <c r="A102" s="24" t="s">
        <v>321</v>
      </c>
      <c r="B102" s="24" t="s">
        <v>158</v>
      </c>
      <c r="C102" s="24">
        <v>41.121600000000001</v>
      </c>
      <c r="D102" s="24">
        <v>-2.0000000000000001E-4</v>
      </c>
      <c r="E102" s="24">
        <v>0.5</v>
      </c>
      <c r="F102" s="24">
        <v>0.41599999999999998</v>
      </c>
      <c r="G102" s="24">
        <v>-3.5999999999999999E-3</v>
      </c>
      <c r="H102" s="24">
        <v>0</v>
      </c>
      <c r="I102" s="24">
        <v>0</v>
      </c>
      <c r="J102" s="24">
        <v>0</v>
      </c>
      <c r="K102" s="24">
        <v>0</v>
      </c>
      <c r="L102" s="24">
        <v>-0.29959999999999998</v>
      </c>
      <c r="M102" s="24">
        <v>0.55820000000000003</v>
      </c>
      <c r="N102" s="24">
        <v>2.093</v>
      </c>
      <c r="O102" s="24">
        <v>-2.76E-2</v>
      </c>
      <c r="P102" s="24" t="s">
        <v>172</v>
      </c>
      <c r="Q102" s="24">
        <v>-0.51890000000000003</v>
      </c>
      <c r="R102" s="24">
        <v>1.1457999999999999</v>
      </c>
      <c r="S102" s="24">
        <v>400.10399999999998</v>
      </c>
      <c r="T102" s="24">
        <v>400.82990000000001</v>
      </c>
      <c r="U102" s="24">
        <v>2.6867000000000001</v>
      </c>
      <c r="V102" s="24">
        <v>47.339300000000001</v>
      </c>
      <c r="W102" s="24">
        <v>0</v>
      </c>
      <c r="X102" s="24">
        <v>1.2999999999999999E-2</v>
      </c>
      <c r="Y102" s="24">
        <v>-0.1138</v>
      </c>
      <c r="Z102" s="24">
        <v>-0.1111</v>
      </c>
      <c r="AA102" s="24">
        <v>0.92479999999999996</v>
      </c>
      <c r="AB102">
        <f t="shared" si="14"/>
        <v>0.49581648434237025</v>
      </c>
      <c r="AC102" s="14">
        <f t="shared" si="15"/>
        <v>0.41599999999999998</v>
      </c>
    </row>
    <row r="103" spans="1:29" ht="25.5" x14ac:dyDescent="0.2">
      <c r="A103" s="24" t="s">
        <v>322</v>
      </c>
      <c r="B103" s="24" t="s">
        <v>158</v>
      </c>
      <c r="C103" s="24">
        <v>41.121499999999997</v>
      </c>
      <c r="D103" s="24">
        <v>-2.0000000000000001E-4</v>
      </c>
      <c r="E103" s="24">
        <v>-0.49</v>
      </c>
      <c r="F103" s="24">
        <v>0.41599999999999998</v>
      </c>
      <c r="G103" s="24">
        <v>3.5999999999999999E-3</v>
      </c>
      <c r="H103" s="24">
        <v>0</v>
      </c>
      <c r="I103" s="24">
        <v>0</v>
      </c>
      <c r="J103" s="24">
        <v>0</v>
      </c>
      <c r="K103" s="24">
        <v>0</v>
      </c>
      <c r="L103" s="24">
        <v>-0.2422</v>
      </c>
      <c r="M103" s="24">
        <v>-0.24049999999999999</v>
      </c>
      <c r="N103" s="24">
        <v>2.0874999999999999</v>
      </c>
      <c r="O103" s="24">
        <v>6.3E-2</v>
      </c>
      <c r="P103" s="24" t="s">
        <v>172</v>
      </c>
      <c r="Q103" s="24">
        <v>-0.51300000000000001</v>
      </c>
      <c r="R103" s="24">
        <v>-0.60699999999999998</v>
      </c>
      <c r="S103" s="24">
        <v>400.10399999999998</v>
      </c>
      <c r="T103" s="24">
        <v>400.81380000000001</v>
      </c>
      <c r="U103" s="24">
        <v>2.6524999999999999</v>
      </c>
      <c r="V103" s="24">
        <v>46.722799999999999</v>
      </c>
      <c r="W103" s="24">
        <v>0</v>
      </c>
      <c r="X103" s="24">
        <v>1.43E-2</v>
      </c>
      <c r="Y103" s="24">
        <v>-0.1186</v>
      </c>
      <c r="Z103" s="24">
        <v>-0.1012</v>
      </c>
      <c r="AA103" s="24">
        <v>0.64610000000000001</v>
      </c>
      <c r="AB103">
        <f t="shared" si="14"/>
        <v>-0.49581648434237025</v>
      </c>
      <c r="AC103" s="14">
        <f t="shared" si="15"/>
        <v>0.41599999999999998</v>
      </c>
    </row>
    <row r="104" spans="1:29" ht="25.5" x14ac:dyDescent="0.2">
      <c r="A104" s="24" t="s">
        <v>323</v>
      </c>
      <c r="B104" s="24" t="s">
        <v>158</v>
      </c>
      <c r="C104" s="24">
        <v>41.121400000000001</v>
      </c>
      <c r="D104" s="24">
        <v>-2.0000000000000001E-4</v>
      </c>
      <c r="E104" s="24">
        <v>1.01</v>
      </c>
      <c r="F104" s="24">
        <v>0.41589999999999999</v>
      </c>
      <c r="G104" s="24">
        <v>-7.3000000000000001E-3</v>
      </c>
      <c r="H104" s="24">
        <v>0</v>
      </c>
      <c r="I104" s="24">
        <v>0</v>
      </c>
      <c r="J104" s="24">
        <v>0</v>
      </c>
      <c r="K104" s="24">
        <v>0</v>
      </c>
      <c r="L104" s="24">
        <v>-0.35880000000000001</v>
      </c>
      <c r="M104" s="24">
        <v>0.98309999999999997</v>
      </c>
      <c r="N104" s="24">
        <v>2.0954999999999999</v>
      </c>
      <c r="O104" s="24">
        <v>-9.7100000000000006E-2</v>
      </c>
      <c r="P104" s="24" t="s">
        <v>172</v>
      </c>
      <c r="Q104" s="24">
        <v>-0.51419999999999999</v>
      </c>
      <c r="R104" s="24">
        <v>2.1221000000000001</v>
      </c>
      <c r="S104" s="24">
        <v>400.10399999999998</v>
      </c>
      <c r="T104" s="24">
        <v>400.80200000000002</v>
      </c>
      <c r="U104" s="24">
        <v>2.6392000000000002</v>
      </c>
      <c r="V104" s="24">
        <v>45.625700000000002</v>
      </c>
      <c r="W104" s="24">
        <v>0</v>
      </c>
      <c r="X104" s="24">
        <v>1.2699999999999999E-2</v>
      </c>
      <c r="Y104" s="24">
        <v>-0.1082</v>
      </c>
      <c r="Z104" s="24">
        <v>-9.8299999999999998E-2</v>
      </c>
      <c r="AA104" s="24">
        <v>1.2569999999999999</v>
      </c>
      <c r="AB104">
        <f t="shared" si="14"/>
        <v>1.0055692366447058</v>
      </c>
      <c r="AC104" s="14">
        <f t="shared" si="15"/>
        <v>0.41589999999999999</v>
      </c>
    </row>
    <row r="105" spans="1:29" ht="25.5" x14ac:dyDescent="0.2">
      <c r="A105" s="24" t="s">
        <v>324</v>
      </c>
      <c r="B105" s="24" t="s">
        <v>158</v>
      </c>
      <c r="C105" s="24">
        <v>41.121499999999997</v>
      </c>
      <c r="D105" s="24">
        <v>-2.0000000000000001E-4</v>
      </c>
      <c r="E105" s="24">
        <v>-1</v>
      </c>
      <c r="F105" s="24">
        <v>0.41589999999999999</v>
      </c>
      <c r="G105" s="24">
        <v>7.3000000000000001E-3</v>
      </c>
      <c r="H105" s="24">
        <v>0</v>
      </c>
      <c r="I105" s="24">
        <v>0</v>
      </c>
      <c r="J105" s="24">
        <v>0</v>
      </c>
      <c r="K105" s="24">
        <v>0</v>
      </c>
      <c r="L105" s="24">
        <v>-0.2056</v>
      </c>
      <c r="M105" s="24">
        <v>-0.58730000000000004</v>
      </c>
      <c r="N105" s="24">
        <v>2.0804</v>
      </c>
      <c r="O105" s="24">
        <v>0.13489999999999999</v>
      </c>
      <c r="P105" s="24" t="s">
        <v>172</v>
      </c>
      <c r="Q105" s="24">
        <v>-0.51039999999999996</v>
      </c>
      <c r="R105" s="24">
        <v>-1.5111000000000001</v>
      </c>
      <c r="S105" s="24">
        <v>400.10399999999998</v>
      </c>
      <c r="T105" s="24">
        <v>400.81169999999997</v>
      </c>
      <c r="U105" s="24">
        <v>2.6505999999999998</v>
      </c>
      <c r="V105" s="24">
        <v>47.636000000000003</v>
      </c>
      <c r="W105" s="24">
        <v>0</v>
      </c>
      <c r="X105" s="24">
        <v>4.0000000000000001E-3</v>
      </c>
      <c r="Y105" s="24">
        <v>-0.1171</v>
      </c>
      <c r="Z105" s="24">
        <v>-0.1051</v>
      </c>
      <c r="AA105" s="24">
        <v>0.65700000000000003</v>
      </c>
      <c r="AB105">
        <f t="shared" si="14"/>
        <v>-1.0055692366447058</v>
      </c>
      <c r="AC105" s="14">
        <f t="shared" si="15"/>
        <v>0.41589999999999999</v>
      </c>
    </row>
    <row r="106" spans="1:29" ht="25.5" x14ac:dyDescent="0.2">
      <c r="A106" s="24" t="s">
        <v>325</v>
      </c>
      <c r="B106" s="24" t="s">
        <v>158</v>
      </c>
      <c r="C106" s="24">
        <v>41.121400000000001</v>
      </c>
      <c r="D106" s="24">
        <v>-2.0000000000000001E-4</v>
      </c>
      <c r="E106" s="24">
        <v>2.0099999999999998</v>
      </c>
      <c r="F106" s="24">
        <v>0.41570000000000001</v>
      </c>
      <c r="G106" s="24">
        <v>-1.46E-2</v>
      </c>
      <c r="H106" s="24">
        <v>0</v>
      </c>
      <c r="I106" s="24">
        <v>0</v>
      </c>
      <c r="J106" s="24">
        <v>0</v>
      </c>
      <c r="K106" s="24">
        <v>0</v>
      </c>
      <c r="L106" s="24">
        <v>-0.44969999999999999</v>
      </c>
      <c r="M106" s="24">
        <v>1.9832000000000001</v>
      </c>
      <c r="N106" s="24">
        <v>2.1042999999999998</v>
      </c>
      <c r="O106" s="24">
        <v>-0.19</v>
      </c>
      <c r="P106" s="24" t="s">
        <v>172</v>
      </c>
      <c r="Q106" s="24">
        <v>-0.52190000000000003</v>
      </c>
      <c r="R106" s="24">
        <v>3.6511999999999998</v>
      </c>
      <c r="S106" s="24">
        <v>400.10399999999998</v>
      </c>
      <c r="T106" s="24">
        <v>400.80889999999999</v>
      </c>
      <c r="U106" s="24">
        <v>2.5819000000000001</v>
      </c>
      <c r="V106" s="24">
        <v>45.051000000000002</v>
      </c>
      <c r="W106" s="24">
        <v>0</v>
      </c>
      <c r="X106" s="24">
        <v>1.0999999999999999E-2</v>
      </c>
      <c r="Y106" s="24">
        <v>-0.10050000000000001</v>
      </c>
      <c r="Z106" s="24">
        <v>-3.5099999999999999E-2</v>
      </c>
      <c r="AA106" s="24">
        <v>2.8119000000000001</v>
      </c>
      <c r="AB106">
        <f t="shared" si="14"/>
        <v>2.0114858830930529</v>
      </c>
      <c r="AC106" s="14">
        <f t="shared" si="15"/>
        <v>0.41570000000000001</v>
      </c>
    </row>
    <row r="107" spans="1:29" ht="25.5" x14ac:dyDescent="0.2">
      <c r="A107" s="24" t="s">
        <v>326</v>
      </c>
      <c r="B107" s="24" t="s">
        <v>158</v>
      </c>
      <c r="C107" s="24">
        <v>41.121200000000002</v>
      </c>
      <c r="D107" s="24">
        <v>-2.0000000000000001E-4</v>
      </c>
      <c r="E107" s="24">
        <v>-2</v>
      </c>
      <c r="F107" s="24">
        <v>0.4158</v>
      </c>
      <c r="G107" s="24">
        <v>1.4500000000000001E-2</v>
      </c>
      <c r="H107" s="24">
        <v>0</v>
      </c>
      <c r="I107" s="24">
        <v>0</v>
      </c>
      <c r="J107" s="24">
        <v>0</v>
      </c>
      <c r="K107" s="24">
        <v>0</v>
      </c>
      <c r="L107" s="24">
        <v>-0.19900000000000001</v>
      </c>
      <c r="M107" s="24">
        <v>-1.4603999999999999</v>
      </c>
      <c r="N107" s="24">
        <v>2.09</v>
      </c>
      <c r="O107" s="24">
        <v>0.2278</v>
      </c>
      <c r="P107" s="24" t="s">
        <v>172</v>
      </c>
      <c r="Q107" s="24">
        <v>-0.5111</v>
      </c>
      <c r="R107" s="24">
        <v>-3.1080999999999999</v>
      </c>
      <c r="S107" s="24">
        <v>400.10399999999998</v>
      </c>
      <c r="T107" s="24">
        <v>400.80290000000002</v>
      </c>
      <c r="U107" s="24">
        <v>2.637</v>
      </c>
      <c r="V107" s="24">
        <v>48.4499</v>
      </c>
      <c r="W107" s="24">
        <v>0</v>
      </c>
      <c r="X107" s="24">
        <v>9.1999999999999998E-3</v>
      </c>
      <c r="Y107" s="24">
        <v>-0.1241</v>
      </c>
      <c r="Z107" s="24">
        <v>-0.12529999999999999</v>
      </c>
      <c r="AA107" s="24">
        <v>0.14449999999999999</v>
      </c>
      <c r="AB107">
        <f t="shared" si="14"/>
        <v>-1.9972397212952957</v>
      </c>
      <c r="AC107" s="14">
        <f t="shared" si="15"/>
        <v>0.4158</v>
      </c>
    </row>
    <row r="108" spans="1:29" x14ac:dyDescent="0.2">
      <c r="X108" s="14"/>
      <c r="Y108" s="14"/>
      <c r="Z108" s="14"/>
    </row>
    <row r="109" spans="1:29" ht="25.5" x14ac:dyDescent="0.2">
      <c r="A109" s="24" t="s">
        <v>327</v>
      </c>
      <c r="B109" s="24" t="s">
        <v>158</v>
      </c>
      <c r="C109" s="24">
        <v>41.12</v>
      </c>
      <c r="D109" s="24">
        <v>-1E-4</v>
      </c>
      <c r="E109" s="24">
        <v>4.01</v>
      </c>
      <c r="F109" s="24">
        <v>0.41499999999999998</v>
      </c>
      <c r="G109" s="24">
        <v>-2.9100000000000001E-2</v>
      </c>
      <c r="H109" s="24">
        <v>0</v>
      </c>
      <c r="I109" s="24">
        <v>0</v>
      </c>
      <c r="J109" s="24">
        <v>0</v>
      </c>
      <c r="K109" s="24">
        <v>0</v>
      </c>
      <c r="L109" s="24">
        <v>-0.67589999999999995</v>
      </c>
      <c r="M109" s="24">
        <v>4.1467000000000001</v>
      </c>
      <c r="N109" s="24">
        <v>2.1770999999999998</v>
      </c>
      <c r="O109" s="24">
        <v>-0.4793</v>
      </c>
      <c r="P109" s="24" t="s">
        <v>172</v>
      </c>
      <c r="Q109" s="24">
        <v>-0.50719999999999998</v>
      </c>
      <c r="R109" s="24">
        <v>6.6706000000000003</v>
      </c>
      <c r="S109" s="24">
        <v>400.10399999999998</v>
      </c>
      <c r="T109" s="24">
        <v>400.87779999999998</v>
      </c>
      <c r="U109" s="24">
        <v>2.3824999999999998</v>
      </c>
      <c r="V109" s="24">
        <v>45.682499999999997</v>
      </c>
      <c r="W109" s="24">
        <v>0</v>
      </c>
      <c r="X109" s="24">
        <v>6.0000000000000001E-3</v>
      </c>
      <c r="Y109" s="24">
        <v>-7.8700000000000006E-2</v>
      </c>
      <c r="Z109" s="24">
        <v>5.4100000000000002E-2</v>
      </c>
      <c r="AA109" s="24">
        <v>5.8125</v>
      </c>
      <c r="AB109">
        <f t="shared" ref="AB109:AB118" si="16">DEGREES(ATAN2(F109,-G109))</f>
        <v>4.0110423287059627</v>
      </c>
      <c r="AC109" s="14">
        <f t="shared" ref="AC109:AC118" si="17">IF(B109="PMMPSI2",F109*COS(RADIANS(E109)),F109)</f>
        <v>0.41499999999999998</v>
      </c>
    </row>
    <row r="110" spans="1:29" ht="25.5" x14ac:dyDescent="0.2">
      <c r="A110" s="24" t="s">
        <v>328</v>
      </c>
      <c r="B110" s="24" t="s">
        <v>158</v>
      </c>
      <c r="C110" s="24">
        <v>41.121000000000002</v>
      </c>
      <c r="D110" s="24">
        <v>1E-4</v>
      </c>
      <c r="E110" s="24">
        <v>4.01</v>
      </c>
      <c r="F110" s="24">
        <v>0.41499999999999998</v>
      </c>
      <c r="G110" s="24">
        <v>-2.9100000000000001E-2</v>
      </c>
      <c r="H110" s="24">
        <v>0</v>
      </c>
      <c r="I110" s="24">
        <v>0</v>
      </c>
      <c r="J110" s="24">
        <v>0</v>
      </c>
      <c r="K110" s="24">
        <v>0</v>
      </c>
      <c r="L110" s="24">
        <v>-0.6724</v>
      </c>
      <c r="M110" s="24">
        <v>4.2007000000000003</v>
      </c>
      <c r="N110" s="24">
        <v>2.2816000000000001</v>
      </c>
      <c r="O110" s="24">
        <v>-0.47339999999999999</v>
      </c>
      <c r="P110" s="24" t="s">
        <v>172</v>
      </c>
      <c r="Q110" s="24">
        <v>-0.49640000000000001</v>
      </c>
      <c r="R110" s="24">
        <v>6.4981</v>
      </c>
      <c r="S110" s="24">
        <v>400.10399999999998</v>
      </c>
      <c r="T110" s="24">
        <v>400.86279999999999</v>
      </c>
      <c r="U110" s="24">
        <v>2.5608</v>
      </c>
      <c r="V110" s="24">
        <v>47.170099999999998</v>
      </c>
      <c r="W110" s="24">
        <v>0</v>
      </c>
      <c r="X110" s="24">
        <v>1.18E-2</v>
      </c>
      <c r="Y110" s="24">
        <v>-7.7799999999999994E-2</v>
      </c>
      <c r="Z110" s="24">
        <v>0.1071</v>
      </c>
      <c r="AA110" s="24">
        <v>6.2874999999999996</v>
      </c>
      <c r="AB110">
        <f t="shared" si="16"/>
        <v>4.0110423287059627</v>
      </c>
      <c r="AC110" s="14">
        <f t="shared" si="17"/>
        <v>0.41499999999999998</v>
      </c>
    </row>
    <row r="111" spans="1:29" ht="25.5" x14ac:dyDescent="0.2">
      <c r="A111" s="24" t="s">
        <v>329</v>
      </c>
      <c r="B111" s="24" t="s">
        <v>158</v>
      </c>
      <c r="C111" s="24">
        <v>41.120600000000003</v>
      </c>
      <c r="D111" s="24">
        <v>0</v>
      </c>
      <c r="E111" s="24">
        <v>4.0199999999999996</v>
      </c>
      <c r="F111" s="24">
        <v>0.41499999999999998</v>
      </c>
      <c r="G111" s="24">
        <v>-2.92E-2</v>
      </c>
      <c r="H111" s="24">
        <v>0</v>
      </c>
      <c r="I111" s="24">
        <v>0</v>
      </c>
      <c r="J111" s="24">
        <v>0</v>
      </c>
      <c r="K111" s="24">
        <v>0</v>
      </c>
      <c r="L111" s="24">
        <v>-0.7117</v>
      </c>
      <c r="M111" s="24">
        <v>4.1669</v>
      </c>
      <c r="N111" s="24">
        <v>2.2162999999999999</v>
      </c>
      <c r="O111" s="24">
        <v>-0.4456</v>
      </c>
      <c r="P111" s="24" t="s">
        <v>172</v>
      </c>
      <c r="Q111" s="24">
        <v>-0.53200000000000003</v>
      </c>
      <c r="R111" s="24">
        <v>6.5381</v>
      </c>
      <c r="S111" s="24">
        <v>400.10399999999998</v>
      </c>
      <c r="T111" s="24">
        <v>400.79880000000003</v>
      </c>
      <c r="U111" s="24">
        <v>2.3706</v>
      </c>
      <c r="V111" s="24">
        <v>44.009799999999998</v>
      </c>
      <c r="W111" s="24">
        <v>0</v>
      </c>
      <c r="X111" s="24">
        <v>5.4000000000000003E-3</v>
      </c>
      <c r="Y111" s="24">
        <v>-8.48E-2</v>
      </c>
      <c r="Z111" s="24">
        <v>6.08E-2</v>
      </c>
      <c r="AA111" s="24">
        <v>5.8848000000000003</v>
      </c>
      <c r="AB111">
        <f t="shared" si="16"/>
        <v>4.0247807580053028</v>
      </c>
      <c r="AC111" s="14">
        <f t="shared" si="17"/>
        <v>0.41499999999999998</v>
      </c>
    </row>
    <row r="112" spans="1:29" ht="25.5" x14ac:dyDescent="0.2">
      <c r="A112" s="24" t="s">
        <v>330</v>
      </c>
      <c r="B112" s="24" t="s">
        <v>158</v>
      </c>
      <c r="C112" s="24">
        <v>41.121000000000002</v>
      </c>
      <c r="D112" s="24">
        <v>-2.0000000000000001E-4</v>
      </c>
      <c r="E112" s="24">
        <v>4.0199999999999996</v>
      </c>
      <c r="F112" s="24">
        <v>0.41499999999999998</v>
      </c>
      <c r="G112" s="24">
        <v>-2.92E-2</v>
      </c>
      <c r="H112" s="24">
        <v>0</v>
      </c>
      <c r="I112" s="24">
        <v>0</v>
      </c>
      <c r="J112" s="24">
        <v>0</v>
      </c>
      <c r="K112" s="24">
        <v>0</v>
      </c>
      <c r="L112" s="24">
        <v>-0.74890000000000001</v>
      </c>
      <c r="M112" s="24">
        <v>4.1852999999999998</v>
      </c>
      <c r="N112" s="24">
        <v>2.2075999999999998</v>
      </c>
      <c r="O112" s="24">
        <v>-0.46010000000000001</v>
      </c>
      <c r="P112" s="24" t="s">
        <v>172</v>
      </c>
      <c r="Q112" s="24">
        <v>-0.5333</v>
      </c>
      <c r="R112" s="24">
        <v>6.5304000000000002</v>
      </c>
      <c r="S112" s="24">
        <v>400.10399999999998</v>
      </c>
      <c r="T112" s="24">
        <v>400.80619999999999</v>
      </c>
      <c r="U112" s="24">
        <v>2.2677</v>
      </c>
      <c r="V112" s="24">
        <v>45.620100000000001</v>
      </c>
      <c r="W112" s="24">
        <v>0</v>
      </c>
      <c r="X112" s="24">
        <v>1.1599999999999999E-2</v>
      </c>
      <c r="Y112" s="24">
        <v>-8.1799999999999998E-2</v>
      </c>
      <c r="Z112" s="24">
        <v>8.1699999999999995E-2</v>
      </c>
      <c r="AA112" s="24">
        <v>6.2088999999999999</v>
      </c>
      <c r="AB112">
        <f t="shared" si="16"/>
        <v>4.0247807580053028</v>
      </c>
      <c r="AC112" s="14">
        <f t="shared" si="17"/>
        <v>0.41499999999999998</v>
      </c>
    </row>
    <row r="113" spans="1:29" ht="25.5" x14ac:dyDescent="0.2">
      <c r="A113" s="24" t="s">
        <v>331</v>
      </c>
      <c r="B113" s="24" t="s">
        <v>158</v>
      </c>
      <c r="C113" s="24">
        <v>41.122500000000002</v>
      </c>
      <c r="D113" s="24">
        <v>0</v>
      </c>
      <c r="E113" s="24">
        <v>4.0199999999999996</v>
      </c>
      <c r="F113" s="24">
        <v>0.41499999999999998</v>
      </c>
      <c r="G113" s="24">
        <v>-2.92E-2</v>
      </c>
      <c r="H113" s="24">
        <v>0</v>
      </c>
      <c r="I113" s="24">
        <v>0</v>
      </c>
      <c r="J113" s="24">
        <v>0</v>
      </c>
      <c r="K113" s="24">
        <v>0</v>
      </c>
      <c r="L113" s="24">
        <v>-0.73760000000000003</v>
      </c>
      <c r="M113" s="24">
        <v>4.1612999999999998</v>
      </c>
      <c r="N113" s="24">
        <v>2.1947999999999999</v>
      </c>
      <c r="O113" s="24">
        <v>-0.42809999999999998</v>
      </c>
      <c r="P113" s="24" t="s">
        <v>172</v>
      </c>
      <c r="Q113" s="24">
        <v>-0.52639999999999998</v>
      </c>
      <c r="R113" s="24">
        <v>6.5796000000000001</v>
      </c>
      <c r="S113" s="24">
        <v>400.10399999999998</v>
      </c>
      <c r="T113" s="24">
        <v>400.81360000000001</v>
      </c>
      <c r="U113" s="24">
        <v>2.5019</v>
      </c>
      <c r="V113" s="24">
        <v>44.202100000000002</v>
      </c>
      <c r="W113" s="24">
        <v>0</v>
      </c>
      <c r="X113" s="24">
        <v>1.01E-2</v>
      </c>
      <c r="Y113" s="24">
        <v>-8.4000000000000005E-2</v>
      </c>
      <c r="Z113" s="24">
        <v>5.8099999999999999E-2</v>
      </c>
      <c r="AA113" s="24">
        <v>5.7884000000000002</v>
      </c>
      <c r="AB113">
        <f t="shared" si="16"/>
        <v>4.0247807580053028</v>
      </c>
      <c r="AC113" s="14">
        <f t="shared" si="17"/>
        <v>0.41499999999999998</v>
      </c>
    </row>
    <row r="114" spans="1:29" ht="25.5" x14ac:dyDescent="0.2">
      <c r="A114" s="24" t="s">
        <v>332</v>
      </c>
      <c r="B114" s="24" t="s">
        <v>158</v>
      </c>
      <c r="C114" s="24">
        <v>41.1205</v>
      </c>
      <c r="D114" s="24">
        <v>0</v>
      </c>
      <c r="E114" s="24">
        <v>4.0199999999999996</v>
      </c>
      <c r="F114" s="24">
        <v>0.41499999999999998</v>
      </c>
      <c r="G114" s="24">
        <v>-2.92E-2</v>
      </c>
      <c r="H114" s="24">
        <v>0</v>
      </c>
      <c r="I114" s="24">
        <v>0</v>
      </c>
      <c r="J114" s="24">
        <v>0</v>
      </c>
      <c r="K114" s="24">
        <v>0</v>
      </c>
      <c r="L114" s="24">
        <v>-0.71150000000000002</v>
      </c>
      <c r="M114" s="24">
        <v>4.1931000000000003</v>
      </c>
      <c r="N114" s="24">
        <v>2.2848000000000002</v>
      </c>
      <c r="O114" s="24">
        <v>-0.47749999999999998</v>
      </c>
      <c r="P114" s="24" t="s">
        <v>172</v>
      </c>
      <c r="Q114" s="24">
        <v>-0.51559999999999995</v>
      </c>
      <c r="R114" s="24">
        <v>6.4722999999999997</v>
      </c>
      <c r="S114" s="24">
        <v>400.10399999999998</v>
      </c>
      <c r="T114" s="24">
        <v>400.8048</v>
      </c>
      <c r="U114" s="24">
        <v>2.5055000000000001</v>
      </c>
      <c r="V114" s="24">
        <v>43.3506</v>
      </c>
      <c r="W114" s="24">
        <v>0</v>
      </c>
      <c r="X114" s="24">
        <v>1.01E-2</v>
      </c>
      <c r="Y114" s="24">
        <v>-8.48E-2</v>
      </c>
      <c r="Z114" s="24">
        <v>8.1900000000000001E-2</v>
      </c>
      <c r="AA114" s="24">
        <v>6.1646999999999998</v>
      </c>
      <c r="AB114">
        <f t="shared" si="16"/>
        <v>4.0247807580053028</v>
      </c>
      <c r="AC114" s="14">
        <f t="shared" si="17"/>
        <v>0.41499999999999998</v>
      </c>
    </row>
    <row r="115" spans="1:29" ht="25.5" x14ac:dyDescent="0.2">
      <c r="A115" s="24" t="s">
        <v>333</v>
      </c>
      <c r="B115" s="24" t="s">
        <v>158</v>
      </c>
      <c r="C115" s="24">
        <v>41.122199999999999</v>
      </c>
      <c r="D115" s="24">
        <v>-1E-4</v>
      </c>
      <c r="E115" s="24">
        <v>4.01</v>
      </c>
      <c r="F115" s="24">
        <v>0.41499999999999998</v>
      </c>
      <c r="G115" s="24">
        <v>-2.9100000000000001E-2</v>
      </c>
      <c r="H115" s="24">
        <v>0</v>
      </c>
      <c r="I115" s="24">
        <v>0</v>
      </c>
      <c r="J115" s="24">
        <v>0</v>
      </c>
      <c r="K115" s="24">
        <v>0</v>
      </c>
      <c r="L115" s="24">
        <v>-0.69310000000000005</v>
      </c>
      <c r="M115" s="24">
        <v>4.1447000000000003</v>
      </c>
      <c r="N115" s="24">
        <v>2.1736</v>
      </c>
      <c r="O115" s="24">
        <v>-0.4672</v>
      </c>
      <c r="P115" s="24" t="s">
        <v>172</v>
      </c>
      <c r="Q115" s="24">
        <v>-0.50660000000000005</v>
      </c>
      <c r="R115" s="24">
        <v>6.5007000000000001</v>
      </c>
      <c r="S115" s="24">
        <v>400.10399999999998</v>
      </c>
      <c r="T115" s="24">
        <v>400.81740000000002</v>
      </c>
      <c r="U115" s="24">
        <v>2.3929999999999998</v>
      </c>
      <c r="V115" s="24">
        <v>43.357300000000002</v>
      </c>
      <c r="W115" s="24">
        <v>0</v>
      </c>
      <c r="X115" s="24">
        <v>1.23E-2</v>
      </c>
      <c r="Y115" s="24">
        <v>-9.4799999999999995E-2</v>
      </c>
      <c r="Z115" s="24">
        <v>5.8099999999999999E-2</v>
      </c>
      <c r="AA115" s="24">
        <v>5.7393999999999998</v>
      </c>
      <c r="AB115">
        <f t="shared" si="16"/>
        <v>4.0110423287059627</v>
      </c>
      <c r="AC115" s="14">
        <f t="shared" si="17"/>
        <v>0.41499999999999998</v>
      </c>
    </row>
    <row r="116" spans="1:29" ht="25.5" x14ac:dyDescent="0.2">
      <c r="A116" s="24" t="s">
        <v>334</v>
      </c>
      <c r="B116" s="24" t="s">
        <v>158</v>
      </c>
      <c r="C116" s="24">
        <v>41.120800000000003</v>
      </c>
      <c r="D116" s="24">
        <v>0</v>
      </c>
      <c r="E116" s="24">
        <v>4.0199999999999996</v>
      </c>
      <c r="F116" s="24">
        <v>0.41499999999999998</v>
      </c>
      <c r="G116" s="24">
        <v>-2.92E-2</v>
      </c>
      <c r="H116" s="24">
        <v>0</v>
      </c>
      <c r="I116" s="24">
        <v>0</v>
      </c>
      <c r="J116" s="24">
        <v>0</v>
      </c>
      <c r="K116" s="24">
        <v>0</v>
      </c>
      <c r="L116" s="24">
        <v>-0.76929999999999998</v>
      </c>
      <c r="M116" s="24">
        <v>4.1375999999999999</v>
      </c>
      <c r="N116" s="24">
        <v>2.2936999999999999</v>
      </c>
      <c r="O116" s="24">
        <v>-0.43469999999999998</v>
      </c>
      <c r="P116" s="24" t="s">
        <v>172</v>
      </c>
      <c r="Q116" s="24">
        <v>-0.52980000000000005</v>
      </c>
      <c r="R116" s="24">
        <v>6.4684999999999997</v>
      </c>
      <c r="S116" s="24">
        <v>400.10399999999998</v>
      </c>
      <c r="T116" s="24">
        <v>400.79860000000002</v>
      </c>
      <c r="U116" s="24">
        <v>2.4152</v>
      </c>
      <c r="V116" s="24">
        <v>45.052700000000002</v>
      </c>
      <c r="W116" s="24">
        <v>0</v>
      </c>
      <c r="X116" s="24">
        <v>1.0699999999999999E-2</v>
      </c>
      <c r="Y116" s="24">
        <v>-9.7699999999999995E-2</v>
      </c>
      <c r="Z116" s="24">
        <v>8.9399999999999993E-2</v>
      </c>
      <c r="AA116" s="24">
        <v>6.2469000000000001</v>
      </c>
      <c r="AB116">
        <f t="shared" si="16"/>
        <v>4.0247807580053028</v>
      </c>
      <c r="AC116" s="14">
        <f t="shared" si="17"/>
        <v>0.41499999999999998</v>
      </c>
    </row>
    <row r="117" spans="1:29" ht="25.5" x14ac:dyDescent="0.2">
      <c r="A117" s="24" t="s">
        <v>335</v>
      </c>
      <c r="B117" s="24" t="s">
        <v>158</v>
      </c>
      <c r="C117" s="24">
        <v>41.122500000000002</v>
      </c>
      <c r="D117" s="24">
        <v>0</v>
      </c>
      <c r="E117" s="24">
        <v>4.0199999999999996</v>
      </c>
      <c r="F117" s="24">
        <v>0.41499999999999998</v>
      </c>
      <c r="G117" s="24">
        <v>-2.92E-2</v>
      </c>
      <c r="H117" s="24">
        <v>0</v>
      </c>
      <c r="I117" s="24">
        <v>0</v>
      </c>
      <c r="J117" s="24">
        <v>0</v>
      </c>
      <c r="K117" s="24">
        <v>0</v>
      </c>
      <c r="L117" s="24">
        <v>-0.7823</v>
      </c>
      <c r="M117" s="24">
        <v>4.1382000000000003</v>
      </c>
      <c r="N117" s="24">
        <v>2.1711999999999998</v>
      </c>
      <c r="O117" s="24">
        <v>-0.3821</v>
      </c>
      <c r="P117" s="24" t="s">
        <v>172</v>
      </c>
      <c r="Q117" s="24">
        <v>-0.51680000000000004</v>
      </c>
      <c r="R117" s="24">
        <v>6.6001000000000003</v>
      </c>
      <c r="S117" s="24">
        <v>400.10399999999998</v>
      </c>
      <c r="T117" s="24">
        <v>400.84</v>
      </c>
      <c r="U117" s="24">
        <v>2.4054000000000002</v>
      </c>
      <c r="V117" s="24">
        <v>44.076900000000002</v>
      </c>
      <c r="W117" s="24">
        <v>0</v>
      </c>
      <c r="X117" s="24">
        <v>1.09E-2</v>
      </c>
      <c r="Y117" s="24">
        <v>-0.1009</v>
      </c>
      <c r="Z117" s="24">
        <v>5.8400000000000001E-2</v>
      </c>
      <c r="AA117" s="24">
        <v>5.8093000000000004</v>
      </c>
      <c r="AB117">
        <f t="shared" si="16"/>
        <v>4.0247807580053028</v>
      </c>
      <c r="AC117" s="14">
        <f t="shared" si="17"/>
        <v>0.41499999999999998</v>
      </c>
    </row>
    <row r="118" spans="1:29" ht="25.5" x14ac:dyDescent="0.2">
      <c r="A118" s="24" t="s">
        <v>336</v>
      </c>
      <c r="B118" s="24" t="s">
        <v>158</v>
      </c>
      <c r="C118" s="24">
        <v>41.119300000000003</v>
      </c>
      <c r="D118" s="24">
        <v>0</v>
      </c>
      <c r="E118" s="24">
        <v>4.0199999999999996</v>
      </c>
      <c r="F118" s="24">
        <v>0.41499999999999998</v>
      </c>
      <c r="G118" s="24">
        <v>-2.92E-2</v>
      </c>
      <c r="H118" s="24">
        <v>0</v>
      </c>
      <c r="I118" s="24">
        <v>0</v>
      </c>
      <c r="J118" s="24">
        <v>0</v>
      </c>
      <c r="K118" s="24">
        <v>0</v>
      </c>
      <c r="L118" s="24">
        <v>-0.73519999999999996</v>
      </c>
      <c r="M118" s="24">
        <v>4.1608000000000001</v>
      </c>
      <c r="N118" s="24">
        <v>2.1715</v>
      </c>
      <c r="O118" s="24">
        <v>-0.437</v>
      </c>
      <c r="P118" s="24" t="s">
        <v>172</v>
      </c>
      <c r="Q118" s="24">
        <v>-0.49769999999999998</v>
      </c>
      <c r="R118" s="24">
        <v>6.5217999999999998</v>
      </c>
      <c r="S118" s="24">
        <v>400.10399999999998</v>
      </c>
      <c r="T118" s="24">
        <v>400.82569999999998</v>
      </c>
      <c r="U118" s="24">
        <v>2.3447</v>
      </c>
      <c r="V118" s="24">
        <v>44.192700000000002</v>
      </c>
      <c r="W118" s="24">
        <v>0</v>
      </c>
      <c r="X118" s="24">
        <v>1.04E-2</v>
      </c>
      <c r="Y118" s="24">
        <v>-0.1022</v>
      </c>
      <c r="Z118" s="24">
        <v>5.45E-2</v>
      </c>
      <c r="AA118" s="24">
        <v>5.8230000000000004</v>
      </c>
      <c r="AB118">
        <f t="shared" si="16"/>
        <v>4.0247807580053028</v>
      </c>
      <c r="AC118" s="14">
        <f t="shared" si="17"/>
        <v>0.41499999999999998</v>
      </c>
    </row>
    <row r="119" spans="1:29" x14ac:dyDescent="0.2">
      <c r="X119" s="14"/>
      <c r="Y119" s="14"/>
      <c r="Z119" s="14"/>
    </row>
    <row r="120" spans="1:29" x14ac:dyDescent="0.2">
      <c r="A120" s="11" t="s">
        <v>35</v>
      </c>
      <c r="B120" s="11" t="s">
        <v>210</v>
      </c>
      <c r="C120" s="11"/>
      <c r="D120" s="11">
        <f>AVERAGE(D109:D118)</f>
        <v>-3.0000000000000004E-5</v>
      </c>
      <c r="E120" s="11">
        <f t="shared" ref="E120:AC120" si="18">AVERAGE(E109:E118)</f>
        <v>4.0169999999999986</v>
      </c>
      <c r="F120" s="11">
        <f t="shared" si="18"/>
        <v>0.41499999999999992</v>
      </c>
      <c r="G120" s="11">
        <f t="shared" si="18"/>
        <v>-2.9170000000000001E-2</v>
      </c>
      <c r="H120" s="11">
        <f t="shared" si="18"/>
        <v>0</v>
      </c>
      <c r="I120" s="11">
        <f t="shared" si="18"/>
        <v>0</v>
      </c>
      <c r="J120" s="11">
        <f t="shared" si="18"/>
        <v>0</v>
      </c>
      <c r="K120" s="11">
        <f t="shared" si="18"/>
        <v>0</v>
      </c>
      <c r="L120" s="11">
        <f t="shared" si="18"/>
        <v>-0.72379000000000004</v>
      </c>
      <c r="M120" s="11">
        <f t="shared" si="18"/>
        <v>4.1635299999999997</v>
      </c>
      <c r="N120" s="11">
        <f t="shared" si="18"/>
        <v>2.2172200000000002</v>
      </c>
      <c r="O120" s="11">
        <f t="shared" si="18"/>
        <v>-0.44850000000000001</v>
      </c>
      <c r="P120" s="11" t="e">
        <f t="shared" si="18"/>
        <v>#DIV/0!</v>
      </c>
      <c r="Q120" s="11">
        <f t="shared" si="18"/>
        <v>-0.51618000000000008</v>
      </c>
      <c r="R120" s="11">
        <f t="shared" si="18"/>
        <v>6.5380200000000004</v>
      </c>
      <c r="S120" s="11">
        <f t="shared" si="18"/>
        <v>400.10399999999993</v>
      </c>
      <c r="T120" s="11">
        <f t="shared" si="18"/>
        <v>400.82456999999999</v>
      </c>
      <c r="U120" s="11">
        <f t="shared" si="18"/>
        <v>2.4147299999999996</v>
      </c>
      <c r="V120" s="11">
        <f t="shared" si="18"/>
        <v>44.671480000000003</v>
      </c>
      <c r="W120" s="11">
        <f t="shared" si="18"/>
        <v>0</v>
      </c>
      <c r="X120" s="11">
        <f t="shared" si="18"/>
        <v>9.9299999999999996E-3</v>
      </c>
      <c r="Y120" s="11">
        <f t="shared" si="18"/>
        <v>-8.8749999999999996E-2</v>
      </c>
      <c r="Z120" s="11">
        <f t="shared" si="18"/>
        <v>7.041E-2</v>
      </c>
      <c r="AA120" s="11">
        <f t="shared" si="18"/>
        <v>5.97654</v>
      </c>
      <c r="AB120" s="11">
        <f t="shared" si="18"/>
        <v>4.020659229215501</v>
      </c>
      <c r="AC120" s="11">
        <f t="shared" si="18"/>
        <v>0.41499999999999992</v>
      </c>
    </row>
    <row r="121" spans="1:29" x14ac:dyDescent="0.2">
      <c r="A121" s="11" t="s">
        <v>35</v>
      </c>
      <c r="B121" s="11" t="s">
        <v>211</v>
      </c>
      <c r="C121" s="11"/>
      <c r="D121" s="21">
        <f>STDEV(D109:D118)</f>
        <v>8.2327260234856464E-5</v>
      </c>
      <c r="E121" s="21">
        <f t="shared" ref="E121:AC121" si="19">STDEV(E109:E118)</f>
        <v>4.8304589153963769E-3</v>
      </c>
      <c r="F121" s="21">
        <f t="shared" si="19"/>
        <v>5.851389114294502E-17</v>
      </c>
      <c r="G121" s="21">
        <f t="shared" si="19"/>
        <v>4.8304589153964496E-5</v>
      </c>
      <c r="H121" s="21">
        <f t="shared" si="19"/>
        <v>0</v>
      </c>
      <c r="I121" s="21">
        <f t="shared" si="19"/>
        <v>0</v>
      </c>
      <c r="J121" s="21">
        <f t="shared" si="19"/>
        <v>0</v>
      </c>
      <c r="K121" s="21">
        <f t="shared" si="19"/>
        <v>0</v>
      </c>
      <c r="L121" s="21">
        <f t="shared" si="19"/>
        <v>3.7445469982659081E-2</v>
      </c>
      <c r="M121" s="21">
        <f t="shared" si="19"/>
        <v>2.2865551479123461E-2</v>
      </c>
      <c r="N121" s="21">
        <f t="shared" si="19"/>
        <v>5.0417761420621141E-2</v>
      </c>
      <c r="O121" s="21">
        <f t="shared" si="19"/>
        <v>2.9907486985331581E-2</v>
      </c>
      <c r="P121" s="21" t="e">
        <f t="shared" si="19"/>
        <v>#DIV/0!</v>
      </c>
      <c r="Q121" s="21">
        <f t="shared" si="19"/>
        <v>1.3901302896571328E-2</v>
      </c>
      <c r="R121" s="21">
        <f t="shared" si="19"/>
        <v>6.2910850503797314E-2</v>
      </c>
      <c r="S121" s="21">
        <f t="shared" si="19"/>
        <v>5.9918224530375701E-14</v>
      </c>
      <c r="T121" s="21">
        <f t="shared" si="19"/>
        <v>2.743258605704323E-2</v>
      </c>
      <c r="U121" s="21">
        <f t="shared" si="19"/>
        <v>8.6436849780634664E-2</v>
      </c>
      <c r="V121" s="21">
        <f t="shared" si="19"/>
        <v>1.2029204580704587</v>
      </c>
      <c r="W121" s="21">
        <f t="shared" si="19"/>
        <v>0</v>
      </c>
      <c r="X121" s="21">
        <f t="shared" si="19"/>
        <v>2.3494916707898989E-3</v>
      </c>
      <c r="Y121" s="21">
        <f t="shared" si="19"/>
        <v>9.2388371081598315E-3</v>
      </c>
      <c r="Z121" s="21">
        <f t="shared" si="19"/>
        <v>1.8333542423050075E-2</v>
      </c>
      <c r="AA121" s="21">
        <f t="shared" si="19"/>
        <v>0.22052642673586498</v>
      </c>
      <c r="AB121" s="21">
        <f t="shared" si="19"/>
        <v>6.6362918292541618E-3</v>
      </c>
      <c r="AC121" s="21">
        <f t="shared" si="19"/>
        <v>5.851389114294502E-17</v>
      </c>
    </row>
    <row r="122" spans="1:29" x14ac:dyDescent="0.2">
      <c r="A122" s="11" t="s">
        <v>35</v>
      </c>
      <c r="B122" s="11" t="s">
        <v>212</v>
      </c>
      <c r="C122" s="11"/>
      <c r="D122" s="12">
        <f t="shared" ref="D122:AC122" si="20">IF(D120=0,0,ABS(D121/D120))</f>
        <v>2.7442420078285483</v>
      </c>
      <c r="E122" s="12">
        <f t="shared" si="20"/>
        <v>1.2025040864815481E-3</v>
      </c>
      <c r="F122" s="12">
        <f t="shared" si="20"/>
        <v>1.4099732805528924E-16</v>
      </c>
      <c r="G122" s="12">
        <f t="shared" si="20"/>
        <v>1.6559680889257627E-3</v>
      </c>
      <c r="H122" s="12">
        <f t="shared" si="20"/>
        <v>0</v>
      </c>
      <c r="I122" s="12">
        <f t="shared" si="20"/>
        <v>0</v>
      </c>
      <c r="J122" s="12">
        <f t="shared" si="20"/>
        <v>0</v>
      </c>
      <c r="K122" s="12">
        <f t="shared" si="20"/>
        <v>0</v>
      </c>
      <c r="L122" s="12">
        <f t="shared" si="20"/>
        <v>5.1735268493152818E-2</v>
      </c>
      <c r="M122" s="12">
        <f t="shared" si="20"/>
        <v>5.4918666321903441E-3</v>
      </c>
      <c r="N122" s="12">
        <f t="shared" si="20"/>
        <v>2.273917853015088E-2</v>
      </c>
      <c r="O122" s="12">
        <f t="shared" si="20"/>
        <v>6.6683360056480664E-2</v>
      </c>
      <c r="P122" s="12" t="e">
        <f t="shared" si="20"/>
        <v>#DIV/0!</v>
      </c>
      <c r="Q122" s="12">
        <f t="shared" si="20"/>
        <v>2.6931114914509138E-2</v>
      </c>
      <c r="R122" s="12">
        <f t="shared" si="20"/>
        <v>9.6223092777014008E-3</v>
      </c>
      <c r="S122" s="12">
        <f t="shared" si="20"/>
        <v>1.4975662460354236E-16</v>
      </c>
      <c r="T122" s="12">
        <f t="shared" si="20"/>
        <v>6.844038043137732E-5</v>
      </c>
      <c r="U122" s="12">
        <f t="shared" si="20"/>
        <v>3.5795658222921273E-2</v>
      </c>
      <c r="V122" s="12">
        <f t="shared" si="20"/>
        <v>2.6928153221484011E-2</v>
      </c>
      <c r="W122" s="12">
        <f t="shared" si="20"/>
        <v>0</v>
      </c>
      <c r="X122" s="12">
        <f t="shared" si="20"/>
        <v>0.23660540491338358</v>
      </c>
      <c r="Y122" s="12">
        <f t="shared" si="20"/>
        <v>0.10409957304968825</v>
      </c>
      <c r="Z122" s="12">
        <f t="shared" si="20"/>
        <v>0.26038265051910348</v>
      </c>
      <c r="AA122" s="12">
        <f t="shared" si="20"/>
        <v>3.6898678288083901E-2</v>
      </c>
      <c r="AB122" s="12">
        <f t="shared" si="20"/>
        <v>1.6505481939460497E-3</v>
      </c>
      <c r="AC122" s="12">
        <f t="shared" si="20"/>
        <v>1.4099732805528924E-16</v>
      </c>
    </row>
    <row r="123" spans="1:29" x14ac:dyDescent="0.2">
      <c r="A123" s="11" t="s">
        <v>35</v>
      </c>
      <c r="B123" s="11" t="s">
        <v>213</v>
      </c>
      <c r="D123" s="11">
        <f>ABS(MAX(D109:D118)-MIN(D109:D118))</f>
        <v>3.0000000000000003E-4</v>
      </c>
      <c r="E123" s="11">
        <f t="shared" ref="E123:AC123" si="21">ABS(MAX(E109:E118)-MIN(E109:E118))</f>
        <v>9.9999999999997868E-3</v>
      </c>
      <c r="F123" s="11">
        <f t="shared" si="21"/>
        <v>0</v>
      </c>
      <c r="G123" s="11">
        <f t="shared" si="21"/>
        <v>9.9999999999999395E-5</v>
      </c>
      <c r="H123" s="11">
        <f t="shared" si="21"/>
        <v>0</v>
      </c>
      <c r="I123" s="11">
        <f t="shared" si="21"/>
        <v>0</v>
      </c>
      <c r="J123" s="11">
        <f t="shared" si="21"/>
        <v>0</v>
      </c>
      <c r="K123" s="11">
        <f t="shared" si="21"/>
        <v>0</v>
      </c>
      <c r="L123" s="11">
        <f t="shared" si="21"/>
        <v>0.1099</v>
      </c>
      <c r="M123" s="11">
        <f t="shared" si="21"/>
        <v>6.3100000000000378E-2</v>
      </c>
      <c r="N123" s="11">
        <f t="shared" si="21"/>
        <v>0.12250000000000005</v>
      </c>
      <c r="O123" s="11">
        <f t="shared" si="21"/>
        <v>9.7200000000000009E-2</v>
      </c>
      <c r="P123" s="11">
        <f t="shared" si="21"/>
        <v>0</v>
      </c>
      <c r="Q123" s="11">
        <f t="shared" si="21"/>
        <v>3.6899999999999988E-2</v>
      </c>
      <c r="R123" s="11">
        <f t="shared" si="21"/>
        <v>0.20210000000000061</v>
      </c>
      <c r="S123" s="11">
        <f t="shared" si="21"/>
        <v>0</v>
      </c>
      <c r="T123" s="11">
        <f t="shared" si="21"/>
        <v>7.9199999999957527E-2</v>
      </c>
      <c r="U123" s="11">
        <f t="shared" si="21"/>
        <v>0.29309999999999992</v>
      </c>
      <c r="V123" s="11">
        <f t="shared" si="21"/>
        <v>3.8194999999999979</v>
      </c>
      <c r="W123" s="11">
        <f t="shared" si="21"/>
        <v>0</v>
      </c>
      <c r="X123" s="11">
        <f t="shared" si="21"/>
        <v>6.8999999999999999E-3</v>
      </c>
      <c r="Y123" s="11">
        <f t="shared" si="21"/>
        <v>2.4400000000000005E-2</v>
      </c>
      <c r="Z123" s="11">
        <f t="shared" si="21"/>
        <v>5.2999999999999999E-2</v>
      </c>
      <c r="AA123" s="11">
        <f t="shared" si="21"/>
        <v>0.54809999999999981</v>
      </c>
      <c r="AB123" s="11">
        <f t="shared" si="21"/>
        <v>1.3738429299340105E-2</v>
      </c>
      <c r="AC123" s="11">
        <f t="shared" si="21"/>
        <v>0</v>
      </c>
    </row>
    <row r="124" spans="1:29" x14ac:dyDescent="0.2">
      <c r="X124" s="14"/>
      <c r="Y124" s="14"/>
      <c r="Z124" s="14"/>
    </row>
    <row r="125" spans="1:29" ht="25.5" x14ac:dyDescent="0.2">
      <c r="A125" s="24" t="s">
        <v>337</v>
      </c>
      <c r="B125" s="24" t="s">
        <v>158</v>
      </c>
      <c r="C125" s="24">
        <v>41.120199999999997</v>
      </c>
      <c r="D125" s="24">
        <v>-1E-4</v>
      </c>
      <c r="E125" s="24">
        <v>-3.99</v>
      </c>
      <c r="F125" s="24">
        <v>0.41499999999999998</v>
      </c>
      <c r="G125" s="24">
        <v>2.8899999999999999E-2</v>
      </c>
      <c r="H125" s="24">
        <v>0</v>
      </c>
      <c r="I125" s="24">
        <v>0</v>
      </c>
      <c r="J125" s="24">
        <v>0</v>
      </c>
      <c r="K125" s="24">
        <v>0</v>
      </c>
      <c r="L125" s="24">
        <v>-0.30249999999999999</v>
      </c>
      <c r="M125" s="24">
        <v>-3.6073</v>
      </c>
      <c r="N125" s="24">
        <v>2.1282999999999999</v>
      </c>
      <c r="O125" s="24">
        <v>0.48270000000000002</v>
      </c>
      <c r="P125" s="24" t="s">
        <v>172</v>
      </c>
      <c r="Q125" s="24">
        <v>-0.48580000000000001</v>
      </c>
      <c r="R125" s="24">
        <v>-6.2653999999999996</v>
      </c>
      <c r="S125" s="24">
        <v>400.10399999999998</v>
      </c>
      <c r="T125" s="24">
        <v>400.86810000000003</v>
      </c>
      <c r="U125" s="24">
        <v>2.6665000000000001</v>
      </c>
      <c r="V125" s="24">
        <v>46.195799999999998</v>
      </c>
      <c r="W125" s="24">
        <v>0</v>
      </c>
      <c r="X125" s="24">
        <v>6.1000000000000004E-3</v>
      </c>
      <c r="Y125" s="24">
        <v>-0.11600000000000001</v>
      </c>
      <c r="Z125" s="24">
        <v>-0.23100000000000001</v>
      </c>
      <c r="AA125" s="24">
        <v>-2.0807000000000002</v>
      </c>
      <c r="AB125">
        <f t="shared" ref="AB125:AB134" si="22">DEGREES(ATAN2(F125,-G125))</f>
        <v>-3.983564085667052</v>
      </c>
      <c r="AC125" s="14">
        <f t="shared" ref="AC125:AC134" si="23">IF(B125="PMMPSI2",F125*COS(RADIANS(E125)),F125)</f>
        <v>0.41499999999999998</v>
      </c>
    </row>
    <row r="126" spans="1:29" ht="25.5" x14ac:dyDescent="0.2">
      <c r="A126" s="24" t="s">
        <v>338</v>
      </c>
      <c r="B126" s="24" t="s">
        <v>158</v>
      </c>
      <c r="C126" s="24">
        <v>41.121200000000002</v>
      </c>
      <c r="D126" s="24">
        <v>0</v>
      </c>
      <c r="E126" s="24">
        <v>-3.99</v>
      </c>
      <c r="F126" s="24">
        <v>0.41499999999999998</v>
      </c>
      <c r="G126" s="24">
        <v>2.8899999999999999E-2</v>
      </c>
      <c r="H126" s="24">
        <v>0</v>
      </c>
      <c r="I126" s="24">
        <v>0</v>
      </c>
      <c r="J126" s="24">
        <v>0</v>
      </c>
      <c r="K126" s="24">
        <v>0</v>
      </c>
      <c r="L126" s="24">
        <v>-0.30969999999999998</v>
      </c>
      <c r="M126" s="24">
        <v>-3.5804999999999998</v>
      </c>
      <c r="N126" s="24">
        <v>2.1570999999999998</v>
      </c>
      <c r="O126" s="24">
        <v>0.52490000000000003</v>
      </c>
      <c r="P126" s="24" t="s">
        <v>172</v>
      </c>
      <c r="Q126" s="24">
        <v>-0.48370000000000002</v>
      </c>
      <c r="R126" s="24">
        <v>-6.2679999999999998</v>
      </c>
      <c r="S126" s="24">
        <v>400.10399999999998</v>
      </c>
      <c r="T126" s="24">
        <v>400.85899999999998</v>
      </c>
      <c r="U126" s="24">
        <v>2.6972999999999998</v>
      </c>
      <c r="V126" s="24">
        <v>46.837499999999999</v>
      </c>
      <c r="W126" s="24">
        <v>0</v>
      </c>
      <c r="X126" s="24">
        <v>8.6E-3</v>
      </c>
      <c r="Y126" s="24">
        <v>-0.11890000000000001</v>
      </c>
      <c r="Z126" s="24">
        <v>-0.21240000000000001</v>
      </c>
      <c r="AA126" s="24">
        <v>-2.0009999999999999</v>
      </c>
      <c r="AB126">
        <f t="shared" si="22"/>
        <v>-3.983564085667052</v>
      </c>
      <c r="AC126" s="14">
        <f t="shared" si="23"/>
        <v>0.41499999999999998</v>
      </c>
    </row>
    <row r="127" spans="1:29" ht="25.5" x14ac:dyDescent="0.2">
      <c r="A127" s="24" t="s">
        <v>339</v>
      </c>
      <c r="B127" s="24" t="s">
        <v>158</v>
      </c>
      <c r="C127" s="24">
        <v>41.1205</v>
      </c>
      <c r="D127" s="24">
        <v>0</v>
      </c>
      <c r="E127" s="24">
        <v>-3.99</v>
      </c>
      <c r="F127" s="24">
        <v>0.41499999999999998</v>
      </c>
      <c r="G127" s="24">
        <v>2.8899999999999999E-2</v>
      </c>
      <c r="H127" s="24">
        <v>0</v>
      </c>
      <c r="I127" s="24">
        <v>0</v>
      </c>
      <c r="J127" s="24">
        <v>0</v>
      </c>
      <c r="K127" s="24">
        <v>0</v>
      </c>
      <c r="L127" s="24">
        <v>-0.29170000000000001</v>
      </c>
      <c r="M127" s="24">
        <v>-3.5062000000000002</v>
      </c>
      <c r="N127" s="24">
        <v>2.2677</v>
      </c>
      <c r="O127" s="24">
        <v>0.46200000000000002</v>
      </c>
      <c r="P127" s="24" t="s">
        <v>172</v>
      </c>
      <c r="Q127" s="24">
        <v>-0.5091</v>
      </c>
      <c r="R127" s="24">
        <v>-6.4237000000000002</v>
      </c>
      <c r="S127" s="24">
        <v>400.10399999999998</v>
      </c>
      <c r="T127" s="24">
        <v>400.81439999999998</v>
      </c>
      <c r="U127" s="24">
        <v>2.8580999999999999</v>
      </c>
      <c r="V127" s="24">
        <v>48.939399999999999</v>
      </c>
      <c r="W127" s="24">
        <v>0</v>
      </c>
      <c r="X127" s="24">
        <v>1.2200000000000001E-2</v>
      </c>
      <c r="Y127" s="24">
        <v>-0.121</v>
      </c>
      <c r="Z127" s="24">
        <v>-0.17460000000000001</v>
      </c>
      <c r="AA127" s="24">
        <v>-1.4976</v>
      </c>
      <c r="AB127">
        <f t="shared" si="22"/>
        <v>-3.983564085667052</v>
      </c>
      <c r="AC127" s="14">
        <f t="shared" si="23"/>
        <v>0.41499999999999998</v>
      </c>
    </row>
    <row r="128" spans="1:29" ht="25.5" x14ac:dyDescent="0.2">
      <c r="A128" s="24" t="s">
        <v>340</v>
      </c>
      <c r="B128" s="24" t="s">
        <v>158</v>
      </c>
      <c r="C128" s="24">
        <v>41.121000000000002</v>
      </c>
      <c r="D128" s="24">
        <v>-2.0000000000000001E-4</v>
      </c>
      <c r="E128" s="24">
        <v>-3.99</v>
      </c>
      <c r="F128" s="24">
        <v>0.41499999999999998</v>
      </c>
      <c r="G128" s="24">
        <v>2.8899999999999999E-2</v>
      </c>
      <c r="H128" s="24">
        <v>0</v>
      </c>
      <c r="I128" s="24">
        <v>0</v>
      </c>
      <c r="J128" s="24">
        <v>0</v>
      </c>
      <c r="K128" s="24">
        <v>0</v>
      </c>
      <c r="L128" s="24">
        <v>-0.3075</v>
      </c>
      <c r="M128" s="24">
        <v>-3.5213000000000001</v>
      </c>
      <c r="N128" s="24">
        <v>2.234</v>
      </c>
      <c r="O128" s="24">
        <v>0.47749999999999998</v>
      </c>
      <c r="P128" s="24" t="s">
        <v>172</v>
      </c>
      <c r="Q128" s="24">
        <v>-0.52090000000000003</v>
      </c>
      <c r="R128" s="24">
        <v>-6.4352</v>
      </c>
      <c r="S128" s="24">
        <v>400.10399999999998</v>
      </c>
      <c r="T128" s="24">
        <v>400.79489999999998</v>
      </c>
      <c r="U128" s="24">
        <v>2.7654000000000001</v>
      </c>
      <c r="V128" s="24">
        <v>48.295699999999997</v>
      </c>
      <c r="W128" s="24">
        <v>0</v>
      </c>
      <c r="X128" s="24">
        <v>6.7999999999999996E-3</v>
      </c>
      <c r="Y128" s="24">
        <v>-0.1205</v>
      </c>
      <c r="Z128" s="24">
        <v>-0.18</v>
      </c>
      <c r="AA128" s="24">
        <v>-1.5353000000000001</v>
      </c>
      <c r="AB128">
        <f t="shared" si="22"/>
        <v>-3.983564085667052</v>
      </c>
      <c r="AC128" s="14">
        <f t="shared" si="23"/>
        <v>0.41499999999999998</v>
      </c>
    </row>
    <row r="129" spans="1:29" ht="25.5" x14ac:dyDescent="0.2">
      <c r="A129" s="24" t="s">
        <v>341</v>
      </c>
      <c r="B129" s="24" t="s">
        <v>158</v>
      </c>
      <c r="C129" s="24">
        <v>41.122300000000003</v>
      </c>
      <c r="D129" s="24">
        <v>0</v>
      </c>
      <c r="E129" s="24">
        <v>-3.99</v>
      </c>
      <c r="F129" s="24">
        <v>0.41499999999999998</v>
      </c>
      <c r="G129" s="24">
        <v>2.8899999999999999E-2</v>
      </c>
      <c r="H129" s="24">
        <v>0</v>
      </c>
      <c r="I129" s="24">
        <v>0</v>
      </c>
      <c r="J129" s="24">
        <v>0</v>
      </c>
      <c r="K129" s="24">
        <v>0</v>
      </c>
      <c r="L129" s="24">
        <v>-0.3579</v>
      </c>
      <c r="M129" s="24">
        <v>-3.5104000000000002</v>
      </c>
      <c r="N129" s="24">
        <v>2.2644000000000002</v>
      </c>
      <c r="O129" s="24">
        <v>0.49419999999999997</v>
      </c>
      <c r="P129" s="24" t="s">
        <v>172</v>
      </c>
      <c r="Q129" s="24">
        <v>-0.51280000000000003</v>
      </c>
      <c r="R129" s="24">
        <v>-6.3905000000000003</v>
      </c>
      <c r="S129" s="24">
        <v>400.10399999999998</v>
      </c>
      <c r="T129" s="24">
        <v>400.81760000000003</v>
      </c>
      <c r="U129" s="24">
        <v>2.7970999999999999</v>
      </c>
      <c r="V129" s="24">
        <v>47.330100000000002</v>
      </c>
      <c r="W129" s="24">
        <v>0</v>
      </c>
      <c r="X129" s="24">
        <v>1.1900000000000001E-2</v>
      </c>
      <c r="Y129" s="24">
        <v>-0.11609999999999999</v>
      </c>
      <c r="Z129" s="24">
        <v>-0.1837</v>
      </c>
      <c r="AA129" s="24">
        <v>-1.6803999999999999</v>
      </c>
      <c r="AB129">
        <f t="shared" si="22"/>
        <v>-3.983564085667052</v>
      </c>
      <c r="AC129" s="14">
        <f t="shared" si="23"/>
        <v>0.41499999999999998</v>
      </c>
    </row>
    <row r="130" spans="1:29" ht="25.5" x14ac:dyDescent="0.2">
      <c r="A130" s="24" t="s">
        <v>342</v>
      </c>
      <c r="B130" s="24" t="s">
        <v>158</v>
      </c>
      <c r="C130" s="24">
        <v>41.120600000000003</v>
      </c>
      <c r="D130" s="24">
        <v>0</v>
      </c>
      <c r="E130" s="24">
        <v>-3.99</v>
      </c>
      <c r="F130" s="24">
        <v>0.41499999999999998</v>
      </c>
      <c r="G130" s="24">
        <v>2.8899999999999999E-2</v>
      </c>
      <c r="H130" s="24">
        <v>0</v>
      </c>
      <c r="I130" s="24">
        <v>0</v>
      </c>
      <c r="J130" s="24">
        <v>0</v>
      </c>
      <c r="K130" s="24">
        <v>0</v>
      </c>
      <c r="L130" s="24">
        <v>-0.35870000000000002</v>
      </c>
      <c r="M130" s="24">
        <v>-3.5293999999999999</v>
      </c>
      <c r="N130" s="24">
        <v>2.1591</v>
      </c>
      <c r="O130" s="24">
        <v>0.46750000000000003</v>
      </c>
      <c r="P130" s="24" t="s">
        <v>172</v>
      </c>
      <c r="Q130" s="24">
        <v>-0.50139999999999996</v>
      </c>
      <c r="R130" s="24">
        <v>-6.3091999999999997</v>
      </c>
      <c r="S130" s="24">
        <v>400.10399999999998</v>
      </c>
      <c r="T130" s="24">
        <v>400.8064</v>
      </c>
      <c r="U130" s="24">
        <v>2.6286</v>
      </c>
      <c r="V130" s="24">
        <v>44.998600000000003</v>
      </c>
      <c r="W130" s="24">
        <v>0</v>
      </c>
      <c r="X130" s="24">
        <v>1.15E-2</v>
      </c>
      <c r="Y130" s="24">
        <v>-0.13150000000000001</v>
      </c>
      <c r="Z130" s="24">
        <v>-0.20860000000000001</v>
      </c>
      <c r="AA130" s="24">
        <v>-1.8073999999999999</v>
      </c>
      <c r="AB130">
        <f t="shared" si="22"/>
        <v>-3.983564085667052</v>
      </c>
      <c r="AC130" s="14">
        <f t="shared" si="23"/>
        <v>0.41499999999999998</v>
      </c>
    </row>
    <row r="131" spans="1:29" ht="25.5" x14ac:dyDescent="0.2">
      <c r="A131" s="24" t="s">
        <v>343</v>
      </c>
      <c r="B131" s="24" t="s">
        <v>158</v>
      </c>
      <c r="C131" s="24">
        <v>41.122300000000003</v>
      </c>
      <c r="D131" s="24">
        <v>-1E-4</v>
      </c>
      <c r="E131" s="24">
        <v>-3.99</v>
      </c>
      <c r="F131" s="24">
        <v>0.41499999999999998</v>
      </c>
      <c r="G131" s="24">
        <v>2.8899999999999999E-2</v>
      </c>
      <c r="H131" s="24">
        <v>0</v>
      </c>
      <c r="I131" s="24">
        <v>0</v>
      </c>
      <c r="J131" s="24">
        <v>0</v>
      </c>
      <c r="K131" s="24">
        <v>0</v>
      </c>
      <c r="L131" s="24">
        <v>-0.3175</v>
      </c>
      <c r="M131" s="24">
        <v>-3.5891000000000002</v>
      </c>
      <c r="N131" s="24">
        <v>2.1181000000000001</v>
      </c>
      <c r="O131" s="24">
        <v>0.46260000000000001</v>
      </c>
      <c r="P131" s="24" t="s">
        <v>172</v>
      </c>
      <c r="Q131" s="24">
        <v>-0.4909</v>
      </c>
      <c r="R131" s="24">
        <v>-6.3181000000000003</v>
      </c>
      <c r="S131" s="24">
        <v>400.10399999999998</v>
      </c>
      <c r="T131" s="24">
        <v>400.82589999999999</v>
      </c>
      <c r="U131" s="24">
        <v>2.6838000000000002</v>
      </c>
      <c r="V131" s="24">
        <v>47.805999999999997</v>
      </c>
      <c r="W131" s="24">
        <v>0</v>
      </c>
      <c r="X131" s="24">
        <v>1.09E-2</v>
      </c>
      <c r="Y131" s="24">
        <v>-0.1386</v>
      </c>
      <c r="Z131" s="24">
        <v>-0.21640000000000001</v>
      </c>
      <c r="AA131" s="24">
        <v>-1.8935</v>
      </c>
      <c r="AB131">
        <f t="shared" si="22"/>
        <v>-3.983564085667052</v>
      </c>
      <c r="AC131" s="14">
        <f t="shared" si="23"/>
        <v>0.41499999999999998</v>
      </c>
    </row>
    <row r="132" spans="1:29" ht="25.5" x14ac:dyDescent="0.2">
      <c r="A132" s="24" t="s">
        <v>344</v>
      </c>
      <c r="B132" s="24" t="s">
        <v>158</v>
      </c>
      <c r="C132" s="24">
        <v>41.121200000000002</v>
      </c>
      <c r="D132" s="24">
        <v>0</v>
      </c>
      <c r="E132" s="24">
        <v>-3.99</v>
      </c>
      <c r="F132" s="24">
        <v>0.41499999999999998</v>
      </c>
      <c r="G132" s="24">
        <v>2.8899999999999999E-2</v>
      </c>
      <c r="H132" s="24">
        <v>0</v>
      </c>
      <c r="I132" s="24">
        <v>0</v>
      </c>
      <c r="J132" s="24">
        <v>0</v>
      </c>
      <c r="K132" s="24">
        <v>0</v>
      </c>
      <c r="L132" s="24">
        <v>-0.40629999999999999</v>
      </c>
      <c r="M132" s="24">
        <v>-3.5514999999999999</v>
      </c>
      <c r="N132" s="24">
        <v>2.1575000000000002</v>
      </c>
      <c r="O132" s="24">
        <v>0.51100000000000001</v>
      </c>
      <c r="P132" s="24" t="s">
        <v>172</v>
      </c>
      <c r="Q132" s="24">
        <v>-0.51329999999999998</v>
      </c>
      <c r="R132" s="24">
        <v>-6.2927999999999997</v>
      </c>
      <c r="S132" s="24">
        <v>400.10399999999998</v>
      </c>
      <c r="T132" s="24">
        <v>400.803</v>
      </c>
      <c r="U132" s="24">
        <v>2.6677</v>
      </c>
      <c r="V132" s="24">
        <v>45.678699999999999</v>
      </c>
      <c r="W132" s="24">
        <v>0</v>
      </c>
      <c r="X132" s="24">
        <v>1.38E-2</v>
      </c>
      <c r="Y132" s="24">
        <v>-0.14050000000000001</v>
      </c>
      <c r="Z132" s="24">
        <v>-0.21479999999999999</v>
      </c>
      <c r="AA132" s="24">
        <v>-1.8511</v>
      </c>
      <c r="AB132">
        <f t="shared" si="22"/>
        <v>-3.983564085667052</v>
      </c>
      <c r="AC132" s="14">
        <f t="shared" si="23"/>
        <v>0.41499999999999998</v>
      </c>
    </row>
    <row r="133" spans="1:29" ht="25.5" x14ac:dyDescent="0.2">
      <c r="A133" s="24" t="s">
        <v>345</v>
      </c>
      <c r="B133" s="24" t="s">
        <v>158</v>
      </c>
      <c r="C133" s="24">
        <v>41.122700000000002</v>
      </c>
      <c r="D133" s="24">
        <v>0</v>
      </c>
      <c r="E133" s="24">
        <v>-3.99</v>
      </c>
      <c r="F133" s="24">
        <v>0.41499999999999998</v>
      </c>
      <c r="G133" s="24">
        <v>2.8899999999999999E-2</v>
      </c>
      <c r="H133" s="24">
        <v>0</v>
      </c>
      <c r="I133" s="24">
        <v>0</v>
      </c>
      <c r="J133" s="24">
        <v>0</v>
      </c>
      <c r="K133" s="24">
        <v>0</v>
      </c>
      <c r="L133" s="24">
        <v>-0.39500000000000002</v>
      </c>
      <c r="M133" s="24">
        <v>-3.5188000000000001</v>
      </c>
      <c r="N133" s="24">
        <v>2.1135000000000002</v>
      </c>
      <c r="O133" s="24">
        <v>0.53779999999999994</v>
      </c>
      <c r="P133" s="24" t="s">
        <v>172</v>
      </c>
      <c r="Q133" s="24">
        <v>-0.49809999999999999</v>
      </c>
      <c r="R133" s="24">
        <v>-6.3967999999999998</v>
      </c>
      <c r="S133" s="24">
        <v>400.10399999999998</v>
      </c>
      <c r="T133" s="24">
        <v>400.846</v>
      </c>
      <c r="U133" s="24">
        <v>2.5430999999999999</v>
      </c>
      <c r="V133" s="24">
        <v>46.752400000000002</v>
      </c>
      <c r="W133" s="24">
        <v>0</v>
      </c>
      <c r="X133" s="24">
        <v>1.2200000000000001E-2</v>
      </c>
      <c r="Y133" s="24">
        <v>-0.1411</v>
      </c>
      <c r="Z133" s="24">
        <v>-0.2122</v>
      </c>
      <c r="AA133" s="24">
        <v>-1.742</v>
      </c>
      <c r="AB133">
        <f t="shared" si="22"/>
        <v>-3.983564085667052</v>
      </c>
      <c r="AC133" s="14">
        <f t="shared" si="23"/>
        <v>0.41499999999999998</v>
      </c>
    </row>
    <row r="134" spans="1:29" ht="25.5" x14ac:dyDescent="0.2">
      <c r="A134" s="24" t="s">
        <v>346</v>
      </c>
      <c r="B134" s="24" t="s">
        <v>158</v>
      </c>
      <c r="C134" s="24">
        <v>41.119</v>
      </c>
      <c r="D134" s="24">
        <v>0</v>
      </c>
      <c r="E134" s="24">
        <v>-3.99</v>
      </c>
      <c r="F134" s="24">
        <v>0.41499999999999998</v>
      </c>
      <c r="G134" s="24">
        <v>2.8899999999999999E-2</v>
      </c>
      <c r="H134" s="24">
        <v>0</v>
      </c>
      <c r="I134" s="24">
        <v>0</v>
      </c>
      <c r="J134" s="24">
        <v>0</v>
      </c>
      <c r="K134" s="24">
        <v>0</v>
      </c>
      <c r="L134" s="24">
        <v>-0.31819999999999998</v>
      </c>
      <c r="M134" s="24">
        <v>-3.5356999999999998</v>
      </c>
      <c r="N134" s="24">
        <v>2.2256</v>
      </c>
      <c r="O134" s="24">
        <v>0.46729999999999999</v>
      </c>
      <c r="P134" s="24" t="s">
        <v>172</v>
      </c>
      <c r="Q134" s="24">
        <v>-0.47389999999999999</v>
      </c>
      <c r="R134" s="24">
        <v>-6.3395999999999999</v>
      </c>
      <c r="S134" s="24">
        <v>400.10399999999998</v>
      </c>
      <c r="T134" s="24">
        <v>400.84030000000001</v>
      </c>
      <c r="U134" s="24">
        <v>2.7978000000000001</v>
      </c>
      <c r="V134" s="24">
        <v>48.280099999999997</v>
      </c>
      <c r="W134" s="24">
        <v>0</v>
      </c>
      <c r="X134" s="24">
        <v>1.24E-2</v>
      </c>
      <c r="Y134" s="24">
        <v>-0.13850000000000001</v>
      </c>
      <c r="Z134" s="24">
        <v>-0.20150000000000001</v>
      </c>
      <c r="AA134" s="24">
        <v>-1.7825</v>
      </c>
      <c r="AB134">
        <f t="shared" si="22"/>
        <v>-3.983564085667052</v>
      </c>
      <c r="AC134" s="14">
        <f t="shared" si="23"/>
        <v>0.41499999999999998</v>
      </c>
    </row>
    <row r="135" spans="1:29" x14ac:dyDescent="0.2">
      <c r="X135" s="14"/>
      <c r="Y135" s="14"/>
      <c r="Z135" s="14"/>
    </row>
    <row r="136" spans="1:29" x14ac:dyDescent="0.2">
      <c r="A136" s="11" t="s">
        <v>36</v>
      </c>
      <c r="B136" s="11" t="s">
        <v>210</v>
      </c>
      <c r="C136" s="11"/>
      <c r="D136" s="11">
        <f>AVERAGE(D125:D134)</f>
        <v>-4.0000000000000003E-5</v>
      </c>
      <c r="E136" s="11">
        <f t="shared" ref="E136:AC136" si="24">AVERAGE(E125:E134)</f>
        <v>-3.9900000000000011</v>
      </c>
      <c r="F136" s="11">
        <f t="shared" si="24"/>
        <v>0.41499999999999992</v>
      </c>
      <c r="G136" s="11">
        <f t="shared" si="24"/>
        <v>2.8899999999999999E-2</v>
      </c>
      <c r="H136" s="11">
        <f t="shared" si="24"/>
        <v>0</v>
      </c>
      <c r="I136" s="11">
        <f t="shared" si="24"/>
        <v>0</v>
      </c>
      <c r="J136" s="11">
        <f t="shared" si="24"/>
        <v>0</v>
      </c>
      <c r="K136" s="11">
        <f t="shared" si="24"/>
        <v>0</v>
      </c>
      <c r="L136" s="11">
        <f t="shared" si="24"/>
        <v>-0.33649999999999997</v>
      </c>
      <c r="M136" s="11">
        <f t="shared" si="24"/>
        <v>-3.5450200000000001</v>
      </c>
      <c r="N136" s="11">
        <f t="shared" si="24"/>
        <v>2.1825299999999999</v>
      </c>
      <c r="O136" s="11">
        <f t="shared" si="24"/>
        <v>0.48875000000000002</v>
      </c>
      <c r="P136" s="11" t="e">
        <f t="shared" si="24"/>
        <v>#DIV/0!</v>
      </c>
      <c r="Q136" s="11">
        <f t="shared" si="24"/>
        <v>-0.49899000000000004</v>
      </c>
      <c r="R136" s="11">
        <f t="shared" si="24"/>
        <v>-6.3439299999999994</v>
      </c>
      <c r="S136" s="11">
        <f t="shared" si="24"/>
        <v>400.10399999999993</v>
      </c>
      <c r="T136" s="11">
        <f t="shared" si="24"/>
        <v>400.82756000000001</v>
      </c>
      <c r="U136" s="11">
        <f t="shared" si="24"/>
        <v>2.7105399999999999</v>
      </c>
      <c r="V136" s="11">
        <f t="shared" si="24"/>
        <v>47.111429999999999</v>
      </c>
      <c r="W136" s="11">
        <f t="shared" si="24"/>
        <v>0</v>
      </c>
      <c r="X136" s="11">
        <f t="shared" si="24"/>
        <v>1.064E-2</v>
      </c>
      <c r="Y136" s="11">
        <f t="shared" si="24"/>
        <v>-0.12827000000000002</v>
      </c>
      <c r="Z136" s="11">
        <f t="shared" si="24"/>
        <v>-0.20352000000000001</v>
      </c>
      <c r="AA136" s="11">
        <f t="shared" si="24"/>
        <v>-1.7871499999999998</v>
      </c>
      <c r="AB136" s="11">
        <f t="shared" si="24"/>
        <v>-3.9835640856670524</v>
      </c>
      <c r="AC136" s="11">
        <f t="shared" si="24"/>
        <v>0.41499999999999992</v>
      </c>
    </row>
    <row r="137" spans="1:29" x14ac:dyDescent="0.2">
      <c r="A137" s="11" t="s">
        <v>36</v>
      </c>
      <c r="B137" s="11" t="s">
        <v>211</v>
      </c>
      <c r="C137" s="11"/>
      <c r="D137" s="21">
        <f>STDEV(D125:D134)</f>
        <v>6.9920589878010107E-5</v>
      </c>
      <c r="E137" s="21">
        <f t="shared" ref="E137:AC137" si="25">STDEV(E125:E134)</f>
        <v>9.3622225828712033E-16</v>
      </c>
      <c r="F137" s="21">
        <f t="shared" si="25"/>
        <v>5.851389114294502E-17</v>
      </c>
      <c r="G137" s="21">
        <f t="shared" si="25"/>
        <v>0</v>
      </c>
      <c r="H137" s="21">
        <f t="shared" si="25"/>
        <v>0</v>
      </c>
      <c r="I137" s="21">
        <f t="shared" si="25"/>
        <v>0</v>
      </c>
      <c r="J137" s="21">
        <f t="shared" si="25"/>
        <v>0</v>
      </c>
      <c r="K137" s="21">
        <f t="shared" si="25"/>
        <v>0</v>
      </c>
      <c r="L137" s="21">
        <f t="shared" si="25"/>
        <v>4.0363982844996149E-2</v>
      </c>
      <c r="M137" s="21">
        <f t="shared" si="25"/>
        <v>3.5604581477981422E-2</v>
      </c>
      <c r="N137" s="21">
        <f t="shared" si="25"/>
        <v>5.9758979799413151E-2</v>
      </c>
      <c r="O137" s="21">
        <f t="shared" si="25"/>
        <v>2.7308332061845141E-2</v>
      </c>
      <c r="P137" s="21" t="e">
        <f t="shared" si="25"/>
        <v>#DIV/0!</v>
      </c>
      <c r="Q137" s="21">
        <f t="shared" si="25"/>
        <v>1.5228150102870529E-2</v>
      </c>
      <c r="R137" s="21">
        <f t="shared" si="25"/>
        <v>6.3329983244730104E-2</v>
      </c>
      <c r="S137" s="21">
        <f t="shared" si="25"/>
        <v>5.9918224530375701E-14</v>
      </c>
      <c r="T137" s="21">
        <f t="shared" si="25"/>
        <v>2.4781408802215705E-2</v>
      </c>
      <c r="U137" s="21">
        <f t="shared" si="25"/>
        <v>9.3871036830087018E-2</v>
      </c>
      <c r="V137" s="21">
        <f t="shared" si="25"/>
        <v>1.2560558958280643</v>
      </c>
      <c r="W137" s="21">
        <f t="shared" si="25"/>
        <v>0</v>
      </c>
      <c r="X137" s="21">
        <f t="shared" si="25"/>
        <v>2.5790609832951907E-3</v>
      </c>
      <c r="Y137" s="21">
        <f t="shared" si="25"/>
        <v>1.0727229113076896E-2</v>
      </c>
      <c r="Z137" s="21">
        <f t="shared" si="25"/>
        <v>1.8302264583621584E-2</v>
      </c>
      <c r="AA137" s="21">
        <f t="shared" si="25"/>
        <v>0.18512360585415477</v>
      </c>
      <c r="AB137" s="21">
        <f t="shared" si="25"/>
        <v>4.6811112914356016E-16</v>
      </c>
      <c r="AC137" s="21">
        <f t="shared" si="25"/>
        <v>5.851389114294502E-17</v>
      </c>
    </row>
    <row r="138" spans="1:29" x14ac:dyDescent="0.2">
      <c r="A138" s="11" t="s">
        <v>36</v>
      </c>
      <c r="B138" s="11" t="s">
        <v>212</v>
      </c>
      <c r="C138" s="11"/>
      <c r="D138" s="12">
        <f t="shared" ref="D138:AC138" si="26">IF(D136=0,0,ABS(D137/D136))</f>
        <v>1.7480147469502525</v>
      </c>
      <c r="E138" s="12">
        <f t="shared" si="26"/>
        <v>2.3464216999677194E-16</v>
      </c>
      <c r="F138" s="12">
        <f t="shared" si="26"/>
        <v>1.4099732805528924E-16</v>
      </c>
      <c r="G138" s="12">
        <f t="shared" si="26"/>
        <v>0</v>
      </c>
      <c r="H138" s="12">
        <f t="shared" si="26"/>
        <v>0</v>
      </c>
      <c r="I138" s="12">
        <f t="shared" si="26"/>
        <v>0</v>
      </c>
      <c r="J138" s="12">
        <f t="shared" si="26"/>
        <v>0</v>
      </c>
      <c r="K138" s="12">
        <f t="shared" si="26"/>
        <v>0</v>
      </c>
      <c r="L138" s="12">
        <f t="shared" si="26"/>
        <v>0.11995240072807178</v>
      </c>
      <c r="M138" s="12">
        <f t="shared" si="26"/>
        <v>1.0043548831313059E-2</v>
      </c>
      <c r="N138" s="12">
        <f t="shared" si="26"/>
        <v>2.7380599487481571E-2</v>
      </c>
      <c r="O138" s="12">
        <f t="shared" si="26"/>
        <v>5.5873825190475991E-2</v>
      </c>
      <c r="P138" s="12" t="e">
        <f t="shared" si="26"/>
        <v>#DIV/0!</v>
      </c>
      <c r="Q138" s="12">
        <f t="shared" si="26"/>
        <v>3.0517946457585376E-2</v>
      </c>
      <c r="R138" s="12">
        <f t="shared" si="26"/>
        <v>9.9827682910640734E-3</v>
      </c>
      <c r="S138" s="12">
        <f t="shared" si="26"/>
        <v>1.4975662460354236E-16</v>
      </c>
      <c r="T138" s="12">
        <f t="shared" si="26"/>
        <v>6.182561099894355E-5</v>
      </c>
      <c r="U138" s="12">
        <f t="shared" si="26"/>
        <v>3.4631858164825835E-2</v>
      </c>
      <c r="V138" s="12">
        <f t="shared" si="26"/>
        <v>2.6661383359156458E-2</v>
      </c>
      <c r="W138" s="12">
        <f t="shared" si="26"/>
        <v>0</v>
      </c>
      <c r="X138" s="12">
        <f t="shared" si="26"/>
        <v>0.24239294955781868</v>
      </c>
      <c r="Y138" s="12">
        <f t="shared" si="26"/>
        <v>8.363007026644495E-2</v>
      </c>
      <c r="Z138" s="12">
        <f t="shared" si="26"/>
        <v>8.9928579911662657E-2</v>
      </c>
      <c r="AA138" s="12">
        <f t="shared" si="26"/>
        <v>0.10358593618563343</v>
      </c>
      <c r="AB138" s="12">
        <f t="shared" si="26"/>
        <v>1.1751063095177352E-16</v>
      </c>
      <c r="AC138" s="12">
        <f t="shared" si="26"/>
        <v>1.4099732805528924E-16</v>
      </c>
    </row>
    <row r="139" spans="1:29" x14ac:dyDescent="0.2">
      <c r="A139" s="11" t="s">
        <v>36</v>
      </c>
      <c r="B139" s="11" t="s">
        <v>213</v>
      </c>
      <c r="D139" s="11">
        <f>ABS(MAX(D125:D134)-MIN(D125:D134))</f>
        <v>2.0000000000000001E-4</v>
      </c>
      <c r="E139" s="11">
        <f t="shared" ref="E139:AC139" si="27">ABS(MAX(E125:E134)-MIN(E125:E134))</f>
        <v>0</v>
      </c>
      <c r="F139" s="11">
        <f t="shared" si="27"/>
        <v>0</v>
      </c>
      <c r="G139" s="11">
        <f t="shared" si="27"/>
        <v>0</v>
      </c>
      <c r="H139" s="11">
        <f t="shared" si="27"/>
        <v>0</v>
      </c>
      <c r="I139" s="11">
        <f t="shared" si="27"/>
        <v>0</v>
      </c>
      <c r="J139" s="11">
        <f t="shared" si="27"/>
        <v>0</v>
      </c>
      <c r="K139" s="11">
        <f t="shared" si="27"/>
        <v>0</v>
      </c>
      <c r="L139" s="11">
        <f t="shared" si="27"/>
        <v>0.11459999999999998</v>
      </c>
      <c r="M139" s="11">
        <f t="shared" si="27"/>
        <v>0.10109999999999975</v>
      </c>
      <c r="N139" s="11">
        <f t="shared" si="27"/>
        <v>0.15419999999999989</v>
      </c>
      <c r="O139" s="11">
        <f t="shared" si="27"/>
        <v>7.5799999999999923E-2</v>
      </c>
      <c r="P139" s="11">
        <f t="shared" si="27"/>
        <v>0</v>
      </c>
      <c r="Q139" s="11">
        <f t="shared" si="27"/>
        <v>4.7000000000000042E-2</v>
      </c>
      <c r="R139" s="11">
        <f t="shared" si="27"/>
        <v>0.1698000000000004</v>
      </c>
      <c r="S139" s="11">
        <f t="shared" si="27"/>
        <v>0</v>
      </c>
      <c r="T139" s="11">
        <f t="shared" si="27"/>
        <v>7.3200000000042564E-2</v>
      </c>
      <c r="U139" s="11">
        <f t="shared" si="27"/>
        <v>0.31499999999999995</v>
      </c>
      <c r="V139" s="11">
        <f t="shared" si="27"/>
        <v>3.9407999999999959</v>
      </c>
      <c r="W139" s="11">
        <f t="shared" si="27"/>
        <v>0</v>
      </c>
      <c r="X139" s="11">
        <f t="shared" si="27"/>
        <v>7.6999999999999994E-3</v>
      </c>
      <c r="Y139" s="11">
        <f t="shared" si="27"/>
        <v>2.5099999999999997E-2</v>
      </c>
      <c r="Z139" s="11">
        <f t="shared" si="27"/>
        <v>5.6400000000000006E-2</v>
      </c>
      <c r="AA139" s="11">
        <f t="shared" si="27"/>
        <v>0.58310000000000017</v>
      </c>
      <c r="AB139" s="11">
        <f t="shared" si="27"/>
        <v>0</v>
      </c>
      <c r="AC139" s="11">
        <f t="shared" si="27"/>
        <v>0</v>
      </c>
    </row>
    <row r="140" spans="1:29" x14ac:dyDescent="0.2">
      <c r="X140" s="14"/>
      <c r="Y140" s="14"/>
      <c r="Z140" s="14"/>
    </row>
    <row r="141" spans="1:29" s="17" customFormat="1" x14ac:dyDescent="0.2">
      <c r="A141" s="17" t="s">
        <v>144</v>
      </c>
      <c r="B141" s="17" t="s">
        <v>140</v>
      </c>
      <c r="D141" s="17">
        <f>AVERAGE(D76,D92,D121,D137)</f>
        <v>5.9143813596005846E-5</v>
      </c>
      <c r="E141" s="17">
        <f t="shared" ref="E141:AC141" si="28">AVERAGE(E76,E92,E121,E137)</f>
        <v>1.2076147288493282E-3</v>
      </c>
      <c r="F141" s="17">
        <f t="shared" si="28"/>
        <v>5.851389114294502E-17</v>
      </c>
      <c r="G141" s="17">
        <f t="shared" si="28"/>
        <v>1.2076147288491124E-5</v>
      </c>
      <c r="H141" s="17">
        <f t="shared" si="28"/>
        <v>0</v>
      </c>
      <c r="I141" s="17">
        <f t="shared" si="28"/>
        <v>0</v>
      </c>
      <c r="J141" s="17">
        <f t="shared" si="28"/>
        <v>0</v>
      </c>
      <c r="K141" s="17">
        <f t="shared" si="28"/>
        <v>0</v>
      </c>
      <c r="L141" s="17">
        <f t="shared" si="28"/>
        <v>5.152504950453362E-2</v>
      </c>
      <c r="M141" s="17">
        <f t="shared" si="28"/>
        <v>2.8610812225672612E-2</v>
      </c>
      <c r="N141" s="17">
        <f t="shared" si="28"/>
        <v>3.9716159663322502E-2</v>
      </c>
      <c r="O141" s="17">
        <f t="shared" si="28"/>
        <v>2.88063979702625E-2</v>
      </c>
      <c r="P141" s="17" t="e">
        <f t="shared" si="28"/>
        <v>#DIV/0!</v>
      </c>
      <c r="Q141" s="17">
        <f t="shared" si="28"/>
        <v>1.3866683914678119E-2</v>
      </c>
      <c r="R141" s="17">
        <f t="shared" si="28"/>
        <v>6.7009033030486845E-2</v>
      </c>
      <c r="S141" s="17">
        <f t="shared" si="28"/>
        <v>5.9918224530375701E-14</v>
      </c>
      <c r="T141" s="17">
        <f t="shared" si="28"/>
        <v>2.508537131549584E-2</v>
      </c>
      <c r="U141" s="17">
        <f t="shared" si="28"/>
        <v>7.1815761038972831E-2</v>
      </c>
      <c r="V141" s="17">
        <f t="shared" si="28"/>
        <v>0.97526583062989936</v>
      </c>
      <c r="W141" s="17">
        <f t="shared" si="28"/>
        <v>0</v>
      </c>
      <c r="X141" s="17">
        <f t="shared" si="28"/>
        <v>1.8305336463257989E-2</v>
      </c>
      <c r="Y141" s="17">
        <f t="shared" si="28"/>
        <v>8.6909271143558037E-3</v>
      </c>
      <c r="Z141" s="17">
        <f t="shared" si="28"/>
        <v>1.3289122787151823E-2</v>
      </c>
      <c r="AA141" s="17">
        <f t="shared" si="28"/>
        <v>0.16142431287596554</v>
      </c>
      <c r="AB141" s="17">
        <f t="shared" si="28"/>
        <v>1.6590729573136575E-3</v>
      </c>
      <c r="AC141" s="17">
        <f t="shared" si="28"/>
        <v>5.851389114294502E-17</v>
      </c>
    </row>
    <row r="142" spans="1:29" s="17" customFormat="1" x14ac:dyDescent="0.2">
      <c r="A142" s="17" t="s">
        <v>144</v>
      </c>
      <c r="B142" s="17" t="s">
        <v>216</v>
      </c>
      <c r="D142" s="17">
        <f>MAX(D78,D94,D123,D139)</f>
        <v>3.0000000000000003E-4</v>
      </c>
      <c r="E142" s="17">
        <f t="shared" ref="E142:AC142" si="29">MAX(E78,E94,E123,E139)</f>
        <v>9.9999999999997868E-3</v>
      </c>
      <c r="F142" s="17">
        <f t="shared" si="29"/>
        <v>0</v>
      </c>
      <c r="G142" s="17">
        <f t="shared" si="29"/>
        <v>9.9999999999999395E-5</v>
      </c>
      <c r="H142" s="17">
        <f t="shared" si="29"/>
        <v>0</v>
      </c>
      <c r="I142" s="17">
        <f t="shared" si="29"/>
        <v>0</v>
      </c>
      <c r="J142" s="17">
        <f t="shared" si="29"/>
        <v>0</v>
      </c>
      <c r="K142" s="17">
        <f t="shared" si="29"/>
        <v>0</v>
      </c>
      <c r="L142" s="17">
        <f t="shared" si="29"/>
        <v>0.29749999999999999</v>
      </c>
      <c r="M142" s="17">
        <f t="shared" si="29"/>
        <v>0.10109999999999975</v>
      </c>
      <c r="N142" s="17">
        <f t="shared" si="29"/>
        <v>0.15419999999999989</v>
      </c>
      <c r="O142" s="17">
        <f t="shared" si="29"/>
        <v>0.11510000000000001</v>
      </c>
      <c r="P142" s="17">
        <f t="shared" si="29"/>
        <v>0</v>
      </c>
      <c r="Q142" s="17">
        <f t="shared" si="29"/>
        <v>4.7000000000000042E-2</v>
      </c>
      <c r="R142" s="17">
        <f t="shared" si="29"/>
        <v>0.29639999999999977</v>
      </c>
      <c r="S142" s="17">
        <f t="shared" si="29"/>
        <v>0</v>
      </c>
      <c r="T142" s="17">
        <f t="shared" si="29"/>
        <v>7.9199999999957527E-2</v>
      </c>
      <c r="U142" s="17">
        <f t="shared" si="29"/>
        <v>0.31499999999999995</v>
      </c>
      <c r="V142" s="17">
        <f t="shared" si="29"/>
        <v>3.9407999999999959</v>
      </c>
      <c r="W142" s="17">
        <f t="shared" si="29"/>
        <v>0</v>
      </c>
      <c r="X142" s="17">
        <f t="shared" si="29"/>
        <v>0.11059999999999981</v>
      </c>
      <c r="Y142" s="17">
        <f t="shared" si="29"/>
        <v>2.5099999999999997E-2</v>
      </c>
      <c r="Z142" s="17">
        <f t="shared" si="29"/>
        <v>5.6400000000000006E-2</v>
      </c>
      <c r="AA142" s="17">
        <f t="shared" si="29"/>
        <v>0.58310000000000017</v>
      </c>
      <c r="AB142" s="17">
        <f t="shared" si="29"/>
        <v>1.3738429299340105E-2</v>
      </c>
      <c r="AC142" s="17">
        <f t="shared" si="29"/>
        <v>0</v>
      </c>
    </row>
    <row r="144" spans="1:29" x14ac:dyDescent="0.2">
      <c r="A144" s="24" t="s">
        <v>0</v>
      </c>
      <c r="B144" s="24" t="s">
        <v>159</v>
      </c>
      <c r="C144" s="24">
        <v>4.1999999999999997E-3</v>
      </c>
      <c r="D144" s="24">
        <v>0.2</v>
      </c>
      <c r="E144" s="24">
        <v>0</v>
      </c>
      <c r="F144" s="24">
        <v>0.41599999999999998</v>
      </c>
      <c r="G144" s="24">
        <v>0</v>
      </c>
      <c r="H144" s="24">
        <v>0</v>
      </c>
      <c r="I144" s="24">
        <v>0</v>
      </c>
      <c r="J144" s="24">
        <v>-1.4E-3</v>
      </c>
      <c r="K144" s="24">
        <v>0</v>
      </c>
      <c r="L144" s="24">
        <v>-0.1024</v>
      </c>
      <c r="M144" s="24">
        <v>2.0007999999999999</v>
      </c>
      <c r="N144" s="24">
        <v>2.1141999999999999</v>
      </c>
      <c r="O144" s="24">
        <v>8.6E-3</v>
      </c>
      <c r="P144" s="24" t="s">
        <v>172</v>
      </c>
      <c r="Q144" s="24">
        <v>-0.50800000000000001</v>
      </c>
      <c r="R144" s="24">
        <v>0.40699999999999997</v>
      </c>
      <c r="S144" s="24">
        <v>400.10399999999998</v>
      </c>
      <c r="T144" s="24">
        <v>400.75700000000001</v>
      </c>
      <c r="U144" s="24">
        <v>3.0245000000000002</v>
      </c>
      <c r="V144" s="24">
        <v>46.823999999999998</v>
      </c>
      <c r="W144" s="24">
        <v>0</v>
      </c>
      <c r="X144" s="24">
        <v>1.03E-2</v>
      </c>
      <c r="Y144" s="24">
        <v>-0.1002</v>
      </c>
      <c r="Z144" s="24">
        <v>-6.4699999999999994E-2</v>
      </c>
      <c r="AA144" s="24">
        <v>0.59009999999999996</v>
      </c>
      <c r="AB144">
        <f t="shared" ref="AB144:AB191" si="30">DEGREES(ATAN2(F144,-G144))</f>
        <v>0</v>
      </c>
      <c r="AC144" s="14">
        <f t="shared" ref="AC144:AC191" si="31">IF(B144="PMMPSI2",F144*COS(RADIANS(E144)),F144)</f>
        <v>0.41599999999999998</v>
      </c>
    </row>
    <row r="145" spans="1:29" x14ac:dyDescent="0.2">
      <c r="A145" s="24" t="s">
        <v>0</v>
      </c>
      <c r="B145" s="24" t="s">
        <v>159</v>
      </c>
      <c r="C145" s="24">
        <v>1.3146</v>
      </c>
      <c r="D145" s="24">
        <v>0.19320000000000001</v>
      </c>
      <c r="E145" s="24">
        <v>0</v>
      </c>
      <c r="F145" s="24">
        <v>0.41599999999999998</v>
      </c>
      <c r="G145" s="24">
        <v>-4.3E-3</v>
      </c>
      <c r="H145" s="24">
        <v>0</v>
      </c>
      <c r="I145" s="24">
        <v>0</v>
      </c>
      <c r="J145" s="24">
        <v>-1.2999999999999999E-3</v>
      </c>
      <c r="K145" s="24">
        <v>0</v>
      </c>
      <c r="L145" s="24">
        <v>-0.1149</v>
      </c>
      <c r="M145" s="24">
        <v>2.4316</v>
      </c>
      <c r="N145" s="24">
        <v>2.0878000000000001</v>
      </c>
      <c r="O145" s="24">
        <v>-4.5499999999999999E-2</v>
      </c>
      <c r="P145" s="24" t="s">
        <v>172</v>
      </c>
      <c r="Q145" s="24">
        <v>-0.49809999999999999</v>
      </c>
      <c r="R145" s="24">
        <v>1.1940999999999999</v>
      </c>
      <c r="S145" s="24">
        <v>400.10399999999998</v>
      </c>
      <c r="T145" s="24">
        <v>400.75310000000002</v>
      </c>
      <c r="U145" s="24">
        <v>3.0219999999999998</v>
      </c>
      <c r="V145" s="24">
        <v>46.894500000000001</v>
      </c>
      <c r="W145" s="24">
        <v>0</v>
      </c>
      <c r="X145" s="24">
        <v>9.1999999999999998E-3</v>
      </c>
      <c r="Y145" s="24">
        <v>-9.9000000000000005E-2</v>
      </c>
      <c r="Z145" s="24">
        <v>-5.4399999999999997E-2</v>
      </c>
      <c r="AA145" s="24">
        <v>1.0550999999999999</v>
      </c>
      <c r="AB145">
        <f t="shared" si="30"/>
        <v>0.59221893753625154</v>
      </c>
      <c r="AC145" s="14">
        <f t="shared" si="31"/>
        <v>0.41599999999999998</v>
      </c>
    </row>
    <row r="146" spans="1:29" x14ac:dyDescent="0.2">
      <c r="A146" s="24" t="s">
        <v>0</v>
      </c>
      <c r="B146" s="24" t="s">
        <v>159</v>
      </c>
      <c r="C146" s="24">
        <v>2.6208</v>
      </c>
      <c r="D146" s="24">
        <v>0.17319999999999999</v>
      </c>
      <c r="E146" s="24">
        <v>0</v>
      </c>
      <c r="F146" s="24">
        <v>0.41599999999999998</v>
      </c>
      <c r="G146" s="24">
        <v>-8.3000000000000001E-3</v>
      </c>
      <c r="H146" s="24">
        <v>0</v>
      </c>
      <c r="I146" s="24">
        <v>0</v>
      </c>
      <c r="J146" s="24">
        <v>-1.1999999999999999E-3</v>
      </c>
      <c r="K146" s="24">
        <v>0</v>
      </c>
      <c r="L146" s="24">
        <v>-0.17499999999999999</v>
      </c>
      <c r="M146" s="24">
        <v>2.8014999999999999</v>
      </c>
      <c r="N146" s="24">
        <v>2.0848</v>
      </c>
      <c r="O146" s="24">
        <v>-0.1038</v>
      </c>
      <c r="P146" s="24" t="s">
        <v>172</v>
      </c>
      <c r="Q146" s="24">
        <v>-0.4904</v>
      </c>
      <c r="R146" s="24">
        <v>2.0196000000000001</v>
      </c>
      <c r="S146" s="24">
        <v>400.10399999999998</v>
      </c>
      <c r="T146" s="24">
        <v>400.75080000000003</v>
      </c>
      <c r="U146" s="24">
        <v>3.0314999999999999</v>
      </c>
      <c r="V146" s="24">
        <v>47.086799999999997</v>
      </c>
      <c r="W146" s="24">
        <v>0</v>
      </c>
      <c r="X146" s="24">
        <v>8.8000000000000005E-3</v>
      </c>
      <c r="Y146" s="24">
        <v>-0.1014</v>
      </c>
      <c r="Z146" s="24">
        <v>-4.19E-2</v>
      </c>
      <c r="AA146" s="24">
        <v>1.6120000000000001</v>
      </c>
      <c r="AB146">
        <f t="shared" si="30"/>
        <v>1.1430093321477504</v>
      </c>
      <c r="AC146" s="14">
        <f t="shared" si="31"/>
        <v>0.41599999999999998</v>
      </c>
    </row>
    <row r="147" spans="1:29" x14ac:dyDescent="0.2">
      <c r="A147" s="24" t="s">
        <v>0</v>
      </c>
      <c r="B147" s="24" t="s">
        <v>159</v>
      </c>
      <c r="C147" s="24">
        <v>3.9312</v>
      </c>
      <c r="D147" s="24">
        <v>0.1414</v>
      </c>
      <c r="E147" s="24">
        <v>0</v>
      </c>
      <c r="F147" s="24">
        <v>0.41599999999999998</v>
      </c>
      <c r="G147" s="24">
        <v>-1.17E-2</v>
      </c>
      <c r="H147" s="24">
        <v>0</v>
      </c>
      <c r="I147" s="24">
        <v>0</v>
      </c>
      <c r="J147" s="24">
        <v>-1E-3</v>
      </c>
      <c r="K147" s="24">
        <v>0</v>
      </c>
      <c r="L147" s="24">
        <v>-0.2727</v>
      </c>
      <c r="M147" s="24">
        <v>3.0190999999999999</v>
      </c>
      <c r="N147" s="24">
        <v>2.1048</v>
      </c>
      <c r="O147" s="24">
        <v>-0.15890000000000001</v>
      </c>
      <c r="P147" s="24" t="s">
        <v>172</v>
      </c>
      <c r="Q147" s="24">
        <v>-0.4904</v>
      </c>
      <c r="R147" s="24">
        <v>2.8134000000000001</v>
      </c>
      <c r="S147" s="24">
        <v>400.10399999999998</v>
      </c>
      <c r="T147" s="24">
        <v>400.7518</v>
      </c>
      <c r="U147" s="24">
        <v>3.0432999999999999</v>
      </c>
      <c r="V147" s="24">
        <v>47.273400000000002</v>
      </c>
      <c r="W147" s="24">
        <v>0</v>
      </c>
      <c r="X147" s="24">
        <v>9.1999999999999998E-3</v>
      </c>
      <c r="Y147" s="24">
        <v>-0.1057</v>
      </c>
      <c r="Z147" s="24">
        <v>-2.9000000000000001E-2</v>
      </c>
      <c r="AA147" s="24">
        <v>2.1629</v>
      </c>
      <c r="AB147">
        <f t="shared" si="30"/>
        <v>1.6110191079416034</v>
      </c>
      <c r="AC147" s="14">
        <f t="shared" si="31"/>
        <v>0.41599999999999998</v>
      </c>
    </row>
    <row r="148" spans="1:29" x14ac:dyDescent="0.2">
      <c r="A148" s="24" t="s">
        <v>0</v>
      </c>
      <c r="B148" s="24" t="s">
        <v>159</v>
      </c>
      <c r="C148" s="24">
        <v>5.2374000000000001</v>
      </c>
      <c r="D148" s="24">
        <v>0.1</v>
      </c>
      <c r="E148" s="24">
        <v>0</v>
      </c>
      <c r="F148" s="24">
        <v>0.41599999999999998</v>
      </c>
      <c r="G148" s="24">
        <v>-1.44E-2</v>
      </c>
      <c r="H148" s="24">
        <v>0</v>
      </c>
      <c r="I148" s="24">
        <v>0</v>
      </c>
      <c r="J148" s="24">
        <v>-6.9999999999999999E-4</v>
      </c>
      <c r="K148" s="24">
        <v>0</v>
      </c>
      <c r="L148" s="24">
        <v>-0.38440000000000002</v>
      </c>
      <c r="M148" s="24">
        <v>3.0072999999999999</v>
      </c>
      <c r="N148" s="24">
        <v>2.1402000000000001</v>
      </c>
      <c r="O148" s="24">
        <v>-0.19939999999999999</v>
      </c>
      <c r="P148" s="24" t="s">
        <v>172</v>
      </c>
      <c r="Q148" s="24">
        <v>-0.50029999999999997</v>
      </c>
      <c r="R148" s="24">
        <v>3.4771999999999998</v>
      </c>
      <c r="S148" s="24">
        <v>400.10399999999998</v>
      </c>
      <c r="T148" s="24">
        <v>400.75650000000002</v>
      </c>
      <c r="U148" s="24">
        <v>3.0459000000000001</v>
      </c>
      <c r="V148" s="24">
        <v>47.323500000000003</v>
      </c>
      <c r="W148" s="24">
        <v>0</v>
      </c>
      <c r="X148" s="24">
        <v>1.04E-2</v>
      </c>
      <c r="Y148" s="24">
        <v>-0.1095</v>
      </c>
      <c r="Z148" s="24">
        <v>-1.89E-2</v>
      </c>
      <c r="AA148" s="24">
        <v>2.6093999999999999</v>
      </c>
      <c r="AB148">
        <f t="shared" si="30"/>
        <v>1.9825238610843805</v>
      </c>
      <c r="AC148" s="14">
        <f t="shared" si="31"/>
        <v>0.41599999999999998</v>
      </c>
    </row>
    <row r="149" spans="1:29" x14ac:dyDescent="0.2">
      <c r="A149" s="24" t="s">
        <v>0</v>
      </c>
      <c r="B149" s="24" t="s">
        <v>159</v>
      </c>
      <c r="C149" s="24">
        <v>6.5477999999999996</v>
      </c>
      <c r="D149" s="24">
        <v>5.1799999999999999E-2</v>
      </c>
      <c r="E149" s="24">
        <v>0</v>
      </c>
      <c r="F149" s="24">
        <v>0.41599999999999998</v>
      </c>
      <c r="G149" s="24">
        <v>-1.6E-2</v>
      </c>
      <c r="H149" s="24">
        <v>0</v>
      </c>
      <c r="I149" s="24">
        <v>0</v>
      </c>
      <c r="J149" s="24">
        <v>-4.0000000000000002E-4</v>
      </c>
      <c r="K149" s="24">
        <v>0</v>
      </c>
      <c r="L149" s="24">
        <v>-0.48320000000000002</v>
      </c>
      <c r="M149" s="24">
        <v>2.7402000000000002</v>
      </c>
      <c r="N149" s="24">
        <v>2.1798999999999999</v>
      </c>
      <c r="O149" s="24">
        <v>-0.21590000000000001</v>
      </c>
      <c r="P149" s="24" t="s">
        <v>172</v>
      </c>
      <c r="Q149" s="24">
        <v>-0.51729999999999998</v>
      </c>
      <c r="R149" s="24">
        <v>3.9236</v>
      </c>
      <c r="S149" s="24">
        <v>400.10399999999998</v>
      </c>
      <c r="T149" s="24">
        <v>400.7636</v>
      </c>
      <c r="U149" s="24">
        <v>3.0320999999999998</v>
      </c>
      <c r="V149" s="24">
        <v>47.1706</v>
      </c>
      <c r="W149" s="24">
        <v>0</v>
      </c>
      <c r="X149" s="24">
        <v>1.2E-2</v>
      </c>
      <c r="Y149" s="24">
        <v>-0.1108</v>
      </c>
      <c r="Z149" s="24">
        <v>-1.5299999999999999E-2</v>
      </c>
      <c r="AA149" s="24">
        <v>2.8793000000000002</v>
      </c>
      <c r="AB149">
        <f t="shared" si="30"/>
        <v>2.2025981617658057</v>
      </c>
      <c r="AC149" s="14">
        <f t="shared" si="31"/>
        <v>0.41599999999999998</v>
      </c>
    </row>
    <row r="150" spans="1:29" x14ac:dyDescent="0.2">
      <c r="A150" s="24" t="s">
        <v>0</v>
      </c>
      <c r="B150" s="24" t="s">
        <v>159</v>
      </c>
      <c r="C150" s="24">
        <v>7.8540999999999999</v>
      </c>
      <c r="D150" s="24">
        <v>1E-4</v>
      </c>
      <c r="E150" s="24">
        <v>0</v>
      </c>
      <c r="F150" s="24">
        <v>0.41599999999999998</v>
      </c>
      <c r="G150" s="24">
        <v>-1.66E-2</v>
      </c>
      <c r="H150" s="24">
        <v>0</v>
      </c>
      <c r="I150" s="24">
        <v>0</v>
      </c>
      <c r="J150" s="24">
        <v>0</v>
      </c>
      <c r="K150" s="24">
        <v>0</v>
      </c>
      <c r="L150" s="24">
        <v>-0.55079999999999996</v>
      </c>
      <c r="M150" s="24">
        <v>2.2515999999999998</v>
      </c>
      <c r="N150" s="24">
        <v>2.2138</v>
      </c>
      <c r="O150" s="24">
        <v>-0.20569999999999999</v>
      </c>
      <c r="P150" s="24" t="s">
        <v>172</v>
      </c>
      <c r="Q150" s="24">
        <v>-0.53510000000000002</v>
      </c>
      <c r="R150" s="24">
        <v>4.1050000000000004</v>
      </c>
      <c r="S150" s="24">
        <v>400.10399999999998</v>
      </c>
      <c r="T150" s="24">
        <v>400.77089999999998</v>
      </c>
      <c r="U150" s="24">
        <v>3.0030999999999999</v>
      </c>
      <c r="V150" s="24">
        <v>46.846699999999998</v>
      </c>
      <c r="W150" s="24">
        <v>0</v>
      </c>
      <c r="X150" s="24">
        <v>1.38E-2</v>
      </c>
      <c r="Y150" s="24">
        <v>-0.1091</v>
      </c>
      <c r="Z150" s="24">
        <v>-2.0899999999999998E-2</v>
      </c>
      <c r="AA150" s="24">
        <v>2.9411999999999998</v>
      </c>
      <c r="AB150">
        <f t="shared" si="30"/>
        <v>2.2851096126194195</v>
      </c>
      <c r="AC150" s="14">
        <f t="shared" si="31"/>
        <v>0.41599999999999998</v>
      </c>
    </row>
    <row r="151" spans="1:29" x14ac:dyDescent="0.2">
      <c r="A151" s="24" t="s">
        <v>0</v>
      </c>
      <c r="B151" s="24" t="s">
        <v>159</v>
      </c>
      <c r="C151" s="24">
        <v>9.1645000000000003</v>
      </c>
      <c r="D151" s="24">
        <v>-5.1799999999999999E-2</v>
      </c>
      <c r="E151" s="24">
        <v>0</v>
      </c>
      <c r="F151" s="24">
        <v>0.41599999999999998</v>
      </c>
      <c r="G151" s="24">
        <v>-1.6E-2</v>
      </c>
      <c r="H151" s="24">
        <v>0</v>
      </c>
      <c r="I151" s="24">
        <v>0</v>
      </c>
      <c r="J151" s="24">
        <v>4.0000000000000002E-4</v>
      </c>
      <c r="K151" s="24">
        <v>0</v>
      </c>
      <c r="L151" s="24">
        <v>-0.5827</v>
      </c>
      <c r="M151" s="24">
        <v>1.613</v>
      </c>
      <c r="N151" s="24">
        <v>2.2351000000000001</v>
      </c>
      <c r="O151" s="24">
        <v>-0.1744</v>
      </c>
      <c r="P151" s="24" t="s">
        <v>172</v>
      </c>
      <c r="Q151" s="24">
        <v>-0.54700000000000004</v>
      </c>
      <c r="R151" s="24">
        <v>4.0187999999999997</v>
      </c>
      <c r="S151" s="24">
        <v>400.10399999999998</v>
      </c>
      <c r="T151" s="24">
        <v>400.77600000000001</v>
      </c>
      <c r="U151" s="24">
        <v>2.9678</v>
      </c>
      <c r="V151" s="24">
        <v>46.464300000000001</v>
      </c>
      <c r="W151" s="24">
        <v>0</v>
      </c>
      <c r="X151" s="24">
        <v>1.5299999999999999E-2</v>
      </c>
      <c r="Y151" s="24">
        <v>-0.10580000000000001</v>
      </c>
      <c r="Z151" s="24">
        <v>-3.6400000000000002E-2</v>
      </c>
      <c r="AA151" s="24">
        <v>2.8046000000000002</v>
      </c>
      <c r="AB151">
        <f t="shared" si="30"/>
        <v>2.2025981617658057</v>
      </c>
      <c r="AC151" s="14">
        <f t="shared" si="31"/>
        <v>0.41599999999999998</v>
      </c>
    </row>
    <row r="152" spans="1:29" x14ac:dyDescent="0.2">
      <c r="A152" s="24" t="s">
        <v>0</v>
      </c>
      <c r="B152" s="24" t="s">
        <v>159</v>
      </c>
      <c r="C152" s="24">
        <v>10.4749</v>
      </c>
      <c r="D152" s="24">
        <v>-0.1</v>
      </c>
      <c r="E152" s="24">
        <v>0</v>
      </c>
      <c r="F152" s="24">
        <v>0.41599999999999998</v>
      </c>
      <c r="G152" s="24">
        <v>-1.44E-2</v>
      </c>
      <c r="H152" s="24">
        <v>0</v>
      </c>
      <c r="I152" s="24">
        <v>0</v>
      </c>
      <c r="J152" s="24">
        <v>6.9999999999999999E-4</v>
      </c>
      <c r="K152" s="24">
        <v>0</v>
      </c>
      <c r="L152" s="24">
        <v>-0.58620000000000005</v>
      </c>
      <c r="M152" s="24">
        <v>0.89649999999999996</v>
      </c>
      <c r="N152" s="24">
        <v>2.2421000000000002</v>
      </c>
      <c r="O152" s="24">
        <v>-0.13220000000000001</v>
      </c>
      <c r="P152" s="24" t="s">
        <v>172</v>
      </c>
      <c r="Q152" s="24">
        <v>-0.54930000000000001</v>
      </c>
      <c r="R152" s="24">
        <v>3.6892</v>
      </c>
      <c r="S152" s="24">
        <v>400.10399999999998</v>
      </c>
      <c r="T152" s="24">
        <v>400.77760000000001</v>
      </c>
      <c r="U152" s="24">
        <v>2.9388999999999998</v>
      </c>
      <c r="V152" s="24">
        <v>46.1586</v>
      </c>
      <c r="W152" s="24">
        <v>0</v>
      </c>
      <c r="X152" s="24">
        <v>1.6199999999999999E-2</v>
      </c>
      <c r="Y152" s="24">
        <v>-0.1032</v>
      </c>
      <c r="Z152" s="24">
        <v>-6.0400000000000002E-2</v>
      </c>
      <c r="AA152" s="24">
        <v>2.5078999999999998</v>
      </c>
      <c r="AB152">
        <f t="shared" si="30"/>
        <v>1.9825238610843805</v>
      </c>
      <c r="AC152" s="14">
        <f t="shared" si="31"/>
        <v>0.41599999999999998</v>
      </c>
    </row>
    <row r="153" spans="1:29" x14ac:dyDescent="0.2">
      <c r="A153" s="24" t="s">
        <v>0</v>
      </c>
      <c r="B153" s="24" t="s">
        <v>159</v>
      </c>
      <c r="C153" s="24">
        <v>11.7811</v>
      </c>
      <c r="D153" s="24">
        <v>-0.1414</v>
      </c>
      <c r="E153" s="24">
        <v>0</v>
      </c>
      <c r="F153" s="24">
        <v>0.41599999999999998</v>
      </c>
      <c r="G153" s="24">
        <v>-1.17E-2</v>
      </c>
      <c r="H153" s="24">
        <v>0</v>
      </c>
      <c r="I153" s="24">
        <v>0</v>
      </c>
      <c r="J153" s="24">
        <v>1E-3</v>
      </c>
      <c r="K153" s="24">
        <v>0</v>
      </c>
      <c r="L153" s="24">
        <v>-0.57220000000000004</v>
      </c>
      <c r="M153" s="24">
        <v>0.14749999999999999</v>
      </c>
      <c r="N153" s="24">
        <v>2.2362000000000002</v>
      </c>
      <c r="O153" s="24">
        <v>-8.8200000000000001E-2</v>
      </c>
      <c r="P153" s="24" t="s">
        <v>172</v>
      </c>
      <c r="Q153" s="24">
        <v>-0.54320000000000002</v>
      </c>
      <c r="R153" s="24">
        <v>3.1404000000000001</v>
      </c>
      <c r="S153" s="24">
        <v>400.10399999999998</v>
      </c>
      <c r="T153" s="24">
        <v>400.7758</v>
      </c>
      <c r="U153" s="24">
        <v>2.9264000000000001</v>
      </c>
      <c r="V153" s="24">
        <v>46.021599999999999</v>
      </c>
      <c r="W153" s="24">
        <v>0</v>
      </c>
      <c r="X153" s="24">
        <v>1.66E-2</v>
      </c>
      <c r="Y153" s="24">
        <v>-0.10299999999999999</v>
      </c>
      <c r="Z153" s="24">
        <v>-8.9700000000000002E-2</v>
      </c>
      <c r="AA153" s="24">
        <v>2.1046999999999998</v>
      </c>
      <c r="AB153">
        <f t="shared" si="30"/>
        <v>1.6110191079416034</v>
      </c>
      <c r="AC153" s="14">
        <f t="shared" si="31"/>
        <v>0.41599999999999998</v>
      </c>
    </row>
    <row r="154" spans="1:29" x14ac:dyDescent="0.2">
      <c r="A154" s="24" t="s">
        <v>0</v>
      </c>
      <c r="B154" s="24" t="s">
        <v>159</v>
      </c>
      <c r="C154" s="24">
        <v>13.0915</v>
      </c>
      <c r="D154" s="24">
        <v>-0.17319999999999999</v>
      </c>
      <c r="E154" s="24">
        <v>0</v>
      </c>
      <c r="F154" s="24">
        <v>0.41599999999999998</v>
      </c>
      <c r="G154" s="24">
        <v>-8.3000000000000001E-3</v>
      </c>
      <c r="H154" s="24">
        <v>0</v>
      </c>
      <c r="I154" s="24">
        <v>0</v>
      </c>
      <c r="J154" s="24">
        <v>1.1999999999999999E-3</v>
      </c>
      <c r="K154" s="24">
        <v>0</v>
      </c>
      <c r="L154" s="24">
        <v>-0.54730000000000001</v>
      </c>
      <c r="M154" s="24">
        <v>-0.61699999999999999</v>
      </c>
      <c r="N154" s="24">
        <v>2.2206999999999999</v>
      </c>
      <c r="O154" s="24">
        <v>-4.58E-2</v>
      </c>
      <c r="P154" s="24" t="s">
        <v>172</v>
      </c>
      <c r="Q154" s="24">
        <v>-0.53390000000000004</v>
      </c>
      <c r="R154" s="24">
        <v>2.3822000000000001</v>
      </c>
      <c r="S154" s="24">
        <v>400.10399999999998</v>
      </c>
      <c r="T154" s="24">
        <v>400.77199999999999</v>
      </c>
      <c r="U154" s="24">
        <v>2.9335</v>
      </c>
      <c r="V154" s="24">
        <v>46.064100000000003</v>
      </c>
      <c r="W154" s="24">
        <v>0</v>
      </c>
      <c r="X154" s="24">
        <v>1.6400000000000001E-2</v>
      </c>
      <c r="Y154" s="24">
        <v>-0.106</v>
      </c>
      <c r="Z154" s="24">
        <v>-0.1202</v>
      </c>
      <c r="AA154" s="24">
        <v>1.6517999999999999</v>
      </c>
      <c r="AB154">
        <f t="shared" si="30"/>
        <v>1.1430093321477504</v>
      </c>
      <c r="AC154" s="14">
        <f t="shared" si="31"/>
        <v>0.41599999999999998</v>
      </c>
    </row>
    <row r="155" spans="1:29" x14ac:dyDescent="0.2">
      <c r="A155" s="24" t="s">
        <v>0</v>
      </c>
      <c r="B155" s="24" t="s">
        <v>159</v>
      </c>
      <c r="C155" s="24">
        <v>14.3978</v>
      </c>
      <c r="D155" s="24">
        <v>-0.19320000000000001</v>
      </c>
      <c r="E155" s="24">
        <v>0</v>
      </c>
      <c r="F155" s="24">
        <v>0.41599999999999998</v>
      </c>
      <c r="G155" s="24">
        <v>-4.3E-3</v>
      </c>
      <c r="H155" s="24">
        <v>0</v>
      </c>
      <c r="I155" s="24">
        <v>0</v>
      </c>
      <c r="J155" s="24">
        <v>1.2999999999999999E-3</v>
      </c>
      <c r="K155" s="24">
        <v>0</v>
      </c>
      <c r="L155" s="24">
        <v>-0.51070000000000004</v>
      </c>
      <c r="M155" s="24">
        <v>-1.385</v>
      </c>
      <c r="N155" s="24">
        <v>2.1991999999999998</v>
      </c>
      <c r="O155" s="24">
        <v>-1.1999999999999999E-3</v>
      </c>
      <c r="P155" s="24" t="s">
        <v>172</v>
      </c>
      <c r="Q155" s="24">
        <v>-0.52710000000000001</v>
      </c>
      <c r="R155" s="24">
        <v>1.4198999999999999</v>
      </c>
      <c r="S155" s="24">
        <v>400.10399999999998</v>
      </c>
      <c r="T155" s="24">
        <v>400.7679</v>
      </c>
      <c r="U155" s="24">
        <v>2.9557000000000002</v>
      </c>
      <c r="V155" s="24">
        <v>46.225000000000001</v>
      </c>
      <c r="W155" s="24">
        <v>0</v>
      </c>
      <c r="X155" s="24">
        <v>1.5900000000000001E-2</v>
      </c>
      <c r="Y155" s="24">
        <v>-0.1111</v>
      </c>
      <c r="Z155" s="24">
        <v>-0.14779999999999999</v>
      </c>
      <c r="AA155" s="24">
        <v>1.2042999999999999</v>
      </c>
      <c r="AB155">
        <f t="shared" si="30"/>
        <v>0.59221893753625154</v>
      </c>
      <c r="AC155" s="14">
        <f t="shared" si="31"/>
        <v>0.41599999999999998</v>
      </c>
    </row>
    <row r="156" spans="1:29" x14ac:dyDescent="0.2">
      <c r="A156" s="24" t="s">
        <v>0</v>
      </c>
      <c r="B156" s="24" t="s">
        <v>159</v>
      </c>
      <c r="C156" s="24">
        <v>15.7082</v>
      </c>
      <c r="D156" s="24">
        <v>-0.2</v>
      </c>
      <c r="E156" s="24">
        <v>0</v>
      </c>
      <c r="F156" s="24">
        <v>0.41599999999999998</v>
      </c>
      <c r="G156" s="24">
        <v>0</v>
      </c>
      <c r="H156" s="24">
        <v>0</v>
      </c>
      <c r="I156" s="24">
        <v>0</v>
      </c>
      <c r="J156" s="24">
        <v>1.4E-3</v>
      </c>
      <c r="K156" s="24">
        <v>0</v>
      </c>
      <c r="L156" s="24">
        <v>-0.45700000000000002</v>
      </c>
      <c r="M156" s="24">
        <v>-2.1175999999999999</v>
      </c>
      <c r="N156" s="24">
        <v>2.1756000000000002</v>
      </c>
      <c r="O156" s="24">
        <v>5.2400000000000002E-2</v>
      </c>
      <c r="P156" s="24" t="s">
        <v>172</v>
      </c>
      <c r="Q156" s="24">
        <v>-0.52639999999999998</v>
      </c>
      <c r="R156" s="24">
        <v>0.28199999999999997</v>
      </c>
      <c r="S156" s="24">
        <v>400.10399999999998</v>
      </c>
      <c r="T156" s="24">
        <v>400.76499999999999</v>
      </c>
      <c r="U156" s="24">
        <v>2.9843000000000002</v>
      </c>
      <c r="V156" s="24">
        <v>46.416200000000003</v>
      </c>
      <c r="W156" s="24">
        <v>0</v>
      </c>
      <c r="X156" s="24">
        <v>1.5100000000000001E-2</v>
      </c>
      <c r="Y156" s="24">
        <v>-0.1164</v>
      </c>
      <c r="Z156" s="24">
        <v>-0.16930000000000001</v>
      </c>
      <c r="AA156" s="24">
        <v>0.81169999999999998</v>
      </c>
      <c r="AB156">
        <f t="shared" si="30"/>
        <v>0</v>
      </c>
      <c r="AC156" s="14">
        <f t="shared" si="31"/>
        <v>0.41599999999999998</v>
      </c>
    </row>
    <row r="157" spans="1:29" x14ac:dyDescent="0.2">
      <c r="A157" s="24" t="s">
        <v>0</v>
      </c>
      <c r="B157" s="24" t="s">
        <v>159</v>
      </c>
      <c r="C157" s="24">
        <v>17.018599999999999</v>
      </c>
      <c r="D157" s="24">
        <v>-0.19320000000000001</v>
      </c>
      <c r="E157" s="24">
        <v>0</v>
      </c>
      <c r="F157" s="24">
        <v>0.41599999999999998</v>
      </c>
      <c r="G157" s="24">
        <v>4.3E-3</v>
      </c>
      <c r="H157" s="24">
        <v>0</v>
      </c>
      <c r="I157" s="24">
        <v>0</v>
      </c>
      <c r="J157" s="24">
        <v>1.2999999999999999E-3</v>
      </c>
      <c r="K157" s="24">
        <v>0</v>
      </c>
      <c r="L157" s="24">
        <v>-0.38429999999999997</v>
      </c>
      <c r="M157" s="24">
        <v>-2.7334000000000001</v>
      </c>
      <c r="N157" s="24">
        <v>2.1543000000000001</v>
      </c>
      <c r="O157" s="24">
        <v>0.1191</v>
      </c>
      <c r="P157" s="24" t="s">
        <v>172</v>
      </c>
      <c r="Q157" s="24">
        <v>-0.53090000000000004</v>
      </c>
      <c r="R157" s="24">
        <v>-0.95179999999999998</v>
      </c>
      <c r="S157" s="24">
        <v>400.10399999999998</v>
      </c>
      <c r="T157" s="24">
        <v>400.76350000000002</v>
      </c>
      <c r="U157" s="24">
        <v>3.0110999999999999</v>
      </c>
      <c r="V157" s="24">
        <v>46.577599999999997</v>
      </c>
      <c r="W157" s="24">
        <v>0</v>
      </c>
      <c r="X157" s="24">
        <v>1.43E-2</v>
      </c>
      <c r="Y157" s="24">
        <v>-0.12</v>
      </c>
      <c r="Z157" s="24">
        <v>-0.1827</v>
      </c>
      <c r="AA157" s="24">
        <v>0.51400000000000001</v>
      </c>
      <c r="AB157">
        <f t="shared" si="30"/>
        <v>-0.59221893753625154</v>
      </c>
      <c r="AC157" s="14">
        <f t="shared" si="31"/>
        <v>0.41599999999999998</v>
      </c>
    </row>
    <row r="158" spans="1:29" x14ac:dyDescent="0.2">
      <c r="A158" s="24" t="s">
        <v>0</v>
      </c>
      <c r="B158" s="24" t="s">
        <v>159</v>
      </c>
      <c r="C158" s="24">
        <v>18.3248</v>
      </c>
      <c r="D158" s="24">
        <v>-0.17319999999999999</v>
      </c>
      <c r="E158" s="24">
        <v>0</v>
      </c>
      <c r="F158" s="24">
        <v>0.41599999999999998</v>
      </c>
      <c r="G158" s="24">
        <v>8.3000000000000001E-3</v>
      </c>
      <c r="H158" s="24">
        <v>0</v>
      </c>
      <c r="I158" s="24">
        <v>0</v>
      </c>
      <c r="J158" s="24">
        <v>1.1999999999999999E-3</v>
      </c>
      <c r="K158" s="24">
        <v>0</v>
      </c>
      <c r="L158" s="24">
        <v>-0.29959999999999998</v>
      </c>
      <c r="M158" s="24">
        <v>-3.1225999999999998</v>
      </c>
      <c r="N158" s="24">
        <v>2.1406000000000001</v>
      </c>
      <c r="O158" s="24">
        <v>0.19500000000000001</v>
      </c>
      <c r="P158" s="24" t="s">
        <v>172</v>
      </c>
      <c r="Q158" s="24">
        <v>-0.5363</v>
      </c>
      <c r="R158" s="24">
        <v>-2.1438999999999999</v>
      </c>
      <c r="S158" s="24">
        <v>400.10399999999998</v>
      </c>
      <c r="T158" s="24">
        <v>400.76280000000003</v>
      </c>
      <c r="U158" s="24">
        <v>3.0326</v>
      </c>
      <c r="V158" s="24">
        <v>46.705500000000001</v>
      </c>
      <c r="W158" s="24">
        <v>0</v>
      </c>
      <c r="X158" s="24">
        <v>1.35E-2</v>
      </c>
      <c r="Y158" s="24">
        <v>-0.12139999999999999</v>
      </c>
      <c r="Z158" s="24">
        <v>-0.18709999999999999</v>
      </c>
      <c r="AA158" s="24">
        <v>0.33360000000000001</v>
      </c>
      <c r="AB158">
        <f t="shared" si="30"/>
        <v>-1.1430093321477504</v>
      </c>
      <c r="AC158" s="14">
        <f t="shared" si="31"/>
        <v>0.41599999999999998</v>
      </c>
    </row>
    <row r="159" spans="1:29" x14ac:dyDescent="0.2">
      <c r="A159" s="24" t="s">
        <v>0</v>
      </c>
      <c r="B159" s="24" t="s">
        <v>159</v>
      </c>
      <c r="C159" s="24">
        <v>19.635200000000001</v>
      </c>
      <c r="D159" s="24">
        <v>-0.1414</v>
      </c>
      <c r="E159" s="24">
        <v>0</v>
      </c>
      <c r="F159" s="24">
        <v>0.41599999999999998</v>
      </c>
      <c r="G159" s="24">
        <v>1.17E-2</v>
      </c>
      <c r="H159" s="24">
        <v>0</v>
      </c>
      <c r="I159" s="24">
        <v>0</v>
      </c>
      <c r="J159" s="24">
        <v>1E-3</v>
      </c>
      <c r="K159" s="24">
        <v>0</v>
      </c>
      <c r="L159" s="24">
        <v>-0.21929999999999999</v>
      </c>
      <c r="M159" s="24">
        <v>-3.1886999999999999</v>
      </c>
      <c r="N159" s="24">
        <v>2.1396000000000002</v>
      </c>
      <c r="O159" s="24">
        <v>0.2681</v>
      </c>
      <c r="P159" s="24" t="s">
        <v>172</v>
      </c>
      <c r="Q159" s="24">
        <v>-0.53769999999999996</v>
      </c>
      <c r="R159" s="24">
        <v>-3.1261000000000001</v>
      </c>
      <c r="S159" s="24">
        <v>400.10399999999998</v>
      </c>
      <c r="T159" s="24">
        <v>400.76220000000001</v>
      </c>
      <c r="U159" s="24">
        <v>3.0501</v>
      </c>
      <c r="V159" s="24">
        <v>46.8416</v>
      </c>
      <c r="W159" s="24">
        <v>0</v>
      </c>
      <c r="X159" s="24">
        <v>1.2999999999999999E-2</v>
      </c>
      <c r="Y159" s="24">
        <v>-0.1211</v>
      </c>
      <c r="Z159" s="24">
        <v>-0.18279999999999999</v>
      </c>
      <c r="AA159" s="24">
        <v>0.26750000000000002</v>
      </c>
      <c r="AB159">
        <f t="shared" si="30"/>
        <v>-1.6110191079416034</v>
      </c>
      <c r="AC159" s="14">
        <f t="shared" si="31"/>
        <v>0.41599999999999998</v>
      </c>
    </row>
    <row r="160" spans="1:29" x14ac:dyDescent="0.2">
      <c r="A160" s="24" t="s">
        <v>0</v>
      </c>
      <c r="B160" s="24" t="s">
        <v>159</v>
      </c>
      <c r="C160" s="24">
        <v>20.941400000000002</v>
      </c>
      <c r="D160" s="24">
        <v>-0.1</v>
      </c>
      <c r="E160" s="24">
        <v>0</v>
      </c>
      <c r="F160" s="24">
        <v>0.41599999999999998</v>
      </c>
      <c r="G160" s="24">
        <v>1.44E-2</v>
      </c>
      <c r="H160" s="24">
        <v>0</v>
      </c>
      <c r="I160" s="24">
        <v>0</v>
      </c>
      <c r="J160" s="24">
        <v>6.9999999999999999E-4</v>
      </c>
      <c r="K160" s="24">
        <v>0</v>
      </c>
      <c r="L160" s="24">
        <v>-0.16250000000000001</v>
      </c>
      <c r="M160" s="24">
        <v>-2.8952</v>
      </c>
      <c r="N160" s="24">
        <v>2.1536</v>
      </c>
      <c r="O160" s="24">
        <v>0.32219999999999999</v>
      </c>
      <c r="P160" s="24" t="s">
        <v>172</v>
      </c>
      <c r="Q160" s="24">
        <v>-0.53259999999999996</v>
      </c>
      <c r="R160" s="24">
        <v>-3.7496999999999998</v>
      </c>
      <c r="S160" s="24">
        <v>400.10399999999998</v>
      </c>
      <c r="T160" s="24">
        <v>400.76100000000002</v>
      </c>
      <c r="U160" s="24">
        <v>3.0672000000000001</v>
      </c>
      <c r="V160" s="24">
        <v>47.0304</v>
      </c>
      <c r="W160" s="24">
        <v>0</v>
      </c>
      <c r="X160" s="24">
        <v>1.2800000000000001E-2</v>
      </c>
      <c r="Y160" s="24">
        <v>-0.1206</v>
      </c>
      <c r="Z160" s="24">
        <v>-0.17130000000000001</v>
      </c>
      <c r="AA160" s="24">
        <v>0.28420000000000001</v>
      </c>
      <c r="AB160">
        <f t="shared" si="30"/>
        <v>-1.9825238610843805</v>
      </c>
      <c r="AC160" s="14">
        <f t="shared" si="31"/>
        <v>0.41599999999999998</v>
      </c>
    </row>
    <row r="161" spans="1:29" x14ac:dyDescent="0.2">
      <c r="A161" s="24" t="s">
        <v>0</v>
      </c>
      <c r="B161" s="24" t="s">
        <v>159</v>
      </c>
      <c r="C161" s="24">
        <v>22.251799999999999</v>
      </c>
      <c r="D161" s="24">
        <v>-5.1799999999999999E-2</v>
      </c>
      <c r="E161" s="24">
        <v>0</v>
      </c>
      <c r="F161" s="24">
        <v>0.41599999999999998</v>
      </c>
      <c r="G161" s="24">
        <v>1.6E-2</v>
      </c>
      <c r="H161" s="24">
        <v>0</v>
      </c>
      <c r="I161" s="24">
        <v>0</v>
      </c>
      <c r="J161" s="24">
        <v>4.0000000000000002E-4</v>
      </c>
      <c r="K161" s="24">
        <v>0</v>
      </c>
      <c r="L161" s="24">
        <v>-0.1414</v>
      </c>
      <c r="M161" s="24">
        <v>-2.2915999999999999</v>
      </c>
      <c r="N161" s="24">
        <v>2.1804000000000001</v>
      </c>
      <c r="O161" s="24">
        <v>0.34410000000000002</v>
      </c>
      <c r="P161" s="24" t="s">
        <v>172</v>
      </c>
      <c r="Q161" s="24">
        <v>-0.52239999999999998</v>
      </c>
      <c r="R161" s="24">
        <v>-3.9380000000000002</v>
      </c>
      <c r="S161" s="24">
        <v>400.10399999999998</v>
      </c>
      <c r="T161" s="24">
        <v>400.75959999999998</v>
      </c>
      <c r="U161" s="24">
        <v>3.0859000000000001</v>
      </c>
      <c r="V161" s="24">
        <v>47.2742</v>
      </c>
      <c r="W161" s="24">
        <v>0</v>
      </c>
      <c r="X161" s="24">
        <v>1.29E-2</v>
      </c>
      <c r="Y161" s="24">
        <v>-0.1211</v>
      </c>
      <c r="Z161" s="24">
        <v>-0.15459999999999999</v>
      </c>
      <c r="AA161" s="24">
        <v>0.33179999999999998</v>
      </c>
      <c r="AB161">
        <f t="shared" si="30"/>
        <v>-2.2025981617658057</v>
      </c>
      <c r="AC161" s="14">
        <f t="shared" si="31"/>
        <v>0.41599999999999998</v>
      </c>
    </row>
    <row r="162" spans="1:29" x14ac:dyDescent="0.2">
      <c r="A162" s="24" t="s">
        <v>0</v>
      </c>
      <c r="B162" s="24" t="s">
        <v>159</v>
      </c>
      <c r="C162" s="24">
        <v>23.5581</v>
      </c>
      <c r="D162" s="24">
        <v>-1E-4</v>
      </c>
      <c r="E162" s="24">
        <v>0</v>
      </c>
      <c r="F162" s="24">
        <v>0.41599999999999998</v>
      </c>
      <c r="G162" s="24">
        <v>1.66E-2</v>
      </c>
      <c r="H162" s="24">
        <v>0</v>
      </c>
      <c r="I162" s="24">
        <v>0</v>
      </c>
      <c r="J162" s="24">
        <v>0</v>
      </c>
      <c r="K162" s="24">
        <v>0</v>
      </c>
      <c r="L162" s="24">
        <v>-0.15340000000000001</v>
      </c>
      <c r="M162" s="24">
        <v>-1.502</v>
      </c>
      <c r="N162" s="24">
        <v>2.2124999999999999</v>
      </c>
      <c r="O162" s="24">
        <v>0.32990000000000003</v>
      </c>
      <c r="P162" s="24" t="s">
        <v>172</v>
      </c>
      <c r="Q162" s="24">
        <v>-0.51160000000000005</v>
      </c>
      <c r="R162" s="24">
        <v>-3.7124000000000001</v>
      </c>
      <c r="S162" s="24">
        <v>400.10399999999998</v>
      </c>
      <c r="T162" s="24">
        <v>400.75869999999998</v>
      </c>
      <c r="U162" s="24">
        <v>3.1036999999999999</v>
      </c>
      <c r="V162" s="24">
        <v>47.5167</v>
      </c>
      <c r="W162" s="24">
        <v>0</v>
      </c>
      <c r="X162" s="24">
        <v>1.32E-2</v>
      </c>
      <c r="Y162" s="24">
        <v>-0.12230000000000001</v>
      </c>
      <c r="Z162" s="24">
        <v>-0.13550000000000001</v>
      </c>
      <c r="AA162" s="24">
        <v>0.35659999999999997</v>
      </c>
      <c r="AB162">
        <f t="shared" si="30"/>
        <v>-2.2851096126194195</v>
      </c>
      <c r="AC162" s="14">
        <f t="shared" si="31"/>
        <v>0.41599999999999998</v>
      </c>
    </row>
    <row r="163" spans="1:29" x14ac:dyDescent="0.2">
      <c r="A163" s="24" t="s">
        <v>0</v>
      </c>
      <c r="B163" s="24" t="s">
        <v>159</v>
      </c>
      <c r="C163" s="24">
        <v>24.868500000000001</v>
      </c>
      <c r="D163" s="24">
        <v>5.1799999999999999E-2</v>
      </c>
      <c r="E163" s="24">
        <v>0</v>
      </c>
      <c r="F163" s="24">
        <v>0.41599999999999998</v>
      </c>
      <c r="G163" s="24">
        <v>1.6E-2</v>
      </c>
      <c r="H163" s="24">
        <v>0</v>
      </c>
      <c r="I163" s="24">
        <v>0</v>
      </c>
      <c r="J163" s="24">
        <v>-4.0000000000000002E-4</v>
      </c>
      <c r="K163" s="24">
        <v>0</v>
      </c>
      <c r="L163" s="24">
        <v>-0.1817</v>
      </c>
      <c r="M163" s="24">
        <v>-0.6784</v>
      </c>
      <c r="N163" s="24">
        <v>2.2387999999999999</v>
      </c>
      <c r="O163" s="24">
        <v>0.28599999999999998</v>
      </c>
      <c r="P163" s="24" t="s">
        <v>172</v>
      </c>
      <c r="Q163" s="24">
        <v>-0.50509999999999999</v>
      </c>
      <c r="R163" s="24">
        <v>-3.1797</v>
      </c>
      <c r="S163" s="24">
        <v>400.10399999999998</v>
      </c>
      <c r="T163" s="24">
        <v>400.75900000000001</v>
      </c>
      <c r="U163" s="24">
        <v>3.1145999999999998</v>
      </c>
      <c r="V163" s="24">
        <v>47.667200000000001</v>
      </c>
      <c r="W163" s="24">
        <v>0</v>
      </c>
      <c r="X163" s="24">
        <v>1.3599999999999999E-2</v>
      </c>
      <c r="Y163" s="24">
        <v>-0.1232</v>
      </c>
      <c r="Z163" s="24">
        <v>-0.1169</v>
      </c>
      <c r="AA163" s="24">
        <v>0.32590000000000002</v>
      </c>
      <c r="AB163">
        <f t="shared" si="30"/>
        <v>-2.2025981617658057</v>
      </c>
      <c r="AC163" s="14">
        <f t="shared" si="31"/>
        <v>0.41599999999999998</v>
      </c>
    </row>
    <row r="164" spans="1:29" x14ac:dyDescent="0.2">
      <c r="A164" s="24" t="s">
        <v>0</v>
      </c>
      <c r="B164" s="24" t="s">
        <v>159</v>
      </c>
      <c r="C164" s="24">
        <v>26.178899999999999</v>
      </c>
      <c r="D164" s="24">
        <v>0.1</v>
      </c>
      <c r="E164" s="24">
        <v>0</v>
      </c>
      <c r="F164" s="24">
        <v>0.41599999999999998</v>
      </c>
      <c r="G164" s="24">
        <v>1.44E-2</v>
      </c>
      <c r="H164" s="24">
        <v>0</v>
      </c>
      <c r="I164" s="24">
        <v>0</v>
      </c>
      <c r="J164" s="24">
        <v>-6.9999999999999999E-4</v>
      </c>
      <c r="K164" s="24">
        <v>0</v>
      </c>
      <c r="L164" s="24">
        <v>-0.2029</v>
      </c>
      <c r="M164" s="24">
        <v>5.74E-2</v>
      </c>
      <c r="N164" s="24">
        <v>2.2484000000000002</v>
      </c>
      <c r="O164" s="24">
        <v>0.22620000000000001</v>
      </c>
      <c r="P164" s="24" t="s">
        <v>172</v>
      </c>
      <c r="Q164" s="24">
        <v>-0.505</v>
      </c>
      <c r="R164" s="24">
        <v>-2.4834999999999998</v>
      </c>
      <c r="S164" s="24">
        <v>400.10399999999998</v>
      </c>
      <c r="T164" s="24">
        <v>400.76029999999997</v>
      </c>
      <c r="U164" s="24">
        <v>3.1126</v>
      </c>
      <c r="V164" s="24">
        <v>47.652700000000003</v>
      </c>
      <c r="W164" s="24">
        <v>0</v>
      </c>
      <c r="X164" s="24">
        <v>1.38E-2</v>
      </c>
      <c r="Y164" s="24">
        <v>-0.1221</v>
      </c>
      <c r="Z164" s="24">
        <v>-0.10100000000000001</v>
      </c>
      <c r="AA164" s="24">
        <v>0.24610000000000001</v>
      </c>
      <c r="AB164">
        <f t="shared" si="30"/>
        <v>-1.9825238610843805</v>
      </c>
      <c r="AC164" s="14">
        <f t="shared" si="31"/>
        <v>0.41599999999999998</v>
      </c>
    </row>
    <row r="165" spans="1:29" x14ac:dyDescent="0.2">
      <c r="A165" s="24" t="s">
        <v>0</v>
      </c>
      <c r="B165" s="24" t="s">
        <v>159</v>
      </c>
      <c r="C165" s="24">
        <v>27.485099999999999</v>
      </c>
      <c r="D165" s="24">
        <v>0.1414</v>
      </c>
      <c r="E165" s="24">
        <v>0</v>
      </c>
      <c r="F165" s="24">
        <v>0.41599999999999998</v>
      </c>
      <c r="G165" s="24">
        <v>1.17E-2</v>
      </c>
      <c r="H165" s="24">
        <v>0</v>
      </c>
      <c r="I165" s="24">
        <v>0</v>
      </c>
      <c r="J165" s="24">
        <v>-1E-3</v>
      </c>
      <c r="K165" s="24">
        <v>0</v>
      </c>
      <c r="L165" s="24">
        <v>-0.19939999999999999</v>
      </c>
      <c r="M165" s="24">
        <v>0.65490000000000004</v>
      </c>
      <c r="N165" s="24">
        <v>2.2353999999999998</v>
      </c>
      <c r="O165" s="24">
        <v>0.16420000000000001</v>
      </c>
      <c r="P165" s="24" t="s">
        <v>172</v>
      </c>
      <c r="Q165" s="24">
        <v>-0.50960000000000005</v>
      </c>
      <c r="R165" s="24">
        <v>-1.7462</v>
      </c>
      <c r="S165" s="24">
        <v>400.10399999999998</v>
      </c>
      <c r="T165" s="24">
        <v>400.76179999999999</v>
      </c>
      <c r="U165" s="24">
        <v>3.0958000000000001</v>
      </c>
      <c r="V165" s="24">
        <v>47.466999999999999</v>
      </c>
      <c r="W165" s="24">
        <v>0</v>
      </c>
      <c r="X165" s="24">
        <v>1.3599999999999999E-2</v>
      </c>
      <c r="Y165" s="24">
        <v>-0.1182</v>
      </c>
      <c r="Z165" s="24">
        <v>-8.8900000000000007E-2</v>
      </c>
      <c r="AA165" s="24">
        <v>0.16450000000000001</v>
      </c>
      <c r="AB165">
        <f t="shared" si="30"/>
        <v>-1.6110191079416034</v>
      </c>
      <c r="AC165" s="14">
        <f t="shared" si="31"/>
        <v>0.41599999999999998</v>
      </c>
    </row>
    <row r="166" spans="1:29" x14ac:dyDescent="0.2">
      <c r="A166" s="24" t="s">
        <v>0</v>
      </c>
      <c r="B166" s="24" t="s">
        <v>159</v>
      </c>
      <c r="C166" s="24">
        <v>28.795500000000001</v>
      </c>
      <c r="D166" s="24">
        <v>0.17319999999999999</v>
      </c>
      <c r="E166" s="24">
        <v>0</v>
      </c>
      <c r="F166" s="24">
        <v>0.41599999999999998</v>
      </c>
      <c r="G166" s="24">
        <v>8.3000000000000001E-3</v>
      </c>
      <c r="H166" s="24">
        <v>0</v>
      </c>
      <c r="I166" s="24">
        <v>0</v>
      </c>
      <c r="J166" s="24">
        <v>-1.1999999999999999E-3</v>
      </c>
      <c r="K166" s="24">
        <v>0</v>
      </c>
      <c r="L166" s="24">
        <v>-0.16930000000000001</v>
      </c>
      <c r="M166" s="24">
        <v>1.1376999999999999</v>
      </c>
      <c r="N166" s="24">
        <v>2.2016</v>
      </c>
      <c r="O166" s="24">
        <v>0.1082</v>
      </c>
      <c r="P166" s="24" t="s">
        <v>172</v>
      </c>
      <c r="Q166" s="24">
        <v>-0.51429999999999998</v>
      </c>
      <c r="R166" s="24">
        <v>-1.0283</v>
      </c>
      <c r="S166" s="24">
        <v>400.10399999999998</v>
      </c>
      <c r="T166" s="24">
        <v>400.76220000000001</v>
      </c>
      <c r="U166" s="24">
        <v>3.069</v>
      </c>
      <c r="V166" s="24">
        <v>47.185600000000001</v>
      </c>
      <c r="W166" s="24">
        <v>0</v>
      </c>
      <c r="X166" s="24">
        <v>1.29E-2</v>
      </c>
      <c r="Y166" s="24">
        <v>-0.1118</v>
      </c>
      <c r="Z166" s="24">
        <v>-0.08</v>
      </c>
      <c r="AA166" s="24">
        <v>0.1542</v>
      </c>
      <c r="AB166">
        <f t="shared" si="30"/>
        <v>-1.1430093321477504</v>
      </c>
      <c r="AC166" s="14">
        <f t="shared" si="31"/>
        <v>0.41599999999999998</v>
      </c>
    </row>
    <row r="167" spans="1:29" x14ac:dyDescent="0.2">
      <c r="A167" s="24" t="s">
        <v>0</v>
      </c>
      <c r="B167" s="24" t="s">
        <v>159</v>
      </c>
      <c r="C167" s="24">
        <v>30.101800000000001</v>
      </c>
      <c r="D167" s="24">
        <v>0.19320000000000001</v>
      </c>
      <c r="E167" s="24">
        <v>0</v>
      </c>
      <c r="F167" s="24">
        <v>0.41599999999999998</v>
      </c>
      <c r="G167" s="24">
        <v>4.3E-3</v>
      </c>
      <c r="H167" s="24">
        <v>0</v>
      </c>
      <c r="I167" s="24">
        <v>0</v>
      </c>
      <c r="J167" s="24">
        <v>-1.2999999999999999E-3</v>
      </c>
      <c r="K167" s="24">
        <v>0</v>
      </c>
      <c r="L167" s="24">
        <v>-0.1283</v>
      </c>
      <c r="M167" s="24">
        <v>1.5691999999999999</v>
      </c>
      <c r="N167" s="24">
        <v>2.1564999999999999</v>
      </c>
      <c r="O167" s="24">
        <v>5.8099999999999999E-2</v>
      </c>
      <c r="P167" s="24" t="s">
        <v>172</v>
      </c>
      <c r="Q167" s="24">
        <v>-0.51429999999999998</v>
      </c>
      <c r="R167" s="24">
        <v>-0.3241</v>
      </c>
      <c r="S167" s="24">
        <v>400.10399999999998</v>
      </c>
      <c r="T167" s="24">
        <v>400.76049999999998</v>
      </c>
      <c r="U167" s="24">
        <v>3.0419</v>
      </c>
      <c r="V167" s="24">
        <v>46.933900000000001</v>
      </c>
      <c r="W167" s="24">
        <v>0</v>
      </c>
      <c r="X167" s="24">
        <v>1.1599999999999999E-2</v>
      </c>
      <c r="Y167" s="24">
        <v>-0.105</v>
      </c>
      <c r="Z167" s="24">
        <v>-7.2700000000000001E-2</v>
      </c>
      <c r="AA167" s="24">
        <v>0.28420000000000001</v>
      </c>
      <c r="AB167">
        <f t="shared" si="30"/>
        <v>-0.59221893753625154</v>
      </c>
      <c r="AC167" s="14">
        <f t="shared" si="31"/>
        <v>0.41599999999999998</v>
      </c>
    </row>
    <row r="168" spans="1:29" x14ac:dyDescent="0.2">
      <c r="A168" s="24" t="s">
        <v>1</v>
      </c>
      <c r="B168" s="24" t="s">
        <v>159</v>
      </c>
      <c r="C168" s="24">
        <v>4.1999999999999997E-3</v>
      </c>
      <c r="D168" s="24">
        <v>0.2</v>
      </c>
      <c r="E168" s="24">
        <v>0</v>
      </c>
      <c r="F168" s="24">
        <v>0.41599999999999998</v>
      </c>
      <c r="G168" s="24">
        <v>0</v>
      </c>
      <c r="H168" s="24">
        <v>0</v>
      </c>
      <c r="I168" s="24">
        <v>0</v>
      </c>
      <c r="J168" s="24">
        <v>-5.4999999999999997E-3</v>
      </c>
      <c r="K168" s="24">
        <v>0</v>
      </c>
      <c r="L168" s="24">
        <v>-0.255</v>
      </c>
      <c r="M168" s="24">
        <v>8.9929000000000006</v>
      </c>
      <c r="N168" s="24">
        <v>2.1629</v>
      </c>
      <c r="O168" s="24">
        <v>8.9399999999999993E-2</v>
      </c>
      <c r="P168" s="24" t="s">
        <v>172</v>
      </c>
      <c r="Q168" s="24">
        <v>-0.51129999999999998</v>
      </c>
      <c r="R168" s="24">
        <v>0.95299999999999996</v>
      </c>
      <c r="S168" s="24">
        <v>400.10399999999998</v>
      </c>
      <c r="T168" s="24">
        <v>400.76389999999998</v>
      </c>
      <c r="U168" s="24">
        <v>2.6476999999999999</v>
      </c>
      <c r="V168" s="24">
        <v>47.026000000000003</v>
      </c>
      <c r="W168" s="24">
        <v>0</v>
      </c>
      <c r="X168" s="24">
        <v>6.6E-3</v>
      </c>
      <c r="Y168" s="24">
        <v>-0.1116</v>
      </c>
      <c r="Z168" s="24">
        <v>6.6100000000000006E-2</v>
      </c>
      <c r="AA168" s="24">
        <v>0.87290000000000001</v>
      </c>
      <c r="AB168">
        <f t="shared" si="30"/>
        <v>0</v>
      </c>
      <c r="AC168" s="14">
        <f t="shared" si="31"/>
        <v>0.41599999999999998</v>
      </c>
    </row>
    <row r="169" spans="1:29" x14ac:dyDescent="0.2">
      <c r="A169" s="24" t="s">
        <v>1</v>
      </c>
      <c r="B169" s="24" t="s">
        <v>159</v>
      </c>
      <c r="C169" s="24">
        <v>0.6573</v>
      </c>
      <c r="D169" s="24">
        <v>0.19320000000000001</v>
      </c>
      <c r="E169" s="24">
        <v>0</v>
      </c>
      <c r="F169" s="24">
        <v>0.41599999999999998</v>
      </c>
      <c r="G169" s="24">
        <v>-8.6E-3</v>
      </c>
      <c r="H169" s="24">
        <v>0</v>
      </c>
      <c r="I169" s="24">
        <v>0</v>
      </c>
      <c r="J169" s="24">
        <v>-5.3E-3</v>
      </c>
      <c r="K169" s="24">
        <v>0</v>
      </c>
      <c r="L169" s="24">
        <v>-0.2404</v>
      </c>
      <c r="M169" s="24">
        <v>9.7838999999999992</v>
      </c>
      <c r="N169" s="24">
        <v>2.1248999999999998</v>
      </c>
      <c r="O169" s="24">
        <v>-8.7300000000000003E-2</v>
      </c>
      <c r="P169" s="24" t="s">
        <v>172</v>
      </c>
      <c r="Q169" s="24">
        <v>-0.50309999999999999</v>
      </c>
      <c r="R169" s="24">
        <v>2.9205000000000001</v>
      </c>
      <c r="S169" s="24">
        <v>400.10399999999998</v>
      </c>
      <c r="T169" s="24">
        <v>400.76350000000002</v>
      </c>
      <c r="U169" s="24">
        <v>2.6840999999999999</v>
      </c>
      <c r="V169" s="24">
        <v>47.617600000000003</v>
      </c>
      <c r="W169" s="24">
        <v>0</v>
      </c>
      <c r="X169" s="24">
        <v>5.1999999999999998E-3</v>
      </c>
      <c r="Y169" s="24">
        <v>-0.1077</v>
      </c>
      <c r="Z169" s="24">
        <v>0.1143</v>
      </c>
      <c r="AA169" s="24">
        <v>1.6295999999999999</v>
      </c>
      <c r="AB169">
        <f t="shared" si="30"/>
        <v>1.1843113610046696</v>
      </c>
      <c r="AC169" s="14">
        <f t="shared" si="31"/>
        <v>0.41599999999999998</v>
      </c>
    </row>
    <row r="170" spans="1:29" x14ac:dyDescent="0.2">
      <c r="A170" s="24" t="s">
        <v>1</v>
      </c>
      <c r="B170" s="24" t="s">
        <v>159</v>
      </c>
      <c r="C170" s="24">
        <v>1.3146</v>
      </c>
      <c r="D170" s="24">
        <v>0.17319999999999999</v>
      </c>
      <c r="E170" s="24">
        <v>0</v>
      </c>
      <c r="F170" s="24">
        <v>0.41599999999999998</v>
      </c>
      <c r="G170" s="24">
        <v>-1.66E-2</v>
      </c>
      <c r="H170" s="24">
        <v>0</v>
      </c>
      <c r="I170" s="24">
        <v>0</v>
      </c>
      <c r="J170" s="24">
        <v>-4.7999999999999996E-3</v>
      </c>
      <c r="K170" s="24">
        <v>0</v>
      </c>
      <c r="L170" s="24">
        <v>-0.26790000000000003</v>
      </c>
      <c r="M170" s="24">
        <v>9.8552999999999997</v>
      </c>
      <c r="N170" s="24">
        <v>2.0989</v>
      </c>
      <c r="O170" s="24">
        <v>-0.26379999999999998</v>
      </c>
      <c r="P170" s="24" t="s">
        <v>172</v>
      </c>
      <c r="Q170" s="24">
        <v>-0.50170000000000003</v>
      </c>
      <c r="R170" s="24">
        <v>4.7287999999999997</v>
      </c>
      <c r="S170" s="24">
        <v>400.10399999999998</v>
      </c>
      <c r="T170" s="24">
        <v>400.76799999999997</v>
      </c>
      <c r="U170" s="24">
        <v>2.6972999999999998</v>
      </c>
      <c r="V170" s="24">
        <v>47.907200000000003</v>
      </c>
      <c r="W170" s="24">
        <v>0</v>
      </c>
      <c r="X170" s="24">
        <v>3.5000000000000001E-3</v>
      </c>
      <c r="Y170" s="24">
        <v>-0.10290000000000001</v>
      </c>
      <c r="Z170" s="24">
        <v>0.15640000000000001</v>
      </c>
      <c r="AA170" s="24">
        <v>2.4872000000000001</v>
      </c>
      <c r="AB170">
        <f t="shared" si="30"/>
        <v>2.2851096126194195</v>
      </c>
      <c r="AC170" s="14">
        <f t="shared" si="31"/>
        <v>0.41599999999999998</v>
      </c>
    </row>
    <row r="171" spans="1:29" x14ac:dyDescent="0.2">
      <c r="A171" s="24" t="s">
        <v>1</v>
      </c>
      <c r="B171" s="24" t="s">
        <v>159</v>
      </c>
      <c r="C171" s="24">
        <v>1.9677</v>
      </c>
      <c r="D171" s="24">
        <v>0.14149999999999999</v>
      </c>
      <c r="E171" s="24">
        <v>0</v>
      </c>
      <c r="F171" s="24">
        <v>0.41599999999999998</v>
      </c>
      <c r="G171" s="24">
        <v>-2.35E-2</v>
      </c>
      <c r="H171" s="24">
        <v>0</v>
      </c>
      <c r="I171" s="24">
        <v>0</v>
      </c>
      <c r="J171" s="24">
        <v>-3.8999999999999998E-3</v>
      </c>
      <c r="K171" s="24">
        <v>0</v>
      </c>
      <c r="L171" s="24">
        <v>-0.3503</v>
      </c>
      <c r="M171" s="24">
        <v>9.2279999999999998</v>
      </c>
      <c r="N171" s="24">
        <v>2.0992999999999999</v>
      </c>
      <c r="O171" s="24">
        <v>-0.42680000000000001</v>
      </c>
      <c r="P171" s="24" t="s">
        <v>172</v>
      </c>
      <c r="Q171" s="24">
        <v>-0.50780000000000003</v>
      </c>
      <c r="R171" s="24">
        <v>6.2827999999999999</v>
      </c>
      <c r="S171" s="24">
        <v>400.10399999999998</v>
      </c>
      <c r="T171" s="24">
        <v>400.7747</v>
      </c>
      <c r="U171" s="24">
        <v>2.6688000000000001</v>
      </c>
      <c r="V171" s="24">
        <v>47.639699999999998</v>
      </c>
      <c r="W171" s="24">
        <v>0</v>
      </c>
      <c r="X171" s="24">
        <v>2E-3</v>
      </c>
      <c r="Y171" s="24">
        <v>-9.7299999999999998E-2</v>
      </c>
      <c r="Z171" s="24">
        <v>0.18190000000000001</v>
      </c>
      <c r="AA171" s="24">
        <v>3.4487999999999999</v>
      </c>
      <c r="AB171">
        <f t="shared" si="30"/>
        <v>3.2332242941954572</v>
      </c>
      <c r="AC171" s="14">
        <f t="shared" si="31"/>
        <v>0.41599999999999998</v>
      </c>
    </row>
    <row r="172" spans="1:29" x14ac:dyDescent="0.2">
      <c r="A172" s="24" t="s">
        <v>1</v>
      </c>
      <c r="B172" s="24" t="s">
        <v>159</v>
      </c>
      <c r="C172" s="24">
        <v>2.625</v>
      </c>
      <c r="D172" s="24">
        <v>0.1</v>
      </c>
      <c r="E172" s="24">
        <v>0</v>
      </c>
      <c r="F172" s="24">
        <v>0.41599999999999998</v>
      </c>
      <c r="G172" s="24">
        <v>-2.8799999999999999E-2</v>
      </c>
      <c r="H172" s="24">
        <v>0</v>
      </c>
      <c r="I172" s="24">
        <v>0</v>
      </c>
      <c r="J172" s="24">
        <v>-2.8E-3</v>
      </c>
      <c r="K172" s="24">
        <v>0</v>
      </c>
      <c r="L172" s="24">
        <v>-0.4788</v>
      </c>
      <c r="M172" s="24">
        <v>7.9901999999999997</v>
      </c>
      <c r="N172" s="24">
        <v>2.1303000000000001</v>
      </c>
      <c r="O172" s="24">
        <v>-0.56020000000000003</v>
      </c>
      <c r="P172" s="24" t="s">
        <v>172</v>
      </c>
      <c r="Q172" s="24">
        <v>-0.51910000000000001</v>
      </c>
      <c r="R172" s="24">
        <v>7.4527000000000001</v>
      </c>
      <c r="S172" s="24">
        <v>400.10399999999998</v>
      </c>
      <c r="T172" s="24">
        <v>400.7792</v>
      </c>
      <c r="U172" s="24">
        <v>2.5949</v>
      </c>
      <c r="V172" s="24">
        <v>46.781999999999996</v>
      </c>
      <c r="W172" s="24">
        <v>0</v>
      </c>
      <c r="X172" s="24">
        <v>1.1999999999999999E-3</v>
      </c>
      <c r="Y172" s="24">
        <v>-9.11E-2</v>
      </c>
      <c r="Z172" s="24">
        <v>0.18529999999999999</v>
      </c>
      <c r="AA172" s="24">
        <v>4.4767999999999999</v>
      </c>
      <c r="AB172">
        <f t="shared" si="30"/>
        <v>3.9603118304583846</v>
      </c>
      <c r="AC172" s="14">
        <f t="shared" si="31"/>
        <v>0.41599999999999998</v>
      </c>
    </row>
    <row r="173" spans="1:29" x14ac:dyDescent="0.2">
      <c r="A173" s="24" t="s">
        <v>1</v>
      </c>
      <c r="B173" s="24" t="s">
        <v>159</v>
      </c>
      <c r="C173" s="24">
        <v>3.2780999999999998</v>
      </c>
      <c r="D173" s="24">
        <v>5.1900000000000002E-2</v>
      </c>
      <c r="E173" s="24">
        <v>0</v>
      </c>
      <c r="F173" s="24">
        <v>0.41599999999999998</v>
      </c>
      <c r="G173" s="24">
        <v>-3.2099999999999997E-2</v>
      </c>
      <c r="H173" s="24">
        <v>0</v>
      </c>
      <c r="I173" s="24">
        <v>0</v>
      </c>
      <c r="J173" s="24">
        <v>-1.4E-3</v>
      </c>
      <c r="K173" s="24">
        <v>0</v>
      </c>
      <c r="L173" s="24">
        <v>-0.62360000000000004</v>
      </c>
      <c r="M173" s="24">
        <v>6.2622999999999998</v>
      </c>
      <c r="N173" s="24">
        <v>2.1829999999999998</v>
      </c>
      <c r="O173" s="24">
        <v>-0.64829999999999999</v>
      </c>
      <c r="P173" s="24" t="s">
        <v>172</v>
      </c>
      <c r="Q173" s="24">
        <v>-0.53200000000000003</v>
      </c>
      <c r="R173" s="24">
        <v>8.0962999999999994</v>
      </c>
      <c r="S173" s="24">
        <v>400.10399999999998</v>
      </c>
      <c r="T173" s="24">
        <v>400.77850000000001</v>
      </c>
      <c r="U173" s="24">
        <v>2.4908999999999999</v>
      </c>
      <c r="V173" s="24">
        <v>45.557699999999997</v>
      </c>
      <c r="W173" s="24">
        <v>0</v>
      </c>
      <c r="X173" s="24">
        <v>1.4E-3</v>
      </c>
      <c r="Y173" s="24">
        <v>-8.5000000000000006E-2</v>
      </c>
      <c r="Z173" s="24">
        <v>0.1681</v>
      </c>
      <c r="AA173" s="24">
        <v>5.4481999999999999</v>
      </c>
      <c r="AB173">
        <f t="shared" si="30"/>
        <v>4.4123971091818888</v>
      </c>
      <c r="AC173" s="14">
        <f t="shared" si="31"/>
        <v>0.41599999999999998</v>
      </c>
    </row>
    <row r="174" spans="1:29" x14ac:dyDescent="0.2">
      <c r="A174" s="24" t="s">
        <v>1</v>
      </c>
      <c r="B174" s="24" t="s">
        <v>159</v>
      </c>
      <c r="C174" s="24">
        <v>3.9354</v>
      </c>
      <c r="D174" s="24">
        <v>0</v>
      </c>
      <c r="E174" s="24">
        <v>0</v>
      </c>
      <c r="F174" s="24">
        <v>0.41599999999999998</v>
      </c>
      <c r="G174" s="24">
        <v>-3.32E-2</v>
      </c>
      <c r="H174" s="24">
        <v>0</v>
      </c>
      <c r="I174" s="24">
        <v>0</v>
      </c>
      <c r="J174" s="24">
        <v>0</v>
      </c>
      <c r="K174" s="24">
        <v>0</v>
      </c>
      <c r="L174" s="24">
        <v>-0.745</v>
      </c>
      <c r="M174" s="24">
        <v>4.1681999999999997</v>
      </c>
      <c r="N174" s="24">
        <v>2.2378</v>
      </c>
      <c r="O174" s="24">
        <v>-0.67979999999999996</v>
      </c>
      <c r="P174" s="24" t="s">
        <v>172</v>
      </c>
      <c r="Q174" s="24">
        <v>-0.54239999999999999</v>
      </c>
      <c r="R174" s="24">
        <v>8.1082999999999998</v>
      </c>
      <c r="S174" s="24">
        <v>400.10399999999998</v>
      </c>
      <c r="T174" s="24">
        <v>400.77260000000001</v>
      </c>
      <c r="U174" s="24">
        <v>2.3853</v>
      </c>
      <c r="V174" s="24">
        <v>44.352200000000003</v>
      </c>
      <c r="W174" s="24">
        <v>0</v>
      </c>
      <c r="X174" s="24">
        <v>2.3999999999999998E-3</v>
      </c>
      <c r="Y174" s="24">
        <v>-8.0799999999999997E-2</v>
      </c>
      <c r="Z174" s="24">
        <v>0.13600000000000001</v>
      </c>
      <c r="AA174" s="24">
        <v>6.1551</v>
      </c>
      <c r="AB174">
        <f t="shared" si="30"/>
        <v>4.5629727429674931</v>
      </c>
      <c r="AC174" s="14">
        <f t="shared" si="31"/>
        <v>0.41599999999999998</v>
      </c>
    </row>
    <row r="175" spans="1:29" x14ac:dyDescent="0.2">
      <c r="A175" s="24" t="s">
        <v>1</v>
      </c>
      <c r="B175" s="24" t="s">
        <v>159</v>
      </c>
      <c r="C175" s="24">
        <v>4.5884999999999998</v>
      </c>
      <c r="D175" s="24">
        <v>-5.16E-2</v>
      </c>
      <c r="E175" s="24">
        <v>0</v>
      </c>
      <c r="F175" s="24">
        <v>0.41599999999999998</v>
      </c>
      <c r="G175" s="24">
        <v>-3.2099999999999997E-2</v>
      </c>
      <c r="H175" s="24">
        <v>0</v>
      </c>
      <c r="I175" s="24">
        <v>0</v>
      </c>
      <c r="J175" s="24">
        <v>1.4E-3</v>
      </c>
      <c r="K175" s="24">
        <v>0</v>
      </c>
      <c r="L175" s="24">
        <v>-0.81</v>
      </c>
      <c r="M175" s="24">
        <v>1.8249</v>
      </c>
      <c r="N175" s="24">
        <v>2.2738</v>
      </c>
      <c r="O175" s="24">
        <v>-0.65139999999999998</v>
      </c>
      <c r="P175" s="24" t="s">
        <v>172</v>
      </c>
      <c r="Q175" s="24">
        <v>-0.54810000000000003</v>
      </c>
      <c r="R175" s="24">
        <v>7.4714999999999998</v>
      </c>
      <c r="S175" s="24">
        <v>400.10399999999998</v>
      </c>
      <c r="T175" s="24">
        <v>400.76499999999999</v>
      </c>
      <c r="U175" s="24">
        <v>2.3081</v>
      </c>
      <c r="V175" s="24">
        <v>43.536000000000001</v>
      </c>
      <c r="W175" s="24">
        <v>0</v>
      </c>
      <c r="X175" s="24">
        <v>3.8999999999999998E-3</v>
      </c>
      <c r="Y175" s="24">
        <v>-8.0399999999999999E-2</v>
      </c>
      <c r="Z175" s="24">
        <v>9.4600000000000004E-2</v>
      </c>
      <c r="AA175" s="24">
        <v>6.3658999999999999</v>
      </c>
      <c r="AB175">
        <f t="shared" si="30"/>
        <v>4.4123971091818888</v>
      </c>
      <c r="AC175" s="14">
        <f t="shared" si="31"/>
        <v>0.41599999999999998</v>
      </c>
    </row>
    <row r="176" spans="1:29" x14ac:dyDescent="0.2">
      <c r="A176" s="24" t="s">
        <v>1</v>
      </c>
      <c r="B176" s="24" t="s">
        <v>159</v>
      </c>
      <c r="C176" s="24">
        <v>5.2458</v>
      </c>
      <c r="D176" s="24">
        <v>-0.1</v>
      </c>
      <c r="E176" s="24">
        <v>0</v>
      </c>
      <c r="F176" s="24">
        <v>0.41599999999999998</v>
      </c>
      <c r="G176" s="24">
        <v>-2.8799999999999999E-2</v>
      </c>
      <c r="H176" s="24">
        <v>0</v>
      </c>
      <c r="I176" s="24">
        <v>0</v>
      </c>
      <c r="J176" s="24">
        <v>2.8E-3</v>
      </c>
      <c r="K176" s="24">
        <v>0</v>
      </c>
      <c r="L176" s="24">
        <v>-0.80559999999999998</v>
      </c>
      <c r="M176" s="24">
        <v>-0.64739999999999998</v>
      </c>
      <c r="N176" s="24">
        <v>2.2789999999999999</v>
      </c>
      <c r="O176" s="24">
        <v>-0.56840000000000002</v>
      </c>
      <c r="P176" s="24" t="s">
        <v>172</v>
      </c>
      <c r="Q176" s="24">
        <v>-0.54859999999999998</v>
      </c>
      <c r="R176" s="24">
        <v>6.2760999999999996</v>
      </c>
      <c r="S176" s="24">
        <v>400.10399999999998</v>
      </c>
      <c r="T176" s="24">
        <v>400.7602</v>
      </c>
      <c r="U176" s="24">
        <v>2.2783000000000002</v>
      </c>
      <c r="V176" s="24">
        <v>43.299500000000002</v>
      </c>
      <c r="W176" s="24">
        <v>0</v>
      </c>
      <c r="X176" s="24">
        <v>5.4000000000000003E-3</v>
      </c>
      <c r="Y176" s="24">
        <v>-8.5099999999999995E-2</v>
      </c>
      <c r="Z176" s="24">
        <v>4.53E-2</v>
      </c>
      <c r="AA176" s="24">
        <v>5.9245999999999999</v>
      </c>
      <c r="AB176">
        <f t="shared" si="30"/>
        <v>3.9603118304583846</v>
      </c>
      <c r="AC176" s="14">
        <f t="shared" si="31"/>
        <v>0.41599999999999998</v>
      </c>
    </row>
    <row r="177" spans="1:29" x14ac:dyDescent="0.2">
      <c r="A177" s="24" t="s">
        <v>1</v>
      </c>
      <c r="B177" s="24" t="s">
        <v>159</v>
      </c>
      <c r="C177" s="24">
        <v>5.8989000000000003</v>
      </c>
      <c r="D177" s="24">
        <v>-0.14130000000000001</v>
      </c>
      <c r="E177" s="24">
        <v>0</v>
      </c>
      <c r="F177" s="24">
        <v>0.41599999999999998</v>
      </c>
      <c r="G177" s="24">
        <v>-2.35E-2</v>
      </c>
      <c r="H177" s="24">
        <v>0</v>
      </c>
      <c r="I177" s="24">
        <v>0</v>
      </c>
      <c r="J177" s="24">
        <v>3.8999999999999998E-3</v>
      </c>
      <c r="K177" s="24">
        <v>0</v>
      </c>
      <c r="L177" s="24">
        <v>-0.7429</v>
      </c>
      <c r="M177" s="24">
        <v>-3.1065</v>
      </c>
      <c r="N177" s="24">
        <v>2.2551999999999999</v>
      </c>
      <c r="O177" s="24">
        <v>-0.44259999999999999</v>
      </c>
      <c r="P177" s="24" t="s">
        <v>172</v>
      </c>
      <c r="Q177" s="24">
        <v>-0.5454</v>
      </c>
      <c r="R177" s="24">
        <v>4.6951000000000001</v>
      </c>
      <c r="S177" s="24">
        <v>400.10399999999998</v>
      </c>
      <c r="T177" s="24">
        <v>400.76119999999997</v>
      </c>
      <c r="U177" s="24">
        <v>2.2968999999999999</v>
      </c>
      <c r="V177" s="24">
        <v>43.585299999999997</v>
      </c>
      <c r="W177" s="24">
        <v>0</v>
      </c>
      <c r="X177" s="24">
        <v>6.4999999999999997E-3</v>
      </c>
      <c r="Y177" s="24">
        <v>-9.4700000000000006E-2</v>
      </c>
      <c r="Z177" s="24">
        <v>-1.5100000000000001E-2</v>
      </c>
      <c r="AA177" s="24">
        <v>4.8392999999999997</v>
      </c>
      <c r="AB177">
        <f t="shared" si="30"/>
        <v>3.2332242941954572</v>
      </c>
      <c r="AC177" s="14">
        <f t="shared" si="31"/>
        <v>0.41599999999999998</v>
      </c>
    </row>
    <row r="178" spans="1:29" x14ac:dyDescent="0.2">
      <c r="A178" s="24" t="s">
        <v>1</v>
      </c>
      <c r="B178" s="24" t="s">
        <v>159</v>
      </c>
      <c r="C178" s="24">
        <v>6.5561999999999996</v>
      </c>
      <c r="D178" s="24">
        <v>-0.17319999999999999</v>
      </c>
      <c r="E178" s="24">
        <v>0</v>
      </c>
      <c r="F178" s="24">
        <v>0.41599999999999998</v>
      </c>
      <c r="G178" s="24">
        <v>-1.66E-2</v>
      </c>
      <c r="H178" s="24">
        <v>0</v>
      </c>
      <c r="I178" s="24">
        <v>0</v>
      </c>
      <c r="J178" s="24">
        <v>4.7999999999999996E-3</v>
      </c>
      <c r="K178" s="24">
        <v>0</v>
      </c>
      <c r="L178" s="24">
        <v>-0.65</v>
      </c>
      <c r="M178" s="24">
        <v>-5.3799000000000001</v>
      </c>
      <c r="N178" s="24">
        <v>2.2174</v>
      </c>
      <c r="O178" s="24">
        <v>-0.28849999999999998</v>
      </c>
      <c r="P178" s="24" t="s">
        <v>172</v>
      </c>
      <c r="Q178" s="24">
        <v>-0.54020000000000001</v>
      </c>
      <c r="R178" s="24">
        <v>2.9239999999999999</v>
      </c>
      <c r="S178" s="24">
        <v>400.10399999999998</v>
      </c>
      <c r="T178" s="24">
        <v>400.76740000000001</v>
      </c>
      <c r="U178" s="24">
        <v>2.3489</v>
      </c>
      <c r="V178" s="24">
        <v>44.146500000000003</v>
      </c>
      <c r="W178" s="24">
        <v>0</v>
      </c>
      <c r="X178" s="24">
        <v>7.0000000000000001E-3</v>
      </c>
      <c r="Y178" s="24">
        <v>-0.10730000000000001</v>
      </c>
      <c r="Z178" s="24">
        <v>-9.0300000000000005E-2</v>
      </c>
      <c r="AA178" s="24">
        <v>3.3096000000000001</v>
      </c>
      <c r="AB178">
        <f t="shared" si="30"/>
        <v>2.2851096126194195</v>
      </c>
      <c r="AC178" s="14">
        <f t="shared" si="31"/>
        <v>0.41599999999999998</v>
      </c>
    </row>
    <row r="179" spans="1:29" x14ac:dyDescent="0.2">
      <c r="A179" s="24" t="s">
        <v>1</v>
      </c>
      <c r="B179" s="24" t="s">
        <v>159</v>
      </c>
      <c r="C179" s="24">
        <v>7.2092999999999998</v>
      </c>
      <c r="D179" s="24">
        <v>-0.19309999999999999</v>
      </c>
      <c r="E179" s="24">
        <v>0</v>
      </c>
      <c r="F179" s="24">
        <v>0.41599999999999998</v>
      </c>
      <c r="G179" s="24">
        <v>-8.6E-3</v>
      </c>
      <c r="H179" s="24">
        <v>0</v>
      </c>
      <c r="I179" s="24">
        <v>0</v>
      </c>
      <c r="J179" s="24">
        <v>5.3E-3</v>
      </c>
      <c r="K179" s="24">
        <v>0</v>
      </c>
      <c r="L179" s="24">
        <v>-0.55789999999999995</v>
      </c>
      <c r="M179" s="24">
        <v>-7.2770999999999999</v>
      </c>
      <c r="N179" s="24">
        <v>2.1852</v>
      </c>
      <c r="O179" s="24">
        <v>-0.11990000000000001</v>
      </c>
      <c r="P179" s="24" t="s">
        <v>172</v>
      </c>
      <c r="Q179" s="24">
        <v>-0.53420000000000001</v>
      </c>
      <c r="R179" s="24">
        <v>1.1171</v>
      </c>
      <c r="S179" s="24">
        <v>400.10399999999998</v>
      </c>
      <c r="T179" s="24">
        <v>400.7749</v>
      </c>
      <c r="U179" s="24">
        <v>2.4116</v>
      </c>
      <c r="V179" s="24">
        <v>44.695099999999996</v>
      </c>
      <c r="W179" s="24">
        <v>0</v>
      </c>
      <c r="X179" s="24">
        <v>6.8999999999999999E-3</v>
      </c>
      <c r="Y179" s="24">
        <v>-0.1196</v>
      </c>
      <c r="Z179" s="24">
        <v>-0.1792</v>
      </c>
      <c r="AA179" s="24">
        <v>1.6705000000000001</v>
      </c>
      <c r="AB179">
        <f t="shared" si="30"/>
        <v>1.1843113610046696</v>
      </c>
      <c r="AC179" s="14">
        <f t="shared" si="31"/>
        <v>0.41599999999999998</v>
      </c>
    </row>
    <row r="180" spans="1:29" x14ac:dyDescent="0.2">
      <c r="A180" s="24" t="s">
        <v>1</v>
      </c>
      <c r="B180" s="24" t="s">
        <v>159</v>
      </c>
      <c r="C180" s="24">
        <v>7.8666</v>
      </c>
      <c r="D180" s="24">
        <v>-0.2</v>
      </c>
      <c r="E180" s="24">
        <v>0</v>
      </c>
      <c r="F180" s="24">
        <v>0.41599999999999998</v>
      </c>
      <c r="G180" s="24">
        <v>0</v>
      </c>
      <c r="H180" s="24">
        <v>0</v>
      </c>
      <c r="I180" s="24">
        <v>0</v>
      </c>
      <c r="J180" s="24">
        <v>5.4999999999999997E-3</v>
      </c>
      <c r="K180" s="24">
        <v>0</v>
      </c>
      <c r="L180" s="24">
        <v>-0.48720000000000002</v>
      </c>
      <c r="M180" s="24">
        <v>-8.6242999999999999</v>
      </c>
      <c r="N180" s="24">
        <v>2.1732</v>
      </c>
      <c r="O180" s="24">
        <v>5.28E-2</v>
      </c>
      <c r="P180" s="24" t="s">
        <v>172</v>
      </c>
      <c r="Q180" s="24">
        <v>-0.52800000000000002</v>
      </c>
      <c r="R180" s="24">
        <v>-0.64610000000000001</v>
      </c>
      <c r="S180" s="24">
        <v>400.10399999999998</v>
      </c>
      <c r="T180" s="24">
        <v>400.77870000000001</v>
      </c>
      <c r="U180" s="24">
        <v>2.4664999999999999</v>
      </c>
      <c r="V180" s="24">
        <v>45.050199999999997</v>
      </c>
      <c r="W180" s="24">
        <v>0</v>
      </c>
      <c r="X180" s="24">
        <v>6.4000000000000003E-3</v>
      </c>
      <c r="Y180" s="24">
        <v>-0.12839999999999999</v>
      </c>
      <c r="Z180" s="24">
        <v>-0.27229999999999999</v>
      </c>
      <c r="AA180" s="24">
        <v>0.27310000000000001</v>
      </c>
      <c r="AB180">
        <f t="shared" si="30"/>
        <v>0</v>
      </c>
      <c r="AC180" s="14">
        <f t="shared" si="31"/>
        <v>0.41599999999999998</v>
      </c>
    </row>
    <row r="181" spans="1:29" x14ac:dyDescent="0.2">
      <c r="A181" s="24" t="s">
        <v>1</v>
      </c>
      <c r="B181" s="24" t="s">
        <v>159</v>
      </c>
      <c r="C181" s="24">
        <v>8.5197000000000003</v>
      </c>
      <c r="D181" s="24">
        <v>-0.19320000000000001</v>
      </c>
      <c r="E181" s="24">
        <v>0</v>
      </c>
      <c r="F181" s="24">
        <v>0.41599999999999998</v>
      </c>
      <c r="G181" s="24">
        <v>8.6E-3</v>
      </c>
      <c r="H181" s="24">
        <v>0</v>
      </c>
      <c r="I181" s="24">
        <v>0</v>
      </c>
      <c r="J181" s="24">
        <v>5.3E-3</v>
      </c>
      <c r="K181" s="24">
        <v>0</v>
      </c>
      <c r="L181" s="24">
        <v>-0.442</v>
      </c>
      <c r="M181" s="24">
        <v>-9.3033999999999999</v>
      </c>
      <c r="N181" s="24">
        <v>2.1842999999999999</v>
      </c>
      <c r="O181" s="24">
        <v>0.2215</v>
      </c>
      <c r="P181" s="24" t="s">
        <v>172</v>
      </c>
      <c r="Q181" s="24">
        <v>-0.52159999999999995</v>
      </c>
      <c r="R181" s="24">
        <v>-2.3483000000000001</v>
      </c>
      <c r="S181" s="24">
        <v>400.10399999999998</v>
      </c>
      <c r="T181" s="24">
        <v>400.77550000000002</v>
      </c>
      <c r="U181" s="24">
        <v>2.5055999999999998</v>
      </c>
      <c r="V181" s="24">
        <v>45.208300000000001</v>
      </c>
      <c r="W181" s="24">
        <v>0</v>
      </c>
      <c r="X181" s="24">
        <v>5.7000000000000002E-3</v>
      </c>
      <c r="Y181" s="24">
        <v>-0.13170000000000001</v>
      </c>
      <c r="Z181" s="24">
        <v>-0.35270000000000001</v>
      </c>
      <c r="AA181" s="24">
        <v>-0.64349999999999996</v>
      </c>
      <c r="AB181">
        <f t="shared" si="30"/>
        <v>-1.1843113610046696</v>
      </c>
      <c r="AC181" s="14">
        <f t="shared" si="31"/>
        <v>0.41599999999999998</v>
      </c>
    </row>
    <row r="182" spans="1:29" x14ac:dyDescent="0.2">
      <c r="A182" s="24" t="s">
        <v>1</v>
      </c>
      <c r="B182" s="24" t="s">
        <v>159</v>
      </c>
      <c r="C182" s="24">
        <v>9.1769999999999996</v>
      </c>
      <c r="D182" s="24">
        <v>-0.17319999999999999</v>
      </c>
      <c r="E182" s="24">
        <v>0</v>
      </c>
      <c r="F182" s="24">
        <v>0.41599999999999998</v>
      </c>
      <c r="G182" s="24">
        <v>1.66E-2</v>
      </c>
      <c r="H182" s="24">
        <v>0</v>
      </c>
      <c r="I182" s="24">
        <v>0</v>
      </c>
      <c r="J182" s="24">
        <v>4.7999999999999996E-3</v>
      </c>
      <c r="K182" s="24">
        <v>0</v>
      </c>
      <c r="L182" s="24">
        <v>-0.41320000000000001</v>
      </c>
      <c r="M182" s="24">
        <v>-9.2789999999999999</v>
      </c>
      <c r="N182" s="24">
        <v>2.21</v>
      </c>
      <c r="O182" s="24">
        <v>0.37909999999999999</v>
      </c>
      <c r="P182" s="24" t="s">
        <v>172</v>
      </c>
      <c r="Q182" s="24">
        <v>-0.51539999999999997</v>
      </c>
      <c r="R182" s="24">
        <v>-3.9845999999999999</v>
      </c>
      <c r="S182" s="24">
        <v>400.10399999999998</v>
      </c>
      <c r="T182" s="24">
        <v>400.76569999999998</v>
      </c>
      <c r="U182" s="24">
        <v>2.5318999999999998</v>
      </c>
      <c r="V182" s="24">
        <v>45.302300000000002</v>
      </c>
      <c r="W182" s="24">
        <v>0</v>
      </c>
      <c r="X182" s="24">
        <v>4.7999999999999996E-3</v>
      </c>
      <c r="Y182" s="24">
        <v>-0.1295</v>
      </c>
      <c r="Z182" s="24">
        <v>-0.40179999999999999</v>
      </c>
      <c r="AA182" s="24">
        <v>-1.0286999999999999</v>
      </c>
      <c r="AB182">
        <f t="shared" si="30"/>
        <v>-2.2851096126194195</v>
      </c>
      <c r="AC182" s="14">
        <f t="shared" si="31"/>
        <v>0.41599999999999998</v>
      </c>
    </row>
    <row r="183" spans="1:29" x14ac:dyDescent="0.2">
      <c r="A183" s="24" t="s">
        <v>1</v>
      </c>
      <c r="B183" s="24" t="s">
        <v>159</v>
      </c>
      <c r="C183" s="24">
        <v>9.8300999999999998</v>
      </c>
      <c r="D183" s="24">
        <v>-0.14149999999999999</v>
      </c>
      <c r="E183" s="24">
        <v>0</v>
      </c>
      <c r="F183" s="24">
        <v>0.41599999999999998</v>
      </c>
      <c r="G183" s="24">
        <v>2.35E-2</v>
      </c>
      <c r="H183" s="24">
        <v>0</v>
      </c>
      <c r="I183" s="24">
        <v>0</v>
      </c>
      <c r="J183" s="24">
        <v>3.8999999999999998E-3</v>
      </c>
      <c r="K183" s="24">
        <v>0</v>
      </c>
      <c r="L183" s="24">
        <v>-0.38850000000000001</v>
      </c>
      <c r="M183" s="24">
        <v>-8.5980000000000008</v>
      </c>
      <c r="N183" s="24">
        <v>2.2360000000000002</v>
      </c>
      <c r="O183" s="24">
        <v>0.51739999999999997</v>
      </c>
      <c r="P183" s="24" t="s">
        <v>172</v>
      </c>
      <c r="Q183" s="24">
        <v>-0.51080000000000003</v>
      </c>
      <c r="R183" s="24">
        <v>-5.5058999999999996</v>
      </c>
      <c r="S183" s="24">
        <v>400.10399999999998</v>
      </c>
      <c r="T183" s="24">
        <v>400.75369999999998</v>
      </c>
      <c r="U183" s="24">
        <v>2.5533999999999999</v>
      </c>
      <c r="V183" s="24">
        <v>45.484499999999997</v>
      </c>
      <c r="W183" s="24">
        <v>0</v>
      </c>
      <c r="X183" s="24">
        <v>4.0000000000000001E-3</v>
      </c>
      <c r="Y183" s="24">
        <v>-0.1237</v>
      </c>
      <c r="Z183" s="24">
        <v>-0.40749999999999997</v>
      </c>
      <c r="AA183" s="24">
        <v>-1.0122</v>
      </c>
      <c r="AB183">
        <f t="shared" si="30"/>
        <v>-3.2332242941954572</v>
      </c>
      <c r="AC183" s="14">
        <f t="shared" si="31"/>
        <v>0.41599999999999998</v>
      </c>
    </row>
    <row r="184" spans="1:29" x14ac:dyDescent="0.2">
      <c r="A184" s="24" t="s">
        <v>1</v>
      </c>
      <c r="B184" s="24" t="s">
        <v>159</v>
      </c>
      <c r="C184" s="24">
        <v>10.487399999999999</v>
      </c>
      <c r="D184" s="24">
        <v>-0.1</v>
      </c>
      <c r="E184" s="24">
        <v>0</v>
      </c>
      <c r="F184" s="24">
        <v>0.41599999999999998</v>
      </c>
      <c r="G184" s="24">
        <v>2.8799999999999999E-2</v>
      </c>
      <c r="H184" s="24">
        <v>0</v>
      </c>
      <c r="I184" s="24">
        <v>0</v>
      </c>
      <c r="J184" s="24">
        <v>2.8E-3</v>
      </c>
      <c r="K184" s="24">
        <v>0</v>
      </c>
      <c r="L184" s="24">
        <v>-0.36109999999999998</v>
      </c>
      <c r="M184" s="24">
        <v>-7.3627000000000002</v>
      </c>
      <c r="N184" s="24">
        <v>2.2507999999999999</v>
      </c>
      <c r="O184" s="24">
        <v>0.62690000000000001</v>
      </c>
      <c r="P184" s="24" t="s">
        <v>172</v>
      </c>
      <c r="Q184" s="24">
        <v>-0.50949999999999995</v>
      </c>
      <c r="R184" s="24">
        <v>-6.7911999999999999</v>
      </c>
      <c r="S184" s="24">
        <v>400.10399999999998</v>
      </c>
      <c r="T184" s="24">
        <v>400.74509999999998</v>
      </c>
      <c r="U184" s="24">
        <v>2.5754999999999999</v>
      </c>
      <c r="V184" s="24">
        <v>45.810899999999997</v>
      </c>
      <c r="W184" s="24">
        <v>0</v>
      </c>
      <c r="X184" s="24">
        <v>3.3E-3</v>
      </c>
      <c r="Y184" s="24">
        <v>-0.1171</v>
      </c>
      <c r="Z184" s="24">
        <v>-0.36940000000000001</v>
      </c>
      <c r="AA184" s="24">
        <v>-0.81850000000000001</v>
      </c>
      <c r="AB184">
        <f t="shared" si="30"/>
        <v>-3.9603118304583846</v>
      </c>
      <c r="AC184" s="14">
        <f t="shared" si="31"/>
        <v>0.41599999999999998</v>
      </c>
    </row>
    <row r="185" spans="1:29" x14ac:dyDescent="0.2">
      <c r="A185" s="24" t="s">
        <v>1</v>
      </c>
      <c r="B185" s="24" t="s">
        <v>159</v>
      </c>
      <c r="C185" s="24">
        <v>11.140499999999999</v>
      </c>
      <c r="D185" s="24">
        <v>-5.1900000000000002E-2</v>
      </c>
      <c r="E185" s="24">
        <v>0</v>
      </c>
      <c r="F185" s="24">
        <v>0.41599999999999998</v>
      </c>
      <c r="G185" s="24">
        <v>3.2099999999999997E-2</v>
      </c>
      <c r="H185" s="24">
        <v>0</v>
      </c>
      <c r="I185" s="24">
        <v>0</v>
      </c>
      <c r="J185" s="24">
        <v>1.4E-3</v>
      </c>
      <c r="K185" s="24">
        <v>0</v>
      </c>
      <c r="L185" s="24">
        <v>-0.33379999999999999</v>
      </c>
      <c r="M185" s="24">
        <v>-5.6929999999999996</v>
      </c>
      <c r="N185" s="24">
        <v>2.2513999999999998</v>
      </c>
      <c r="O185" s="24">
        <v>0.69830000000000003</v>
      </c>
      <c r="P185" s="24" t="s">
        <v>172</v>
      </c>
      <c r="Q185" s="24">
        <v>-0.51249999999999996</v>
      </c>
      <c r="R185" s="24">
        <v>-7.6673</v>
      </c>
      <c r="S185" s="24">
        <v>400.10399999999998</v>
      </c>
      <c r="T185" s="24">
        <v>400.74419999999998</v>
      </c>
      <c r="U185" s="24">
        <v>2.5969000000000002</v>
      </c>
      <c r="V185" s="24">
        <v>46.200200000000002</v>
      </c>
      <c r="W185" s="24">
        <v>0</v>
      </c>
      <c r="X185" s="24">
        <v>2.8999999999999998E-3</v>
      </c>
      <c r="Y185" s="24">
        <v>-0.1124</v>
      </c>
      <c r="Z185" s="24">
        <v>-0.30009999999999998</v>
      </c>
      <c r="AA185" s="24">
        <v>-0.65190000000000003</v>
      </c>
      <c r="AB185">
        <f t="shared" si="30"/>
        <v>-4.4123971091818888</v>
      </c>
      <c r="AC185" s="14">
        <f t="shared" si="31"/>
        <v>0.41599999999999998</v>
      </c>
    </row>
    <row r="186" spans="1:29" x14ac:dyDescent="0.2">
      <c r="A186" s="24" t="s">
        <v>1</v>
      </c>
      <c r="B186" s="24" t="s">
        <v>159</v>
      </c>
      <c r="C186" s="24">
        <v>11.797800000000001</v>
      </c>
      <c r="D186" s="24">
        <v>0</v>
      </c>
      <c r="E186" s="24">
        <v>0</v>
      </c>
      <c r="F186" s="24">
        <v>0.41599999999999998</v>
      </c>
      <c r="G186" s="24">
        <v>3.32E-2</v>
      </c>
      <c r="H186" s="24">
        <v>0</v>
      </c>
      <c r="I186" s="24">
        <v>0</v>
      </c>
      <c r="J186" s="24">
        <v>0</v>
      </c>
      <c r="K186" s="24">
        <v>0</v>
      </c>
      <c r="L186" s="24">
        <v>-0.31480000000000002</v>
      </c>
      <c r="M186" s="24">
        <v>-3.6972</v>
      </c>
      <c r="N186" s="24">
        <v>2.2427999999999999</v>
      </c>
      <c r="O186" s="24">
        <v>0.7248</v>
      </c>
      <c r="P186" s="24" t="s">
        <v>172</v>
      </c>
      <c r="Q186" s="24">
        <v>-0.51970000000000005</v>
      </c>
      <c r="R186" s="24">
        <v>-7.9667000000000003</v>
      </c>
      <c r="S186" s="24">
        <v>400.10399999999998</v>
      </c>
      <c r="T186" s="24">
        <v>400.75119999999998</v>
      </c>
      <c r="U186" s="24">
        <v>2.6113</v>
      </c>
      <c r="V186" s="24">
        <v>46.4908</v>
      </c>
      <c r="W186" s="24">
        <v>0</v>
      </c>
      <c r="X186" s="24">
        <v>3.0000000000000001E-3</v>
      </c>
      <c r="Y186" s="24">
        <v>-0.1108</v>
      </c>
      <c r="Z186" s="24">
        <v>-0.21940000000000001</v>
      </c>
      <c r="AA186" s="24">
        <v>-0.60950000000000004</v>
      </c>
      <c r="AB186">
        <f t="shared" si="30"/>
        <v>-4.5629727429674931</v>
      </c>
      <c r="AC186" s="14">
        <f t="shared" si="31"/>
        <v>0.41599999999999998</v>
      </c>
    </row>
    <row r="187" spans="1:29" x14ac:dyDescent="0.2">
      <c r="A187" s="24" t="s">
        <v>1</v>
      </c>
      <c r="B187" s="24" t="s">
        <v>159</v>
      </c>
      <c r="C187" s="24">
        <v>12.450900000000001</v>
      </c>
      <c r="D187" s="24">
        <v>5.16E-2</v>
      </c>
      <c r="E187" s="24">
        <v>0</v>
      </c>
      <c r="F187" s="24">
        <v>0.41599999999999998</v>
      </c>
      <c r="G187" s="24">
        <v>3.2099999999999997E-2</v>
      </c>
      <c r="H187" s="24">
        <v>0</v>
      </c>
      <c r="I187" s="24">
        <v>0</v>
      </c>
      <c r="J187" s="24">
        <v>-1.4E-3</v>
      </c>
      <c r="K187" s="24">
        <v>0</v>
      </c>
      <c r="L187" s="24">
        <v>-0.30959999999999999</v>
      </c>
      <c r="M187" s="24">
        <v>-1.4658</v>
      </c>
      <c r="N187" s="24">
        <v>2.2336</v>
      </c>
      <c r="O187" s="24">
        <v>0.70440000000000003</v>
      </c>
      <c r="P187" s="24" t="s">
        <v>172</v>
      </c>
      <c r="Q187" s="24">
        <v>-0.52859999999999996</v>
      </c>
      <c r="R187" s="24">
        <v>-7.5951000000000004</v>
      </c>
      <c r="S187" s="24">
        <v>400.10399999999998</v>
      </c>
      <c r="T187" s="24">
        <v>400.76249999999999</v>
      </c>
      <c r="U187" s="24">
        <v>2.613</v>
      </c>
      <c r="V187" s="24">
        <v>46.557299999999998</v>
      </c>
      <c r="W187" s="24">
        <v>0</v>
      </c>
      <c r="X187" s="24">
        <v>3.5999999999999999E-3</v>
      </c>
      <c r="Y187" s="24">
        <v>-0.1119</v>
      </c>
      <c r="Z187" s="24">
        <v>-0.14580000000000001</v>
      </c>
      <c r="AA187" s="24">
        <v>-0.66039999999999999</v>
      </c>
      <c r="AB187">
        <f t="shared" si="30"/>
        <v>-4.4123971091818888</v>
      </c>
      <c r="AC187" s="14">
        <f t="shared" si="31"/>
        <v>0.41599999999999998</v>
      </c>
    </row>
    <row r="188" spans="1:29" x14ac:dyDescent="0.2">
      <c r="A188" s="24" t="s">
        <v>1</v>
      </c>
      <c r="B188" s="24" t="s">
        <v>159</v>
      </c>
      <c r="C188" s="24">
        <v>13.1082</v>
      </c>
      <c r="D188" s="24">
        <v>0.1</v>
      </c>
      <c r="E188" s="24">
        <v>0</v>
      </c>
      <c r="F188" s="24">
        <v>0.41599999999999998</v>
      </c>
      <c r="G188" s="24">
        <v>2.8799999999999999E-2</v>
      </c>
      <c r="H188" s="24">
        <v>0</v>
      </c>
      <c r="I188" s="24">
        <v>0</v>
      </c>
      <c r="J188" s="24">
        <v>-2.8E-3</v>
      </c>
      <c r="K188" s="24">
        <v>0</v>
      </c>
      <c r="L188" s="24">
        <v>-0.31530000000000002</v>
      </c>
      <c r="M188" s="24">
        <v>0.91069999999999995</v>
      </c>
      <c r="N188" s="24">
        <v>2.2288000000000001</v>
      </c>
      <c r="O188" s="24">
        <v>0.64029999999999998</v>
      </c>
      <c r="P188" s="24" t="s">
        <v>172</v>
      </c>
      <c r="Q188" s="24">
        <v>-0.53559999999999997</v>
      </c>
      <c r="R188" s="24">
        <v>-6.5716999999999999</v>
      </c>
      <c r="S188" s="24">
        <v>400.10399999999998</v>
      </c>
      <c r="T188" s="24">
        <v>400.77249999999998</v>
      </c>
      <c r="U188" s="24">
        <v>2.6032999999999999</v>
      </c>
      <c r="V188" s="24">
        <v>46.410200000000003</v>
      </c>
      <c r="W188" s="24">
        <v>0</v>
      </c>
      <c r="X188" s="24">
        <v>4.7000000000000002E-3</v>
      </c>
      <c r="Y188" s="24">
        <v>-0.11409999999999999</v>
      </c>
      <c r="Z188" s="24">
        <v>-8.9399999999999993E-2</v>
      </c>
      <c r="AA188" s="24">
        <v>-0.6915</v>
      </c>
      <c r="AB188">
        <f t="shared" si="30"/>
        <v>-3.9603118304583846</v>
      </c>
      <c r="AC188" s="14">
        <f t="shared" si="31"/>
        <v>0.41599999999999998</v>
      </c>
    </row>
    <row r="189" spans="1:29" x14ac:dyDescent="0.2">
      <c r="A189" s="24" t="s">
        <v>1</v>
      </c>
      <c r="B189" s="24" t="s">
        <v>159</v>
      </c>
      <c r="C189" s="24">
        <v>13.7613</v>
      </c>
      <c r="D189" s="24">
        <v>0.14130000000000001</v>
      </c>
      <c r="E189" s="24">
        <v>0</v>
      </c>
      <c r="F189" s="24">
        <v>0.41599999999999998</v>
      </c>
      <c r="G189" s="24">
        <v>2.35E-2</v>
      </c>
      <c r="H189" s="24">
        <v>0</v>
      </c>
      <c r="I189" s="24">
        <v>0</v>
      </c>
      <c r="J189" s="24">
        <v>-3.8999999999999998E-3</v>
      </c>
      <c r="K189" s="24">
        <v>0</v>
      </c>
      <c r="L189" s="24">
        <v>-0.32029999999999997</v>
      </c>
      <c r="M189" s="24">
        <v>3.3161</v>
      </c>
      <c r="N189" s="24">
        <v>2.2262</v>
      </c>
      <c r="O189" s="24">
        <v>0.53920000000000001</v>
      </c>
      <c r="P189" s="24" t="s">
        <v>172</v>
      </c>
      <c r="Q189" s="24">
        <v>-0.53739999999999999</v>
      </c>
      <c r="R189" s="24">
        <v>-5.0233999999999996</v>
      </c>
      <c r="S189" s="24">
        <v>400.10399999999998</v>
      </c>
      <c r="T189" s="24">
        <v>400.77679999999998</v>
      </c>
      <c r="U189" s="24">
        <v>2.5916999999999999</v>
      </c>
      <c r="V189" s="24">
        <v>46.209699999999998</v>
      </c>
      <c r="W189" s="24">
        <v>0</v>
      </c>
      <c r="X189" s="24">
        <v>5.8999999999999999E-3</v>
      </c>
      <c r="Y189" s="24">
        <v>-0.1159</v>
      </c>
      <c r="Z189" s="24">
        <v>-4.8899999999999999E-2</v>
      </c>
      <c r="AA189" s="24">
        <v>-0.58430000000000004</v>
      </c>
      <c r="AB189">
        <f t="shared" si="30"/>
        <v>-3.2332242941954572</v>
      </c>
      <c r="AC189" s="14">
        <f t="shared" si="31"/>
        <v>0.41599999999999998</v>
      </c>
    </row>
    <row r="190" spans="1:29" x14ac:dyDescent="0.2">
      <c r="A190" s="24" t="s">
        <v>1</v>
      </c>
      <c r="B190" s="24" t="s">
        <v>159</v>
      </c>
      <c r="C190" s="24">
        <v>14.4186</v>
      </c>
      <c r="D190" s="24">
        <v>0.17319999999999999</v>
      </c>
      <c r="E190" s="24">
        <v>0</v>
      </c>
      <c r="F190" s="24">
        <v>0.41599999999999998</v>
      </c>
      <c r="G190" s="24">
        <v>1.66E-2</v>
      </c>
      <c r="H190" s="24">
        <v>0</v>
      </c>
      <c r="I190" s="24">
        <v>0</v>
      </c>
      <c r="J190" s="24">
        <v>-4.7999999999999996E-3</v>
      </c>
      <c r="K190" s="24">
        <v>0</v>
      </c>
      <c r="L190" s="24">
        <v>-0.31209999999999999</v>
      </c>
      <c r="M190" s="24">
        <v>5.5919999999999996</v>
      </c>
      <c r="N190" s="24">
        <v>2.2181000000000002</v>
      </c>
      <c r="O190" s="24">
        <v>0.40899999999999997</v>
      </c>
      <c r="P190" s="24" t="s">
        <v>172</v>
      </c>
      <c r="Q190" s="24">
        <v>-0.53259999999999996</v>
      </c>
      <c r="R190" s="24">
        <v>-3.1368999999999998</v>
      </c>
      <c r="S190" s="24">
        <v>400.10399999999998</v>
      </c>
      <c r="T190" s="24">
        <v>400.7747</v>
      </c>
      <c r="U190" s="24">
        <v>2.5914999999999999</v>
      </c>
      <c r="V190" s="24">
        <v>46.1798</v>
      </c>
      <c r="W190" s="24">
        <v>0</v>
      </c>
      <c r="X190" s="24">
        <v>6.8999999999999999E-3</v>
      </c>
      <c r="Y190" s="24">
        <v>-0.11609999999999999</v>
      </c>
      <c r="Z190" s="24">
        <v>-1.5299999999999999E-2</v>
      </c>
      <c r="AA190" s="24">
        <v>-0.27629999999999999</v>
      </c>
      <c r="AB190">
        <f t="shared" si="30"/>
        <v>-2.2851096126194195</v>
      </c>
      <c r="AC190" s="14">
        <f t="shared" si="31"/>
        <v>0.41599999999999998</v>
      </c>
    </row>
    <row r="191" spans="1:29" x14ac:dyDescent="0.2">
      <c r="A191" s="24" t="s">
        <v>1</v>
      </c>
      <c r="B191" s="24" t="s">
        <v>159</v>
      </c>
      <c r="C191" s="24">
        <v>15.0717</v>
      </c>
      <c r="D191" s="24">
        <v>0.19309999999999999</v>
      </c>
      <c r="E191" s="24">
        <v>0</v>
      </c>
      <c r="F191" s="24">
        <v>0.41599999999999998</v>
      </c>
      <c r="G191" s="24">
        <v>8.6E-3</v>
      </c>
      <c r="H191" s="24">
        <v>0</v>
      </c>
      <c r="I191" s="24">
        <v>0</v>
      </c>
      <c r="J191" s="24">
        <v>-5.3E-3</v>
      </c>
      <c r="K191" s="24">
        <v>0</v>
      </c>
      <c r="L191" s="24">
        <v>-0.28670000000000001</v>
      </c>
      <c r="M191" s="24">
        <v>7.5475000000000003</v>
      </c>
      <c r="N191" s="24">
        <v>2.1970999999999998</v>
      </c>
      <c r="O191" s="24">
        <v>0.2571</v>
      </c>
      <c r="P191" s="24" t="s">
        <v>172</v>
      </c>
      <c r="Q191" s="24">
        <v>-0.52259999999999995</v>
      </c>
      <c r="R191" s="24">
        <v>-1.0974999999999999</v>
      </c>
      <c r="S191" s="24">
        <v>400.10399999999998</v>
      </c>
      <c r="T191" s="24">
        <v>400.7688</v>
      </c>
      <c r="U191" s="24">
        <v>2.6113</v>
      </c>
      <c r="V191" s="24">
        <v>46.466200000000001</v>
      </c>
      <c r="W191" s="24">
        <v>0</v>
      </c>
      <c r="X191" s="24">
        <v>7.1999999999999998E-3</v>
      </c>
      <c r="Y191" s="24">
        <v>-0.11459999999999999</v>
      </c>
      <c r="Z191" s="24">
        <v>2.1600000000000001E-2</v>
      </c>
      <c r="AA191" s="24">
        <v>0.2248</v>
      </c>
      <c r="AB191">
        <f t="shared" si="30"/>
        <v>-1.1843113610046696</v>
      </c>
      <c r="AC191" s="14">
        <f t="shared" si="31"/>
        <v>0.41599999999999998</v>
      </c>
    </row>
    <row r="193" spans="1:29" x14ac:dyDescent="0.2">
      <c r="A193" s="24" t="s">
        <v>3</v>
      </c>
      <c r="B193" s="24" t="s">
        <v>160</v>
      </c>
      <c r="C193" s="24">
        <v>2E-3</v>
      </c>
      <c r="D193" s="24">
        <v>-4.0000000000000002E-4</v>
      </c>
      <c r="E193" s="24">
        <v>-10</v>
      </c>
      <c r="F193" s="24">
        <v>0.20799999999999999</v>
      </c>
      <c r="G193" s="24">
        <v>-1E-4</v>
      </c>
      <c r="H193" s="24">
        <v>2.5999999999999999E-3</v>
      </c>
      <c r="I193" s="24">
        <v>0</v>
      </c>
      <c r="J193" s="24">
        <v>0</v>
      </c>
      <c r="K193" s="24">
        <v>0.2777</v>
      </c>
      <c r="L193" s="24">
        <v>-0.15440000000000001</v>
      </c>
      <c r="M193" s="24">
        <v>-1.3120000000000001</v>
      </c>
      <c r="N193" s="24">
        <v>0.49480000000000002</v>
      </c>
      <c r="O193" s="24">
        <v>8.8999999999999996E-2</v>
      </c>
      <c r="P193" s="24" t="s">
        <v>172</v>
      </c>
      <c r="Q193" s="24">
        <v>-8.77E-2</v>
      </c>
      <c r="R193" s="24">
        <v>-7.5533000000000001</v>
      </c>
      <c r="S193" s="24">
        <v>218.238</v>
      </c>
      <c r="T193" s="24">
        <v>218.71119999999999</v>
      </c>
      <c r="U193" s="24">
        <v>0.6885</v>
      </c>
      <c r="V193" s="24">
        <v>17.360299999999999</v>
      </c>
      <c r="W193" s="24">
        <v>0</v>
      </c>
      <c r="X193" s="24">
        <v>1.11E-2</v>
      </c>
      <c r="Y193" s="24">
        <v>-2.7199999999999998E-2</v>
      </c>
      <c r="Z193" s="24">
        <v>6.3299999999999995E-2</v>
      </c>
      <c r="AA193" s="24">
        <v>-0.43890000000000001</v>
      </c>
      <c r="AB193">
        <f t="shared" ref="AB193:AB256" si="32">DEGREES(ATAN2(F193,-G193))</f>
        <v>2.7546045720505861E-2</v>
      </c>
      <c r="AC193" s="14">
        <f t="shared" ref="AC193:AC256" si="33">IF(B193="PMMPSI2",F193*COS(RADIANS(E193)),F193)</f>
        <v>0.20484001262653925</v>
      </c>
    </row>
    <row r="194" spans="1:29" x14ac:dyDescent="0.2">
      <c r="A194" s="24" t="s">
        <v>3</v>
      </c>
      <c r="B194" s="24" t="s">
        <v>160</v>
      </c>
      <c r="C194" s="24">
        <v>0.32169999999999999</v>
      </c>
      <c r="D194" s="24">
        <v>-5.6099999999999997E-2</v>
      </c>
      <c r="E194" s="24">
        <v>-9.6602999999999994</v>
      </c>
      <c r="F194" s="24">
        <v>0.20799999999999999</v>
      </c>
      <c r="G194" s="24">
        <v>-1E-4</v>
      </c>
      <c r="H194" s="24">
        <v>0.43190000000000001</v>
      </c>
      <c r="I194" s="24">
        <v>0</v>
      </c>
      <c r="J194" s="24">
        <v>0</v>
      </c>
      <c r="K194" s="24">
        <v>0.26879999999999998</v>
      </c>
      <c r="L194" s="24">
        <v>-7.9899999999999999E-2</v>
      </c>
      <c r="M194" s="24">
        <v>-2.1488</v>
      </c>
      <c r="N194" s="24">
        <v>0.49070000000000003</v>
      </c>
      <c r="O194" s="24">
        <v>0.1318</v>
      </c>
      <c r="P194" s="24" t="s">
        <v>172</v>
      </c>
      <c r="Q194" s="24">
        <v>-9.0200000000000002E-2</v>
      </c>
      <c r="R194" s="24">
        <v>-8.4704999999999995</v>
      </c>
      <c r="S194" s="24">
        <v>218.238</v>
      </c>
      <c r="T194" s="24">
        <v>218.71979999999999</v>
      </c>
      <c r="U194" s="24">
        <v>0.69589999999999996</v>
      </c>
      <c r="V194" s="24">
        <v>17.4908</v>
      </c>
      <c r="W194" s="24">
        <v>0</v>
      </c>
      <c r="X194" s="24">
        <v>1.1900000000000001E-2</v>
      </c>
      <c r="Y194" s="24">
        <v>-2.6499999999999999E-2</v>
      </c>
      <c r="Z194" s="24">
        <v>0.11940000000000001</v>
      </c>
      <c r="AA194" s="24">
        <v>-3.6799999999999999E-2</v>
      </c>
      <c r="AB194">
        <f t="shared" si="32"/>
        <v>2.7546045720505861E-2</v>
      </c>
      <c r="AC194" s="14">
        <f t="shared" si="33"/>
        <v>0.20505055542982287</v>
      </c>
    </row>
    <row r="195" spans="1:29" x14ac:dyDescent="0.2">
      <c r="A195" s="24" t="s">
        <v>3</v>
      </c>
      <c r="B195" s="24" t="s">
        <v>160</v>
      </c>
      <c r="C195" s="24">
        <v>0.64200000000000002</v>
      </c>
      <c r="D195" s="24">
        <v>-0.108</v>
      </c>
      <c r="E195" s="24">
        <v>-8.6644000000000005</v>
      </c>
      <c r="F195" s="24">
        <v>0.20799999999999999</v>
      </c>
      <c r="G195" s="24">
        <v>0</v>
      </c>
      <c r="H195" s="24">
        <v>0.83350000000000002</v>
      </c>
      <c r="I195" s="24">
        <v>0</v>
      </c>
      <c r="J195" s="24">
        <v>0</v>
      </c>
      <c r="K195" s="24">
        <v>0.2424</v>
      </c>
      <c r="L195" s="24">
        <v>9.5999999999999992E-3</v>
      </c>
      <c r="M195" s="24">
        <v>-2.7957999999999998</v>
      </c>
      <c r="N195" s="24">
        <v>0.49569999999999997</v>
      </c>
      <c r="O195" s="24">
        <v>0.17019999999999999</v>
      </c>
      <c r="P195" s="24" t="s">
        <v>172</v>
      </c>
      <c r="Q195" s="24">
        <v>-9.9599999999999994E-2</v>
      </c>
      <c r="R195" s="24">
        <v>-8.8511000000000006</v>
      </c>
      <c r="S195" s="24">
        <v>218.238</v>
      </c>
      <c r="T195" s="24">
        <v>218.7287</v>
      </c>
      <c r="U195" s="24">
        <v>0.70289999999999997</v>
      </c>
      <c r="V195" s="24">
        <v>17.6265</v>
      </c>
      <c r="W195" s="24">
        <v>0</v>
      </c>
      <c r="X195" s="24">
        <v>1.2999999999999999E-2</v>
      </c>
      <c r="Y195" s="24">
        <v>-2.3900000000000001E-2</v>
      </c>
      <c r="Z195" s="24">
        <v>0.17910000000000001</v>
      </c>
      <c r="AA195" s="24">
        <v>0.70440000000000003</v>
      </c>
      <c r="AB195">
        <f t="shared" si="32"/>
        <v>0</v>
      </c>
      <c r="AC195" s="14">
        <f t="shared" si="33"/>
        <v>0.20562623743382163</v>
      </c>
    </row>
    <row r="196" spans="1:29" x14ac:dyDescent="0.2">
      <c r="A196" s="24" t="s">
        <v>3</v>
      </c>
      <c r="B196" s="24" t="s">
        <v>160</v>
      </c>
      <c r="C196" s="24">
        <v>0.96540000000000004</v>
      </c>
      <c r="D196" s="24">
        <v>-0.15290000000000001</v>
      </c>
      <c r="E196" s="24">
        <v>-7.0681000000000003</v>
      </c>
      <c r="F196" s="24">
        <v>0.20799999999999999</v>
      </c>
      <c r="G196" s="24">
        <v>0</v>
      </c>
      <c r="H196" s="24">
        <v>1.1808000000000001</v>
      </c>
      <c r="I196" s="24">
        <v>0</v>
      </c>
      <c r="J196" s="24">
        <v>0</v>
      </c>
      <c r="K196" s="24">
        <v>0.19939999999999999</v>
      </c>
      <c r="L196" s="24">
        <v>7.8899999999999998E-2</v>
      </c>
      <c r="M196" s="24">
        <v>-3.1934999999999998</v>
      </c>
      <c r="N196" s="24">
        <v>0.50919999999999999</v>
      </c>
      <c r="O196" s="24">
        <v>0.20230000000000001</v>
      </c>
      <c r="P196" s="24" t="s">
        <v>172</v>
      </c>
      <c r="Q196" s="24">
        <v>-0.1142</v>
      </c>
      <c r="R196" s="24">
        <v>-8.6953999999999994</v>
      </c>
      <c r="S196" s="24">
        <v>218.238</v>
      </c>
      <c r="T196" s="24">
        <v>218.7345</v>
      </c>
      <c r="U196" s="24">
        <v>0.70269999999999999</v>
      </c>
      <c r="V196" s="24">
        <v>17.642700000000001</v>
      </c>
      <c r="W196" s="24">
        <v>0</v>
      </c>
      <c r="X196" s="24">
        <v>1.41E-2</v>
      </c>
      <c r="Y196" s="24">
        <v>-1.7600000000000001E-2</v>
      </c>
      <c r="Z196" s="24">
        <v>0.2407</v>
      </c>
      <c r="AA196" s="24">
        <v>1.7558</v>
      </c>
      <c r="AB196">
        <f t="shared" si="32"/>
        <v>0</v>
      </c>
      <c r="AC196" s="14">
        <f t="shared" si="33"/>
        <v>0.20641932489185699</v>
      </c>
    </row>
    <row r="197" spans="1:29" x14ac:dyDescent="0.2">
      <c r="A197" s="24" t="s">
        <v>3</v>
      </c>
      <c r="B197" s="24" t="s">
        <v>160</v>
      </c>
      <c r="C197" s="24">
        <v>1.2881</v>
      </c>
      <c r="D197" s="24">
        <v>-0.18720000000000001</v>
      </c>
      <c r="E197" s="24">
        <v>-5</v>
      </c>
      <c r="F197" s="24">
        <v>0.20799999999999999</v>
      </c>
      <c r="G197" s="24">
        <v>0</v>
      </c>
      <c r="H197" s="24">
        <v>1.4492</v>
      </c>
      <c r="I197" s="24">
        <v>0</v>
      </c>
      <c r="J197" s="24">
        <v>0</v>
      </c>
      <c r="K197" s="24">
        <v>0.1419</v>
      </c>
      <c r="L197" s="24">
        <v>0.1016</v>
      </c>
      <c r="M197" s="24">
        <v>-3.3241000000000001</v>
      </c>
      <c r="N197" s="24">
        <v>0.52749999999999997</v>
      </c>
      <c r="O197" s="24">
        <v>0.22639999999999999</v>
      </c>
      <c r="P197" s="24" t="s">
        <v>172</v>
      </c>
      <c r="Q197" s="24">
        <v>-0.13070000000000001</v>
      </c>
      <c r="R197" s="24">
        <v>-8.0134000000000007</v>
      </c>
      <c r="S197" s="24">
        <v>218.238</v>
      </c>
      <c r="T197" s="24">
        <v>218.73490000000001</v>
      </c>
      <c r="U197" s="24">
        <v>0.69130000000000003</v>
      </c>
      <c r="V197" s="24">
        <v>17.464300000000001</v>
      </c>
      <c r="W197" s="24">
        <v>0</v>
      </c>
      <c r="X197" s="24">
        <v>1.4500000000000001E-2</v>
      </c>
      <c r="Y197" s="24">
        <v>-8.3999999999999995E-3</v>
      </c>
      <c r="Z197" s="24">
        <v>0.2979</v>
      </c>
      <c r="AA197" s="24">
        <v>2.9498000000000002</v>
      </c>
      <c r="AB197">
        <f t="shared" si="32"/>
        <v>0</v>
      </c>
      <c r="AC197" s="14">
        <f t="shared" si="33"/>
        <v>0.20720849720308307</v>
      </c>
    </row>
    <row r="198" spans="1:29" x14ac:dyDescent="0.2">
      <c r="A198" s="24" t="s">
        <v>3</v>
      </c>
      <c r="B198" s="24" t="s">
        <v>160</v>
      </c>
      <c r="C198" s="24">
        <v>1.6117999999999999</v>
      </c>
      <c r="D198" s="24">
        <v>-0.20880000000000001</v>
      </c>
      <c r="E198" s="24">
        <v>-2.5922000000000001</v>
      </c>
      <c r="F198" s="24">
        <v>0.20799999999999999</v>
      </c>
      <c r="G198" s="24">
        <v>1E-4</v>
      </c>
      <c r="H198" s="24">
        <v>1.6186</v>
      </c>
      <c r="I198" s="24">
        <v>0</v>
      </c>
      <c r="J198" s="24">
        <v>0</v>
      </c>
      <c r="K198" s="24">
        <v>7.3599999999999999E-2</v>
      </c>
      <c r="L198" s="24">
        <v>6.9199999999999998E-2</v>
      </c>
      <c r="M198" s="24">
        <v>-3.2084000000000001</v>
      </c>
      <c r="N198" s="24">
        <v>0.54520000000000002</v>
      </c>
      <c r="O198" s="24">
        <v>0.2409</v>
      </c>
      <c r="P198" s="24" t="s">
        <v>172</v>
      </c>
      <c r="Q198" s="24">
        <v>-0.14549999999999999</v>
      </c>
      <c r="R198" s="24">
        <v>-6.8227000000000002</v>
      </c>
      <c r="S198" s="24">
        <v>218.238</v>
      </c>
      <c r="T198" s="24">
        <v>218.7296</v>
      </c>
      <c r="U198" s="24">
        <v>0.67010000000000003</v>
      </c>
      <c r="V198" s="24">
        <v>17.114799999999999</v>
      </c>
      <c r="W198" s="24">
        <v>0</v>
      </c>
      <c r="X198" s="24">
        <v>1.4200000000000001E-2</v>
      </c>
      <c r="Y198" s="24">
        <v>1.1000000000000001E-3</v>
      </c>
      <c r="Z198" s="24">
        <v>0.34110000000000001</v>
      </c>
      <c r="AA198" s="24">
        <v>4.0303000000000004</v>
      </c>
      <c r="AB198">
        <f t="shared" si="32"/>
        <v>-2.7546045720505861E-2</v>
      </c>
      <c r="AC198" s="14">
        <f t="shared" si="33"/>
        <v>0.20778716109945744</v>
      </c>
    </row>
    <row r="199" spans="1:29" x14ac:dyDescent="0.2">
      <c r="A199" s="24" t="s">
        <v>3</v>
      </c>
      <c r="B199" s="24" t="s">
        <v>160</v>
      </c>
      <c r="C199" s="24">
        <v>1.9361999999999999</v>
      </c>
      <c r="D199" s="24">
        <v>-0.21609999999999999</v>
      </c>
      <c r="E199" s="24">
        <v>-8.3999999999999995E-3</v>
      </c>
      <c r="F199" s="24">
        <v>0.20799999999999999</v>
      </c>
      <c r="G199" s="24">
        <v>1E-4</v>
      </c>
      <c r="H199" s="24">
        <v>1.6759999999999999</v>
      </c>
      <c r="I199" s="24">
        <v>0</v>
      </c>
      <c r="J199" s="24">
        <v>0</v>
      </c>
      <c r="K199" s="24">
        <v>-5.9999999999999995E-4</v>
      </c>
      <c r="L199" s="24">
        <v>-7.4999999999999997E-3</v>
      </c>
      <c r="M199" s="24">
        <v>-2.8881999999999999</v>
      </c>
      <c r="N199" s="24">
        <v>0.55659999999999998</v>
      </c>
      <c r="O199" s="24">
        <v>0.2445</v>
      </c>
      <c r="P199" s="24" t="s">
        <v>172</v>
      </c>
      <c r="Q199" s="24">
        <v>-0.1555</v>
      </c>
      <c r="R199" s="24">
        <v>-5.1605999999999996</v>
      </c>
      <c r="S199" s="24">
        <v>218.238</v>
      </c>
      <c r="T199" s="24">
        <v>218.72069999999999</v>
      </c>
      <c r="U199" s="24">
        <v>0.64610000000000001</v>
      </c>
      <c r="V199" s="24">
        <v>16.7118</v>
      </c>
      <c r="W199" s="24">
        <v>0</v>
      </c>
      <c r="X199" s="24">
        <v>1.3299999999999999E-2</v>
      </c>
      <c r="Y199" s="24">
        <v>7.1000000000000004E-3</v>
      </c>
      <c r="Z199" s="24">
        <v>0.36020000000000002</v>
      </c>
      <c r="AA199" s="24">
        <v>4.7462</v>
      </c>
      <c r="AB199">
        <f t="shared" si="32"/>
        <v>-2.7546045720505861E-2</v>
      </c>
      <c r="AC199" s="14">
        <f t="shared" si="33"/>
        <v>0.20799999776464426</v>
      </c>
    </row>
    <row r="200" spans="1:29" x14ac:dyDescent="0.2">
      <c r="A200" s="24" t="s">
        <v>3</v>
      </c>
      <c r="B200" s="24" t="s">
        <v>160</v>
      </c>
      <c r="C200" s="24">
        <v>2.2625999999999999</v>
      </c>
      <c r="D200" s="24">
        <v>-0.2087</v>
      </c>
      <c r="E200" s="24">
        <v>2.5922000000000001</v>
      </c>
      <c r="F200" s="24">
        <v>0.20799999999999999</v>
      </c>
      <c r="G200" s="24">
        <v>1E-4</v>
      </c>
      <c r="H200" s="24">
        <v>1.6168</v>
      </c>
      <c r="I200" s="24">
        <v>0</v>
      </c>
      <c r="J200" s="24">
        <v>0</v>
      </c>
      <c r="K200" s="24">
        <v>-7.4700000000000003E-2</v>
      </c>
      <c r="L200" s="24">
        <v>-0.105</v>
      </c>
      <c r="M200" s="24">
        <v>-2.4075000000000002</v>
      </c>
      <c r="N200" s="24">
        <v>0.55800000000000005</v>
      </c>
      <c r="O200" s="24">
        <v>0.23649999999999999</v>
      </c>
      <c r="P200" s="24" t="s">
        <v>172</v>
      </c>
      <c r="Q200" s="24">
        <v>-0.15920000000000001</v>
      </c>
      <c r="R200" s="24">
        <v>-3.1038000000000001</v>
      </c>
      <c r="S200" s="24">
        <v>218.238</v>
      </c>
      <c r="T200" s="24">
        <v>218.71109999999999</v>
      </c>
      <c r="U200" s="24">
        <v>0.628</v>
      </c>
      <c r="V200" s="24">
        <v>16.409700000000001</v>
      </c>
      <c r="W200" s="24">
        <v>0</v>
      </c>
      <c r="X200" s="24">
        <v>1.2200000000000001E-2</v>
      </c>
      <c r="Y200" s="24">
        <v>6.7999999999999996E-3</v>
      </c>
      <c r="Z200" s="24">
        <v>0.34799999999999998</v>
      </c>
      <c r="AA200" s="24">
        <v>4.9436</v>
      </c>
      <c r="AB200">
        <f t="shared" si="32"/>
        <v>-2.7546045720505861E-2</v>
      </c>
      <c r="AC200" s="14">
        <f t="shared" si="33"/>
        <v>0.20778716109945744</v>
      </c>
    </row>
    <row r="201" spans="1:29" x14ac:dyDescent="0.2">
      <c r="A201" s="24" t="s">
        <v>3</v>
      </c>
      <c r="B201" s="24" t="s">
        <v>160</v>
      </c>
      <c r="C201" s="24">
        <v>2.5863999999999998</v>
      </c>
      <c r="D201" s="24">
        <v>-0.187</v>
      </c>
      <c r="E201" s="24">
        <v>5</v>
      </c>
      <c r="F201" s="24">
        <v>0.20799999999999999</v>
      </c>
      <c r="G201" s="24">
        <v>1E-4</v>
      </c>
      <c r="H201" s="24">
        <v>1.4458</v>
      </c>
      <c r="I201" s="24">
        <v>0</v>
      </c>
      <c r="J201" s="24">
        <v>0</v>
      </c>
      <c r="K201" s="24">
        <v>-0.14269999999999999</v>
      </c>
      <c r="L201" s="24">
        <v>-0.19800000000000001</v>
      </c>
      <c r="M201" s="24">
        <v>-1.8003</v>
      </c>
      <c r="N201" s="24">
        <v>0.54900000000000004</v>
      </c>
      <c r="O201" s="24">
        <v>0.21729999999999999</v>
      </c>
      <c r="P201" s="24" t="s">
        <v>172</v>
      </c>
      <c r="Q201" s="24">
        <v>-0.1573</v>
      </c>
      <c r="R201" s="24">
        <v>-0.78159999999999996</v>
      </c>
      <c r="S201" s="24">
        <v>218.238</v>
      </c>
      <c r="T201" s="24">
        <v>218.7037</v>
      </c>
      <c r="U201" s="24">
        <v>0.62229999999999996</v>
      </c>
      <c r="V201" s="24">
        <v>16.3218</v>
      </c>
      <c r="W201" s="24">
        <v>0</v>
      </c>
      <c r="X201" s="24">
        <v>1.12E-2</v>
      </c>
      <c r="Y201" s="24">
        <v>-1E-4</v>
      </c>
      <c r="Z201" s="24">
        <v>0.30259999999999998</v>
      </c>
      <c r="AA201" s="24">
        <v>4.6157000000000004</v>
      </c>
      <c r="AB201">
        <f t="shared" si="32"/>
        <v>-2.7546045720505861E-2</v>
      </c>
      <c r="AC201" s="14">
        <f t="shared" si="33"/>
        <v>0.20720849720308307</v>
      </c>
    </row>
    <row r="202" spans="1:29" x14ac:dyDescent="0.2">
      <c r="A202" s="24" t="s">
        <v>3</v>
      </c>
      <c r="B202" s="24" t="s">
        <v>160</v>
      </c>
      <c r="C202" s="24">
        <v>2.9089999999999998</v>
      </c>
      <c r="D202" s="24">
        <v>-0.1527</v>
      </c>
      <c r="E202" s="24">
        <v>7.0681000000000003</v>
      </c>
      <c r="F202" s="24">
        <v>0.20799999999999999</v>
      </c>
      <c r="G202" s="24">
        <v>1E-4</v>
      </c>
      <c r="H202" s="24">
        <v>1.1765000000000001</v>
      </c>
      <c r="I202" s="24">
        <v>0</v>
      </c>
      <c r="J202" s="24">
        <v>0</v>
      </c>
      <c r="K202" s="24">
        <v>-0.19980000000000001</v>
      </c>
      <c r="L202" s="24">
        <v>-0.26800000000000002</v>
      </c>
      <c r="M202" s="24">
        <v>-1.0901000000000001</v>
      </c>
      <c r="N202" s="24">
        <v>0.53359999999999996</v>
      </c>
      <c r="O202" s="24">
        <v>0.1885</v>
      </c>
      <c r="P202" s="24" t="s">
        <v>172</v>
      </c>
      <c r="Q202" s="24">
        <v>-0.15190000000000001</v>
      </c>
      <c r="R202" s="24">
        <v>1.6288</v>
      </c>
      <c r="S202" s="24">
        <v>218.238</v>
      </c>
      <c r="T202" s="24">
        <v>218.69970000000001</v>
      </c>
      <c r="U202" s="24">
        <v>0.62990000000000002</v>
      </c>
      <c r="V202" s="24">
        <v>16.4633</v>
      </c>
      <c r="W202" s="24">
        <v>0</v>
      </c>
      <c r="X202" s="24">
        <v>1.06E-2</v>
      </c>
      <c r="Y202" s="24">
        <v>-1.1299999999999999E-2</v>
      </c>
      <c r="Z202" s="24">
        <v>0.22770000000000001</v>
      </c>
      <c r="AA202" s="24">
        <v>3.8885999999999998</v>
      </c>
      <c r="AB202">
        <f t="shared" si="32"/>
        <v>-2.7546045720505861E-2</v>
      </c>
      <c r="AC202" s="14">
        <f t="shared" si="33"/>
        <v>0.20641932489185699</v>
      </c>
    </row>
    <row r="203" spans="1:29" x14ac:dyDescent="0.2">
      <c r="A203" s="24" t="s">
        <v>3</v>
      </c>
      <c r="B203" s="24" t="s">
        <v>160</v>
      </c>
      <c r="C203" s="24">
        <v>3.2303999999999999</v>
      </c>
      <c r="D203" s="24">
        <v>-0.108</v>
      </c>
      <c r="E203" s="24">
        <v>8.6561000000000003</v>
      </c>
      <c r="F203" s="24">
        <v>0.20799999999999999</v>
      </c>
      <c r="G203" s="24">
        <v>1E-4</v>
      </c>
      <c r="H203" s="24">
        <v>0.82889999999999997</v>
      </c>
      <c r="I203" s="24">
        <v>0</v>
      </c>
      <c r="J203" s="24">
        <v>0</v>
      </c>
      <c r="K203" s="24">
        <v>-0.24260000000000001</v>
      </c>
      <c r="L203" s="24">
        <v>-0.30640000000000001</v>
      </c>
      <c r="M203" s="24">
        <v>-0.30120000000000002</v>
      </c>
      <c r="N203" s="24">
        <v>0.51819999999999999</v>
      </c>
      <c r="O203" s="24">
        <v>0.15329999999999999</v>
      </c>
      <c r="P203" s="24" t="s">
        <v>172</v>
      </c>
      <c r="Q203" s="24">
        <v>-0.14599999999999999</v>
      </c>
      <c r="R203" s="24">
        <v>3.9245000000000001</v>
      </c>
      <c r="S203" s="24">
        <v>218.238</v>
      </c>
      <c r="T203" s="24">
        <v>218.69909999999999</v>
      </c>
      <c r="U203" s="24">
        <v>0.64600000000000002</v>
      </c>
      <c r="V203" s="24">
        <v>16.748000000000001</v>
      </c>
      <c r="W203" s="24">
        <v>0</v>
      </c>
      <c r="X203" s="24">
        <v>1.0500000000000001E-2</v>
      </c>
      <c r="Y203" s="24">
        <v>-2.3E-2</v>
      </c>
      <c r="Z203" s="24">
        <v>0.13170000000000001</v>
      </c>
      <c r="AA203" s="24">
        <v>2.9558</v>
      </c>
      <c r="AB203">
        <f t="shared" si="32"/>
        <v>-2.7546045720505861E-2</v>
      </c>
      <c r="AC203" s="14">
        <f t="shared" si="33"/>
        <v>0.2056307744639258</v>
      </c>
    </row>
    <row r="204" spans="1:29" x14ac:dyDescent="0.2">
      <c r="A204" s="24" t="s">
        <v>3</v>
      </c>
      <c r="B204" s="24" t="s">
        <v>160</v>
      </c>
      <c r="C204" s="24">
        <v>3.5527000000000002</v>
      </c>
      <c r="D204" s="24">
        <v>-5.57E-2</v>
      </c>
      <c r="E204" s="24">
        <v>9.6602999999999994</v>
      </c>
      <c r="F204" s="24">
        <v>0.20799999999999999</v>
      </c>
      <c r="G204" s="24">
        <v>1E-4</v>
      </c>
      <c r="H204" s="24">
        <v>0.42699999999999999</v>
      </c>
      <c r="I204" s="24">
        <v>0</v>
      </c>
      <c r="J204" s="24">
        <v>0</v>
      </c>
      <c r="K204" s="24">
        <v>-0.26889999999999997</v>
      </c>
      <c r="L204" s="24">
        <v>-0.31259999999999999</v>
      </c>
      <c r="M204" s="24">
        <v>0.52980000000000005</v>
      </c>
      <c r="N204" s="24">
        <v>0.50949999999999995</v>
      </c>
      <c r="O204" s="24">
        <v>0.115</v>
      </c>
      <c r="P204" s="24" t="s">
        <v>172</v>
      </c>
      <c r="Q204" s="24">
        <v>-0.14199999999999999</v>
      </c>
      <c r="R204" s="24">
        <v>5.9120999999999997</v>
      </c>
      <c r="S204" s="24">
        <v>218.238</v>
      </c>
      <c r="T204" s="24">
        <v>218.70070000000001</v>
      </c>
      <c r="U204" s="24">
        <v>0.66269999999999996</v>
      </c>
      <c r="V204" s="24">
        <v>17.038499999999999</v>
      </c>
      <c r="W204" s="24">
        <v>0</v>
      </c>
      <c r="X204" s="24">
        <v>1.06E-2</v>
      </c>
      <c r="Y204" s="24">
        <v>-3.1800000000000002E-2</v>
      </c>
      <c r="Z204" s="24">
        <v>2.5399999999999999E-2</v>
      </c>
      <c r="AA204" s="24">
        <v>1.9981</v>
      </c>
      <c r="AB204">
        <f t="shared" si="32"/>
        <v>-2.7546045720505861E-2</v>
      </c>
      <c r="AC204" s="14">
        <f t="shared" si="33"/>
        <v>0.20505055542982287</v>
      </c>
    </row>
    <row r="205" spans="1:29" x14ac:dyDescent="0.2">
      <c r="A205" s="24" t="s">
        <v>3</v>
      </c>
      <c r="B205" s="24" t="s">
        <v>160</v>
      </c>
      <c r="C205" s="24">
        <v>3.8723999999999998</v>
      </c>
      <c r="D205" s="24">
        <v>0</v>
      </c>
      <c r="E205" s="24">
        <v>10</v>
      </c>
      <c r="F205" s="24">
        <v>0.20799999999999999</v>
      </c>
      <c r="G205" s="24">
        <v>1E-4</v>
      </c>
      <c r="H205" s="24">
        <v>-2.3999999999999998E-3</v>
      </c>
      <c r="I205" s="24">
        <v>0</v>
      </c>
      <c r="J205" s="24">
        <v>0</v>
      </c>
      <c r="K205" s="24">
        <v>-0.27779999999999999</v>
      </c>
      <c r="L205" s="24">
        <v>-0.28960000000000002</v>
      </c>
      <c r="M205" s="24">
        <v>1.3482000000000001</v>
      </c>
      <c r="N205" s="24">
        <v>0.51180000000000003</v>
      </c>
      <c r="O205" s="24">
        <v>7.6799999999999993E-2</v>
      </c>
      <c r="P205" s="24" t="s">
        <v>172</v>
      </c>
      <c r="Q205" s="24">
        <v>-0.14149999999999999</v>
      </c>
      <c r="R205" s="24">
        <v>7.4386999999999999</v>
      </c>
      <c r="S205" s="24">
        <v>218.238</v>
      </c>
      <c r="T205" s="24">
        <v>218.70339999999999</v>
      </c>
      <c r="U205" s="24">
        <v>0.67349999999999999</v>
      </c>
      <c r="V205" s="24">
        <v>17.220700000000001</v>
      </c>
      <c r="W205" s="24">
        <v>0</v>
      </c>
      <c r="X205" s="24">
        <v>1.09E-2</v>
      </c>
      <c r="Y205" s="24">
        <v>-3.6200000000000003E-2</v>
      </c>
      <c r="Z205" s="24">
        <v>-8.0100000000000005E-2</v>
      </c>
      <c r="AA205" s="24">
        <v>1.1294999999999999</v>
      </c>
      <c r="AB205">
        <f t="shared" si="32"/>
        <v>-2.7546045720505861E-2</v>
      </c>
      <c r="AC205" s="14">
        <f t="shared" si="33"/>
        <v>0.20484001262653925</v>
      </c>
    </row>
    <row r="206" spans="1:29" x14ac:dyDescent="0.2">
      <c r="A206" s="24" t="s">
        <v>3</v>
      </c>
      <c r="B206" s="24" t="s">
        <v>160</v>
      </c>
      <c r="C206" s="24">
        <v>4.1920999999999999</v>
      </c>
      <c r="D206" s="24">
        <v>5.57E-2</v>
      </c>
      <c r="E206" s="24">
        <v>9.6602999999999994</v>
      </c>
      <c r="F206" s="24">
        <v>0.20799999999999999</v>
      </c>
      <c r="G206" s="24">
        <v>1E-4</v>
      </c>
      <c r="H206" s="24">
        <v>-0.43190000000000001</v>
      </c>
      <c r="I206" s="24">
        <v>0</v>
      </c>
      <c r="J206" s="24">
        <v>0</v>
      </c>
      <c r="K206" s="24">
        <v>-0.26900000000000002</v>
      </c>
      <c r="L206" s="24">
        <v>-0.24030000000000001</v>
      </c>
      <c r="M206" s="24">
        <v>2.0872000000000002</v>
      </c>
      <c r="N206" s="24">
        <v>0.52539999999999998</v>
      </c>
      <c r="O206" s="24">
        <v>4.0800000000000003E-2</v>
      </c>
      <c r="P206" s="24" t="s">
        <v>172</v>
      </c>
      <c r="Q206" s="24">
        <v>-0.14419999999999999</v>
      </c>
      <c r="R206" s="24">
        <v>8.4093999999999998</v>
      </c>
      <c r="S206" s="24">
        <v>218.238</v>
      </c>
      <c r="T206" s="24">
        <v>218.70650000000001</v>
      </c>
      <c r="U206" s="24">
        <v>0.67630000000000001</v>
      </c>
      <c r="V206" s="24">
        <v>17.261299999999999</v>
      </c>
      <c r="W206" s="24">
        <v>0</v>
      </c>
      <c r="X206" s="24">
        <v>1.14E-2</v>
      </c>
      <c r="Y206" s="24">
        <v>-3.73E-2</v>
      </c>
      <c r="Z206" s="24">
        <v>-0.17480000000000001</v>
      </c>
      <c r="AA206" s="24">
        <v>0.38900000000000001</v>
      </c>
      <c r="AB206">
        <f t="shared" si="32"/>
        <v>-2.7546045720505861E-2</v>
      </c>
      <c r="AC206" s="14">
        <f t="shared" si="33"/>
        <v>0.20505055542982287</v>
      </c>
    </row>
    <row r="207" spans="1:29" x14ac:dyDescent="0.2">
      <c r="A207" s="24" t="s">
        <v>3</v>
      </c>
      <c r="B207" s="24" t="s">
        <v>160</v>
      </c>
      <c r="C207" s="24">
        <v>4.5124000000000004</v>
      </c>
      <c r="D207" s="24">
        <v>0.1076</v>
      </c>
      <c r="E207" s="24">
        <v>8.6644000000000005</v>
      </c>
      <c r="F207" s="24">
        <v>0.20799999999999999</v>
      </c>
      <c r="G207" s="24">
        <v>0</v>
      </c>
      <c r="H207" s="24">
        <v>-0.83379999999999999</v>
      </c>
      <c r="I207" s="24">
        <v>0</v>
      </c>
      <c r="J207" s="24">
        <v>0</v>
      </c>
      <c r="K207" s="24">
        <v>-0.24260000000000001</v>
      </c>
      <c r="L207" s="24">
        <v>-0.1686</v>
      </c>
      <c r="M207" s="24">
        <v>2.6827000000000001</v>
      </c>
      <c r="N207" s="24">
        <v>0.5464</v>
      </c>
      <c r="O207" s="24">
        <v>8.0999999999999996E-3</v>
      </c>
      <c r="P207" s="24" t="s">
        <v>172</v>
      </c>
      <c r="Q207" s="24">
        <v>-0.14879999999999999</v>
      </c>
      <c r="R207" s="24">
        <v>8.7845999999999993</v>
      </c>
      <c r="S207" s="24">
        <v>218.238</v>
      </c>
      <c r="T207" s="24">
        <v>218.71010000000001</v>
      </c>
      <c r="U207" s="24">
        <v>0.67410000000000003</v>
      </c>
      <c r="V207" s="24">
        <v>17.215499999999999</v>
      </c>
      <c r="W207" s="24">
        <v>0</v>
      </c>
      <c r="X207" s="24">
        <v>1.2E-2</v>
      </c>
      <c r="Y207" s="24">
        <v>-3.7400000000000003E-2</v>
      </c>
      <c r="Z207" s="24">
        <v>-0.2505</v>
      </c>
      <c r="AA207" s="24">
        <v>-0.2278</v>
      </c>
      <c r="AB207">
        <f t="shared" si="32"/>
        <v>0</v>
      </c>
      <c r="AC207" s="14">
        <f t="shared" si="33"/>
        <v>0.20562623743382163</v>
      </c>
    </row>
    <row r="208" spans="1:29" x14ac:dyDescent="0.2">
      <c r="A208" s="24" t="s">
        <v>3</v>
      </c>
      <c r="B208" s="24" t="s">
        <v>160</v>
      </c>
      <c r="C208" s="24">
        <v>4.8357999999999999</v>
      </c>
      <c r="D208" s="24">
        <v>0.15260000000000001</v>
      </c>
      <c r="E208" s="24">
        <v>7.0681000000000003</v>
      </c>
      <c r="F208" s="24">
        <v>0.20799999999999999</v>
      </c>
      <c r="G208" s="24">
        <v>0</v>
      </c>
      <c r="H208" s="24">
        <v>-1.1812</v>
      </c>
      <c r="I208" s="24">
        <v>0</v>
      </c>
      <c r="J208" s="24">
        <v>0</v>
      </c>
      <c r="K208" s="24">
        <v>-0.19950000000000001</v>
      </c>
      <c r="L208" s="24">
        <v>-8.2699999999999996E-2</v>
      </c>
      <c r="M208" s="24">
        <v>3.0891000000000002</v>
      </c>
      <c r="N208" s="24">
        <v>0.56879999999999997</v>
      </c>
      <c r="O208" s="24">
        <v>-2.07E-2</v>
      </c>
      <c r="P208" s="24" t="s">
        <v>172</v>
      </c>
      <c r="Q208" s="24">
        <v>-0.1532</v>
      </c>
      <c r="R208" s="24">
        <v>8.5662000000000003</v>
      </c>
      <c r="S208" s="24">
        <v>218.238</v>
      </c>
      <c r="T208" s="24">
        <v>218.71430000000001</v>
      </c>
      <c r="U208" s="24">
        <v>0.67249999999999999</v>
      </c>
      <c r="V208" s="24">
        <v>17.183700000000002</v>
      </c>
      <c r="W208" s="24">
        <v>0</v>
      </c>
      <c r="X208" s="24">
        <v>1.29E-2</v>
      </c>
      <c r="Y208" s="24">
        <v>-3.9E-2</v>
      </c>
      <c r="Z208" s="24">
        <v>-0.30130000000000001</v>
      </c>
      <c r="AA208" s="24">
        <v>-0.72519999999999996</v>
      </c>
      <c r="AB208">
        <f t="shared" si="32"/>
        <v>0</v>
      </c>
      <c r="AC208" s="14">
        <f t="shared" si="33"/>
        <v>0.20641932489185699</v>
      </c>
    </row>
    <row r="209" spans="1:29" x14ac:dyDescent="0.2">
      <c r="A209" s="24" t="s">
        <v>3</v>
      </c>
      <c r="B209" s="24" t="s">
        <v>160</v>
      </c>
      <c r="C209" s="24">
        <v>5.1585000000000001</v>
      </c>
      <c r="D209" s="24">
        <v>0.18679999999999999</v>
      </c>
      <c r="E209" s="24">
        <v>5</v>
      </c>
      <c r="F209" s="24">
        <v>0.20799999999999999</v>
      </c>
      <c r="G209" s="24">
        <v>0</v>
      </c>
      <c r="H209" s="24">
        <v>-1.4496</v>
      </c>
      <c r="I209" s="24">
        <v>0</v>
      </c>
      <c r="J209" s="24">
        <v>0</v>
      </c>
      <c r="K209" s="24">
        <v>-0.1419</v>
      </c>
      <c r="L209" s="24">
        <v>2.3E-3</v>
      </c>
      <c r="M209" s="24">
        <v>3.2863000000000002</v>
      </c>
      <c r="N209" s="24">
        <v>0.58660000000000001</v>
      </c>
      <c r="O209" s="24">
        <v>-4.4999999999999998E-2</v>
      </c>
      <c r="P209" s="24" t="s">
        <v>172</v>
      </c>
      <c r="Q209" s="24">
        <v>-0.15570000000000001</v>
      </c>
      <c r="R209" s="24">
        <v>7.7809999999999997</v>
      </c>
      <c r="S209" s="24">
        <v>218.238</v>
      </c>
      <c r="T209" s="24">
        <v>218.71870000000001</v>
      </c>
      <c r="U209" s="24">
        <v>0.67579999999999996</v>
      </c>
      <c r="V209" s="24">
        <v>17.2453</v>
      </c>
      <c r="W209" s="24">
        <v>0</v>
      </c>
      <c r="X209" s="24">
        <v>1.4E-2</v>
      </c>
      <c r="Y209" s="24">
        <v>-4.2599999999999999E-2</v>
      </c>
      <c r="Z209" s="24">
        <v>-0.32390000000000002</v>
      </c>
      <c r="AA209" s="24">
        <v>-1.0841000000000001</v>
      </c>
      <c r="AB209">
        <f t="shared" si="32"/>
        <v>0</v>
      </c>
      <c r="AC209" s="14">
        <f t="shared" si="33"/>
        <v>0.20720849720308307</v>
      </c>
    </row>
    <row r="210" spans="1:29" x14ac:dyDescent="0.2">
      <c r="A210" s="24" t="s">
        <v>3</v>
      </c>
      <c r="B210" s="24" t="s">
        <v>160</v>
      </c>
      <c r="C210" s="24">
        <v>5.4821999999999997</v>
      </c>
      <c r="D210" s="24">
        <v>0.2084</v>
      </c>
      <c r="E210" s="24">
        <v>2.5922000000000001</v>
      </c>
      <c r="F210" s="24">
        <v>0.20799999999999999</v>
      </c>
      <c r="G210" s="24">
        <v>-1E-4</v>
      </c>
      <c r="H210" s="24">
        <v>-1.619</v>
      </c>
      <c r="I210" s="24">
        <v>0</v>
      </c>
      <c r="J210" s="24">
        <v>0</v>
      </c>
      <c r="K210" s="24">
        <v>-7.3499999999999996E-2</v>
      </c>
      <c r="L210" s="24">
        <v>6.6199999999999995E-2</v>
      </c>
      <c r="M210" s="24">
        <v>3.2770000000000001</v>
      </c>
      <c r="N210" s="24">
        <v>0.59540000000000004</v>
      </c>
      <c r="O210" s="24">
        <v>-6.3100000000000003E-2</v>
      </c>
      <c r="P210" s="24" t="s">
        <v>172</v>
      </c>
      <c r="Q210" s="24">
        <v>-0.1547</v>
      </c>
      <c r="R210" s="24">
        <v>6.4741</v>
      </c>
      <c r="S210" s="24">
        <v>218.238</v>
      </c>
      <c r="T210" s="24">
        <v>218.72229999999999</v>
      </c>
      <c r="U210" s="24">
        <v>0.68479999999999996</v>
      </c>
      <c r="V210" s="24">
        <v>17.408000000000001</v>
      </c>
      <c r="W210" s="24">
        <v>0</v>
      </c>
      <c r="X210" s="24">
        <v>1.4999999999999999E-2</v>
      </c>
      <c r="Y210" s="24">
        <v>-4.6899999999999997E-2</v>
      </c>
      <c r="Z210" s="24">
        <v>-0.31780000000000003</v>
      </c>
      <c r="AA210" s="24">
        <v>-1.2723</v>
      </c>
      <c r="AB210">
        <f t="shared" si="32"/>
        <v>2.7546045720505861E-2</v>
      </c>
      <c r="AC210" s="14">
        <f t="shared" si="33"/>
        <v>0.20778716109945744</v>
      </c>
    </row>
    <row r="211" spans="1:29" x14ac:dyDescent="0.2">
      <c r="A211" s="24" t="s">
        <v>3</v>
      </c>
      <c r="B211" s="24" t="s">
        <v>160</v>
      </c>
      <c r="C211" s="24">
        <v>5.8066000000000004</v>
      </c>
      <c r="D211" s="24">
        <v>0.21579999999999999</v>
      </c>
      <c r="E211" s="24">
        <v>8.3999999999999995E-3</v>
      </c>
      <c r="F211" s="24">
        <v>0.20799999999999999</v>
      </c>
      <c r="G211" s="24">
        <v>-1E-4</v>
      </c>
      <c r="H211" s="24">
        <v>-1.6761999999999999</v>
      </c>
      <c r="I211" s="24">
        <v>0</v>
      </c>
      <c r="J211" s="24">
        <v>0</v>
      </c>
      <c r="K211" s="24">
        <v>8.0000000000000004E-4</v>
      </c>
      <c r="L211" s="24">
        <v>8.9499999999999996E-2</v>
      </c>
      <c r="M211" s="24">
        <v>3.0748000000000002</v>
      </c>
      <c r="N211" s="24">
        <v>0.59379999999999999</v>
      </c>
      <c r="O211" s="24">
        <v>-7.2700000000000001E-2</v>
      </c>
      <c r="P211" s="24" t="s">
        <v>172</v>
      </c>
      <c r="Q211" s="24">
        <v>-0.14960000000000001</v>
      </c>
      <c r="R211" s="24">
        <v>4.7141000000000002</v>
      </c>
      <c r="S211" s="24">
        <v>218.238</v>
      </c>
      <c r="T211" s="24">
        <v>218.7235</v>
      </c>
      <c r="U211" s="24">
        <v>0.69589999999999996</v>
      </c>
      <c r="V211" s="24">
        <v>17.604399999999998</v>
      </c>
      <c r="W211" s="24">
        <v>0</v>
      </c>
      <c r="X211" s="24">
        <v>1.55E-2</v>
      </c>
      <c r="Y211" s="24">
        <v>-4.9700000000000001E-2</v>
      </c>
      <c r="Z211" s="24">
        <v>-0.28620000000000001</v>
      </c>
      <c r="AA211" s="24">
        <v>-1.2776000000000001</v>
      </c>
      <c r="AB211">
        <f t="shared" si="32"/>
        <v>2.7546045720505861E-2</v>
      </c>
      <c r="AC211" s="14">
        <f t="shared" si="33"/>
        <v>0.20799999776464426</v>
      </c>
    </row>
    <row r="212" spans="1:29" x14ac:dyDescent="0.2">
      <c r="A212" s="24" t="s">
        <v>3</v>
      </c>
      <c r="B212" s="24" t="s">
        <v>160</v>
      </c>
      <c r="C212" s="24">
        <v>6.133</v>
      </c>
      <c r="D212" s="24">
        <v>0.20830000000000001</v>
      </c>
      <c r="E212" s="24">
        <v>-2.5922000000000001</v>
      </c>
      <c r="F212" s="24">
        <v>0.20799999999999999</v>
      </c>
      <c r="G212" s="24">
        <v>-1E-4</v>
      </c>
      <c r="H212" s="24">
        <v>-1.6168</v>
      </c>
      <c r="I212" s="24">
        <v>0</v>
      </c>
      <c r="J212" s="24">
        <v>0</v>
      </c>
      <c r="K212" s="24">
        <v>7.4800000000000005E-2</v>
      </c>
      <c r="L212" s="24">
        <v>6.3200000000000006E-2</v>
      </c>
      <c r="M212" s="24">
        <v>2.6920000000000002</v>
      </c>
      <c r="N212" s="24">
        <v>0.58309999999999995</v>
      </c>
      <c r="O212" s="24">
        <v>-7.1499999999999994E-2</v>
      </c>
      <c r="P212" s="24" t="s">
        <v>172</v>
      </c>
      <c r="Q212" s="24">
        <v>-0.1406</v>
      </c>
      <c r="R212" s="24">
        <v>2.6038999999999999</v>
      </c>
      <c r="S212" s="24">
        <v>218.238</v>
      </c>
      <c r="T212" s="24">
        <v>218.72139999999999</v>
      </c>
      <c r="U212" s="24">
        <v>0.70369999999999999</v>
      </c>
      <c r="V212" s="24">
        <v>17.735299999999999</v>
      </c>
      <c r="W212" s="24">
        <v>0</v>
      </c>
      <c r="X212" s="24">
        <v>1.54E-2</v>
      </c>
      <c r="Y212" s="24">
        <v>-4.9000000000000002E-2</v>
      </c>
      <c r="Z212" s="24">
        <v>-0.23549999999999999</v>
      </c>
      <c r="AA212" s="24">
        <v>-1.1366000000000001</v>
      </c>
      <c r="AB212">
        <f t="shared" si="32"/>
        <v>2.7546045720505861E-2</v>
      </c>
      <c r="AC212" s="14">
        <f t="shared" si="33"/>
        <v>0.20778716109945744</v>
      </c>
    </row>
    <row r="213" spans="1:29" x14ac:dyDescent="0.2">
      <c r="A213" s="24" t="s">
        <v>3</v>
      </c>
      <c r="B213" s="24" t="s">
        <v>160</v>
      </c>
      <c r="C213" s="24">
        <v>6.4566999999999997</v>
      </c>
      <c r="D213" s="24">
        <v>0.1867</v>
      </c>
      <c r="E213" s="24">
        <v>-5</v>
      </c>
      <c r="F213" s="24">
        <v>0.20799999999999999</v>
      </c>
      <c r="G213" s="24">
        <v>-1E-4</v>
      </c>
      <c r="H213" s="24">
        <v>-1.4456</v>
      </c>
      <c r="I213" s="24">
        <v>0</v>
      </c>
      <c r="J213" s="24">
        <v>0</v>
      </c>
      <c r="K213" s="24">
        <v>0.14280000000000001</v>
      </c>
      <c r="L213" s="24">
        <v>-4.8999999999999998E-3</v>
      </c>
      <c r="M213" s="24">
        <v>2.1360999999999999</v>
      </c>
      <c r="N213" s="24">
        <v>0.56589999999999996</v>
      </c>
      <c r="O213" s="24">
        <v>-5.8099999999999999E-2</v>
      </c>
      <c r="P213" s="24" t="s">
        <v>172</v>
      </c>
      <c r="Q213" s="24">
        <v>-0.1285</v>
      </c>
      <c r="R213" s="24">
        <v>0.28699999999999998</v>
      </c>
      <c r="S213" s="24">
        <v>218.238</v>
      </c>
      <c r="T213" s="24">
        <v>218.71629999999999</v>
      </c>
      <c r="U213" s="24">
        <v>0.7046</v>
      </c>
      <c r="V213" s="24">
        <v>17.7334</v>
      </c>
      <c r="W213" s="24">
        <v>0</v>
      </c>
      <c r="X213" s="24">
        <v>1.4500000000000001E-2</v>
      </c>
      <c r="Y213" s="24">
        <v>-4.4499999999999998E-2</v>
      </c>
      <c r="Z213" s="24">
        <v>-0.17399999999999999</v>
      </c>
      <c r="AA213" s="24">
        <v>-0.93320000000000003</v>
      </c>
      <c r="AB213">
        <f t="shared" si="32"/>
        <v>2.7546045720505861E-2</v>
      </c>
      <c r="AC213" s="14">
        <f t="shared" si="33"/>
        <v>0.20720849720308307</v>
      </c>
    </row>
    <row r="214" spans="1:29" x14ac:dyDescent="0.2">
      <c r="A214" s="24" t="s">
        <v>3</v>
      </c>
      <c r="B214" s="24" t="s">
        <v>160</v>
      </c>
      <c r="C214" s="24">
        <v>6.7793999999999999</v>
      </c>
      <c r="D214" s="24">
        <v>0.15229999999999999</v>
      </c>
      <c r="E214" s="24">
        <v>-7.0681000000000003</v>
      </c>
      <c r="F214" s="24">
        <v>0.20799999999999999</v>
      </c>
      <c r="G214" s="24">
        <v>-1E-4</v>
      </c>
      <c r="H214" s="24">
        <v>-1.1760999999999999</v>
      </c>
      <c r="I214" s="24">
        <v>0</v>
      </c>
      <c r="J214" s="24">
        <v>0</v>
      </c>
      <c r="K214" s="24">
        <v>0.19989999999999999</v>
      </c>
      <c r="L214" s="24">
        <v>-9.0200000000000002E-2</v>
      </c>
      <c r="M214" s="24">
        <v>1.4173</v>
      </c>
      <c r="N214" s="24">
        <v>0.54549999999999998</v>
      </c>
      <c r="O214" s="24">
        <v>-3.2500000000000001E-2</v>
      </c>
      <c r="P214" s="24" t="s">
        <v>172</v>
      </c>
      <c r="Q214" s="24">
        <v>-0.1149</v>
      </c>
      <c r="R214" s="24">
        <v>-2.0606</v>
      </c>
      <c r="S214" s="24">
        <v>218.238</v>
      </c>
      <c r="T214" s="24">
        <v>218.71029999999999</v>
      </c>
      <c r="U214" s="24">
        <v>0.69889999999999997</v>
      </c>
      <c r="V214" s="24">
        <v>17.607500000000002</v>
      </c>
      <c r="W214" s="24">
        <v>0</v>
      </c>
      <c r="X214" s="24">
        <v>1.32E-2</v>
      </c>
      <c r="Y214" s="24">
        <v>-3.8100000000000002E-2</v>
      </c>
      <c r="Z214" s="24">
        <v>-0.1099</v>
      </c>
      <c r="AA214" s="24">
        <v>-0.76</v>
      </c>
      <c r="AB214">
        <f t="shared" si="32"/>
        <v>2.7546045720505861E-2</v>
      </c>
      <c r="AC214" s="14">
        <f t="shared" si="33"/>
        <v>0.20641932489185699</v>
      </c>
    </row>
    <row r="215" spans="1:29" x14ac:dyDescent="0.2">
      <c r="A215" s="24" t="s">
        <v>3</v>
      </c>
      <c r="B215" s="24" t="s">
        <v>160</v>
      </c>
      <c r="C215" s="24">
        <v>7.1007999999999996</v>
      </c>
      <c r="D215" s="24">
        <v>0.1076</v>
      </c>
      <c r="E215" s="24">
        <v>-8.6561000000000003</v>
      </c>
      <c r="F215" s="24">
        <v>0.20799999999999999</v>
      </c>
      <c r="G215" s="24">
        <v>-1E-4</v>
      </c>
      <c r="H215" s="24">
        <v>-0.82840000000000003</v>
      </c>
      <c r="I215" s="24">
        <v>0</v>
      </c>
      <c r="J215" s="24">
        <v>0</v>
      </c>
      <c r="K215" s="24">
        <v>0.24260000000000001</v>
      </c>
      <c r="L215" s="24">
        <v>-0.15959999999999999</v>
      </c>
      <c r="M215" s="24">
        <v>0.56189999999999996</v>
      </c>
      <c r="N215" s="24">
        <v>0.52480000000000004</v>
      </c>
      <c r="O215" s="24">
        <v>3.0000000000000001E-3</v>
      </c>
      <c r="P215" s="24" t="s">
        <v>172</v>
      </c>
      <c r="Q215" s="24">
        <v>-0.1019</v>
      </c>
      <c r="R215" s="24">
        <v>-4.2530999999999999</v>
      </c>
      <c r="S215" s="24">
        <v>218.238</v>
      </c>
      <c r="T215" s="24">
        <v>218.70609999999999</v>
      </c>
      <c r="U215" s="24">
        <v>0.69099999999999995</v>
      </c>
      <c r="V215" s="24">
        <v>17.439599999999999</v>
      </c>
      <c r="W215" s="24">
        <v>0</v>
      </c>
      <c r="X215" s="24">
        <v>1.1900000000000001E-2</v>
      </c>
      <c r="Y215" s="24">
        <v>-3.2099999999999997E-2</v>
      </c>
      <c r="Z215" s="24">
        <v>-4.8500000000000001E-2</v>
      </c>
      <c r="AA215" s="24">
        <v>-0.66220000000000001</v>
      </c>
      <c r="AB215">
        <f t="shared" si="32"/>
        <v>2.7546045720505861E-2</v>
      </c>
      <c r="AC215" s="14">
        <f t="shared" si="33"/>
        <v>0.2056307744639258</v>
      </c>
    </row>
    <row r="216" spans="1:29" x14ac:dyDescent="0.2">
      <c r="A216" s="24" t="s">
        <v>3</v>
      </c>
      <c r="B216" s="24" t="s">
        <v>160</v>
      </c>
      <c r="C216" s="24">
        <v>7.4230999999999998</v>
      </c>
      <c r="D216" s="24">
        <v>5.5399999999999998E-2</v>
      </c>
      <c r="E216" s="24">
        <v>-9.6602999999999994</v>
      </c>
      <c r="F216" s="24">
        <v>0.20799999999999999</v>
      </c>
      <c r="G216" s="24">
        <v>-1E-4</v>
      </c>
      <c r="H216" s="24">
        <v>-0.42670000000000002</v>
      </c>
      <c r="I216" s="24">
        <v>0</v>
      </c>
      <c r="J216" s="24">
        <v>0</v>
      </c>
      <c r="K216" s="24">
        <v>0.26879999999999998</v>
      </c>
      <c r="L216" s="24">
        <v>-0.1847</v>
      </c>
      <c r="M216" s="24">
        <v>-0.37569999999999998</v>
      </c>
      <c r="N216" s="24">
        <v>0.50700000000000001</v>
      </c>
      <c r="O216" s="24">
        <v>4.48E-2</v>
      </c>
      <c r="P216" s="24" t="s">
        <v>172</v>
      </c>
      <c r="Q216" s="24">
        <v>-9.2100000000000001E-2</v>
      </c>
      <c r="R216" s="24">
        <v>-6.1246</v>
      </c>
      <c r="S216" s="24">
        <v>218.238</v>
      </c>
      <c r="T216" s="24">
        <v>218.7062</v>
      </c>
      <c r="U216" s="24">
        <v>0.68640000000000001</v>
      </c>
      <c r="V216" s="24">
        <v>17.335899999999999</v>
      </c>
      <c r="W216" s="24">
        <v>0</v>
      </c>
      <c r="X216" s="24">
        <v>1.11E-2</v>
      </c>
      <c r="Y216" s="24">
        <v>-2.8400000000000002E-2</v>
      </c>
      <c r="Z216" s="24">
        <v>8.5000000000000006E-3</v>
      </c>
      <c r="AA216" s="24">
        <v>-0.59689999999999999</v>
      </c>
      <c r="AB216">
        <f t="shared" si="32"/>
        <v>2.7546045720505861E-2</v>
      </c>
      <c r="AC216" s="14">
        <f t="shared" si="33"/>
        <v>0.20505055542982287</v>
      </c>
    </row>
    <row r="217" spans="1:29" x14ac:dyDescent="0.2">
      <c r="A217" s="24" t="s">
        <v>4</v>
      </c>
      <c r="B217" s="24" t="s">
        <v>160</v>
      </c>
      <c r="C217" s="24">
        <v>2E-3</v>
      </c>
      <c r="D217" s="24">
        <v>-4.0000000000000002E-4</v>
      </c>
      <c r="E217" s="24">
        <v>-10</v>
      </c>
      <c r="F217" s="24">
        <v>0.20799999999999999</v>
      </c>
      <c r="G217" s="24">
        <v>-1E-4</v>
      </c>
      <c r="H217" s="24">
        <v>2.5999999999999999E-3</v>
      </c>
      <c r="I217" s="24">
        <v>0</v>
      </c>
      <c r="J217" s="24">
        <v>0</v>
      </c>
      <c r="K217" s="24">
        <v>0.2777</v>
      </c>
      <c r="L217" s="24">
        <v>-0.31440000000000001</v>
      </c>
      <c r="M217" s="24">
        <v>-0.19739999999999999</v>
      </c>
      <c r="N217" s="24">
        <v>0.50280000000000002</v>
      </c>
      <c r="O217" s="24">
        <v>-6.3299999999999995E-2</v>
      </c>
      <c r="P217" s="24" t="s">
        <v>172</v>
      </c>
      <c r="Q217" s="24">
        <v>-9.7699999999999995E-2</v>
      </c>
      <c r="R217" s="24">
        <v>-9.4361999999999995</v>
      </c>
      <c r="S217" s="24">
        <v>218.238</v>
      </c>
      <c r="T217" s="24">
        <v>218.7139</v>
      </c>
      <c r="U217" s="24">
        <v>0.70040000000000002</v>
      </c>
      <c r="V217" s="24">
        <v>17.747599999999998</v>
      </c>
      <c r="W217" s="24">
        <v>30</v>
      </c>
      <c r="X217" s="24">
        <v>30.130800000000001</v>
      </c>
      <c r="Y217" s="24">
        <v>0.1115</v>
      </c>
      <c r="Z217" s="24">
        <v>0.66290000000000004</v>
      </c>
      <c r="AA217" s="24">
        <v>3.2810999999999999</v>
      </c>
      <c r="AB217">
        <f t="shared" si="32"/>
        <v>2.7546045720505861E-2</v>
      </c>
      <c r="AC217" s="14">
        <f t="shared" si="33"/>
        <v>0.20484001262653925</v>
      </c>
    </row>
    <row r="218" spans="1:29" x14ac:dyDescent="0.2">
      <c r="A218" s="24" t="s">
        <v>4</v>
      </c>
      <c r="B218" s="24" t="s">
        <v>160</v>
      </c>
      <c r="C218" s="24">
        <v>0.32169999999999999</v>
      </c>
      <c r="D218" s="24">
        <v>-5.6099999999999997E-2</v>
      </c>
      <c r="E218" s="24">
        <v>-9.6602999999999994</v>
      </c>
      <c r="F218" s="24">
        <v>0.20799999999999999</v>
      </c>
      <c r="G218" s="24">
        <v>-1E-4</v>
      </c>
      <c r="H218" s="24">
        <v>0.43190000000000001</v>
      </c>
      <c r="I218" s="24">
        <v>0</v>
      </c>
      <c r="J218" s="24">
        <v>0</v>
      </c>
      <c r="K218" s="24">
        <v>0.26879999999999998</v>
      </c>
      <c r="L218" s="24">
        <v>-0.28449999999999998</v>
      </c>
      <c r="M218" s="24">
        <v>-0.99829999999999997</v>
      </c>
      <c r="N218" s="24">
        <v>0.50190000000000001</v>
      </c>
      <c r="O218" s="24">
        <v>-1.52E-2</v>
      </c>
      <c r="P218" s="24" t="s">
        <v>172</v>
      </c>
      <c r="Q218" s="24">
        <v>-9.7699999999999995E-2</v>
      </c>
      <c r="R218" s="24">
        <v>-10.3056</v>
      </c>
      <c r="S218" s="24">
        <v>218.238</v>
      </c>
      <c r="T218" s="24">
        <v>218.7166</v>
      </c>
      <c r="U218" s="24">
        <v>0.70850000000000002</v>
      </c>
      <c r="V218" s="24">
        <v>17.875900000000001</v>
      </c>
      <c r="W218" s="24">
        <v>30</v>
      </c>
      <c r="X218" s="24">
        <v>30.131499999999999</v>
      </c>
      <c r="Y218" s="24">
        <v>9.74E-2</v>
      </c>
      <c r="Z218" s="24">
        <v>0.71419999999999995</v>
      </c>
      <c r="AA218" s="24">
        <v>0.47189999999999999</v>
      </c>
      <c r="AB218">
        <f t="shared" si="32"/>
        <v>2.7546045720505861E-2</v>
      </c>
      <c r="AC218" s="14">
        <f t="shared" si="33"/>
        <v>0.20505055542982287</v>
      </c>
    </row>
    <row r="219" spans="1:29" x14ac:dyDescent="0.2">
      <c r="A219" s="24" t="s">
        <v>4</v>
      </c>
      <c r="B219" s="24" t="s">
        <v>160</v>
      </c>
      <c r="C219" s="24">
        <v>0.64200000000000002</v>
      </c>
      <c r="D219" s="24">
        <v>-0.108</v>
      </c>
      <c r="E219" s="24">
        <v>-8.6644000000000005</v>
      </c>
      <c r="F219" s="24">
        <v>0.20799999999999999</v>
      </c>
      <c r="G219" s="24">
        <v>0</v>
      </c>
      <c r="H219" s="24">
        <v>0.83350000000000002</v>
      </c>
      <c r="I219" s="24">
        <v>0</v>
      </c>
      <c r="J219" s="24">
        <v>0</v>
      </c>
      <c r="K219" s="24">
        <v>0.2424</v>
      </c>
      <c r="L219" s="24">
        <v>-0.25159999999999999</v>
      </c>
      <c r="M219" s="24">
        <v>-1.5915999999999999</v>
      </c>
      <c r="N219" s="24">
        <v>0.5081</v>
      </c>
      <c r="O219" s="24">
        <v>2.3800000000000002E-2</v>
      </c>
      <c r="P219" s="24" t="s">
        <v>172</v>
      </c>
      <c r="Q219" s="24">
        <v>-0.1041</v>
      </c>
      <c r="R219" s="24">
        <v>-10.682700000000001</v>
      </c>
      <c r="S219" s="24">
        <v>218.238</v>
      </c>
      <c r="T219" s="24">
        <v>218.71950000000001</v>
      </c>
      <c r="U219" s="24">
        <v>0.71299999999999997</v>
      </c>
      <c r="V219" s="24">
        <v>17.9437</v>
      </c>
      <c r="W219" s="24">
        <v>30</v>
      </c>
      <c r="X219" s="24">
        <v>30.131900000000002</v>
      </c>
      <c r="Y219" s="24">
        <v>8.6599999999999996E-2</v>
      </c>
      <c r="Z219" s="24">
        <v>0.78600000000000003</v>
      </c>
      <c r="AA219" s="24">
        <v>-2.0760000000000001</v>
      </c>
      <c r="AB219">
        <f t="shared" si="32"/>
        <v>0</v>
      </c>
      <c r="AC219" s="14">
        <f t="shared" si="33"/>
        <v>0.20562623743382163</v>
      </c>
    </row>
    <row r="220" spans="1:29" x14ac:dyDescent="0.2">
      <c r="A220" s="24" t="s">
        <v>4</v>
      </c>
      <c r="B220" s="24" t="s">
        <v>160</v>
      </c>
      <c r="C220" s="24">
        <v>0.96540000000000004</v>
      </c>
      <c r="D220" s="24">
        <v>-0.15290000000000001</v>
      </c>
      <c r="E220" s="24">
        <v>-7.0681000000000003</v>
      </c>
      <c r="F220" s="24">
        <v>0.20799999999999999</v>
      </c>
      <c r="G220" s="24">
        <v>0</v>
      </c>
      <c r="H220" s="24">
        <v>1.1808000000000001</v>
      </c>
      <c r="I220" s="24">
        <v>0</v>
      </c>
      <c r="J220" s="24">
        <v>0</v>
      </c>
      <c r="K220" s="24">
        <v>0.19939999999999999</v>
      </c>
      <c r="L220" s="24">
        <v>-0.2417</v>
      </c>
      <c r="M220" s="24">
        <v>-1.9444999999999999</v>
      </c>
      <c r="N220" s="24">
        <v>0.52049999999999996</v>
      </c>
      <c r="O220" s="24">
        <v>5.28E-2</v>
      </c>
      <c r="P220" s="24" t="s">
        <v>172</v>
      </c>
      <c r="Q220" s="24">
        <v>-0.1157</v>
      </c>
      <c r="R220" s="24">
        <v>-10.5542</v>
      </c>
      <c r="S220" s="24">
        <v>218.238</v>
      </c>
      <c r="T220" s="24">
        <v>218.72139999999999</v>
      </c>
      <c r="U220" s="24">
        <v>0.7087</v>
      </c>
      <c r="V220" s="24">
        <v>17.8599</v>
      </c>
      <c r="W220" s="24">
        <v>30</v>
      </c>
      <c r="X220" s="24">
        <v>30.132000000000001</v>
      </c>
      <c r="Y220" s="24">
        <v>8.14E-2</v>
      </c>
      <c r="Z220" s="24">
        <v>0.86880000000000002</v>
      </c>
      <c r="AA220" s="24">
        <v>-3.8853</v>
      </c>
      <c r="AB220">
        <f t="shared" si="32"/>
        <v>0</v>
      </c>
      <c r="AC220" s="14">
        <f t="shared" si="33"/>
        <v>0.20641932489185699</v>
      </c>
    </row>
    <row r="221" spans="1:29" x14ac:dyDescent="0.2">
      <c r="A221" s="24" t="s">
        <v>4</v>
      </c>
      <c r="B221" s="24" t="s">
        <v>160</v>
      </c>
      <c r="C221" s="24">
        <v>1.2881</v>
      </c>
      <c r="D221" s="24">
        <v>-0.18720000000000001</v>
      </c>
      <c r="E221" s="24">
        <v>-5</v>
      </c>
      <c r="F221" s="24">
        <v>0.20799999999999999</v>
      </c>
      <c r="G221" s="24">
        <v>0</v>
      </c>
      <c r="H221" s="24">
        <v>1.4492</v>
      </c>
      <c r="I221" s="24">
        <v>0</v>
      </c>
      <c r="J221" s="24">
        <v>0</v>
      </c>
      <c r="K221" s="24">
        <v>0.1419</v>
      </c>
      <c r="L221" s="24">
        <v>-0.27189999999999998</v>
      </c>
      <c r="M221" s="24">
        <v>-2.0672999999999999</v>
      </c>
      <c r="N221" s="24">
        <v>0.53620000000000001</v>
      </c>
      <c r="O221" s="24">
        <v>7.3899999999999993E-2</v>
      </c>
      <c r="P221" s="24" t="s">
        <v>172</v>
      </c>
      <c r="Q221" s="24">
        <v>-0.12970000000000001</v>
      </c>
      <c r="R221" s="24">
        <v>-9.9079999999999995</v>
      </c>
      <c r="S221" s="24">
        <v>218.238</v>
      </c>
      <c r="T221" s="24">
        <v>218.72110000000001</v>
      </c>
      <c r="U221" s="24">
        <v>0.69320000000000004</v>
      </c>
      <c r="V221" s="24">
        <v>17.5884</v>
      </c>
      <c r="W221" s="24">
        <v>30</v>
      </c>
      <c r="X221" s="24">
        <v>30.131799999999998</v>
      </c>
      <c r="Y221" s="24">
        <v>7.9299999999999995E-2</v>
      </c>
      <c r="Z221" s="24">
        <v>0.94489999999999996</v>
      </c>
      <c r="AA221" s="24">
        <v>-4.8357999999999999</v>
      </c>
      <c r="AB221">
        <f t="shared" si="32"/>
        <v>0</v>
      </c>
      <c r="AC221" s="14">
        <f t="shared" si="33"/>
        <v>0.20720849720308307</v>
      </c>
    </row>
    <row r="222" spans="1:29" x14ac:dyDescent="0.2">
      <c r="A222" s="24" t="s">
        <v>4</v>
      </c>
      <c r="B222" s="24" t="s">
        <v>160</v>
      </c>
      <c r="C222" s="24">
        <v>1.6117999999999999</v>
      </c>
      <c r="D222" s="24">
        <v>-0.20880000000000001</v>
      </c>
      <c r="E222" s="24">
        <v>-2.5922000000000001</v>
      </c>
      <c r="F222" s="24">
        <v>0.20799999999999999</v>
      </c>
      <c r="G222" s="24">
        <v>1E-4</v>
      </c>
      <c r="H222" s="24">
        <v>1.6186</v>
      </c>
      <c r="I222" s="24">
        <v>0</v>
      </c>
      <c r="J222" s="24">
        <v>0</v>
      </c>
      <c r="K222" s="24">
        <v>7.3599999999999999E-2</v>
      </c>
      <c r="L222" s="24">
        <v>-0.34279999999999999</v>
      </c>
      <c r="M222" s="24">
        <v>-1.9944999999999999</v>
      </c>
      <c r="N222" s="24">
        <v>0.55079999999999996</v>
      </c>
      <c r="O222" s="24">
        <v>8.9099999999999999E-2</v>
      </c>
      <c r="P222" s="24" t="s">
        <v>172</v>
      </c>
      <c r="Q222" s="24">
        <v>-0.14280000000000001</v>
      </c>
      <c r="R222" s="24">
        <v>-8.7421000000000006</v>
      </c>
      <c r="S222" s="24">
        <v>218.238</v>
      </c>
      <c r="T222" s="24">
        <v>218.7182</v>
      </c>
      <c r="U222" s="24">
        <v>0.66900000000000004</v>
      </c>
      <c r="V222" s="24">
        <v>17.177099999999999</v>
      </c>
      <c r="W222" s="24">
        <v>30</v>
      </c>
      <c r="X222" s="24">
        <v>30.131599999999999</v>
      </c>
      <c r="Y222" s="24">
        <v>7.5600000000000001E-2</v>
      </c>
      <c r="Z222" s="24">
        <v>0.99550000000000005</v>
      </c>
      <c r="AA222" s="24">
        <v>-5.1227999999999998</v>
      </c>
      <c r="AB222">
        <f t="shared" si="32"/>
        <v>-2.7546045720505861E-2</v>
      </c>
      <c r="AC222" s="14">
        <f t="shared" si="33"/>
        <v>0.20778716109945744</v>
      </c>
    </row>
    <row r="223" spans="1:29" x14ac:dyDescent="0.2">
      <c r="A223" s="24" t="s">
        <v>4</v>
      </c>
      <c r="B223" s="24" t="s">
        <v>160</v>
      </c>
      <c r="C223" s="24">
        <v>1.9361999999999999</v>
      </c>
      <c r="D223" s="24">
        <v>-0.21609999999999999</v>
      </c>
      <c r="E223" s="24">
        <v>-8.3999999999999995E-3</v>
      </c>
      <c r="F223" s="24">
        <v>0.20799999999999999</v>
      </c>
      <c r="G223" s="24">
        <v>1E-4</v>
      </c>
      <c r="H223" s="24">
        <v>1.6759999999999999</v>
      </c>
      <c r="I223" s="24">
        <v>0</v>
      </c>
      <c r="J223" s="24">
        <v>0</v>
      </c>
      <c r="K223" s="24">
        <v>-5.9999999999999995E-4</v>
      </c>
      <c r="L223" s="24">
        <v>-0.4395</v>
      </c>
      <c r="M223" s="24">
        <v>-1.76</v>
      </c>
      <c r="N223" s="24">
        <v>0.55979999999999996</v>
      </c>
      <c r="O223" s="24">
        <v>9.8699999999999996E-2</v>
      </c>
      <c r="P223" s="24" t="s">
        <v>172</v>
      </c>
      <c r="Q223" s="24">
        <v>-0.15229999999999999</v>
      </c>
      <c r="R223" s="24">
        <v>-7.0864000000000003</v>
      </c>
      <c r="S223" s="24">
        <v>218.238</v>
      </c>
      <c r="T223" s="24">
        <v>218.7133</v>
      </c>
      <c r="U223" s="24">
        <v>0.64270000000000005</v>
      </c>
      <c r="V223" s="24">
        <v>16.743200000000002</v>
      </c>
      <c r="W223" s="24">
        <v>30</v>
      </c>
      <c r="X223" s="24">
        <v>30.131599999999999</v>
      </c>
      <c r="Y223" s="24">
        <v>6.7299999999999999E-2</v>
      </c>
      <c r="Z223" s="24">
        <v>1.0083</v>
      </c>
      <c r="AA223" s="24">
        <v>-5.0468999999999999</v>
      </c>
      <c r="AB223">
        <f t="shared" si="32"/>
        <v>-2.7546045720505861E-2</v>
      </c>
      <c r="AC223" s="14">
        <f t="shared" si="33"/>
        <v>0.20799999776464426</v>
      </c>
    </row>
    <row r="224" spans="1:29" x14ac:dyDescent="0.2">
      <c r="A224" s="24" t="s">
        <v>4</v>
      </c>
      <c r="B224" s="24" t="s">
        <v>160</v>
      </c>
      <c r="C224" s="24">
        <v>2.2625999999999999</v>
      </c>
      <c r="D224" s="24">
        <v>-0.2087</v>
      </c>
      <c r="E224" s="24">
        <v>2.5922000000000001</v>
      </c>
      <c r="F224" s="24">
        <v>0.20799999999999999</v>
      </c>
      <c r="G224" s="24">
        <v>1E-4</v>
      </c>
      <c r="H224" s="24">
        <v>1.6168</v>
      </c>
      <c r="I224" s="24">
        <v>0</v>
      </c>
      <c r="J224" s="24">
        <v>0</v>
      </c>
      <c r="K224" s="24">
        <v>-7.4700000000000003E-2</v>
      </c>
      <c r="L224" s="24">
        <v>-0.53810000000000002</v>
      </c>
      <c r="M224" s="24">
        <v>-1.3797999999999999</v>
      </c>
      <c r="N224" s="24">
        <v>0.56020000000000003</v>
      </c>
      <c r="O224" s="24">
        <v>0.1004</v>
      </c>
      <c r="P224" s="24" t="s">
        <v>172</v>
      </c>
      <c r="Q224" s="24">
        <v>-0.15640000000000001</v>
      </c>
      <c r="R224" s="24">
        <v>-5.0239000000000003</v>
      </c>
      <c r="S224" s="24">
        <v>218.238</v>
      </c>
      <c r="T224" s="24">
        <v>218.7071</v>
      </c>
      <c r="U224" s="24">
        <v>0.62209999999999999</v>
      </c>
      <c r="V224" s="24">
        <v>16.420200000000001</v>
      </c>
      <c r="W224" s="24">
        <v>30</v>
      </c>
      <c r="X224" s="24">
        <v>30.131900000000002</v>
      </c>
      <c r="Y224" s="24">
        <v>5.6000000000000001E-2</v>
      </c>
      <c r="Z224" s="24">
        <v>0.9819</v>
      </c>
      <c r="AA224" s="24">
        <v>-4.7779999999999996</v>
      </c>
      <c r="AB224">
        <f t="shared" si="32"/>
        <v>-2.7546045720505861E-2</v>
      </c>
      <c r="AC224" s="14">
        <f t="shared" si="33"/>
        <v>0.20778716109945744</v>
      </c>
    </row>
    <row r="225" spans="1:29" x14ac:dyDescent="0.2">
      <c r="A225" s="24" t="s">
        <v>4</v>
      </c>
      <c r="B225" s="24" t="s">
        <v>160</v>
      </c>
      <c r="C225" s="24">
        <v>2.5863999999999998</v>
      </c>
      <c r="D225" s="24">
        <v>-0.187</v>
      </c>
      <c r="E225" s="24">
        <v>5</v>
      </c>
      <c r="F225" s="24">
        <v>0.20799999999999999</v>
      </c>
      <c r="G225" s="24">
        <v>1E-4</v>
      </c>
      <c r="H225" s="24">
        <v>1.4458</v>
      </c>
      <c r="I225" s="24">
        <v>0</v>
      </c>
      <c r="J225" s="24">
        <v>0</v>
      </c>
      <c r="K225" s="24">
        <v>-0.14269999999999999</v>
      </c>
      <c r="L225" s="24">
        <v>-0.61550000000000005</v>
      </c>
      <c r="M225" s="24">
        <v>-0.85199999999999998</v>
      </c>
      <c r="N225" s="24">
        <v>0.55159999999999998</v>
      </c>
      <c r="O225" s="24">
        <v>9.0200000000000002E-2</v>
      </c>
      <c r="P225" s="24" t="s">
        <v>172</v>
      </c>
      <c r="Q225" s="24">
        <v>-0.15540000000000001</v>
      </c>
      <c r="R225" s="24">
        <v>-2.6998000000000002</v>
      </c>
      <c r="S225" s="24">
        <v>218.238</v>
      </c>
      <c r="T225" s="24">
        <v>218.70070000000001</v>
      </c>
      <c r="U225" s="24">
        <v>0.61280000000000001</v>
      </c>
      <c r="V225" s="24">
        <v>16.295500000000001</v>
      </c>
      <c r="W225" s="24">
        <v>30</v>
      </c>
      <c r="X225" s="24">
        <v>30.132300000000001</v>
      </c>
      <c r="Y225" s="24">
        <v>4.7100000000000003E-2</v>
      </c>
      <c r="Z225" s="24">
        <v>0.92510000000000003</v>
      </c>
      <c r="AA225" s="24">
        <v>-4.2426000000000004</v>
      </c>
      <c r="AB225">
        <f t="shared" si="32"/>
        <v>-2.7546045720505861E-2</v>
      </c>
      <c r="AC225" s="14">
        <f t="shared" si="33"/>
        <v>0.20720849720308307</v>
      </c>
    </row>
    <row r="226" spans="1:29" x14ac:dyDescent="0.2">
      <c r="A226" s="24" t="s">
        <v>4</v>
      </c>
      <c r="B226" s="24" t="s">
        <v>160</v>
      </c>
      <c r="C226" s="24">
        <v>2.9089999999999998</v>
      </c>
      <c r="D226" s="24">
        <v>-0.1527</v>
      </c>
      <c r="E226" s="24">
        <v>7.0681000000000003</v>
      </c>
      <c r="F226" s="24">
        <v>0.20799999999999999</v>
      </c>
      <c r="G226" s="24">
        <v>1E-4</v>
      </c>
      <c r="H226" s="24">
        <v>1.1765000000000001</v>
      </c>
      <c r="I226" s="24">
        <v>0</v>
      </c>
      <c r="J226" s="24">
        <v>0</v>
      </c>
      <c r="K226" s="24">
        <v>-0.19980000000000001</v>
      </c>
      <c r="L226" s="24">
        <v>-0.65669999999999995</v>
      </c>
      <c r="M226" s="24">
        <v>-0.1731</v>
      </c>
      <c r="N226" s="24">
        <v>0.53710000000000002</v>
      </c>
      <c r="O226" s="24">
        <v>6.5199999999999994E-2</v>
      </c>
      <c r="P226" s="24" t="s">
        <v>172</v>
      </c>
      <c r="Q226" s="24">
        <v>-0.151</v>
      </c>
      <c r="R226" s="24">
        <v>-0.30769999999999997</v>
      </c>
      <c r="S226" s="24">
        <v>218.238</v>
      </c>
      <c r="T226" s="24">
        <v>218.6952</v>
      </c>
      <c r="U226" s="24">
        <v>0.61550000000000005</v>
      </c>
      <c r="V226" s="24">
        <v>16.371099999999998</v>
      </c>
      <c r="W226" s="24">
        <v>30</v>
      </c>
      <c r="X226" s="24">
        <v>30.1327</v>
      </c>
      <c r="Y226" s="24">
        <v>4.6600000000000003E-2</v>
      </c>
      <c r="Z226" s="24">
        <v>0.85170000000000001</v>
      </c>
      <c r="AA226" s="24">
        <v>-3.2031999999999998</v>
      </c>
      <c r="AB226">
        <f t="shared" si="32"/>
        <v>-2.7546045720505861E-2</v>
      </c>
      <c r="AC226" s="14">
        <f t="shared" si="33"/>
        <v>0.20641932489185699</v>
      </c>
    </row>
    <row r="227" spans="1:29" x14ac:dyDescent="0.2">
      <c r="A227" s="24" t="s">
        <v>4</v>
      </c>
      <c r="B227" s="24" t="s">
        <v>160</v>
      </c>
      <c r="C227" s="24">
        <v>3.2303999999999999</v>
      </c>
      <c r="D227" s="24">
        <v>-0.108</v>
      </c>
      <c r="E227" s="24">
        <v>8.6561000000000003</v>
      </c>
      <c r="F227" s="24">
        <v>0.20799999999999999</v>
      </c>
      <c r="G227" s="24">
        <v>1E-4</v>
      </c>
      <c r="H227" s="24">
        <v>0.82889999999999997</v>
      </c>
      <c r="I227" s="24">
        <v>0</v>
      </c>
      <c r="J227" s="24">
        <v>0</v>
      </c>
      <c r="K227" s="24">
        <v>-0.24260000000000001</v>
      </c>
      <c r="L227" s="24">
        <v>-0.65680000000000005</v>
      </c>
      <c r="M227" s="24">
        <v>0.63980000000000004</v>
      </c>
      <c r="N227" s="24">
        <v>0.52229999999999999</v>
      </c>
      <c r="O227" s="24">
        <v>2.53E-2</v>
      </c>
      <c r="P227" s="24" t="s">
        <v>172</v>
      </c>
      <c r="Q227" s="24">
        <v>-0.1459</v>
      </c>
      <c r="R227" s="24">
        <v>1.9422999999999999</v>
      </c>
      <c r="S227" s="24">
        <v>218.238</v>
      </c>
      <c r="T227" s="24">
        <v>218.6917</v>
      </c>
      <c r="U227" s="24">
        <v>0.62639999999999996</v>
      </c>
      <c r="V227" s="24">
        <v>16.569299999999998</v>
      </c>
      <c r="W227" s="24">
        <v>30</v>
      </c>
      <c r="X227" s="24">
        <v>30.1328</v>
      </c>
      <c r="Y227" s="24">
        <v>5.6899999999999999E-2</v>
      </c>
      <c r="Z227" s="24">
        <v>0.77459999999999996</v>
      </c>
      <c r="AA227" s="24">
        <v>-1.4749000000000001</v>
      </c>
      <c r="AB227">
        <f t="shared" si="32"/>
        <v>-2.7546045720505861E-2</v>
      </c>
      <c r="AC227" s="14">
        <f t="shared" si="33"/>
        <v>0.2056307744639258</v>
      </c>
    </row>
    <row r="228" spans="1:29" x14ac:dyDescent="0.2">
      <c r="A228" s="24" t="s">
        <v>4</v>
      </c>
      <c r="B228" s="24" t="s">
        <v>160</v>
      </c>
      <c r="C228" s="24">
        <v>3.5527000000000002</v>
      </c>
      <c r="D228" s="24">
        <v>-5.57E-2</v>
      </c>
      <c r="E228" s="24">
        <v>9.6602999999999994</v>
      </c>
      <c r="F228" s="24">
        <v>0.20799999999999999</v>
      </c>
      <c r="G228" s="24">
        <v>1E-4</v>
      </c>
      <c r="H228" s="24">
        <v>0.42699999999999999</v>
      </c>
      <c r="I228" s="24">
        <v>0</v>
      </c>
      <c r="J228" s="24">
        <v>0</v>
      </c>
      <c r="K228" s="24">
        <v>-0.26889999999999997</v>
      </c>
      <c r="L228" s="24">
        <v>-0.61939999999999995</v>
      </c>
      <c r="M228" s="24">
        <v>1.5355000000000001</v>
      </c>
      <c r="N228" s="24">
        <v>0.51290000000000002</v>
      </c>
      <c r="O228" s="24">
        <v>-2.5100000000000001E-2</v>
      </c>
      <c r="P228" s="24" t="s">
        <v>172</v>
      </c>
      <c r="Q228" s="24">
        <v>-0.14269999999999999</v>
      </c>
      <c r="R228" s="24">
        <v>3.8607</v>
      </c>
      <c r="S228" s="24">
        <v>218.238</v>
      </c>
      <c r="T228" s="24">
        <v>218.6908</v>
      </c>
      <c r="U228" s="24">
        <v>0.6391</v>
      </c>
      <c r="V228" s="24">
        <v>16.778400000000001</v>
      </c>
      <c r="W228" s="24">
        <v>30</v>
      </c>
      <c r="X228" s="24">
        <v>30.132400000000001</v>
      </c>
      <c r="Y228" s="24">
        <v>7.4300000000000005E-2</v>
      </c>
      <c r="Z228" s="24">
        <v>0.70099999999999996</v>
      </c>
      <c r="AA228" s="24">
        <v>0.86419999999999997</v>
      </c>
      <c r="AB228">
        <f t="shared" si="32"/>
        <v>-2.7546045720505861E-2</v>
      </c>
      <c r="AC228" s="14">
        <f t="shared" si="33"/>
        <v>0.20505055542982287</v>
      </c>
    </row>
    <row r="229" spans="1:29" x14ac:dyDescent="0.2">
      <c r="A229" s="24" t="s">
        <v>4</v>
      </c>
      <c r="B229" s="24" t="s">
        <v>160</v>
      </c>
      <c r="C229" s="24">
        <v>3.8723999999999998</v>
      </c>
      <c r="D229" s="24">
        <v>0</v>
      </c>
      <c r="E229" s="24">
        <v>10</v>
      </c>
      <c r="F229" s="24">
        <v>0.20799999999999999</v>
      </c>
      <c r="G229" s="24">
        <v>1E-4</v>
      </c>
      <c r="H229" s="24">
        <v>-2.3999999999999998E-3</v>
      </c>
      <c r="I229" s="24">
        <v>0</v>
      </c>
      <c r="J229" s="24">
        <v>0</v>
      </c>
      <c r="K229" s="24">
        <v>-0.27779999999999999</v>
      </c>
      <c r="L229" s="24">
        <v>-0.5514</v>
      </c>
      <c r="M229" s="24">
        <v>2.4318</v>
      </c>
      <c r="N229" s="24">
        <v>0.5131</v>
      </c>
      <c r="O229" s="24">
        <v>-7.9100000000000004E-2</v>
      </c>
      <c r="P229" s="24" t="s">
        <v>172</v>
      </c>
      <c r="Q229" s="24">
        <v>-0.1431</v>
      </c>
      <c r="R229" s="24">
        <v>5.3076999999999996</v>
      </c>
      <c r="S229" s="24">
        <v>218.238</v>
      </c>
      <c r="T229" s="24">
        <v>218.69309999999999</v>
      </c>
      <c r="U229" s="24">
        <v>0.64839999999999998</v>
      </c>
      <c r="V229" s="24">
        <v>16.912199999999999</v>
      </c>
      <c r="W229" s="24">
        <v>30</v>
      </c>
      <c r="X229" s="24">
        <v>30.131799999999998</v>
      </c>
      <c r="Y229" s="24">
        <v>9.01E-2</v>
      </c>
      <c r="Z229" s="24">
        <v>0.63290000000000002</v>
      </c>
      <c r="AA229" s="24">
        <v>3.4100999999999999</v>
      </c>
      <c r="AB229">
        <f t="shared" si="32"/>
        <v>-2.7546045720505861E-2</v>
      </c>
      <c r="AC229" s="14">
        <f t="shared" si="33"/>
        <v>0.20484001262653925</v>
      </c>
    </row>
    <row r="230" spans="1:29" x14ac:dyDescent="0.2">
      <c r="A230" s="24" t="s">
        <v>4</v>
      </c>
      <c r="B230" s="24" t="s">
        <v>160</v>
      </c>
      <c r="C230" s="24">
        <v>4.1920999999999999</v>
      </c>
      <c r="D230" s="24">
        <v>5.57E-2</v>
      </c>
      <c r="E230" s="24">
        <v>9.6602999999999994</v>
      </c>
      <c r="F230" s="24">
        <v>0.20799999999999999</v>
      </c>
      <c r="G230" s="24">
        <v>1E-4</v>
      </c>
      <c r="H230" s="24">
        <v>-0.43190000000000001</v>
      </c>
      <c r="I230" s="24">
        <v>0</v>
      </c>
      <c r="J230" s="24">
        <v>0</v>
      </c>
      <c r="K230" s="24">
        <v>-0.26900000000000002</v>
      </c>
      <c r="L230" s="24">
        <v>-0.46050000000000002</v>
      </c>
      <c r="M230" s="24">
        <v>3.2359</v>
      </c>
      <c r="N230" s="24">
        <v>0.52339999999999998</v>
      </c>
      <c r="O230" s="24">
        <v>-0.1295</v>
      </c>
      <c r="P230" s="24" t="s">
        <v>172</v>
      </c>
      <c r="Q230" s="24">
        <v>-0.14729999999999999</v>
      </c>
      <c r="R230" s="24">
        <v>6.2024999999999997</v>
      </c>
      <c r="S230" s="24">
        <v>218.238</v>
      </c>
      <c r="T230" s="24">
        <v>218.69829999999999</v>
      </c>
      <c r="U230" s="24">
        <v>0.65229999999999999</v>
      </c>
      <c r="V230" s="24">
        <v>16.950399999999998</v>
      </c>
      <c r="W230" s="24">
        <v>30</v>
      </c>
      <c r="X230" s="24">
        <v>30.1312</v>
      </c>
      <c r="Y230" s="24">
        <v>9.5200000000000007E-2</v>
      </c>
      <c r="Z230" s="24">
        <v>0.56999999999999995</v>
      </c>
      <c r="AA230" s="24">
        <v>5.5761000000000003</v>
      </c>
      <c r="AB230">
        <f t="shared" si="32"/>
        <v>-2.7546045720505861E-2</v>
      </c>
      <c r="AC230" s="14">
        <f t="shared" si="33"/>
        <v>0.20505055542982287</v>
      </c>
    </row>
    <row r="231" spans="1:29" x14ac:dyDescent="0.2">
      <c r="A231" s="24" t="s">
        <v>4</v>
      </c>
      <c r="B231" s="24" t="s">
        <v>160</v>
      </c>
      <c r="C231" s="24">
        <v>4.5124000000000004</v>
      </c>
      <c r="D231" s="24">
        <v>0.1076</v>
      </c>
      <c r="E231" s="24">
        <v>8.6644000000000005</v>
      </c>
      <c r="F231" s="24">
        <v>0.20799999999999999</v>
      </c>
      <c r="G231" s="24">
        <v>0</v>
      </c>
      <c r="H231" s="24">
        <v>-0.83379999999999999</v>
      </c>
      <c r="I231" s="24">
        <v>0</v>
      </c>
      <c r="J231" s="24">
        <v>0</v>
      </c>
      <c r="K231" s="24">
        <v>-0.24260000000000001</v>
      </c>
      <c r="L231" s="24">
        <v>-0.35489999999999999</v>
      </c>
      <c r="M231" s="24">
        <v>3.8700999999999999</v>
      </c>
      <c r="N231" s="24">
        <v>0.54100000000000004</v>
      </c>
      <c r="O231" s="24">
        <v>-0.17119999999999999</v>
      </c>
      <c r="P231" s="24" t="s">
        <v>172</v>
      </c>
      <c r="Q231" s="24">
        <v>-0.15409999999999999</v>
      </c>
      <c r="R231" s="24">
        <v>6.5152999999999999</v>
      </c>
      <c r="S231" s="24">
        <v>218.238</v>
      </c>
      <c r="T231" s="24">
        <v>218.70580000000001</v>
      </c>
      <c r="U231" s="24">
        <v>0.65290000000000004</v>
      </c>
      <c r="V231" s="24">
        <v>16.939599999999999</v>
      </c>
      <c r="W231" s="24">
        <v>30</v>
      </c>
      <c r="X231" s="24">
        <v>30.131</v>
      </c>
      <c r="Y231" s="24">
        <v>8.5199999999999998E-2</v>
      </c>
      <c r="Z231" s="24">
        <v>0.51390000000000002</v>
      </c>
      <c r="AA231" s="24">
        <v>6.8704000000000001</v>
      </c>
      <c r="AB231">
        <f t="shared" si="32"/>
        <v>0</v>
      </c>
      <c r="AC231" s="14">
        <f t="shared" si="33"/>
        <v>0.20562623743382163</v>
      </c>
    </row>
    <row r="232" spans="1:29" x14ac:dyDescent="0.2">
      <c r="A232" s="24" t="s">
        <v>4</v>
      </c>
      <c r="B232" s="24" t="s">
        <v>160</v>
      </c>
      <c r="C232" s="24">
        <v>4.8357999999999999</v>
      </c>
      <c r="D232" s="24">
        <v>0.15260000000000001</v>
      </c>
      <c r="E232" s="24">
        <v>7.0681000000000003</v>
      </c>
      <c r="F232" s="24">
        <v>0.20799999999999999</v>
      </c>
      <c r="G232" s="24">
        <v>0</v>
      </c>
      <c r="H232" s="24">
        <v>-1.1812</v>
      </c>
      <c r="I232" s="24">
        <v>0</v>
      </c>
      <c r="J232" s="24">
        <v>0</v>
      </c>
      <c r="K232" s="24">
        <v>-0.19950000000000001</v>
      </c>
      <c r="L232" s="24">
        <v>-0.2455</v>
      </c>
      <c r="M232" s="24">
        <v>4.2907000000000002</v>
      </c>
      <c r="N232" s="24">
        <v>0.56040000000000001</v>
      </c>
      <c r="O232" s="24">
        <v>-0.20280000000000001</v>
      </c>
      <c r="P232" s="24" t="s">
        <v>172</v>
      </c>
      <c r="Q232" s="24">
        <v>-0.1613</v>
      </c>
      <c r="R232" s="24">
        <v>6.2497999999999996</v>
      </c>
      <c r="S232" s="24">
        <v>218.238</v>
      </c>
      <c r="T232" s="24">
        <v>218.714</v>
      </c>
      <c r="U232" s="24">
        <v>0.65390000000000004</v>
      </c>
      <c r="V232" s="24">
        <v>16.9557</v>
      </c>
      <c r="W232" s="24">
        <v>30</v>
      </c>
      <c r="X232" s="24">
        <v>30.1312</v>
      </c>
      <c r="Y232" s="24">
        <v>6.3200000000000006E-2</v>
      </c>
      <c r="Z232" s="24">
        <v>0.47</v>
      </c>
      <c r="AA232" s="24">
        <v>7.1513</v>
      </c>
      <c r="AB232">
        <f t="shared" si="32"/>
        <v>0</v>
      </c>
      <c r="AC232" s="14">
        <f t="shared" si="33"/>
        <v>0.20641932489185699</v>
      </c>
    </row>
    <row r="233" spans="1:29" x14ac:dyDescent="0.2">
      <c r="A233" s="24" t="s">
        <v>4</v>
      </c>
      <c r="B233" s="24" t="s">
        <v>160</v>
      </c>
      <c r="C233" s="24">
        <v>5.1585000000000001</v>
      </c>
      <c r="D233" s="24">
        <v>0.18679999999999999</v>
      </c>
      <c r="E233" s="24">
        <v>5</v>
      </c>
      <c r="F233" s="24">
        <v>0.20799999999999999</v>
      </c>
      <c r="G233" s="24">
        <v>0</v>
      </c>
      <c r="H233" s="24">
        <v>-1.4496</v>
      </c>
      <c r="I233" s="24">
        <v>0</v>
      </c>
      <c r="J233" s="24">
        <v>0</v>
      </c>
      <c r="K233" s="24">
        <v>-0.1419</v>
      </c>
      <c r="L233" s="24">
        <v>-0.1474</v>
      </c>
      <c r="M233" s="24">
        <v>4.4897999999999998</v>
      </c>
      <c r="N233" s="24">
        <v>0.57609999999999995</v>
      </c>
      <c r="O233" s="24">
        <v>-0.22550000000000001</v>
      </c>
      <c r="P233" s="24" t="s">
        <v>172</v>
      </c>
      <c r="Q233" s="24">
        <v>-0.16669999999999999</v>
      </c>
      <c r="R233" s="24">
        <v>5.4306999999999999</v>
      </c>
      <c r="S233" s="24">
        <v>218.238</v>
      </c>
      <c r="T233" s="24">
        <v>218.72139999999999</v>
      </c>
      <c r="U233" s="24">
        <v>0.65869999999999995</v>
      </c>
      <c r="V233" s="24">
        <v>17.052900000000001</v>
      </c>
      <c r="W233" s="24">
        <v>30</v>
      </c>
      <c r="X233" s="24">
        <v>30.131699999999999</v>
      </c>
      <c r="Y233" s="24">
        <v>3.9100000000000003E-2</v>
      </c>
      <c r="Z233" s="24">
        <v>0.44540000000000002</v>
      </c>
      <c r="AA233" s="24">
        <v>6.7083000000000004</v>
      </c>
      <c r="AB233">
        <f t="shared" si="32"/>
        <v>0</v>
      </c>
      <c r="AC233" s="14">
        <f t="shared" si="33"/>
        <v>0.20720849720308307</v>
      </c>
    </row>
    <row r="234" spans="1:29" x14ac:dyDescent="0.2">
      <c r="A234" s="24" t="s">
        <v>4</v>
      </c>
      <c r="B234" s="24" t="s">
        <v>160</v>
      </c>
      <c r="C234" s="24">
        <v>5.4821999999999997</v>
      </c>
      <c r="D234" s="24">
        <v>0.2084</v>
      </c>
      <c r="E234" s="24">
        <v>2.5922000000000001</v>
      </c>
      <c r="F234" s="24">
        <v>0.20799999999999999</v>
      </c>
      <c r="G234" s="24">
        <v>-1E-4</v>
      </c>
      <c r="H234" s="24">
        <v>-1.619</v>
      </c>
      <c r="I234" s="24">
        <v>0</v>
      </c>
      <c r="J234" s="24">
        <v>0</v>
      </c>
      <c r="K234" s="24">
        <v>-7.3499999999999996E-2</v>
      </c>
      <c r="L234" s="24">
        <v>-7.8E-2</v>
      </c>
      <c r="M234" s="24">
        <v>4.4814999999999996</v>
      </c>
      <c r="N234" s="24">
        <v>0.58389999999999997</v>
      </c>
      <c r="O234" s="24">
        <v>-0.24099999999999999</v>
      </c>
      <c r="P234" s="24" t="s">
        <v>172</v>
      </c>
      <c r="Q234" s="24">
        <v>-0.16819999999999999</v>
      </c>
      <c r="R234" s="24">
        <v>4.1024000000000003</v>
      </c>
      <c r="S234" s="24">
        <v>218.238</v>
      </c>
      <c r="T234" s="24">
        <v>218.72640000000001</v>
      </c>
      <c r="U234" s="24">
        <v>0.66759999999999997</v>
      </c>
      <c r="V234" s="24">
        <v>17.23</v>
      </c>
      <c r="W234" s="24">
        <v>30</v>
      </c>
      <c r="X234" s="24">
        <v>30.132100000000001</v>
      </c>
      <c r="Y234" s="24">
        <v>2.46E-2</v>
      </c>
      <c r="Z234" s="24">
        <v>0.44529999999999997</v>
      </c>
      <c r="AA234" s="24">
        <v>6.1101000000000001</v>
      </c>
      <c r="AB234">
        <f t="shared" si="32"/>
        <v>2.7546045720505861E-2</v>
      </c>
      <c r="AC234" s="14">
        <f t="shared" si="33"/>
        <v>0.20778716109945744</v>
      </c>
    </row>
    <row r="235" spans="1:29" x14ac:dyDescent="0.2">
      <c r="A235" s="24" t="s">
        <v>4</v>
      </c>
      <c r="B235" s="24" t="s">
        <v>160</v>
      </c>
      <c r="C235" s="24">
        <v>5.8066000000000004</v>
      </c>
      <c r="D235" s="24">
        <v>0.21579999999999999</v>
      </c>
      <c r="E235" s="24">
        <v>8.3999999999999995E-3</v>
      </c>
      <c r="F235" s="24">
        <v>0.20799999999999999</v>
      </c>
      <c r="G235" s="24">
        <v>-1E-4</v>
      </c>
      <c r="H235" s="24">
        <v>-1.6761999999999999</v>
      </c>
      <c r="I235" s="24">
        <v>0</v>
      </c>
      <c r="J235" s="24">
        <v>0</v>
      </c>
      <c r="K235" s="24">
        <v>8.0000000000000004E-4</v>
      </c>
      <c r="L235" s="24">
        <v>-5.1900000000000002E-2</v>
      </c>
      <c r="M235" s="24">
        <v>4.2824</v>
      </c>
      <c r="N235" s="24">
        <v>0.58230000000000004</v>
      </c>
      <c r="O235" s="24">
        <v>-0.2495</v>
      </c>
      <c r="P235" s="24" t="s">
        <v>172</v>
      </c>
      <c r="Q235" s="24">
        <v>-0.1648</v>
      </c>
      <c r="R235" s="24">
        <v>2.3382000000000001</v>
      </c>
      <c r="S235" s="24">
        <v>218.238</v>
      </c>
      <c r="T235" s="24">
        <v>218.72810000000001</v>
      </c>
      <c r="U235" s="24">
        <v>0.67810000000000004</v>
      </c>
      <c r="V235" s="24">
        <v>17.432600000000001</v>
      </c>
      <c r="W235" s="24">
        <v>30</v>
      </c>
      <c r="X235" s="24">
        <v>30.132200000000001</v>
      </c>
      <c r="Y235" s="24">
        <v>2.75E-2</v>
      </c>
      <c r="Z235" s="24">
        <v>0.46829999999999999</v>
      </c>
      <c r="AA235" s="24">
        <v>5.8944999999999999</v>
      </c>
      <c r="AB235">
        <f t="shared" si="32"/>
        <v>2.7546045720505861E-2</v>
      </c>
      <c r="AC235" s="14">
        <f t="shared" si="33"/>
        <v>0.20799999776464426</v>
      </c>
    </row>
    <row r="236" spans="1:29" x14ac:dyDescent="0.2">
      <c r="A236" s="24" t="s">
        <v>4</v>
      </c>
      <c r="B236" s="24" t="s">
        <v>160</v>
      </c>
      <c r="C236" s="24">
        <v>6.133</v>
      </c>
      <c r="D236" s="24">
        <v>0.20830000000000001</v>
      </c>
      <c r="E236" s="24">
        <v>-2.5922000000000001</v>
      </c>
      <c r="F236" s="24">
        <v>0.20799999999999999</v>
      </c>
      <c r="G236" s="24">
        <v>-1E-4</v>
      </c>
      <c r="H236" s="24">
        <v>-1.6168</v>
      </c>
      <c r="I236" s="24">
        <v>0</v>
      </c>
      <c r="J236" s="24">
        <v>0</v>
      </c>
      <c r="K236" s="24">
        <v>7.4800000000000005E-2</v>
      </c>
      <c r="L236" s="24">
        <v>-7.4099999999999999E-2</v>
      </c>
      <c r="M236" s="24">
        <v>3.899</v>
      </c>
      <c r="N236" s="24">
        <v>0.57250000000000001</v>
      </c>
      <c r="O236" s="24">
        <v>-0.24890000000000001</v>
      </c>
      <c r="P236" s="24" t="s">
        <v>172</v>
      </c>
      <c r="Q236" s="24">
        <v>-0.1565</v>
      </c>
      <c r="R236" s="24">
        <v>0.25019999999999998</v>
      </c>
      <c r="S236" s="24">
        <v>218.238</v>
      </c>
      <c r="T236" s="24">
        <v>218.72640000000001</v>
      </c>
      <c r="U236" s="24">
        <v>0.68659999999999999</v>
      </c>
      <c r="V236" s="24">
        <v>17.589099999999998</v>
      </c>
      <c r="W236" s="24">
        <v>30</v>
      </c>
      <c r="X236" s="24">
        <v>30.131799999999998</v>
      </c>
      <c r="Y236" s="24">
        <v>4.7800000000000002E-2</v>
      </c>
      <c r="Z236" s="24">
        <v>0.50629999999999997</v>
      </c>
      <c r="AA236" s="24">
        <v>6.2686999999999999</v>
      </c>
      <c r="AB236">
        <f t="shared" si="32"/>
        <v>2.7546045720505861E-2</v>
      </c>
      <c r="AC236" s="14">
        <f t="shared" si="33"/>
        <v>0.20778716109945744</v>
      </c>
    </row>
    <row r="237" spans="1:29" x14ac:dyDescent="0.2">
      <c r="A237" s="24" t="s">
        <v>4</v>
      </c>
      <c r="B237" s="24" t="s">
        <v>160</v>
      </c>
      <c r="C237" s="24">
        <v>6.4566999999999997</v>
      </c>
      <c r="D237" s="24">
        <v>0.1867</v>
      </c>
      <c r="E237" s="24">
        <v>-5</v>
      </c>
      <c r="F237" s="24">
        <v>0.20799999999999999</v>
      </c>
      <c r="G237" s="24">
        <v>-1E-4</v>
      </c>
      <c r="H237" s="24">
        <v>-1.4456</v>
      </c>
      <c r="I237" s="24">
        <v>0</v>
      </c>
      <c r="J237" s="24">
        <v>0</v>
      </c>
      <c r="K237" s="24">
        <v>0.14280000000000001</v>
      </c>
      <c r="L237" s="24">
        <v>-0.13519999999999999</v>
      </c>
      <c r="M237" s="24">
        <v>3.3302999999999998</v>
      </c>
      <c r="N237" s="24">
        <v>0.55730000000000002</v>
      </c>
      <c r="O237" s="24">
        <v>-0.23599999999999999</v>
      </c>
      <c r="P237" s="24" t="s">
        <v>172</v>
      </c>
      <c r="Q237" s="24">
        <v>-0.14430000000000001</v>
      </c>
      <c r="R237" s="24">
        <v>-2.0095000000000001</v>
      </c>
      <c r="S237" s="24">
        <v>218.238</v>
      </c>
      <c r="T237" s="24">
        <v>218.72239999999999</v>
      </c>
      <c r="U237" s="24">
        <v>0.69089999999999996</v>
      </c>
      <c r="V237" s="24">
        <v>17.6568</v>
      </c>
      <c r="W237" s="24">
        <v>30</v>
      </c>
      <c r="X237" s="24">
        <v>30.1312</v>
      </c>
      <c r="Y237" s="24">
        <v>7.7499999999999999E-2</v>
      </c>
      <c r="Z237" s="24">
        <v>0.5474</v>
      </c>
      <c r="AA237" s="24">
        <v>6.9870999999999999</v>
      </c>
      <c r="AB237">
        <f t="shared" si="32"/>
        <v>2.7546045720505861E-2</v>
      </c>
      <c r="AC237" s="14">
        <f t="shared" si="33"/>
        <v>0.20720849720308307</v>
      </c>
    </row>
    <row r="238" spans="1:29" x14ac:dyDescent="0.2">
      <c r="A238" s="24" t="s">
        <v>4</v>
      </c>
      <c r="B238" s="24" t="s">
        <v>160</v>
      </c>
      <c r="C238" s="24">
        <v>6.7793999999999999</v>
      </c>
      <c r="D238" s="24">
        <v>0.15229999999999999</v>
      </c>
      <c r="E238" s="24">
        <v>-7.0681000000000003</v>
      </c>
      <c r="F238" s="24">
        <v>0.20799999999999999</v>
      </c>
      <c r="G238" s="24">
        <v>-1E-4</v>
      </c>
      <c r="H238" s="24">
        <v>-1.1760999999999999</v>
      </c>
      <c r="I238" s="24">
        <v>0</v>
      </c>
      <c r="J238" s="24">
        <v>0</v>
      </c>
      <c r="K238" s="24">
        <v>0.19989999999999999</v>
      </c>
      <c r="L238" s="24">
        <v>-0.21329999999999999</v>
      </c>
      <c r="M238" s="24">
        <v>2.5836999999999999</v>
      </c>
      <c r="N238" s="24">
        <v>0.53990000000000005</v>
      </c>
      <c r="O238" s="24">
        <v>-0.2084</v>
      </c>
      <c r="P238" s="24" t="s">
        <v>172</v>
      </c>
      <c r="Q238" s="24">
        <v>-0.12989999999999999</v>
      </c>
      <c r="R238" s="24">
        <v>-4.2647000000000004</v>
      </c>
      <c r="S238" s="24">
        <v>218.238</v>
      </c>
      <c r="T238" s="24">
        <v>218.71780000000001</v>
      </c>
      <c r="U238" s="24">
        <v>0.6915</v>
      </c>
      <c r="V238" s="24">
        <v>17.648900000000001</v>
      </c>
      <c r="W238" s="24">
        <v>30</v>
      </c>
      <c r="X238" s="24">
        <v>30.130500000000001</v>
      </c>
      <c r="Y238" s="24">
        <v>0.1052</v>
      </c>
      <c r="Z238" s="24">
        <v>0.58189999999999997</v>
      </c>
      <c r="AA238" s="24">
        <v>7.476</v>
      </c>
      <c r="AB238">
        <f t="shared" si="32"/>
        <v>2.7546045720505861E-2</v>
      </c>
      <c r="AC238" s="14">
        <f t="shared" si="33"/>
        <v>0.20641932489185699</v>
      </c>
    </row>
    <row r="239" spans="1:29" x14ac:dyDescent="0.2">
      <c r="A239" s="24" t="s">
        <v>4</v>
      </c>
      <c r="B239" s="24" t="s">
        <v>160</v>
      </c>
      <c r="C239" s="24">
        <v>7.1007999999999996</v>
      </c>
      <c r="D239" s="24">
        <v>0.1076</v>
      </c>
      <c r="E239" s="24">
        <v>-8.6561000000000003</v>
      </c>
      <c r="F239" s="24">
        <v>0.20799999999999999</v>
      </c>
      <c r="G239" s="24">
        <v>-1E-4</v>
      </c>
      <c r="H239" s="24">
        <v>-0.82840000000000003</v>
      </c>
      <c r="I239" s="24">
        <v>0</v>
      </c>
      <c r="J239" s="24">
        <v>0</v>
      </c>
      <c r="K239" s="24">
        <v>0.24260000000000001</v>
      </c>
      <c r="L239" s="24">
        <v>-0.28110000000000002</v>
      </c>
      <c r="M239" s="24">
        <v>1.6944999999999999</v>
      </c>
      <c r="N239" s="24">
        <v>0.52349999999999997</v>
      </c>
      <c r="O239" s="24">
        <v>-0.16689999999999999</v>
      </c>
      <c r="P239" s="24" t="s">
        <v>172</v>
      </c>
      <c r="Q239" s="24">
        <v>-0.1157</v>
      </c>
      <c r="R239" s="24">
        <v>-6.3417000000000003</v>
      </c>
      <c r="S239" s="24">
        <v>218.238</v>
      </c>
      <c r="T239" s="24">
        <v>218.71420000000001</v>
      </c>
      <c r="U239" s="24">
        <v>0.69130000000000003</v>
      </c>
      <c r="V239" s="24">
        <v>17.625</v>
      </c>
      <c r="W239" s="24">
        <v>30</v>
      </c>
      <c r="X239" s="24">
        <v>30.130099999999999</v>
      </c>
      <c r="Y239" s="24">
        <v>0.1211</v>
      </c>
      <c r="Z239" s="24">
        <v>0.60750000000000004</v>
      </c>
      <c r="AA239" s="24">
        <v>7.1410999999999998</v>
      </c>
      <c r="AB239">
        <f t="shared" si="32"/>
        <v>2.7546045720505861E-2</v>
      </c>
      <c r="AC239" s="14">
        <f t="shared" si="33"/>
        <v>0.2056307744639258</v>
      </c>
    </row>
    <row r="240" spans="1:29" x14ac:dyDescent="0.2">
      <c r="A240" s="24" t="s">
        <v>4</v>
      </c>
      <c r="B240" s="24" t="s">
        <v>160</v>
      </c>
      <c r="C240" s="24">
        <v>7.4230999999999998</v>
      </c>
      <c r="D240" s="24">
        <v>5.5399999999999998E-2</v>
      </c>
      <c r="E240" s="24">
        <v>-9.6602999999999994</v>
      </c>
      <c r="F240" s="24">
        <v>0.20799999999999999</v>
      </c>
      <c r="G240" s="24">
        <v>-1E-4</v>
      </c>
      <c r="H240" s="24">
        <v>-0.42670000000000002</v>
      </c>
      <c r="I240" s="24">
        <v>0</v>
      </c>
      <c r="J240" s="24">
        <v>0</v>
      </c>
      <c r="K240" s="24">
        <v>0.26879999999999998</v>
      </c>
      <c r="L240" s="24">
        <v>-0.317</v>
      </c>
      <c r="M240" s="24">
        <v>0.73429999999999995</v>
      </c>
      <c r="N240" s="24">
        <v>0.51039999999999996</v>
      </c>
      <c r="O240" s="24">
        <v>-0.1162</v>
      </c>
      <c r="P240" s="24" t="s">
        <v>172</v>
      </c>
      <c r="Q240" s="24">
        <v>-0.1042</v>
      </c>
      <c r="R240" s="24">
        <v>-8.0976999999999997</v>
      </c>
      <c r="S240" s="24">
        <v>218.238</v>
      </c>
      <c r="T240" s="24">
        <v>218.71289999999999</v>
      </c>
      <c r="U240" s="24">
        <v>0.69389999999999996</v>
      </c>
      <c r="V240" s="24">
        <v>17.649999999999999</v>
      </c>
      <c r="W240" s="24">
        <v>30</v>
      </c>
      <c r="X240" s="24">
        <v>30.130299999999998</v>
      </c>
      <c r="Y240" s="24">
        <v>0.12189999999999999</v>
      </c>
      <c r="Z240" s="24">
        <v>0.63060000000000005</v>
      </c>
      <c r="AA240" s="24">
        <v>5.6871999999999998</v>
      </c>
      <c r="AB240">
        <f t="shared" si="32"/>
        <v>2.7546045720505861E-2</v>
      </c>
      <c r="AC240" s="14">
        <f t="shared" si="33"/>
        <v>0.20505055542982287</v>
      </c>
    </row>
    <row r="241" spans="1:29" x14ac:dyDescent="0.2">
      <c r="A241" s="24" t="s">
        <v>5</v>
      </c>
      <c r="B241" s="24" t="s">
        <v>160</v>
      </c>
      <c r="C241" s="24">
        <v>2E-3</v>
      </c>
      <c r="D241" s="24">
        <v>-4.0000000000000002E-4</v>
      </c>
      <c r="E241" s="24">
        <v>-10</v>
      </c>
      <c r="F241" s="24">
        <v>0.20799999999999999</v>
      </c>
      <c r="G241" s="24">
        <v>-1E-4</v>
      </c>
      <c r="H241" s="24">
        <v>2.7000000000000001E-3</v>
      </c>
      <c r="I241" s="24">
        <v>0</v>
      </c>
      <c r="J241" s="24">
        <v>0</v>
      </c>
      <c r="K241" s="24">
        <v>0.2777</v>
      </c>
      <c r="L241" s="24">
        <v>-0.41170000000000001</v>
      </c>
      <c r="M241" s="24">
        <v>-2.3837999999999999</v>
      </c>
      <c r="N241" s="24">
        <v>0.4798</v>
      </c>
      <c r="O241" s="24">
        <v>0.26979999999999998</v>
      </c>
      <c r="P241" s="24" t="s">
        <v>172</v>
      </c>
      <c r="Q241" s="24">
        <v>-8.2600000000000007E-2</v>
      </c>
      <c r="R241" s="24">
        <v>-5.9793000000000003</v>
      </c>
      <c r="S241" s="24">
        <v>218.238</v>
      </c>
      <c r="T241" s="24">
        <v>218.68799999999999</v>
      </c>
      <c r="U241" s="24">
        <v>0.71879999999999999</v>
      </c>
      <c r="V241" s="24">
        <v>16.5502</v>
      </c>
      <c r="W241" s="24">
        <v>-30</v>
      </c>
      <c r="X241" s="24">
        <v>-30.0243</v>
      </c>
      <c r="Y241" s="24">
        <v>-8.1600000000000006E-2</v>
      </c>
      <c r="Z241" s="24">
        <v>-0.63759999999999994</v>
      </c>
      <c r="AA241" s="24">
        <v>-0.90169999999999995</v>
      </c>
      <c r="AB241">
        <f t="shared" si="32"/>
        <v>2.7546045720505861E-2</v>
      </c>
      <c r="AC241" s="14">
        <f t="shared" si="33"/>
        <v>0.20484001262653925</v>
      </c>
    </row>
    <row r="242" spans="1:29" x14ac:dyDescent="0.2">
      <c r="A242" s="24" t="s">
        <v>5</v>
      </c>
      <c r="B242" s="24" t="s">
        <v>160</v>
      </c>
      <c r="C242" s="24">
        <v>0.32169999999999999</v>
      </c>
      <c r="D242" s="24">
        <v>-5.6099999999999997E-2</v>
      </c>
      <c r="E242" s="24">
        <v>-9.6602999999999994</v>
      </c>
      <c r="F242" s="24">
        <v>0.20799999999999999</v>
      </c>
      <c r="G242" s="24">
        <v>-1E-4</v>
      </c>
      <c r="H242" s="24">
        <v>0.43190000000000001</v>
      </c>
      <c r="I242" s="24">
        <v>0</v>
      </c>
      <c r="J242" s="24">
        <v>0</v>
      </c>
      <c r="K242" s="24">
        <v>0.26879999999999998</v>
      </c>
      <c r="L242" s="24">
        <v>-0.29580000000000001</v>
      </c>
      <c r="M242" s="24">
        <v>-3.1922000000000001</v>
      </c>
      <c r="N242" s="24">
        <v>0.47420000000000001</v>
      </c>
      <c r="O242" s="24">
        <v>0.31290000000000001</v>
      </c>
      <c r="P242" s="24" t="s">
        <v>172</v>
      </c>
      <c r="Q242" s="24">
        <v>-8.7099999999999997E-2</v>
      </c>
      <c r="R242" s="24">
        <v>-6.8419999999999996</v>
      </c>
      <c r="S242" s="24">
        <v>218.238</v>
      </c>
      <c r="T242" s="24">
        <v>218.69280000000001</v>
      </c>
      <c r="U242" s="24">
        <v>0.73070000000000002</v>
      </c>
      <c r="V242" s="24">
        <v>16.7301</v>
      </c>
      <c r="W242" s="24">
        <v>-30</v>
      </c>
      <c r="X242" s="24">
        <v>-30.023800000000001</v>
      </c>
      <c r="Y242" s="24">
        <v>-7.7100000000000002E-2</v>
      </c>
      <c r="Z242" s="24">
        <v>-0.58989999999999998</v>
      </c>
      <c r="AA242" s="24">
        <v>-1.7146999999999999</v>
      </c>
      <c r="AB242">
        <f t="shared" si="32"/>
        <v>2.7546045720505861E-2</v>
      </c>
      <c r="AC242" s="14">
        <f t="shared" si="33"/>
        <v>0.20505055542982287</v>
      </c>
    </row>
    <row r="243" spans="1:29" x14ac:dyDescent="0.2">
      <c r="A243" s="24" t="s">
        <v>5</v>
      </c>
      <c r="B243" s="24" t="s">
        <v>160</v>
      </c>
      <c r="C243" s="24">
        <v>0.64200000000000002</v>
      </c>
      <c r="D243" s="24">
        <v>-0.108</v>
      </c>
      <c r="E243" s="24">
        <v>-8.6644000000000005</v>
      </c>
      <c r="F243" s="24">
        <v>0.20799999999999999</v>
      </c>
      <c r="G243" s="24">
        <v>0</v>
      </c>
      <c r="H243" s="24">
        <v>0.83350000000000002</v>
      </c>
      <c r="I243" s="24">
        <v>0</v>
      </c>
      <c r="J243" s="24">
        <v>0</v>
      </c>
      <c r="K243" s="24">
        <v>0.24229999999999999</v>
      </c>
      <c r="L243" s="24">
        <v>-0.17100000000000001</v>
      </c>
      <c r="M243" s="24">
        <v>-3.8346</v>
      </c>
      <c r="N243" s="24">
        <v>0.4773</v>
      </c>
      <c r="O243" s="24">
        <v>0.35589999999999999</v>
      </c>
      <c r="P243" s="24" t="s">
        <v>172</v>
      </c>
      <c r="Q243" s="24">
        <v>-9.7299999999999998E-2</v>
      </c>
      <c r="R243" s="24">
        <v>-7.0932000000000004</v>
      </c>
      <c r="S243" s="24">
        <v>218.238</v>
      </c>
      <c r="T243" s="24">
        <v>218.69980000000001</v>
      </c>
      <c r="U243" s="24">
        <v>0.74360000000000004</v>
      </c>
      <c r="V243" s="24">
        <v>16.945599999999999</v>
      </c>
      <c r="W243" s="24">
        <v>-30</v>
      </c>
      <c r="X243" s="24">
        <v>-30.023299999999999</v>
      </c>
      <c r="Y243" s="24">
        <v>-6.8500000000000005E-2</v>
      </c>
      <c r="Z243" s="24">
        <v>-0.54990000000000006</v>
      </c>
      <c r="AA243" s="24">
        <v>-2.4466999999999999</v>
      </c>
      <c r="AB243">
        <f t="shared" si="32"/>
        <v>0</v>
      </c>
      <c r="AC243" s="14">
        <f t="shared" si="33"/>
        <v>0.20562623743382163</v>
      </c>
    </row>
    <row r="244" spans="1:29" x14ac:dyDescent="0.2">
      <c r="A244" s="24" t="s">
        <v>5</v>
      </c>
      <c r="B244" s="24" t="s">
        <v>160</v>
      </c>
      <c r="C244" s="24">
        <v>0.96540000000000004</v>
      </c>
      <c r="D244" s="24">
        <v>-0.15290000000000001</v>
      </c>
      <c r="E244" s="24">
        <v>-7.0681000000000003</v>
      </c>
      <c r="F244" s="24">
        <v>0.20799999999999999</v>
      </c>
      <c r="G244" s="24">
        <v>0</v>
      </c>
      <c r="H244" s="24">
        <v>1.1806000000000001</v>
      </c>
      <c r="I244" s="24">
        <v>0</v>
      </c>
      <c r="J244" s="24">
        <v>0</v>
      </c>
      <c r="K244" s="24">
        <v>0.1993</v>
      </c>
      <c r="L244" s="24">
        <v>-7.2800000000000004E-2</v>
      </c>
      <c r="M244" s="24">
        <v>-4.2527999999999997</v>
      </c>
      <c r="N244" s="24">
        <v>0.4889</v>
      </c>
      <c r="O244" s="24">
        <v>0.39550000000000002</v>
      </c>
      <c r="P244" s="24" t="s">
        <v>172</v>
      </c>
      <c r="Q244" s="24">
        <v>-0.11169999999999999</v>
      </c>
      <c r="R244" s="24">
        <v>-6.7652999999999999</v>
      </c>
      <c r="S244" s="24">
        <v>218.238</v>
      </c>
      <c r="T244" s="24">
        <v>218.7062</v>
      </c>
      <c r="U244" s="24">
        <v>0.748</v>
      </c>
      <c r="V244" s="24">
        <v>17.046399999999998</v>
      </c>
      <c r="W244" s="24">
        <v>-30</v>
      </c>
      <c r="X244" s="24">
        <v>-30.0229</v>
      </c>
      <c r="Y244" s="24">
        <v>-5.79E-2</v>
      </c>
      <c r="Z244" s="24">
        <v>-0.51419999999999999</v>
      </c>
      <c r="AA244" s="24">
        <v>-3.0869</v>
      </c>
      <c r="AB244">
        <f t="shared" si="32"/>
        <v>0</v>
      </c>
      <c r="AC244" s="14">
        <f t="shared" si="33"/>
        <v>0.20641932489185699</v>
      </c>
    </row>
    <row r="245" spans="1:29" x14ac:dyDescent="0.2">
      <c r="A245" s="24" t="s">
        <v>5</v>
      </c>
      <c r="B245" s="24" t="s">
        <v>160</v>
      </c>
      <c r="C245" s="24">
        <v>1.2881</v>
      </c>
      <c r="D245" s="24">
        <v>-0.18720000000000001</v>
      </c>
      <c r="E245" s="24">
        <v>-5</v>
      </c>
      <c r="F245" s="24">
        <v>0.20799999999999999</v>
      </c>
      <c r="G245" s="24">
        <v>0</v>
      </c>
      <c r="H245" s="24">
        <v>1.4488000000000001</v>
      </c>
      <c r="I245" s="24">
        <v>0</v>
      </c>
      <c r="J245" s="24">
        <v>0</v>
      </c>
      <c r="K245" s="24">
        <v>0.14180000000000001</v>
      </c>
      <c r="L245" s="24">
        <v>-2.6200000000000001E-2</v>
      </c>
      <c r="M245" s="24">
        <v>-4.4263000000000003</v>
      </c>
      <c r="N245" s="24">
        <v>0.50670000000000004</v>
      </c>
      <c r="O245" s="24">
        <v>0.4284</v>
      </c>
      <c r="P245" s="24" t="s">
        <v>172</v>
      </c>
      <c r="Q245" s="24">
        <v>-0.128</v>
      </c>
      <c r="R245" s="24">
        <v>-5.9103000000000003</v>
      </c>
      <c r="S245" s="24">
        <v>218.238</v>
      </c>
      <c r="T245" s="24">
        <v>218.7098</v>
      </c>
      <c r="U245" s="24">
        <v>0.73850000000000005</v>
      </c>
      <c r="V245" s="24">
        <v>16.937799999999999</v>
      </c>
      <c r="W245" s="24">
        <v>-30</v>
      </c>
      <c r="X245" s="24">
        <v>-30.022500000000001</v>
      </c>
      <c r="Y245" s="24">
        <v>-4.6699999999999998E-2</v>
      </c>
      <c r="Z245" s="24">
        <v>-0.48370000000000002</v>
      </c>
      <c r="AA245" s="24">
        <v>-3.6795</v>
      </c>
      <c r="AB245">
        <f t="shared" si="32"/>
        <v>0</v>
      </c>
      <c r="AC245" s="14">
        <f t="shared" si="33"/>
        <v>0.20720849720308307</v>
      </c>
    </row>
    <row r="246" spans="1:29" x14ac:dyDescent="0.2">
      <c r="A246" s="24" t="s">
        <v>5</v>
      </c>
      <c r="B246" s="24" t="s">
        <v>160</v>
      </c>
      <c r="C246" s="24">
        <v>1.6117999999999999</v>
      </c>
      <c r="D246" s="24">
        <v>-0.20880000000000001</v>
      </c>
      <c r="E246" s="24">
        <v>-2.5922000000000001</v>
      </c>
      <c r="F246" s="24">
        <v>0.20799999999999999</v>
      </c>
      <c r="G246" s="24">
        <v>1E-4</v>
      </c>
      <c r="H246" s="24">
        <v>1.6182000000000001</v>
      </c>
      <c r="I246" s="24">
        <v>0</v>
      </c>
      <c r="J246" s="24">
        <v>0</v>
      </c>
      <c r="K246" s="24">
        <v>7.3499999999999996E-2</v>
      </c>
      <c r="L246" s="24">
        <v>-3.7900000000000003E-2</v>
      </c>
      <c r="M246" s="24">
        <v>-4.3680000000000003</v>
      </c>
      <c r="N246" s="24">
        <v>0.52580000000000005</v>
      </c>
      <c r="O246" s="24">
        <v>0.45140000000000002</v>
      </c>
      <c r="P246" s="24" t="s">
        <v>172</v>
      </c>
      <c r="Q246" s="24">
        <v>-0.14330000000000001</v>
      </c>
      <c r="R246" s="24">
        <v>-4.5818000000000003</v>
      </c>
      <c r="S246" s="24">
        <v>218.238</v>
      </c>
      <c r="T246" s="24">
        <v>218.70949999999999</v>
      </c>
      <c r="U246" s="24">
        <v>0.71699999999999997</v>
      </c>
      <c r="V246" s="24">
        <v>16.638500000000001</v>
      </c>
      <c r="W246" s="24">
        <v>-30</v>
      </c>
      <c r="X246" s="24">
        <v>-30.022200000000002</v>
      </c>
      <c r="Y246" s="24">
        <v>-3.4700000000000002E-2</v>
      </c>
      <c r="Z246" s="24">
        <v>-0.4642</v>
      </c>
      <c r="AA246" s="24">
        <v>-4.2721999999999998</v>
      </c>
      <c r="AB246">
        <f t="shared" si="32"/>
        <v>-2.7546045720505861E-2</v>
      </c>
      <c r="AC246" s="14">
        <f t="shared" si="33"/>
        <v>0.20778716109945744</v>
      </c>
    </row>
    <row r="247" spans="1:29" x14ac:dyDescent="0.2">
      <c r="A247" s="24" t="s">
        <v>5</v>
      </c>
      <c r="B247" s="24" t="s">
        <v>160</v>
      </c>
      <c r="C247" s="24">
        <v>1.9361999999999999</v>
      </c>
      <c r="D247" s="24">
        <v>-0.21609999999999999</v>
      </c>
      <c r="E247" s="24">
        <v>-8.3999999999999995E-3</v>
      </c>
      <c r="F247" s="24">
        <v>0.20799999999999999</v>
      </c>
      <c r="G247" s="24">
        <v>1E-4</v>
      </c>
      <c r="H247" s="24">
        <v>1.6755</v>
      </c>
      <c r="I247" s="24">
        <v>0</v>
      </c>
      <c r="J247" s="24">
        <v>0</v>
      </c>
      <c r="K247" s="24">
        <v>-5.9999999999999995E-4</v>
      </c>
      <c r="L247" s="24">
        <v>-9.7000000000000003E-2</v>
      </c>
      <c r="M247" s="24">
        <v>-4.1074000000000002</v>
      </c>
      <c r="N247" s="24">
        <v>0.54039999999999999</v>
      </c>
      <c r="O247" s="24">
        <v>0.46189999999999998</v>
      </c>
      <c r="P247" s="24" t="s">
        <v>172</v>
      </c>
      <c r="Q247" s="24">
        <v>-0.15479999999999999</v>
      </c>
      <c r="R247" s="24">
        <v>-2.8371</v>
      </c>
      <c r="S247" s="24">
        <v>218.238</v>
      </c>
      <c r="T247" s="24">
        <v>218.70580000000001</v>
      </c>
      <c r="U247" s="24">
        <v>0.69199999999999995</v>
      </c>
      <c r="V247" s="24">
        <v>16.275300000000001</v>
      </c>
      <c r="W247" s="24">
        <v>-30</v>
      </c>
      <c r="X247" s="24">
        <v>-30.022099999999998</v>
      </c>
      <c r="Y247" s="24">
        <v>-2.1600000000000001E-2</v>
      </c>
      <c r="Z247" s="24">
        <v>-0.46429999999999999</v>
      </c>
      <c r="AA247" s="24">
        <v>-4.8449999999999998</v>
      </c>
      <c r="AB247">
        <f t="shared" si="32"/>
        <v>-2.7546045720505861E-2</v>
      </c>
      <c r="AC247" s="14">
        <f t="shared" si="33"/>
        <v>0.20799999776464426</v>
      </c>
    </row>
    <row r="248" spans="1:29" x14ac:dyDescent="0.2">
      <c r="A248" s="24" t="s">
        <v>5</v>
      </c>
      <c r="B248" s="24" t="s">
        <v>160</v>
      </c>
      <c r="C248" s="24">
        <v>2.2625999999999999</v>
      </c>
      <c r="D248" s="24">
        <v>-0.2087</v>
      </c>
      <c r="E248" s="24">
        <v>2.5922000000000001</v>
      </c>
      <c r="F248" s="24">
        <v>0.20799999999999999</v>
      </c>
      <c r="G248" s="24">
        <v>1E-4</v>
      </c>
      <c r="H248" s="24">
        <v>1.6164000000000001</v>
      </c>
      <c r="I248" s="24">
        <v>0</v>
      </c>
      <c r="J248" s="24">
        <v>0</v>
      </c>
      <c r="K248" s="24">
        <v>-7.46E-2</v>
      </c>
      <c r="L248" s="24">
        <v>-0.18279999999999999</v>
      </c>
      <c r="M248" s="24">
        <v>-3.6730999999999998</v>
      </c>
      <c r="N248" s="24">
        <v>0.54569999999999996</v>
      </c>
      <c r="O248" s="24">
        <v>0.45879999999999999</v>
      </c>
      <c r="P248" s="24" t="s">
        <v>172</v>
      </c>
      <c r="Q248" s="24">
        <v>-0.16039999999999999</v>
      </c>
      <c r="R248" s="24">
        <v>-0.75419999999999998</v>
      </c>
      <c r="S248" s="24">
        <v>218.238</v>
      </c>
      <c r="T248" s="24">
        <v>218.7004</v>
      </c>
      <c r="U248" s="24">
        <v>0.67469999999999997</v>
      </c>
      <c r="V248" s="24">
        <v>16.016200000000001</v>
      </c>
      <c r="W248" s="24">
        <v>-30</v>
      </c>
      <c r="X248" s="24">
        <v>-30.022200000000002</v>
      </c>
      <c r="Y248" s="24">
        <v>-7.4999999999999997E-3</v>
      </c>
      <c r="Z248" s="24">
        <v>-0.49009999999999998</v>
      </c>
      <c r="AA248" s="24">
        <v>-5.2672999999999996</v>
      </c>
      <c r="AB248">
        <f t="shared" si="32"/>
        <v>-2.7546045720505861E-2</v>
      </c>
      <c r="AC248" s="14">
        <f t="shared" si="33"/>
        <v>0.20778716109945744</v>
      </c>
    </row>
    <row r="249" spans="1:29" x14ac:dyDescent="0.2">
      <c r="A249" s="24" t="s">
        <v>5</v>
      </c>
      <c r="B249" s="24" t="s">
        <v>160</v>
      </c>
      <c r="C249" s="24">
        <v>2.5863999999999998</v>
      </c>
      <c r="D249" s="24">
        <v>-0.187</v>
      </c>
      <c r="E249" s="24">
        <v>5</v>
      </c>
      <c r="F249" s="24">
        <v>0.20799999999999999</v>
      </c>
      <c r="G249" s="24">
        <v>1E-4</v>
      </c>
      <c r="H249" s="24">
        <v>1.4456</v>
      </c>
      <c r="I249" s="24">
        <v>0</v>
      </c>
      <c r="J249" s="24">
        <v>0</v>
      </c>
      <c r="K249" s="24">
        <v>-0.1426</v>
      </c>
      <c r="L249" s="24">
        <v>-0.27429999999999999</v>
      </c>
      <c r="M249" s="24">
        <v>-3.0838999999999999</v>
      </c>
      <c r="N249" s="24">
        <v>0.54039999999999999</v>
      </c>
      <c r="O249" s="24">
        <v>0.44190000000000002</v>
      </c>
      <c r="P249" s="24" t="s">
        <v>172</v>
      </c>
      <c r="Q249" s="24">
        <v>-0.15959999999999999</v>
      </c>
      <c r="R249" s="24">
        <v>1.5488</v>
      </c>
      <c r="S249" s="24">
        <v>218.238</v>
      </c>
      <c r="T249" s="24">
        <v>218.6952</v>
      </c>
      <c r="U249" s="24">
        <v>0.67269999999999996</v>
      </c>
      <c r="V249" s="24">
        <v>15.9795</v>
      </c>
      <c r="W249" s="24">
        <v>-30</v>
      </c>
      <c r="X249" s="24">
        <v>-30.022400000000001</v>
      </c>
      <c r="Y249" s="24">
        <v>5.4000000000000003E-3</v>
      </c>
      <c r="Z249" s="24">
        <v>-0.54169999999999996</v>
      </c>
      <c r="AA249" s="24">
        <v>-5.3226000000000004</v>
      </c>
      <c r="AB249">
        <f t="shared" si="32"/>
        <v>-2.7546045720505861E-2</v>
      </c>
      <c r="AC249" s="14">
        <f t="shared" si="33"/>
        <v>0.20720849720308307</v>
      </c>
    </row>
    <row r="250" spans="1:29" x14ac:dyDescent="0.2">
      <c r="A250" s="24" t="s">
        <v>5</v>
      </c>
      <c r="B250" s="24" t="s">
        <v>160</v>
      </c>
      <c r="C250" s="24">
        <v>2.9089999999999998</v>
      </c>
      <c r="D250" s="24">
        <v>-0.1527</v>
      </c>
      <c r="E250" s="24">
        <v>7.0681000000000003</v>
      </c>
      <c r="F250" s="24">
        <v>0.20799999999999999</v>
      </c>
      <c r="G250" s="24">
        <v>1E-4</v>
      </c>
      <c r="H250" s="24">
        <v>1.1765000000000001</v>
      </c>
      <c r="I250" s="24">
        <v>0</v>
      </c>
      <c r="J250" s="24">
        <v>0</v>
      </c>
      <c r="K250" s="24">
        <v>-0.19969999999999999</v>
      </c>
      <c r="L250" s="24">
        <v>-0.35699999999999998</v>
      </c>
      <c r="M250" s="24">
        <v>-2.3542000000000001</v>
      </c>
      <c r="N250" s="24">
        <v>0.52729999999999999</v>
      </c>
      <c r="O250" s="24">
        <v>0.41199999999999998</v>
      </c>
      <c r="P250" s="24" t="s">
        <v>172</v>
      </c>
      <c r="Q250" s="24">
        <v>-0.15379999999999999</v>
      </c>
      <c r="R250" s="24">
        <v>3.9093</v>
      </c>
      <c r="S250" s="24">
        <v>218.238</v>
      </c>
      <c r="T250" s="24">
        <v>218.6917</v>
      </c>
      <c r="U250" s="24">
        <v>0.6865</v>
      </c>
      <c r="V250" s="24">
        <v>16.1708</v>
      </c>
      <c r="W250" s="24">
        <v>-30</v>
      </c>
      <c r="X250" s="24">
        <v>-30.0228</v>
      </c>
      <c r="Y250" s="24">
        <v>1.38E-2</v>
      </c>
      <c r="Z250" s="24">
        <v>-0.61240000000000006</v>
      </c>
      <c r="AA250" s="24">
        <v>-4.7986000000000004</v>
      </c>
      <c r="AB250">
        <f t="shared" si="32"/>
        <v>-2.7546045720505861E-2</v>
      </c>
      <c r="AC250" s="14">
        <f t="shared" si="33"/>
        <v>0.20641932489185699</v>
      </c>
    </row>
    <row r="251" spans="1:29" x14ac:dyDescent="0.2">
      <c r="A251" s="24" t="s">
        <v>5</v>
      </c>
      <c r="B251" s="24" t="s">
        <v>160</v>
      </c>
      <c r="C251" s="24">
        <v>3.2303999999999999</v>
      </c>
      <c r="D251" s="24">
        <v>-0.108</v>
      </c>
      <c r="E251" s="24">
        <v>8.6561000000000003</v>
      </c>
      <c r="F251" s="24">
        <v>0.20799999999999999</v>
      </c>
      <c r="G251" s="24">
        <v>1E-4</v>
      </c>
      <c r="H251" s="24">
        <v>0.82899999999999996</v>
      </c>
      <c r="I251" s="24">
        <v>0</v>
      </c>
      <c r="J251" s="24">
        <v>0</v>
      </c>
      <c r="K251" s="24">
        <v>-0.24249999999999999</v>
      </c>
      <c r="L251" s="24">
        <v>-0.4239</v>
      </c>
      <c r="M251" s="24">
        <v>-1.5092000000000001</v>
      </c>
      <c r="N251" s="24">
        <v>0.51290000000000002</v>
      </c>
      <c r="O251" s="24">
        <v>0.37090000000000001</v>
      </c>
      <c r="P251" s="24" t="s">
        <v>172</v>
      </c>
      <c r="Q251" s="24">
        <v>-0.14580000000000001</v>
      </c>
      <c r="R251" s="24">
        <v>6.1369999999999996</v>
      </c>
      <c r="S251" s="24">
        <v>218.238</v>
      </c>
      <c r="T251" s="24">
        <v>218.69040000000001</v>
      </c>
      <c r="U251" s="24">
        <v>0.7087</v>
      </c>
      <c r="V251" s="24">
        <v>16.482600000000001</v>
      </c>
      <c r="W251" s="24">
        <v>-30</v>
      </c>
      <c r="X251" s="24">
        <v>-30.023199999999999</v>
      </c>
      <c r="Y251" s="24">
        <v>1.4E-2</v>
      </c>
      <c r="Z251" s="24">
        <v>-0.69089999999999996</v>
      </c>
      <c r="AA251" s="24">
        <v>-3.6017999999999999</v>
      </c>
      <c r="AB251">
        <f t="shared" si="32"/>
        <v>-2.7546045720505861E-2</v>
      </c>
      <c r="AC251" s="14">
        <f t="shared" si="33"/>
        <v>0.2056307744639258</v>
      </c>
    </row>
    <row r="252" spans="1:29" x14ac:dyDescent="0.2">
      <c r="A252" s="24" t="s">
        <v>5</v>
      </c>
      <c r="B252" s="24" t="s">
        <v>160</v>
      </c>
      <c r="C252" s="24">
        <v>3.5527000000000002</v>
      </c>
      <c r="D252" s="24">
        <v>-5.57E-2</v>
      </c>
      <c r="E252" s="24">
        <v>9.6602999999999994</v>
      </c>
      <c r="F252" s="24">
        <v>0.20799999999999999</v>
      </c>
      <c r="G252" s="24">
        <v>1E-4</v>
      </c>
      <c r="H252" s="24">
        <v>0.42720000000000002</v>
      </c>
      <c r="I252" s="24">
        <v>0</v>
      </c>
      <c r="J252" s="24">
        <v>0</v>
      </c>
      <c r="K252" s="24">
        <v>-0.26889999999999997</v>
      </c>
      <c r="L252" s="24">
        <v>-0.47220000000000001</v>
      </c>
      <c r="M252" s="24">
        <v>-0.59860000000000002</v>
      </c>
      <c r="N252" s="24">
        <v>0.50429999999999997</v>
      </c>
      <c r="O252" s="24">
        <v>0.32129999999999997</v>
      </c>
      <c r="P252" s="24" t="s">
        <v>172</v>
      </c>
      <c r="Q252" s="24">
        <v>-0.13900000000000001</v>
      </c>
      <c r="R252" s="24">
        <v>8.0472999999999999</v>
      </c>
      <c r="S252" s="24">
        <v>218.238</v>
      </c>
      <c r="T252" s="24">
        <v>218.69130000000001</v>
      </c>
      <c r="U252" s="24">
        <v>0.72899999999999998</v>
      </c>
      <c r="V252" s="24">
        <v>16.757100000000001</v>
      </c>
      <c r="W252" s="24">
        <v>-30</v>
      </c>
      <c r="X252" s="24">
        <v>-30.023399999999999</v>
      </c>
      <c r="Y252" s="24">
        <v>4.3E-3</v>
      </c>
      <c r="Z252" s="24">
        <v>-0.76629999999999998</v>
      </c>
      <c r="AA252" s="24">
        <v>-1.8371</v>
      </c>
      <c r="AB252">
        <f t="shared" si="32"/>
        <v>-2.7546045720505861E-2</v>
      </c>
      <c r="AC252" s="14">
        <f t="shared" si="33"/>
        <v>0.20505055542982287</v>
      </c>
    </row>
    <row r="253" spans="1:29" x14ac:dyDescent="0.2">
      <c r="A253" s="24" t="s">
        <v>5</v>
      </c>
      <c r="B253" s="24" t="s">
        <v>160</v>
      </c>
      <c r="C253" s="24">
        <v>3.8723999999999998</v>
      </c>
      <c r="D253" s="24">
        <v>0</v>
      </c>
      <c r="E253" s="24">
        <v>10</v>
      </c>
      <c r="F253" s="24">
        <v>0.20799999999999999</v>
      </c>
      <c r="G253" s="24">
        <v>1E-4</v>
      </c>
      <c r="H253" s="24">
        <v>-2.3E-3</v>
      </c>
      <c r="I253" s="24">
        <v>0</v>
      </c>
      <c r="J253" s="24">
        <v>0</v>
      </c>
      <c r="K253" s="24">
        <v>-0.27789999999999998</v>
      </c>
      <c r="L253" s="24">
        <v>-0.49909999999999999</v>
      </c>
      <c r="M253" s="24">
        <v>0.30080000000000001</v>
      </c>
      <c r="N253" s="24">
        <v>0.50660000000000005</v>
      </c>
      <c r="O253" s="24">
        <v>0.26700000000000002</v>
      </c>
      <c r="P253" s="24" t="s">
        <v>172</v>
      </c>
      <c r="Q253" s="24">
        <v>-0.1361</v>
      </c>
      <c r="R253" s="24">
        <v>9.4957999999999991</v>
      </c>
      <c r="S253" s="24">
        <v>218.238</v>
      </c>
      <c r="T253" s="24">
        <v>218.69380000000001</v>
      </c>
      <c r="U253" s="24">
        <v>0.73899999999999999</v>
      </c>
      <c r="V253" s="24">
        <v>16.874199999999998</v>
      </c>
      <c r="W253" s="24">
        <v>-30</v>
      </c>
      <c r="X253" s="24">
        <v>-30.023299999999999</v>
      </c>
      <c r="Y253" s="24">
        <v>-1.3599999999999999E-2</v>
      </c>
      <c r="Z253" s="24">
        <v>-0.83199999999999996</v>
      </c>
      <c r="AA253" s="24">
        <v>0.19650000000000001</v>
      </c>
      <c r="AB253">
        <f t="shared" si="32"/>
        <v>-2.7546045720505861E-2</v>
      </c>
      <c r="AC253" s="14">
        <f t="shared" si="33"/>
        <v>0.20484001262653925</v>
      </c>
    </row>
    <row r="254" spans="1:29" x14ac:dyDescent="0.2">
      <c r="A254" s="24" t="s">
        <v>5</v>
      </c>
      <c r="B254" s="24" t="s">
        <v>160</v>
      </c>
      <c r="C254" s="24">
        <v>4.1920999999999999</v>
      </c>
      <c r="D254" s="24">
        <v>5.57E-2</v>
      </c>
      <c r="E254" s="24">
        <v>9.6602999999999994</v>
      </c>
      <c r="F254" s="24">
        <v>0.20799999999999999</v>
      </c>
      <c r="G254" s="24">
        <v>1E-4</v>
      </c>
      <c r="H254" s="24">
        <v>-0.43190000000000001</v>
      </c>
      <c r="I254" s="24">
        <v>0</v>
      </c>
      <c r="J254" s="24">
        <v>0</v>
      </c>
      <c r="K254" s="24">
        <v>-0.26910000000000001</v>
      </c>
      <c r="L254" s="24">
        <v>-0.50090000000000001</v>
      </c>
      <c r="M254" s="24">
        <v>1.0983000000000001</v>
      </c>
      <c r="N254" s="24">
        <v>0.52049999999999996</v>
      </c>
      <c r="O254" s="24">
        <v>0.21260000000000001</v>
      </c>
      <c r="P254" s="24" t="s">
        <v>172</v>
      </c>
      <c r="Q254" s="24">
        <v>-0.13800000000000001</v>
      </c>
      <c r="R254" s="24">
        <v>10.398300000000001</v>
      </c>
      <c r="S254" s="24">
        <v>218.238</v>
      </c>
      <c r="T254" s="24">
        <v>218.69749999999999</v>
      </c>
      <c r="U254" s="24">
        <v>0.73680000000000001</v>
      </c>
      <c r="V254" s="24">
        <v>16.815100000000001</v>
      </c>
      <c r="W254" s="24">
        <v>-30</v>
      </c>
      <c r="X254" s="24">
        <v>-30.0229</v>
      </c>
      <c r="Y254" s="24">
        <v>-3.49E-2</v>
      </c>
      <c r="Z254" s="24">
        <v>-0.88680000000000003</v>
      </c>
      <c r="AA254" s="24">
        <v>2.0994999999999999</v>
      </c>
      <c r="AB254">
        <f t="shared" si="32"/>
        <v>-2.7546045720505861E-2</v>
      </c>
      <c r="AC254" s="14">
        <f t="shared" si="33"/>
        <v>0.20505055542982287</v>
      </c>
    </row>
    <row r="255" spans="1:29" x14ac:dyDescent="0.2">
      <c r="A255" s="24" t="s">
        <v>5</v>
      </c>
      <c r="B255" s="24" t="s">
        <v>160</v>
      </c>
      <c r="C255" s="24">
        <v>4.5124000000000004</v>
      </c>
      <c r="D255" s="24">
        <v>0.1076</v>
      </c>
      <c r="E255" s="24">
        <v>8.6644000000000005</v>
      </c>
      <c r="F255" s="24">
        <v>0.20799999999999999</v>
      </c>
      <c r="G255" s="24">
        <v>0</v>
      </c>
      <c r="H255" s="24">
        <v>-0.83389999999999997</v>
      </c>
      <c r="I255" s="24">
        <v>0</v>
      </c>
      <c r="J255" s="24">
        <v>0</v>
      </c>
      <c r="K255" s="24">
        <v>-0.24260000000000001</v>
      </c>
      <c r="L255" s="24">
        <v>-0.47570000000000001</v>
      </c>
      <c r="M255" s="24">
        <v>1.7121</v>
      </c>
      <c r="N255" s="24">
        <v>0.54249999999999998</v>
      </c>
      <c r="O255" s="24">
        <v>0.1633</v>
      </c>
      <c r="P255" s="24" t="s">
        <v>172</v>
      </c>
      <c r="Q255" s="24">
        <v>-0.14360000000000001</v>
      </c>
      <c r="R255" s="24">
        <v>10.728400000000001</v>
      </c>
      <c r="S255" s="24">
        <v>218.238</v>
      </c>
      <c r="T255" s="24">
        <v>218.7022</v>
      </c>
      <c r="U255" s="24">
        <v>0.72750000000000004</v>
      </c>
      <c r="V255" s="24">
        <v>16.665500000000002</v>
      </c>
      <c r="W255" s="24">
        <v>-30</v>
      </c>
      <c r="X255" s="24">
        <v>-30.022300000000001</v>
      </c>
      <c r="Y255" s="24">
        <v>-5.3499999999999999E-2</v>
      </c>
      <c r="Z255" s="24">
        <v>-0.93310000000000004</v>
      </c>
      <c r="AA255" s="24">
        <v>3.5133000000000001</v>
      </c>
      <c r="AB255">
        <f t="shared" si="32"/>
        <v>0</v>
      </c>
      <c r="AC255" s="14">
        <f t="shared" si="33"/>
        <v>0.20562623743382163</v>
      </c>
    </row>
    <row r="256" spans="1:29" x14ac:dyDescent="0.2">
      <c r="A256" s="24" t="s">
        <v>5</v>
      </c>
      <c r="B256" s="24" t="s">
        <v>160</v>
      </c>
      <c r="C256" s="24">
        <v>4.8357999999999999</v>
      </c>
      <c r="D256" s="24">
        <v>0.15260000000000001</v>
      </c>
      <c r="E256" s="24">
        <v>7.0681000000000003</v>
      </c>
      <c r="F256" s="24">
        <v>0.20799999999999999</v>
      </c>
      <c r="G256" s="24">
        <v>0</v>
      </c>
      <c r="H256" s="24">
        <v>-1.1814</v>
      </c>
      <c r="I256" s="24">
        <v>0</v>
      </c>
      <c r="J256" s="24">
        <v>0</v>
      </c>
      <c r="K256" s="24">
        <v>-0.19950000000000001</v>
      </c>
      <c r="L256" s="24">
        <v>-0.42820000000000003</v>
      </c>
      <c r="M256" s="24">
        <v>2.0916000000000001</v>
      </c>
      <c r="N256" s="24">
        <v>0.56589999999999996</v>
      </c>
      <c r="O256" s="24">
        <v>0.1239</v>
      </c>
      <c r="P256" s="24" t="s">
        <v>172</v>
      </c>
      <c r="Q256" s="24">
        <v>-0.1502</v>
      </c>
      <c r="R256" s="24">
        <v>10.4975</v>
      </c>
      <c r="S256" s="24">
        <v>218.238</v>
      </c>
      <c r="T256" s="24">
        <v>218.70740000000001</v>
      </c>
      <c r="U256" s="24">
        <v>0.71940000000000004</v>
      </c>
      <c r="V256" s="24">
        <v>16.5578</v>
      </c>
      <c r="W256" s="24">
        <v>-30</v>
      </c>
      <c r="X256" s="24">
        <v>-30.021699999999999</v>
      </c>
      <c r="Y256" s="24">
        <v>-6.4699999999999994E-2</v>
      </c>
      <c r="Z256" s="24">
        <v>-0.97260000000000002</v>
      </c>
      <c r="AA256" s="24">
        <v>4.2443</v>
      </c>
      <c r="AB256">
        <f t="shared" si="32"/>
        <v>0</v>
      </c>
      <c r="AC256" s="14">
        <f t="shared" si="33"/>
        <v>0.20641932489185699</v>
      </c>
    </row>
    <row r="257" spans="1:29" x14ac:dyDescent="0.2">
      <c r="A257" s="24" t="s">
        <v>5</v>
      </c>
      <c r="B257" s="24" t="s">
        <v>160</v>
      </c>
      <c r="C257" s="24">
        <v>5.1585000000000001</v>
      </c>
      <c r="D257" s="24">
        <v>0.18679999999999999</v>
      </c>
      <c r="E257" s="24">
        <v>5</v>
      </c>
      <c r="F257" s="24">
        <v>0.20799999999999999</v>
      </c>
      <c r="G257" s="24">
        <v>0</v>
      </c>
      <c r="H257" s="24">
        <v>-1.4498</v>
      </c>
      <c r="I257" s="24">
        <v>0</v>
      </c>
      <c r="J257" s="24">
        <v>0</v>
      </c>
      <c r="K257" s="24">
        <v>-0.1419</v>
      </c>
      <c r="L257" s="24">
        <v>-0.37240000000000001</v>
      </c>
      <c r="M257" s="24">
        <v>2.2267999999999999</v>
      </c>
      <c r="N257" s="24">
        <v>0.5837</v>
      </c>
      <c r="O257" s="24">
        <v>9.7699999999999995E-2</v>
      </c>
      <c r="P257" s="24" t="s">
        <v>172</v>
      </c>
      <c r="Q257" s="24">
        <v>-0.15440000000000001</v>
      </c>
      <c r="R257" s="24">
        <v>9.7316000000000003</v>
      </c>
      <c r="S257" s="24">
        <v>218.238</v>
      </c>
      <c r="T257" s="24">
        <v>218.7123</v>
      </c>
      <c r="U257" s="24">
        <v>0.71899999999999997</v>
      </c>
      <c r="V257" s="24">
        <v>16.588699999999999</v>
      </c>
      <c r="W257" s="24">
        <v>-30</v>
      </c>
      <c r="X257" s="24">
        <v>-30.0214</v>
      </c>
      <c r="Y257" s="24">
        <v>-6.6900000000000001E-2</v>
      </c>
      <c r="Z257" s="24">
        <v>-1.0035000000000001</v>
      </c>
      <c r="AA257" s="24">
        <v>4.3124000000000002</v>
      </c>
      <c r="AB257">
        <f t="shared" ref="AB257:AB320" si="34">DEGREES(ATAN2(F257,-G257))</f>
        <v>0</v>
      </c>
      <c r="AC257" s="14">
        <f t="shared" ref="AC257:AC320" si="35">IF(B257="PMMPSI2",F257*COS(RADIANS(E257)),F257)</f>
        <v>0.20720849720308307</v>
      </c>
    </row>
    <row r="258" spans="1:29" x14ac:dyDescent="0.2">
      <c r="A258" s="24" t="s">
        <v>5</v>
      </c>
      <c r="B258" s="24" t="s">
        <v>160</v>
      </c>
      <c r="C258" s="24">
        <v>5.4821999999999997</v>
      </c>
      <c r="D258" s="24">
        <v>0.2084</v>
      </c>
      <c r="E258" s="24">
        <v>2.5922000000000001</v>
      </c>
      <c r="F258" s="24">
        <v>0.20799999999999999</v>
      </c>
      <c r="G258" s="24">
        <v>-1E-4</v>
      </c>
      <c r="H258" s="24">
        <v>-1.6192</v>
      </c>
      <c r="I258" s="24">
        <v>0</v>
      </c>
      <c r="J258" s="24">
        <v>0</v>
      </c>
      <c r="K258" s="24">
        <v>-7.3400000000000007E-2</v>
      </c>
      <c r="L258" s="24">
        <v>-0.32900000000000001</v>
      </c>
      <c r="M258" s="24">
        <v>2.1406999999999998</v>
      </c>
      <c r="N258" s="24">
        <v>0.59119999999999995</v>
      </c>
      <c r="O258" s="24">
        <v>8.6300000000000002E-2</v>
      </c>
      <c r="P258" s="24" t="s">
        <v>172</v>
      </c>
      <c r="Q258" s="24">
        <v>-0.15359999999999999</v>
      </c>
      <c r="R258" s="24">
        <v>8.4603999999999999</v>
      </c>
      <c r="S258" s="24">
        <v>218.238</v>
      </c>
      <c r="T258" s="24">
        <v>218.7158</v>
      </c>
      <c r="U258" s="24">
        <v>0.72699999999999998</v>
      </c>
      <c r="V258" s="24">
        <v>16.760200000000001</v>
      </c>
      <c r="W258" s="24">
        <v>-30</v>
      </c>
      <c r="X258" s="24">
        <v>-30.0214</v>
      </c>
      <c r="Y258" s="24">
        <v>-6.2700000000000006E-2</v>
      </c>
      <c r="Z258" s="24">
        <v>-1.0197000000000001</v>
      </c>
      <c r="AA258" s="24">
        <v>3.9060000000000001</v>
      </c>
      <c r="AB258">
        <f t="shared" si="34"/>
        <v>2.7546045720505861E-2</v>
      </c>
      <c r="AC258" s="14">
        <f t="shared" si="35"/>
        <v>0.20778716109945744</v>
      </c>
    </row>
    <row r="259" spans="1:29" x14ac:dyDescent="0.2">
      <c r="A259" s="24" t="s">
        <v>5</v>
      </c>
      <c r="B259" s="24" t="s">
        <v>160</v>
      </c>
      <c r="C259" s="24">
        <v>5.8066000000000004</v>
      </c>
      <c r="D259" s="24">
        <v>0.21579999999999999</v>
      </c>
      <c r="E259" s="24">
        <v>8.3999999999999995E-3</v>
      </c>
      <c r="F259" s="24">
        <v>0.20799999999999999</v>
      </c>
      <c r="G259" s="24">
        <v>-1E-4</v>
      </c>
      <c r="H259" s="24">
        <v>-1.6762999999999999</v>
      </c>
      <c r="I259" s="24">
        <v>0</v>
      </c>
      <c r="J259" s="24">
        <v>0</v>
      </c>
      <c r="K259" s="24">
        <v>8.0000000000000004E-4</v>
      </c>
      <c r="L259" s="24">
        <v>-0.31740000000000002</v>
      </c>
      <c r="M259" s="24">
        <v>1.8704000000000001</v>
      </c>
      <c r="N259" s="24">
        <v>0.58709999999999996</v>
      </c>
      <c r="O259" s="24">
        <v>8.8900000000000007E-2</v>
      </c>
      <c r="P259" s="24" t="s">
        <v>172</v>
      </c>
      <c r="Q259" s="24">
        <v>-0.1467</v>
      </c>
      <c r="R259" s="24">
        <v>6.7256999999999998</v>
      </c>
      <c r="S259" s="24">
        <v>218.238</v>
      </c>
      <c r="T259" s="24">
        <v>218.71639999999999</v>
      </c>
      <c r="U259" s="24">
        <v>0.73860000000000003</v>
      </c>
      <c r="V259" s="24">
        <v>16.979900000000001</v>
      </c>
      <c r="W259" s="24">
        <v>-30</v>
      </c>
      <c r="X259" s="24">
        <v>-30.021899999999999</v>
      </c>
      <c r="Y259" s="24">
        <v>-5.6800000000000003E-2</v>
      </c>
      <c r="Z259" s="24">
        <v>-1.0137</v>
      </c>
      <c r="AA259" s="24">
        <v>3.2726000000000002</v>
      </c>
      <c r="AB259">
        <f t="shared" si="34"/>
        <v>2.7546045720505861E-2</v>
      </c>
      <c r="AC259" s="14">
        <f t="shared" si="35"/>
        <v>0.20799999776464426</v>
      </c>
    </row>
    <row r="260" spans="1:29" x14ac:dyDescent="0.2">
      <c r="A260" s="24" t="s">
        <v>5</v>
      </c>
      <c r="B260" s="24" t="s">
        <v>160</v>
      </c>
      <c r="C260" s="24">
        <v>6.133</v>
      </c>
      <c r="D260" s="24">
        <v>0.20830000000000001</v>
      </c>
      <c r="E260" s="24">
        <v>-2.5922000000000001</v>
      </c>
      <c r="F260" s="24">
        <v>0.20799999999999999</v>
      </c>
      <c r="G260" s="24">
        <v>-1E-4</v>
      </c>
      <c r="H260" s="24">
        <v>-1.6168</v>
      </c>
      <c r="I260" s="24">
        <v>0</v>
      </c>
      <c r="J260" s="24">
        <v>0</v>
      </c>
      <c r="K260" s="24">
        <v>7.4800000000000005E-2</v>
      </c>
      <c r="L260" s="24">
        <v>-0.34560000000000002</v>
      </c>
      <c r="M260" s="24">
        <v>1.4470000000000001</v>
      </c>
      <c r="N260" s="24">
        <v>0.57340000000000002</v>
      </c>
      <c r="O260" s="24">
        <v>0.1033</v>
      </c>
      <c r="P260" s="24" t="s">
        <v>172</v>
      </c>
      <c r="Q260" s="24">
        <v>-0.1346</v>
      </c>
      <c r="R260" s="24">
        <v>4.6031000000000004</v>
      </c>
      <c r="S260" s="24">
        <v>218.238</v>
      </c>
      <c r="T260" s="24">
        <v>218.7133</v>
      </c>
      <c r="U260" s="24">
        <v>0.74609999999999999</v>
      </c>
      <c r="V260" s="24">
        <v>17.118099999999998</v>
      </c>
      <c r="W260" s="24">
        <v>-30</v>
      </c>
      <c r="X260" s="24">
        <v>-30.0227</v>
      </c>
      <c r="Y260" s="24">
        <v>-5.4100000000000002E-2</v>
      </c>
      <c r="Z260" s="24">
        <v>-0.98089999999999999</v>
      </c>
      <c r="AA260" s="24">
        <v>2.6049000000000002</v>
      </c>
      <c r="AB260">
        <f t="shared" si="34"/>
        <v>2.7546045720505861E-2</v>
      </c>
      <c r="AC260" s="14">
        <f t="shared" si="35"/>
        <v>0.20778716109945744</v>
      </c>
    </row>
    <row r="261" spans="1:29" x14ac:dyDescent="0.2">
      <c r="A261" s="24" t="s">
        <v>5</v>
      </c>
      <c r="B261" s="24" t="s">
        <v>160</v>
      </c>
      <c r="C261" s="24">
        <v>6.4566999999999997</v>
      </c>
      <c r="D261" s="24">
        <v>0.1867</v>
      </c>
      <c r="E261" s="24">
        <v>-5</v>
      </c>
      <c r="F261" s="24">
        <v>0.20799999999999999</v>
      </c>
      <c r="G261" s="24">
        <v>-1E-4</v>
      </c>
      <c r="H261" s="24">
        <v>-1.4456</v>
      </c>
      <c r="I261" s="24">
        <v>0</v>
      </c>
      <c r="J261" s="24">
        <v>0</v>
      </c>
      <c r="K261" s="24">
        <v>0.14280000000000001</v>
      </c>
      <c r="L261" s="24">
        <v>-0.40410000000000001</v>
      </c>
      <c r="M261" s="24">
        <v>0.88639999999999997</v>
      </c>
      <c r="N261" s="24">
        <v>0.55359999999999998</v>
      </c>
      <c r="O261" s="24">
        <v>0.12659999999999999</v>
      </c>
      <c r="P261" s="24" t="s">
        <v>172</v>
      </c>
      <c r="Q261" s="24">
        <v>-0.1196</v>
      </c>
      <c r="R261" s="24">
        <v>2.2212000000000001</v>
      </c>
      <c r="S261" s="24">
        <v>218.238</v>
      </c>
      <c r="T261" s="24">
        <v>218.70689999999999</v>
      </c>
      <c r="U261" s="24">
        <v>0.74460000000000004</v>
      </c>
      <c r="V261" s="24">
        <v>17.088999999999999</v>
      </c>
      <c r="W261" s="24">
        <v>-30</v>
      </c>
      <c r="X261" s="24">
        <v>-30.023499999999999</v>
      </c>
      <c r="Y261" s="24">
        <v>-5.7000000000000002E-2</v>
      </c>
      <c r="Z261" s="24">
        <v>-0.92290000000000005</v>
      </c>
      <c r="AA261" s="24">
        <v>1.9784999999999999</v>
      </c>
      <c r="AB261">
        <f t="shared" si="34"/>
        <v>2.7546045720505861E-2</v>
      </c>
      <c r="AC261" s="14">
        <f t="shared" si="35"/>
        <v>0.20720849720308307</v>
      </c>
    </row>
    <row r="262" spans="1:29" x14ac:dyDescent="0.2">
      <c r="A262" s="24" t="s">
        <v>5</v>
      </c>
      <c r="B262" s="24" t="s">
        <v>160</v>
      </c>
      <c r="C262" s="24">
        <v>6.7793999999999999</v>
      </c>
      <c r="D262" s="24">
        <v>0.15229999999999999</v>
      </c>
      <c r="E262" s="24">
        <v>-7.0681000000000003</v>
      </c>
      <c r="F262" s="24">
        <v>0.20799999999999999</v>
      </c>
      <c r="G262" s="24">
        <v>-1E-4</v>
      </c>
      <c r="H262" s="24">
        <v>-1.1760999999999999</v>
      </c>
      <c r="I262" s="24">
        <v>0</v>
      </c>
      <c r="J262" s="24">
        <v>0</v>
      </c>
      <c r="K262" s="24">
        <v>0.19989999999999999</v>
      </c>
      <c r="L262" s="24">
        <v>-0.4672</v>
      </c>
      <c r="M262" s="24">
        <v>0.19539999999999999</v>
      </c>
      <c r="N262" s="24">
        <v>0.53159999999999996</v>
      </c>
      <c r="O262" s="24">
        <v>0.15620000000000001</v>
      </c>
      <c r="P262" s="24" t="s">
        <v>172</v>
      </c>
      <c r="Q262" s="24">
        <v>-0.1045</v>
      </c>
      <c r="R262" s="24">
        <v>-0.23630000000000001</v>
      </c>
      <c r="S262" s="24">
        <v>218.238</v>
      </c>
      <c r="T262" s="24">
        <v>218.6987</v>
      </c>
      <c r="U262" s="24">
        <v>0.73450000000000004</v>
      </c>
      <c r="V262" s="24">
        <v>16.904599999999999</v>
      </c>
      <c r="W262" s="24">
        <v>-30</v>
      </c>
      <c r="X262" s="24">
        <v>-30.0242</v>
      </c>
      <c r="Y262" s="24">
        <v>-6.4799999999999996E-2</v>
      </c>
      <c r="Z262" s="24">
        <v>-0.84840000000000004</v>
      </c>
      <c r="AA262" s="24">
        <v>1.3635999999999999</v>
      </c>
      <c r="AB262">
        <f t="shared" si="34"/>
        <v>2.7546045720505861E-2</v>
      </c>
      <c r="AC262" s="14">
        <f t="shared" si="35"/>
        <v>0.20641932489185699</v>
      </c>
    </row>
    <row r="263" spans="1:29" x14ac:dyDescent="0.2">
      <c r="A263" s="24" t="s">
        <v>5</v>
      </c>
      <c r="B263" s="24" t="s">
        <v>160</v>
      </c>
      <c r="C263" s="24">
        <v>7.1007999999999996</v>
      </c>
      <c r="D263" s="24">
        <v>0.1076</v>
      </c>
      <c r="E263" s="24">
        <v>-8.6561000000000003</v>
      </c>
      <c r="F263" s="24">
        <v>0.20799999999999999</v>
      </c>
      <c r="G263" s="24">
        <v>-1E-4</v>
      </c>
      <c r="H263" s="24">
        <v>-0.82840000000000003</v>
      </c>
      <c r="I263" s="24">
        <v>0</v>
      </c>
      <c r="J263" s="24">
        <v>0</v>
      </c>
      <c r="K263" s="24">
        <v>0.24260000000000001</v>
      </c>
      <c r="L263" s="24">
        <v>-0.50280000000000002</v>
      </c>
      <c r="M263" s="24">
        <v>-0.61129999999999995</v>
      </c>
      <c r="N263" s="24">
        <v>0.51049999999999995</v>
      </c>
      <c r="O263" s="24">
        <v>0.1905</v>
      </c>
      <c r="P263" s="24" t="s">
        <v>172</v>
      </c>
      <c r="Q263" s="24">
        <v>-9.1999999999999998E-2</v>
      </c>
      <c r="R263" s="24">
        <v>-2.5531000000000001</v>
      </c>
      <c r="S263" s="24">
        <v>218.238</v>
      </c>
      <c r="T263" s="24">
        <v>218.69139999999999</v>
      </c>
      <c r="U263" s="24">
        <v>0.72219999999999995</v>
      </c>
      <c r="V263" s="24">
        <v>16.670500000000001</v>
      </c>
      <c r="W263" s="24">
        <v>-30</v>
      </c>
      <c r="X263" s="24">
        <v>-30.0246</v>
      </c>
      <c r="Y263" s="24">
        <v>-7.3999999999999996E-2</v>
      </c>
      <c r="Z263" s="24">
        <v>-0.76949999999999996</v>
      </c>
      <c r="AA263" s="24">
        <v>0.69120000000000004</v>
      </c>
      <c r="AB263">
        <f t="shared" si="34"/>
        <v>2.7546045720505861E-2</v>
      </c>
      <c r="AC263" s="14">
        <f t="shared" si="35"/>
        <v>0.2056307744639258</v>
      </c>
    </row>
    <row r="264" spans="1:29" x14ac:dyDescent="0.2">
      <c r="A264" s="24" t="s">
        <v>5</v>
      </c>
      <c r="B264" s="24" t="s">
        <v>160</v>
      </c>
      <c r="C264" s="24">
        <v>7.4230999999999998</v>
      </c>
      <c r="D264" s="24">
        <v>5.5399999999999998E-2</v>
      </c>
      <c r="E264" s="24">
        <v>-9.6602999999999994</v>
      </c>
      <c r="F264" s="24">
        <v>0.20799999999999999</v>
      </c>
      <c r="G264" s="24">
        <v>-1E-4</v>
      </c>
      <c r="H264" s="24">
        <v>-0.42659999999999998</v>
      </c>
      <c r="I264" s="24">
        <v>0</v>
      </c>
      <c r="J264" s="24">
        <v>0</v>
      </c>
      <c r="K264" s="24">
        <v>0.26889999999999997</v>
      </c>
      <c r="L264" s="24">
        <v>-0.48620000000000002</v>
      </c>
      <c r="M264" s="24">
        <v>-1.4941</v>
      </c>
      <c r="N264" s="24">
        <v>0.49249999999999999</v>
      </c>
      <c r="O264" s="24">
        <v>0.2286</v>
      </c>
      <c r="P264" s="24" t="s">
        <v>172</v>
      </c>
      <c r="Q264" s="24">
        <v>-8.43E-2</v>
      </c>
      <c r="R264" s="24">
        <v>-4.5206999999999997</v>
      </c>
      <c r="S264" s="24">
        <v>218.238</v>
      </c>
      <c r="T264" s="24">
        <v>218.6874</v>
      </c>
      <c r="U264" s="24">
        <v>0.71540000000000004</v>
      </c>
      <c r="V264" s="24">
        <v>16.523800000000001</v>
      </c>
      <c r="W264" s="24">
        <v>-30</v>
      </c>
      <c r="X264" s="24">
        <v>-30.0246</v>
      </c>
      <c r="Y264" s="24">
        <v>-8.0500000000000002E-2</v>
      </c>
      <c r="Z264" s="24">
        <v>-0.69730000000000003</v>
      </c>
      <c r="AA264" s="24">
        <v>-7.4200000000000002E-2</v>
      </c>
      <c r="AB264">
        <f t="shared" si="34"/>
        <v>2.7546045720505861E-2</v>
      </c>
      <c r="AC264" s="14">
        <f t="shared" si="35"/>
        <v>0.20505055542982287</v>
      </c>
    </row>
    <row r="265" spans="1:29" x14ac:dyDescent="0.2">
      <c r="A265" s="24" t="s">
        <v>6</v>
      </c>
      <c r="B265" s="24" t="s">
        <v>160</v>
      </c>
      <c r="C265" s="24">
        <v>2E-3</v>
      </c>
      <c r="D265" s="24">
        <v>-4.0000000000000002E-4</v>
      </c>
      <c r="E265" s="24">
        <v>-2</v>
      </c>
      <c r="F265" s="24">
        <v>0.20599999999999999</v>
      </c>
      <c r="G265" s="24">
        <v>-2.8799999999999999E-2</v>
      </c>
      <c r="H265" s="24">
        <v>2.3999999999999998E-3</v>
      </c>
      <c r="I265" s="24">
        <v>0</v>
      </c>
      <c r="J265" s="24">
        <v>0</v>
      </c>
      <c r="K265" s="24">
        <v>0.2848</v>
      </c>
      <c r="L265" s="24">
        <v>-0.12740000000000001</v>
      </c>
      <c r="M265" s="24">
        <v>0.90380000000000005</v>
      </c>
      <c r="N265" s="24">
        <v>0.59699999999999998</v>
      </c>
      <c r="O265" s="24">
        <v>-0.34670000000000001</v>
      </c>
      <c r="P265" s="24" t="s">
        <v>172</v>
      </c>
      <c r="Q265" s="24">
        <v>-0.12670000000000001</v>
      </c>
      <c r="R265" s="24">
        <v>-4.5810000000000004</v>
      </c>
      <c r="S265" s="24">
        <v>218.238</v>
      </c>
      <c r="T265" s="24">
        <v>218.71029999999999</v>
      </c>
      <c r="U265" s="24">
        <v>0.626</v>
      </c>
      <c r="V265" s="24">
        <v>18.6874</v>
      </c>
      <c r="W265" s="24">
        <v>0</v>
      </c>
      <c r="X265" s="24">
        <v>0.01</v>
      </c>
      <c r="Y265" s="24">
        <v>-1.6899999999999998E-2</v>
      </c>
      <c r="Z265" s="24">
        <v>0.18870000000000001</v>
      </c>
      <c r="AA265" s="24">
        <v>1.6974</v>
      </c>
      <c r="AB265">
        <f t="shared" si="34"/>
        <v>7.9586985753946493</v>
      </c>
      <c r="AC265" s="14">
        <f t="shared" si="35"/>
        <v>0.20587451036593371</v>
      </c>
    </row>
    <row r="266" spans="1:29" x14ac:dyDescent="0.2">
      <c r="A266" s="24" t="s">
        <v>6</v>
      </c>
      <c r="B266" s="24" t="s">
        <v>160</v>
      </c>
      <c r="C266" s="24">
        <v>0.32169999999999999</v>
      </c>
      <c r="D266" s="24">
        <v>-5.6099999999999997E-2</v>
      </c>
      <c r="E266" s="24">
        <v>-1.6603000000000001</v>
      </c>
      <c r="F266" s="24">
        <v>0.20599999999999999</v>
      </c>
      <c r="G266" s="24">
        <v>-2.8799999999999999E-2</v>
      </c>
      <c r="H266" s="24">
        <v>0.44169999999999998</v>
      </c>
      <c r="I266" s="24">
        <v>0</v>
      </c>
      <c r="J266" s="24">
        <v>0</v>
      </c>
      <c r="K266" s="24">
        <v>0.27389999999999998</v>
      </c>
      <c r="L266" s="24">
        <v>-0.4284</v>
      </c>
      <c r="M266" s="24">
        <v>0.26979999999999998</v>
      </c>
      <c r="N266" s="24">
        <v>0.59230000000000005</v>
      </c>
      <c r="O266" s="24">
        <v>-0.29530000000000001</v>
      </c>
      <c r="P266" s="24" t="s">
        <v>172</v>
      </c>
      <c r="Q266" s="24">
        <v>-9.64E-2</v>
      </c>
      <c r="R266" s="24">
        <v>-5.7675999999999998</v>
      </c>
      <c r="S266" s="24">
        <v>218.238</v>
      </c>
      <c r="T266" s="24">
        <v>218.7149</v>
      </c>
      <c r="U266" s="24">
        <v>0.6159</v>
      </c>
      <c r="V266" s="24">
        <v>18.555800000000001</v>
      </c>
      <c r="W266" s="24">
        <v>0</v>
      </c>
      <c r="X266" s="24">
        <v>1.0699999999999999E-2</v>
      </c>
      <c r="Y266" s="24">
        <v>2.9999999999999997E-4</v>
      </c>
      <c r="Z266" s="24">
        <v>0.31069999999999998</v>
      </c>
      <c r="AA266" s="24">
        <v>3.2545000000000002</v>
      </c>
      <c r="AB266">
        <f t="shared" si="34"/>
        <v>7.9586985753946493</v>
      </c>
      <c r="AC266" s="14">
        <f t="shared" si="35"/>
        <v>0.205913516211611</v>
      </c>
    </row>
    <row r="267" spans="1:29" x14ac:dyDescent="0.2">
      <c r="A267" s="24" t="s">
        <v>6</v>
      </c>
      <c r="B267" s="24" t="s">
        <v>160</v>
      </c>
      <c r="C267" s="24">
        <v>0.64200000000000002</v>
      </c>
      <c r="D267" s="24">
        <v>-0.108</v>
      </c>
      <c r="E267" s="24">
        <v>-0.66439999999999999</v>
      </c>
      <c r="F267" s="24">
        <v>0.20599999999999999</v>
      </c>
      <c r="G267" s="24">
        <v>-2.8799999999999999E-2</v>
      </c>
      <c r="H267" s="24">
        <v>0.84770000000000001</v>
      </c>
      <c r="I267" s="24">
        <v>0</v>
      </c>
      <c r="J267" s="24">
        <v>0</v>
      </c>
      <c r="K267" s="24">
        <v>0.24260000000000001</v>
      </c>
      <c r="L267" s="24">
        <v>-0.70930000000000004</v>
      </c>
      <c r="M267" s="24">
        <v>-0.1081</v>
      </c>
      <c r="N267" s="24">
        <v>0.59760000000000002</v>
      </c>
      <c r="O267" s="24">
        <v>-0.2495</v>
      </c>
      <c r="P267" s="24" t="s">
        <v>172</v>
      </c>
      <c r="Q267" s="24">
        <v>-7.2400000000000006E-2</v>
      </c>
      <c r="R267" s="24">
        <v>-6.4324000000000003</v>
      </c>
      <c r="S267" s="24">
        <v>218.238</v>
      </c>
      <c r="T267" s="24">
        <v>218.72049999999999</v>
      </c>
      <c r="U267" s="24">
        <v>0.59970000000000001</v>
      </c>
      <c r="V267" s="24">
        <v>18.299299999999999</v>
      </c>
      <c r="W267" s="24">
        <v>0</v>
      </c>
      <c r="X267" s="24">
        <v>1.1599999999999999E-2</v>
      </c>
      <c r="Y267" s="24">
        <v>1.7899999999999999E-2</v>
      </c>
      <c r="Z267" s="24">
        <v>0.41670000000000001</v>
      </c>
      <c r="AA267" s="24">
        <v>4.6798999999999999</v>
      </c>
      <c r="AB267">
        <f t="shared" si="34"/>
        <v>7.9586985753946493</v>
      </c>
      <c r="AC267" s="14">
        <f t="shared" si="35"/>
        <v>0.20598615010946358</v>
      </c>
    </row>
    <row r="268" spans="1:29" x14ac:dyDescent="0.2">
      <c r="A268" s="24" t="s">
        <v>6</v>
      </c>
      <c r="B268" s="24" t="s">
        <v>160</v>
      </c>
      <c r="C268" s="24">
        <v>0.96540000000000004</v>
      </c>
      <c r="D268" s="24">
        <v>-0.15290000000000001</v>
      </c>
      <c r="E268" s="24">
        <v>0.93189999999999995</v>
      </c>
      <c r="F268" s="24">
        <v>0.20599999999999999</v>
      </c>
      <c r="G268" s="24">
        <v>-2.8899999999999999E-2</v>
      </c>
      <c r="H268" s="24">
        <v>1.1913</v>
      </c>
      <c r="I268" s="24">
        <v>0</v>
      </c>
      <c r="J268" s="24">
        <v>0</v>
      </c>
      <c r="K268" s="24">
        <v>0.1948</v>
      </c>
      <c r="L268" s="24">
        <v>-0.96960000000000002</v>
      </c>
      <c r="M268" s="24">
        <v>-0.22170000000000001</v>
      </c>
      <c r="N268" s="24">
        <v>0.61150000000000004</v>
      </c>
      <c r="O268" s="24">
        <v>-0.20660000000000001</v>
      </c>
      <c r="P268" s="24" t="s">
        <v>172</v>
      </c>
      <c r="Q268" s="24">
        <v>-5.5399999999999998E-2</v>
      </c>
      <c r="R268" s="24">
        <v>-6.5263999999999998</v>
      </c>
      <c r="S268" s="24">
        <v>218.238</v>
      </c>
      <c r="T268" s="24">
        <v>218.72499999999999</v>
      </c>
      <c r="U268" s="24">
        <v>0.58109999999999995</v>
      </c>
      <c r="V268" s="24">
        <v>17.983899999999998</v>
      </c>
      <c r="W268" s="24">
        <v>0</v>
      </c>
      <c r="X268" s="24">
        <v>1.2200000000000001E-2</v>
      </c>
      <c r="Y268" s="24">
        <v>3.2899999999999999E-2</v>
      </c>
      <c r="Z268" s="24">
        <v>0.49159999999999998</v>
      </c>
      <c r="AA268" s="24">
        <v>5.7682000000000002</v>
      </c>
      <c r="AB268">
        <f t="shared" si="34"/>
        <v>7.9859770315212195</v>
      </c>
      <c r="AC268" s="14">
        <f t="shared" si="35"/>
        <v>0.20597275285460162</v>
      </c>
    </row>
    <row r="269" spans="1:29" x14ac:dyDescent="0.2">
      <c r="A269" s="24" t="s">
        <v>6</v>
      </c>
      <c r="B269" s="24" t="s">
        <v>160</v>
      </c>
      <c r="C269" s="24">
        <v>1.2881</v>
      </c>
      <c r="D269" s="24">
        <v>-0.18720000000000001</v>
      </c>
      <c r="E269" s="24">
        <v>3</v>
      </c>
      <c r="F269" s="24">
        <v>0.20599999999999999</v>
      </c>
      <c r="G269" s="24">
        <v>-2.8899999999999999E-2</v>
      </c>
      <c r="H269" s="24">
        <v>1.4503999999999999</v>
      </c>
      <c r="I269" s="24">
        <v>0</v>
      </c>
      <c r="J269" s="24">
        <v>0</v>
      </c>
      <c r="K269" s="24">
        <v>0.13539999999999999</v>
      </c>
      <c r="L269" s="24">
        <v>-1.2041999999999999</v>
      </c>
      <c r="M269" s="24">
        <v>-9.8599999999999993E-2</v>
      </c>
      <c r="N269" s="24">
        <v>0.63029999999999997</v>
      </c>
      <c r="O269" s="24">
        <v>-0.1671</v>
      </c>
      <c r="P269" s="24" t="s">
        <v>172</v>
      </c>
      <c r="Q269" s="24">
        <v>-4.48E-2</v>
      </c>
      <c r="R269" s="24">
        <v>-6.0392000000000001</v>
      </c>
      <c r="S269" s="24">
        <v>218.238</v>
      </c>
      <c r="T269" s="24">
        <v>218.727</v>
      </c>
      <c r="U269" s="24">
        <v>0.56430000000000002</v>
      </c>
      <c r="V269" s="24">
        <v>17.683499999999999</v>
      </c>
      <c r="W269" s="24">
        <v>0</v>
      </c>
      <c r="X269" s="24">
        <v>1.26E-2</v>
      </c>
      <c r="Y269" s="24">
        <v>4.3499999999999997E-2</v>
      </c>
      <c r="Z269" s="24">
        <v>0.5292</v>
      </c>
      <c r="AA269" s="24">
        <v>6.4394999999999998</v>
      </c>
      <c r="AB269">
        <f t="shared" si="34"/>
        <v>7.9859770315212195</v>
      </c>
      <c r="AC269" s="14">
        <f t="shared" si="35"/>
        <v>0.20571768415944219</v>
      </c>
    </row>
    <row r="270" spans="1:29" x14ac:dyDescent="0.2">
      <c r="A270" s="24" t="s">
        <v>6</v>
      </c>
      <c r="B270" s="24" t="s">
        <v>160</v>
      </c>
      <c r="C270" s="24">
        <v>1.6117999999999999</v>
      </c>
      <c r="D270" s="24">
        <v>-0.20880000000000001</v>
      </c>
      <c r="E270" s="24">
        <v>5.4077999999999999</v>
      </c>
      <c r="F270" s="24">
        <v>0.20599999999999999</v>
      </c>
      <c r="G270" s="24">
        <v>-2.8899999999999999E-2</v>
      </c>
      <c r="H270" s="24">
        <v>1.6108</v>
      </c>
      <c r="I270" s="24">
        <v>0</v>
      </c>
      <c r="J270" s="24">
        <v>0</v>
      </c>
      <c r="K270" s="24">
        <v>6.9199999999999998E-2</v>
      </c>
      <c r="L270" s="24">
        <v>-1.4003000000000001</v>
      </c>
      <c r="M270" s="24">
        <v>0.2142</v>
      </c>
      <c r="N270" s="24">
        <v>0.64839999999999998</v>
      </c>
      <c r="O270" s="24">
        <v>-0.13589999999999999</v>
      </c>
      <c r="P270" s="24" t="s">
        <v>172</v>
      </c>
      <c r="Q270" s="24">
        <v>-3.9100000000000003E-2</v>
      </c>
      <c r="R270" s="24">
        <v>-4.9969999999999999</v>
      </c>
      <c r="S270" s="24">
        <v>218.238</v>
      </c>
      <c r="T270" s="24">
        <v>218.7251</v>
      </c>
      <c r="U270" s="24">
        <v>0.55220000000000002</v>
      </c>
      <c r="V270" s="24">
        <v>17.450700000000001</v>
      </c>
      <c r="W270" s="24">
        <v>0</v>
      </c>
      <c r="X270" s="24">
        <v>1.26E-2</v>
      </c>
      <c r="Y270" s="24">
        <v>4.9099999999999998E-2</v>
      </c>
      <c r="Z270" s="24">
        <v>0.5333</v>
      </c>
      <c r="AA270" s="24">
        <v>6.7416999999999998</v>
      </c>
      <c r="AB270">
        <f t="shared" si="34"/>
        <v>7.9859770315212195</v>
      </c>
      <c r="AC270" s="14">
        <f t="shared" si="35"/>
        <v>0.20508312363895029</v>
      </c>
    </row>
    <row r="271" spans="1:29" x14ac:dyDescent="0.2">
      <c r="A271" s="24" t="s">
        <v>6</v>
      </c>
      <c r="B271" s="24" t="s">
        <v>160</v>
      </c>
      <c r="C271" s="24">
        <v>1.9361999999999999</v>
      </c>
      <c r="D271" s="24">
        <v>-0.21609999999999999</v>
      </c>
      <c r="E271" s="24">
        <v>7.9916</v>
      </c>
      <c r="F271" s="24">
        <v>0.20599999999999999</v>
      </c>
      <c r="G271" s="24">
        <v>-2.8799999999999999E-2</v>
      </c>
      <c r="H271" s="24">
        <v>1.6651</v>
      </c>
      <c r="I271" s="24">
        <v>0</v>
      </c>
      <c r="J271" s="24">
        <v>1E-4</v>
      </c>
      <c r="K271" s="24">
        <v>1E-4</v>
      </c>
      <c r="L271" s="24">
        <v>-1.5395000000000001</v>
      </c>
      <c r="M271" s="24">
        <v>0.66749999999999998</v>
      </c>
      <c r="N271" s="24">
        <v>0.66059999999999997</v>
      </c>
      <c r="O271" s="24">
        <v>-0.12</v>
      </c>
      <c r="P271" s="24" t="s">
        <v>172</v>
      </c>
      <c r="Q271" s="24">
        <v>-3.6999999999999998E-2</v>
      </c>
      <c r="R271" s="24">
        <v>-3.4550999999999998</v>
      </c>
      <c r="S271" s="24">
        <v>218.238</v>
      </c>
      <c r="T271" s="24">
        <v>218.7193</v>
      </c>
      <c r="U271" s="24">
        <v>0.5454</v>
      </c>
      <c r="V271" s="24">
        <v>17.302199999999999</v>
      </c>
      <c r="W271" s="24">
        <v>0</v>
      </c>
      <c r="X271" s="24">
        <v>1.24E-2</v>
      </c>
      <c r="Y271" s="24">
        <v>0.05</v>
      </c>
      <c r="Z271" s="24">
        <v>0.51400000000000001</v>
      </c>
      <c r="AA271" s="24">
        <v>6.79</v>
      </c>
      <c r="AB271">
        <f t="shared" si="34"/>
        <v>7.9586985753946493</v>
      </c>
      <c r="AC271" s="14">
        <f t="shared" si="35"/>
        <v>0.20399942315993977</v>
      </c>
    </row>
    <row r="272" spans="1:29" x14ac:dyDescent="0.2">
      <c r="A272" s="24" t="s">
        <v>6</v>
      </c>
      <c r="B272" s="24" t="s">
        <v>160</v>
      </c>
      <c r="C272" s="24">
        <v>2.2625999999999999</v>
      </c>
      <c r="D272" s="24">
        <v>-0.2087</v>
      </c>
      <c r="E272" s="24">
        <v>10.5922</v>
      </c>
      <c r="F272" s="24">
        <v>0.20599999999999999</v>
      </c>
      <c r="G272" s="24">
        <v>-2.87E-2</v>
      </c>
      <c r="H272" s="24">
        <v>1.611</v>
      </c>
      <c r="I272" s="24">
        <v>0</v>
      </c>
      <c r="J272" s="24">
        <v>0</v>
      </c>
      <c r="K272" s="24">
        <v>-6.9099999999999995E-2</v>
      </c>
      <c r="L272" s="24">
        <v>-1.6025</v>
      </c>
      <c r="M272" s="24">
        <v>1.2190000000000001</v>
      </c>
      <c r="N272" s="24">
        <v>0.66359999999999997</v>
      </c>
      <c r="O272" s="24">
        <v>-0.1246</v>
      </c>
      <c r="P272" s="24" t="s">
        <v>172</v>
      </c>
      <c r="Q272" s="24">
        <v>-3.8100000000000002E-2</v>
      </c>
      <c r="R272" s="24">
        <v>-1.4914000000000001</v>
      </c>
      <c r="S272" s="24">
        <v>218.238</v>
      </c>
      <c r="T272" s="24">
        <v>218.71029999999999</v>
      </c>
      <c r="U272" s="24">
        <v>0.54290000000000005</v>
      </c>
      <c r="V272" s="24">
        <v>17.224</v>
      </c>
      <c r="W272" s="24">
        <v>0</v>
      </c>
      <c r="X272" s="24">
        <v>1.2E-2</v>
      </c>
      <c r="Y272" s="24">
        <v>4.6399999999999997E-2</v>
      </c>
      <c r="Z272" s="24">
        <v>0.48130000000000001</v>
      </c>
      <c r="AA272" s="24">
        <v>6.6813000000000002</v>
      </c>
      <c r="AB272">
        <f t="shared" si="34"/>
        <v>7.931416487400627</v>
      </c>
      <c r="AC272" s="14">
        <f t="shared" si="35"/>
        <v>0.2024898387710321</v>
      </c>
    </row>
    <row r="273" spans="1:29" x14ac:dyDescent="0.2">
      <c r="A273" s="24" t="s">
        <v>6</v>
      </c>
      <c r="B273" s="24" t="s">
        <v>160</v>
      </c>
      <c r="C273" s="24">
        <v>2.5863999999999998</v>
      </c>
      <c r="D273" s="24">
        <v>-0.187</v>
      </c>
      <c r="E273" s="24">
        <v>13</v>
      </c>
      <c r="F273" s="24">
        <v>0.20599999999999999</v>
      </c>
      <c r="G273" s="24">
        <v>-2.87E-2</v>
      </c>
      <c r="H273" s="24">
        <v>1.4505999999999999</v>
      </c>
      <c r="I273" s="24">
        <v>0</v>
      </c>
      <c r="J273" s="24">
        <v>0</v>
      </c>
      <c r="K273" s="24">
        <v>-0.13539999999999999</v>
      </c>
      <c r="L273" s="24">
        <v>-1.5747</v>
      </c>
      <c r="M273" s="24">
        <v>1.8352999999999999</v>
      </c>
      <c r="N273" s="24">
        <v>0.65810000000000002</v>
      </c>
      <c r="O273" s="24">
        <v>-0.15079999999999999</v>
      </c>
      <c r="P273" s="24" t="s">
        <v>172</v>
      </c>
      <c r="Q273" s="24">
        <v>-4.3700000000000003E-2</v>
      </c>
      <c r="R273" s="24">
        <v>0.79469999999999996</v>
      </c>
      <c r="S273" s="24">
        <v>218.238</v>
      </c>
      <c r="T273" s="24">
        <v>218.7</v>
      </c>
      <c r="U273" s="24">
        <v>0.54310000000000003</v>
      </c>
      <c r="V273" s="24">
        <v>17.190200000000001</v>
      </c>
      <c r="W273" s="24">
        <v>0</v>
      </c>
      <c r="X273" s="24">
        <v>1.15E-2</v>
      </c>
      <c r="Y273" s="24">
        <v>3.8399999999999997E-2</v>
      </c>
      <c r="Z273" s="24">
        <v>0.439</v>
      </c>
      <c r="AA273" s="24">
        <v>6.4348000000000001</v>
      </c>
      <c r="AB273">
        <f t="shared" si="34"/>
        <v>7.931416487400627</v>
      </c>
      <c r="AC273" s="14">
        <f t="shared" si="35"/>
        <v>0.20072023334575845</v>
      </c>
    </row>
    <row r="274" spans="1:29" x14ac:dyDescent="0.2">
      <c r="A274" s="24" t="s">
        <v>6</v>
      </c>
      <c r="B274" s="24" t="s">
        <v>160</v>
      </c>
      <c r="C274" s="24">
        <v>2.9089999999999998</v>
      </c>
      <c r="D274" s="24">
        <v>-0.1527</v>
      </c>
      <c r="E274" s="24">
        <v>15.068099999999999</v>
      </c>
      <c r="F274" s="24">
        <v>0.20599999999999999</v>
      </c>
      <c r="G274" s="24">
        <v>-2.8799999999999999E-2</v>
      </c>
      <c r="H274" s="24">
        <v>1.1913</v>
      </c>
      <c r="I274" s="24">
        <v>0</v>
      </c>
      <c r="J274" s="24">
        <v>0</v>
      </c>
      <c r="K274" s="24">
        <v>-0.1951</v>
      </c>
      <c r="L274" s="24">
        <v>-1.4499</v>
      </c>
      <c r="M274" s="24">
        <v>2.4878</v>
      </c>
      <c r="N274" s="24">
        <v>0.64810000000000001</v>
      </c>
      <c r="O274" s="24">
        <v>-0.19470000000000001</v>
      </c>
      <c r="P274" s="24" t="s">
        <v>172</v>
      </c>
      <c r="Q274" s="24">
        <v>-5.57E-2</v>
      </c>
      <c r="R274" s="24">
        <v>3.2759</v>
      </c>
      <c r="S274" s="24">
        <v>218.238</v>
      </c>
      <c r="T274" s="24">
        <v>218.69040000000001</v>
      </c>
      <c r="U274" s="24">
        <v>0.54459999999999997</v>
      </c>
      <c r="V274" s="24">
        <v>17.183</v>
      </c>
      <c r="W274" s="24">
        <v>0</v>
      </c>
      <c r="X274" s="24">
        <v>1.09E-2</v>
      </c>
      <c r="Y274" s="24">
        <v>2.5999999999999999E-2</v>
      </c>
      <c r="Z274" s="24">
        <v>0.38379999999999997</v>
      </c>
      <c r="AA274" s="24">
        <v>5.9922000000000004</v>
      </c>
      <c r="AB274">
        <f t="shared" si="34"/>
        <v>7.9586985753946493</v>
      </c>
      <c r="AC274" s="14">
        <f t="shared" si="35"/>
        <v>0.19891720906452509</v>
      </c>
    </row>
    <row r="275" spans="1:29" x14ac:dyDescent="0.2">
      <c r="A275" s="24" t="s">
        <v>6</v>
      </c>
      <c r="B275" s="24" t="s">
        <v>160</v>
      </c>
      <c r="C275" s="24">
        <v>3.2303999999999999</v>
      </c>
      <c r="D275" s="24">
        <v>-0.108</v>
      </c>
      <c r="E275" s="24">
        <v>16.656099999999999</v>
      </c>
      <c r="F275" s="24">
        <v>0.20599999999999999</v>
      </c>
      <c r="G275" s="24">
        <v>-2.8799999999999999E-2</v>
      </c>
      <c r="H275" s="24">
        <v>0.8468</v>
      </c>
      <c r="I275" s="24">
        <v>0</v>
      </c>
      <c r="J275" s="24">
        <v>-1E-4</v>
      </c>
      <c r="K275" s="24">
        <v>-0.24340000000000001</v>
      </c>
      <c r="L275" s="24">
        <v>-1.2303999999999999</v>
      </c>
      <c r="M275" s="24">
        <v>3.1478999999999999</v>
      </c>
      <c r="N275" s="24">
        <v>0.63990000000000002</v>
      </c>
      <c r="O275" s="24">
        <v>-0.24970000000000001</v>
      </c>
      <c r="P275" s="24" t="s">
        <v>172</v>
      </c>
      <c r="Q275" s="24">
        <v>-7.6399999999999996E-2</v>
      </c>
      <c r="R275" s="24">
        <v>5.7910000000000004</v>
      </c>
      <c r="S275" s="24">
        <v>218.238</v>
      </c>
      <c r="T275" s="24">
        <v>218.68369999999999</v>
      </c>
      <c r="U275" s="24">
        <v>0.54730000000000001</v>
      </c>
      <c r="V275" s="24">
        <v>17.202200000000001</v>
      </c>
      <c r="W275" s="24">
        <v>0</v>
      </c>
      <c r="X275" s="24">
        <v>1.03E-2</v>
      </c>
      <c r="Y275" s="24">
        <v>1.0200000000000001E-2</v>
      </c>
      <c r="Z275" s="24">
        <v>0.30890000000000001</v>
      </c>
      <c r="AA275" s="24">
        <v>5.2736000000000001</v>
      </c>
      <c r="AB275">
        <f t="shared" si="34"/>
        <v>7.9586985753946493</v>
      </c>
      <c r="AC275" s="14">
        <f t="shared" si="35"/>
        <v>0.19735673216941282</v>
      </c>
    </row>
    <row r="276" spans="1:29" x14ac:dyDescent="0.2">
      <c r="A276" s="24" t="s">
        <v>6</v>
      </c>
      <c r="B276" s="24" t="s">
        <v>160</v>
      </c>
      <c r="C276" s="24">
        <v>3.5527000000000002</v>
      </c>
      <c r="D276" s="24">
        <v>-5.57E-2</v>
      </c>
      <c r="E276" s="24">
        <v>17.660299999999999</v>
      </c>
      <c r="F276" s="24">
        <v>0.20599999999999999</v>
      </c>
      <c r="G276" s="24">
        <v>-2.8899999999999999E-2</v>
      </c>
      <c r="H276" s="24">
        <v>0.43919999999999998</v>
      </c>
      <c r="I276" s="24">
        <v>0</v>
      </c>
      <c r="J276" s="24">
        <v>-1E-4</v>
      </c>
      <c r="K276" s="24">
        <v>-0.2752</v>
      </c>
      <c r="L276" s="24">
        <v>-0.92710000000000004</v>
      </c>
      <c r="M276" s="24">
        <v>3.7856000000000001</v>
      </c>
      <c r="N276" s="24">
        <v>0.63919999999999999</v>
      </c>
      <c r="O276" s="24">
        <v>-0.30940000000000001</v>
      </c>
      <c r="P276" s="24" t="s">
        <v>172</v>
      </c>
      <c r="Q276" s="24">
        <v>-0.10639999999999999</v>
      </c>
      <c r="R276" s="24">
        <v>8.1457999999999995</v>
      </c>
      <c r="S276" s="24">
        <v>218.238</v>
      </c>
      <c r="T276" s="24">
        <v>218.6814</v>
      </c>
      <c r="U276" s="24">
        <v>0.55159999999999998</v>
      </c>
      <c r="V276" s="24">
        <v>17.258299999999998</v>
      </c>
      <c r="W276" s="24">
        <v>0</v>
      </c>
      <c r="X276" s="24">
        <v>9.9000000000000008E-3</v>
      </c>
      <c r="Y276" s="24">
        <v>-7.0000000000000001E-3</v>
      </c>
      <c r="Z276" s="24">
        <v>0.21029999999999999</v>
      </c>
      <c r="AA276" s="24">
        <v>4.2542</v>
      </c>
      <c r="AB276">
        <f t="shared" si="34"/>
        <v>7.9859770315212195</v>
      </c>
      <c r="AC276" s="14">
        <f t="shared" si="35"/>
        <v>0.19629161464506845</v>
      </c>
    </row>
    <row r="277" spans="1:29" x14ac:dyDescent="0.2">
      <c r="A277" s="24" t="s">
        <v>6</v>
      </c>
      <c r="B277" s="24" t="s">
        <v>160</v>
      </c>
      <c r="C277" s="24">
        <v>3.8723999999999998</v>
      </c>
      <c r="D277" s="24">
        <v>0</v>
      </c>
      <c r="E277" s="24">
        <v>18</v>
      </c>
      <c r="F277" s="24">
        <v>0.20599999999999999</v>
      </c>
      <c r="G277" s="24">
        <v>-2.9000000000000001E-2</v>
      </c>
      <c r="H277" s="24">
        <v>-2.3999999999999998E-3</v>
      </c>
      <c r="I277" s="24">
        <v>0</v>
      </c>
      <c r="J277" s="24">
        <v>0</v>
      </c>
      <c r="K277" s="24">
        <v>-0.28639999999999999</v>
      </c>
      <c r="L277" s="24">
        <v>-0.55740000000000001</v>
      </c>
      <c r="M277" s="24">
        <v>4.3722000000000003</v>
      </c>
      <c r="N277" s="24">
        <v>0.6492</v>
      </c>
      <c r="O277" s="24">
        <v>-0.3705</v>
      </c>
      <c r="P277" s="24" t="s">
        <v>172</v>
      </c>
      <c r="Q277" s="24">
        <v>-0.14419999999999999</v>
      </c>
      <c r="R277" s="24">
        <v>10.1303</v>
      </c>
      <c r="S277" s="24">
        <v>218.238</v>
      </c>
      <c r="T277" s="24">
        <v>218.68369999999999</v>
      </c>
      <c r="U277" s="24">
        <v>0.55779999999999996</v>
      </c>
      <c r="V277" s="24">
        <v>17.357600000000001</v>
      </c>
      <c r="W277" s="24">
        <v>0</v>
      </c>
      <c r="X277" s="24">
        <v>9.7999999999999997E-3</v>
      </c>
      <c r="Y277" s="24">
        <v>-2.2700000000000001E-2</v>
      </c>
      <c r="Z277" s="24">
        <v>9.2299999999999993E-2</v>
      </c>
      <c r="AA277" s="24">
        <v>3.0114000000000001</v>
      </c>
      <c r="AB277">
        <f t="shared" si="34"/>
        <v>8.0132518441415694</v>
      </c>
      <c r="AC277" s="14">
        <f t="shared" si="35"/>
        <v>0.19591764235680162</v>
      </c>
    </row>
    <row r="278" spans="1:29" x14ac:dyDescent="0.2">
      <c r="A278" s="24" t="s">
        <v>6</v>
      </c>
      <c r="B278" s="24" t="s">
        <v>160</v>
      </c>
      <c r="C278" s="24">
        <v>4.1920999999999999</v>
      </c>
      <c r="D278" s="24">
        <v>5.57E-2</v>
      </c>
      <c r="E278" s="24">
        <v>17.660299999999999</v>
      </c>
      <c r="F278" s="24">
        <v>0.20599999999999999</v>
      </c>
      <c r="G278" s="24">
        <v>-2.9000000000000001E-2</v>
      </c>
      <c r="H278" s="24">
        <v>-0.44409999999999999</v>
      </c>
      <c r="I278" s="24">
        <v>0</v>
      </c>
      <c r="J278" s="24">
        <v>0</v>
      </c>
      <c r="K278" s="24">
        <v>-0.27529999999999999</v>
      </c>
      <c r="L278" s="24">
        <v>-0.14580000000000001</v>
      </c>
      <c r="M278" s="24">
        <v>4.8830999999999998</v>
      </c>
      <c r="N278" s="24">
        <v>0.66879999999999995</v>
      </c>
      <c r="O278" s="24">
        <v>-0.43259999999999998</v>
      </c>
      <c r="P278" s="24" t="s">
        <v>172</v>
      </c>
      <c r="Q278" s="24">
        <v>-0.1862</v>
      </c>
      <c r="R278" s="24">
        <v>11.549899999999999</v>
      </c>
      <c r="S278" s="24">
        <v>218.238</v>
      </c>
      <c r="T278" s="24">
        <v>218.6901</v>
      </c>
      <c r="U278" s="24">
        <v>0.56540000000000001</v>
      </c>
      <c r="V278" s="24">
        <v>17.488800000000001</v>
      </c>
      <c r="W278" s="24">
        <v>0</v>
      </c>
      <c r="X278" s="24">
        <v>1.01E-2</v>
      </c>
      <c r="Y278" s="24">
        <v>-3.39E-2</v>
      </c>
      <c r="Z278" s="24">
        <v>-3.1699999999999999E-2</v>
      </c>
      <c r="AA278" s="24">
        <v>1.7129000000000001</v>
      </c>
      <c r="AB278">
        <f t="shared" si="34"/>
        <v>8.0132518441415694</v>
      </c>
      <c r="AC278" s="14">
        <f t="shared" si="35"/>
        <v>0.19629161464506845</v>
      </c>
    </row>
    <row r="279" spans="1:29" x14ac:dyDescent="0.2">
      <c r="A279" s="24" t="s">
        <v>6</v>
      </c>
      <c r="B279" s="24" t="s">
        <v>160</v>
      </c>
      <c r="C279" s="24">
        <v>4.5124000000000004</v>
      </c>
      <c r="D279" s="24">
        <v>0.1076</v>
      </c>
      <c r="E279" s="24">
        <v>16.664400000000001</v>
      </c>
      <c r="F279" s="24">
        <v>0.20599999999999999</v>
      </c>
      <c r="G279" s="24">
        <v>-2.9000000000000001E-2</v>
      </c>
      <c r="H279" s="24">
        <v>-0.8518</v>
      </c>
      <c r="I279" s="24">
        <v>0</v>
      </c>
      <c r="J279" s="24">
        <v>0</v>
      </c>
      <c r="K279" s="24">
        <v>-0.24340000000000001</v>
      </c>
      <c r="L279" s="24">
        <v>0.27589999999999998</v>
      </c>
      <c r="M279" s="24">
        <v>5.2988999999999997</v>
      </c>
      <c r="N279" s="24">
        <v>0.69299999999999995</v>
      </c>
      <c r="O279" s="24">
        <v>-0.496</v>
      </c>
      <c r="P279" s="24" t="s">
        <v>172</v>
      </c>
      <c r="Q279" s="24">
        <v>-0.22720000000000001</v>
      </c>
      <c r="R279" s="24">
        <v>12.2616</v>
      </c>
      <c r="S279" s="24">
        <v>218.238</v>
      </c>
      <c r="T279" s="24">
        <v>218.69900000000001</v>
      </c>
      <c r="U279" s="24">
        <v>0.57299999999999995</v>
      </c>
      <c r="V279" s="24">
        <v>17.622599999999998</v>
      </c>
      <c r="W279" s="24">
        <v>0</v>
      </c>
      <c r="X279" s="24">
        <v>1.09E-2</v>
      </c>
      <c r="Y279" s="24">
        <v>-3.8699999999999998E-2</v>
      </c>
      <c r="Z279" s="24">
        <v>-0.14319999999999999</v>
      </c>
      <c r="AA279" s="24">
        <v>0.55120000000000002</v>
      </c>
      <c r="AB279">
        <f t="shared" si="34"/>
        <v>8.0132518441415694</v>
      </c>
      <c r="AC279" s="14">
        <f t="shared" si="35"/>
        <v>0.19734817669240512</v>
      </c>
    </row>
    <row r="280" spans="1:29" x14ac:dyDescent="0.2">
      <c r="A280" s="24" t="s">
        <v>6</v>
      </c>
      <c r="B280" s="24" t="s">
        <v>160</v>
      </c>
      <c r="C280" s="24">
        <v>4.8357999999999999</v>
      </c>
      <c r="D280" s="24">
        <v>0.15260000000000001</v>
      </c>
      <c r="E280" s="24">
        <v>15.068099999999999</v>
      </c>
      <c r="F280" s="24">
        <v>0.20599999999999999</v>
      </c>
      <c r="G280" s="24">
        <v>-2.8899999999999999E-2</v>
      </c>
      <c r="H280" s="24">
        <v>-1.1960999999999999</v>
      </c>
      <c r="I280" s="24">
        <v>0</v>
      </c>
      <c r="J280" s="24">
        <v>0</v>
      </c>
      <c r="K280" s="24">
        <v>-0.1948</v>
      </c>
      <c r="L280" s="24">
        <v>0.66959999999999997</v>
      </c>
      <c r="M280" s="24">
        <v>5.6010999999999997</v>
      </c>
      <c r="N280" s="24">
        <v>0.71560000000000001</v>
      </c>
      <c r="O280" s="24">
        <v>-0.55879999999999996</v>
      </c>
      <c r="P280" s="24" t="s">
        <v>172</v>
      </c>
      <c r="Q280" s="24">
        <v>-0.26200000000000001</v>
      </c>
      <c r="R280" s="24">
        <v>12.204000000000001</v>
      </c>
      <c r="S280" s="24">
        <v>218.238</v>
      </c>
      <c r="T280" s="24">
        <v>218.70840000000001</v>
      </c>
      <c r="U280" s="24">
        <v>0.57909999999999995</v>
      </c>
      <c r="V280" s="24">
        <v>17.725899999999999</v>
      </c>
      <c r="W280" s="24">
        <v>0</v>
      </c>
      <c r="X280" s="24">
        <v>1.2E-2</v>
      </c>
      <c r="Y280" s="24">
        <v>-3.7699999999999997E-2</v>
      </c>
      <c r="Z280" s="24">
        <v>-0.22559999999999999</v>
      </c>
      <c r="AA280" s="24">
        <v>-0.3392</v>
      </c>
      <c r="AB280">
        <f t="shared" si="34"/>
        <v>7.9859770315212195</v>
      </c>
      <c r="AC280" s="14">
        <f t="shared" si="35"/>
        <v>0.19891720906452509</v>
      </c>
    </row>
    <row r="281" spans="1:29" x14ac:dyDescent="0.2">
      <c r="A281" s="24" t="s">
        <v>6</v>
      </c>
      <c r="B281" s="24" t="s">
        <v>160</v>
      </c>
      <c r="C281" s="24">
        <v>5.1585000000000001</v>
      </c>
      <c r="D281" s="24">
        <v>0.18679999999999999</v>
      </c>
      <c r="E281" s="24">
        <v>13</v>
      </c>
      <c r="F281" s="24">
        <v>0.20599999999999999</v>
      </c>
      <c r="G281" s="24">
        <v>-2.8899999999999999E-2</v>
      </c>
      <c r="H281" s="24">
        <v>-1.4544999999999999</v>
      </c>
      <c r="I281" s="24">
        <v>0</v>
      </c>
      <c r="J281" s="24">
        <v>0</v>
      </c>
      <c r="K281" s="24">
        <v>-0.1346</v>
      </c>
      <c r="L281" s="24">
        <v>0.99439999999999995</v>
      </c>
      <c r="M281" s="24">
        <v>5.7667999999999999</v>
      </c>
      <c r="N281" s="24">
        <v>0.73040000000000005</v>
      </c>
      <c r="O281" s="24">
        <v>-0.61519999999999997</v>
      </c>
      <c r="P281" s="24" t="s">
        <v>172</v>
      </c>
      <c r="Q281" s="24">
        <v>-0.28639999999999999</v>
      </c>
      <c r="R281" s="24">
        <v>11.4071</v>
      </c>
      <c r="S281" s="24">
        <v>218.238</v>
      </c>
      <c r="T281" s="24">
        <v>218.71610000000001</v>
      </c>
      <c r="U281" s="24">
        <v>0.58289999999999997</v>
      </c>
      <c r="V281" s="24">
        <v>17.781600000000001</v>
      </c>
      <c r="W281" s="24">
        <v>0</v>
      </c>
      <c r="X281" s="24">
        <v>1.2999999999999999E-2</v>
      </c>
      <c r="Y281" s="24">
        <v>-3.32E-2</v>
      </c>
      <c r="Z281" s="24">
        <v>-0.2707</v>
      </c>
      <c r="AA281" s="24">
        <v>-0.93130000000000002</v>
      </c>
      <c r="AB281">
        <f t="shared" si="34"/>
        <v>7.9859770315212195</v>
      </c>
      <c r="AC281" s="14">
        <f t="shared" si="35"/>
        <v>0.20072023334575845</v>
      </c>
    </row>
    <row r="282" spans="1:29" x14ac:dyDescent="0.2">
      <c r="A282" s="24" t="s">
        <v>6</v>
      </c>
      <c r="B282" s="24" t="s">
        <v>160</v>
      </c>
      <c r="C282" s="24">
        <v>5.4821999999999997</v>
      </c>
      <c r="D282" s="24">
        <v>0.2084</v>
      </c>
      <c r="E282" s="24">
        <v>10.5922</v>
      </c>
      <c r="F282" s="24">
        <v>0.20599999999999999</v>
      </c>
      <c r="G282" s="24">
        <v>-2.8899999999999999E-2</v>
      </c>
      <c r="H282" s="24">
        <v>-1.6132</v>
      </c>
      <c r="I282" s="24">
        <v>0</v>
      </c>
      <c r="J282" s="24">
        <v>0</v>
      </c>
      <c r="K282" s="24">
        <v>-6.7799999999999999E-2</v>
      </c>
      <c r="L282" s="24">
        <v>1.2134</v>
      </c>
      <c r="M282" s="24">
        <v>5.7656000000000001</v>
      </c>
      <c r="N282" s="24">
        <v>0.7339</v>
      </c>
      <c r="O282" s="24">
        <v>-0.65559999999999996</v>
      </c>
      <c r="P282" s="24" t="s">
        <v>172</v>
      </c>
      <c r="Q282" s="24">
        <v>-0.29830000000000001</v>
      </c>
      <c r="R282" s="24">
        <v>9.9802</v>
      </c>
      <c r="S282" s="24">
        <v>218.238</v>
      </c>
      <c r="T282" s="24">
        <v>218.7208</v>
      </c>
      <c r="U282" s="24">
        <v>0.58509999999999995</v>
      </c>
      <c r="V282" s="24">
        <v>17.802700000000002</v>
      </c>
      <c r="W282" s="24">
        <v>0</v>
      </c>
      <c r="X282" s="24">
        <v>1.37E-2</v>
      </c>
      <c r="Y282" s="24">
        <v>-2.87E-2</v>
      </c>
      <c r="Z282" s="24">
        <v>-0.2802</v>
      </c>
      <c r="AA282" s="24">
        <v>-1.2942</v>
      </c>
      <c r="AB282">
        <f t="shared" si="34"/>
        <v>7.9859770315212195</v>
      </c>
      <c r="AC282" s="14">
        <f t="shared" si="35"/>
        <v>0.2024898387710321</v>
      </c>
    </row>
    <row r="283" spans="1:29" x14ac:dyDescent="0.2">
      <c r="A283" s="24" t="s">
        <v>6</v>
      </c>
      <c r="B283" s="24" t="s">
        <v>160</v>
      </c>
      <c r="C283" s="24">
        <v>5.8066000000000004</v>
      </c>
      <c r="D283" s="24">
        <v>0.21579999999999999</v>
      </c>
      <c r="E283" s="24">
        <v>8.0084</v>
      </c>
      <c r="F283" s="24">
        <v>0.20599999999999999</v>
      </c>
      <c r="G283" s="24">
        <v>-2.9000000000000001E-2</v>
      </c>
      <c r="H283" s="24">
        <v>-1.6651</v>
      </c>
      <c r="I283" s="24">
        <v>0</v>
      </c>
      <c r="J283" s="24">
        <v>-1E-4</v>
      </c>
      <c r="K283" s="24">
        <v>1.5E-3</v>
      </c>
      <c r="L283" s="24">
        <v>1.3019000000000001</v>
      </c>
      <c r="M283" s="24">
        <v>5.5632999999999999</v>
      </c>
      <c r="N283" s="24">
        <v>0.72570000000000001</v>
      </c>
      <c r="O283" s="24">
        <v>-0.67079999999999995</v>
      </c>
      <c r="P283" s="24" t="s">
        <v>172</v>
      </c>
      <c r="Q283" s="24">
        <v>-0.29720000000000002</v>
      </c>
      <c r="R283" s="24">
        <v>8.0817999999999994</v>
      </c>
      <c r="S283" s="24">
        <v>218.238</v>
      </c>
      <c r="T283" s="24">
        <v>218.72190000000001</v>
      </c>
      <c r="U283" s="24">
        <v>0.58760000000000001</v>
      </c>
      <c r="V283" s="24">
        <v>17.8292</v>
      </c>
      <c r="W283" s="24">
        <v>0</v>
      </c>
      <c r="X283" s="24">
        <v>1.38E-2</v>
      </c>
      <c r="Y283" s="24">
        <v>-2.7199999999999998E-2</v>
      </c>
      <c r="Z283" s="24">
        <v>-0.26300000000000001</v>
      </c>
      <c r="AA283" s="24">
        <v>-1.5267999999999999</v>
      </c>
      <c r="AB283">
        <f t="shared" si="34"/>
        <v>8.0132518441415694</v>
      </c>
      <c r="AC283" s="14">
        <f t="shared" si="35"/>
        <v>0.20399101677695364</v>
      </c>
    </row>
    <row r="284" spans="1:29" x14ac:dyDescent="0.2">
      <c r="A284" s="24" t="s">
        <v>6</v>
      </c>
      <c r="B284" s="24" t="s">
        <v>160</v>
      </c>
      <c r="C284" s="24">
        <v>6.133</v>
      </c>
      <c r="D284" s="24">
        <v>0.20830000000000001</v>
      </c>
      <c r="E284" s="24">
        <v>5.4077999999999999</v>
      </c>
      <c r="F284" s="24">
        <v>0.20599999999999999</v>
      </c>
      <c r="G284" s="24">
        <v>-2.9100000000000001E-2</v>
      </c>
      <c r="H284" s="24">
        <v>-1.6086</v>
      </c>
      <c r="I284" s="24">
        <v>0</v>
      </c>
      <c r="J284" s="24">
        <v>0</v>
      </c>
      <c r="K284" s="24">
        <v>7.0499999999999993E-2</v>
      </c>
      <c r="L284" s="24">
        <v>1.2543</v>
      </c>
      <c r="M284" s="24">
        <v>5.1349</v>
      </c>
      <c r="N284" s="24">
        <v>0.70789999999999997</v>
      </c>
      <c r="O284" s="24">
        <v>-0.65549999999999997</v>
      </c>
      <c r="P284" s="24" t="s">
        <v>172</v>
      </c>
      <c r="Q284" s="24">
        <v>-0.28439999999999999</v>
      </c>
      <c r="R284" s="24">
        <v>5.8852000000000002</v>
      </c>
      <c r="S284" s="24">
        <v>218.238</v>
      </c>
      <c r="T284" s="24">
        <v>218.71979999999999</v>
      </c>
      <c r="U284" s="24">
        <v>0.59260000000000002</v>
      </c>
      <c r="V284" s="24">
        <v>17.907800000000002</v>
      </c>
      <c r="W284" s="24">
        <v>0</v>
      </c>
      <c r="X284" s="24">
        <v>1.32E-2</v>
      </c>
      <c r="Y284" s="24">
        <v>-2.9600000000000001E-2</v>
      </c>
      <c r="Z284" s="24">
        <v>-0.22819999999999999</v>
      </c>
      <c r="AA284" s="24">
        <v>-1.6767000000000001</v>
      </c>
      <c r="AB284">
        <f t="shared" si="34"/>
        <v>8.0405230016266422</v>
      </c>
      <c r="AC284" s="14">
        <f t="shared" si="35"/>
        <v>0.20508312363895029</v>
      </c>
    </row>
    <row r="285" spans="1:29" x14ac:dyDescent="0.2">
      <c r="A285" s="24" t="s">
        <v>6</v>
      </c>
      <c r="B285" s="24" t="s">
        <v>160</v>
      </c>
      <c r="C285" s="24">
        <v>6.4566999999999997</v>
      </c>
      <c r="D285" s="24">
        <v>0.1867</v>
      </c>
      <c r="E285" s="24">
        <v>3</v>
      </c>
      <c r="F285" s="24">
        <v>0.20599999999999999</v>
      </c>
      <c r="G285" s="24">
        <v>-2.9100000000000001E-2</v>
      </c>
      <c r="H285" s="24">
        <v>-1.4464999999999999</v>
      </c>
      <c r="I285" s="24">
        <v>0</v>
      </c>
      <c r="J285" s="24">
        <v>0</v>
      </c>
      <c r="K285" s="24">
        <v>0.13619999999999999</v>
      </c>
      <c r="L285" s="24">
        <v>1.0857000000000001</v>
      </c>
      <c r="M285" s="24">
        <v>4.4806999999999997</v>
      </c>
      <c r="N285" s="24">
        <v>0.68379999999999996</v>
      </c>
      <c r="O285" s="24">
        <v>-0.61170000000000002</v>
      </c>
      <c r="P285" s="24" t="s">
        <v>172</v>
      </c>
      <c r="Q285" s="24">
        <v>-0.26190000000000002</v>
      </c>
      <c r="R285" s="24">
        <v>3.5522</v>
      </c>
      <c r="S285" s="24">
        <v>218.238</v>
      </c>
      <c r="T285" s="24">
        <v>218.7157</v>
      </c>
      <c r="U285" s="24">
        <v>0.60109999999999997</v>
      </c>
      <c r="V285" s="24">
        <v>18.064299999999999</v>
      </c>
      <c r="W285" s="24">
        <v>0</v>
      </c>
      <c r="X285" s="24">
        <v>1.21E-2</v>
      </c>
      <c r="Y285" s="24">
        <v>-3.4299999999999997E-2</v>
      </c>
      <c r="Z285" s="24">
        <v>-0.18049999999999999</v>
      </c>
      <c r="AA285" s="24">
        <v>-1.6938</v>
      </c>
      <c r="AB285">
        <f t="shared" si="34"/>
        <v>8.0405230016266422</v>
      </c>
      <c r="AC285" s="14">
        <f t="shared" si="35"/>
        <v>0.20571768415944219</v>
      </c>
    </row>
    <row r="286" spans="1:29" x14ac:dyDescent="0.2">
      <c r="A286" s="24" t="s">
        <v>6</v>
      </c>
      <c r="B286" s="24" t="s">
        <v>160</v>
      </c>
      <c r="C286" s="24">
        <v>6.7793999999999999</v>
      </c>
      <c r="D286" s="24">
        <v>0.15229999999999999</v>
      </c>
      <c r="E286" s="24">
        <v>0.93189999999999995</v>
      </c>
      <c r="F286" s="24">
        <v>0.20599999999999999</v>
      </c>
      <c r="G286" s="24">
        <v>-2.9000000000000001E-2</v>
      </c>
      <c r="H286" s="24">
        <v>-1.1865000000000001</v>
      </c>
      <c r="I286" s="24">
        <v>0</v>
      </c>
      <c r="J286" s="24">
        <v>0</v>
      </c>
      <c r="K286" s="24">
        <v>0.1951</v>
      </c>
      <c r="L286" s="24">
        <v>0.82750000000000001</v>
      </c>
      <c r="M286" s="24">
        <v>3.6396000000000002</v>
      </c>
      <c r="N286" s="24">
        <v>0.65739999999999998</v>
      </c>
      <c r="O286" s="24">
        <v>-0.54790000000000005</v>
      </c>
      <c r="P286" s="24" t="s">
        <v>172</v>
      </c>
      <c r="Q286" s="24">
        <v>-0.23200000000000001</v>
      </c>
      <c r="R286" s="24">
        <v>1.2225999999999999</v>
      </c>
      <c r="S286" s="24">
        <v>218.238</v>
      </c>
      <c r="T286" s="24">
        <v>218.7114</v>
      </c>
      <c r="U286" s="24">
        <v>0.61199999999999999</v>
      </c>
      <c r="V286" s="24">
        <v>18.2836</v>
      </c>
      <c r="W286" s="24">
        <v>0</v>
      </c>
      <c r="X286" s="24">
        <v>1.09E-2</v>
      </c>
      <c r="Y286" s="24">
        <v>-3.7999999999999999E-2</v>
      </c>
      <c r="Z286" s="24">
        <v>-0.1178</v>
      </c>
      <c r="AA286" s="24">
        <v>-1.4492</v>
      </c>
      <c r="AB286">
        <f t="shared" si="34"/>
        <v>8.0132518441415694</v>
      </c>
      <c r="AC286" s="14">
        <f t="shared" si="35"/>
        <v>0.20597275285460162</v>
      </c>
    </row>
    <row r="287" spans="1:29" x14ac:dyDescent="0.2">
      <c r="A287" s="24" t="s">
        <v>6</v>
      </c>
      <c r="B287" s="24" t="s">
        <v>160</v>
      </c>
      <c r="C287" s="24">
        <v>7.1007999999999996</v>
      </c>
      <c r="D287" s="24">
        <v>0.1076</v>
      </c>
      <c r="E287" s="24">
        <v>-0.65610000000000002</v>
      </c>
      <c r="F287" s="24">
        <v>0.20599999999999999</v>
      </c>
      <c r="G287" s="24">
        <v>-2.9000000000000001E-2</v>
      </c>
      <c r="H287" s="24">
        <v>-0.8427</v>
      </c>
      <c r="I287" s="24">
        <v>0</v>
      </c>
      <c r="J287" s="24">
        <v>1E-4</v>
      </c>
      <c r="K287" s="24">
        <v>0.24260000000000001</v>
      </c>
      <c r="L287" s="24">
        <v>0.51780000000000004</v>
      </c>
      <c r="M287" s="24">
        <v>2.6907000000000001</v>
      </c>
      <c r="N287" s="24">
        <v>0.6321</v>
      </c>
      <c r="O287" s="24">
        <v>-0.47599999999999998</v>
      </c>
      <c r="P287" s="24" t="s">
        <v>172</v>
      </c>
      <c r="Q287" s="24">
        <v>-0.19750000000000001</v>
      </c>
      <c r="R287" s="24">
        <v>-0.98280000000000001</v>
      </c>
      <c r="S287" s="24">
        <v>218.238</v>
      </c>
      <c r="T287" s="24">
        <v>218.70840000000001</v>
      </c>
      <c r="U287" s="24">
        <v>0.62219999999999998</v>
      </c>
      <c r="V287" s="24">
        <v>18.5091</v>
      </c>
      <c r="W287" s="24">
        <v>0</v>
      </c>
      <c r="X287" s="24">
        <v>0.01</v>
      </c>
      <c r="Y287" s="24">
        <v>-3.7400000000000003E-2</v>
      </c>
      <c r="Z287" s="24">
        <v>-3.5400000000000001E-2</v>
      </c>
      <c r="AA287" s="24">
        <v>-0.80989999999999995</v>
      </c>
      <c r="AB287">
        <f t="shared" si="34"/>
        <v>8.0132518441415694</v>
      </c>
      <c r="AC287" s="14">
        <f t="shared" si="35"/>
        <v>0.20598649398307176</v>
      </c>
    </row>
    <row r="288" spans="1:29" x14ac:dyDescent="0.2">
      <c r="A288" s="24" t="s">
        <v>6</v>
      </c>
      <c r="B288" s="24" t="s">
        <v>160</v>
      </c>
      <c r="C288" s="24">
        <v>7.4230999999999998</v>
      </c>
      <c r="D288" s="24">
        <v>5.5399999999999998E-2</v>
      </c>
      <c r="E288" s="24">
        <v>-1.6603000000000001</v>
      </c>
      <c r="F288" s="24">
        <v>0.20599999999999999</v>
      </c>
      <c r="G288" s="24">
        <v>-2.8899999999999999E-2</v>
      </c>
      <c r="H288" s="24">
        <v>-0.43680000000000002</v>
      </c>
      <c r="I288" s="24">
        <v>0</v>
      </c>
      <c r="J288" s="24">
        <v>1E-4</v>
      </c>
      <c r="K288" s="24">
        <v>0.27379999999999999</v>
      </c>
      <c r="L288" s="24">
        <v>0.19159999999999999</v>
      </c>
      <c r="M288" s="24">
        <v>1.7413000000000001</v>
      </c>
      <c r="N288" s="24">
        <v>0.61099999999999999</v>
      </c>
      <c r="O288" s="24">
        <v>-0.40699999999999997</v>
      </c>
      <c r="P288" s="24" t="s">
        <v>172</v>
      </c>
      <c r="Q288" s="24">
        <v>-0.16139999999999999</v>
      </c>
      <c r="R288" s="24">
        <v>-2.9529000000000001</v>
      </c>
      <c r="S288" s="24">
        <v>218.238</v>
      </c>
      <c r="T288" s="24">
        <v>218.7079</v>
      </c>
      <c r="U288" s="24">
        <v>0.62790000000000001</v>
      </c>
      <c r="V288" s="24">
        <v>18.6647</v>
      </c>
      <c r="W288" s="24">
        <v>0</v>
      </c>
      <c r="X288" s="24">
        <v>9.7000000000000003E-3</v>
      </c>
      <c r="Y288" s="24">
        <v>-3.0200000000000001E-2</v>
      </c>
      <c r="Z288" s="24">
        <v>6.8599999999999994E-2</v>
      </c>
      <c r="AA288" s="24">
        <v>0.2702</v>
      </c>
      <c r="AB288">
        <f t="shared" si="34"/>
        <v>7.9859770315212195</v>
      </c>
      <c r="AC288" s="14">
        <f t="shared" si="35"/>
        <v>0.205913516211611</v>
      </c>
    </row>
    <row r="289" spans="1:29" x14ac:dyDescent="0.2">
      <c r="A289" s="24" t="s">
        <v>2</v>
      </c>
      <c r="B289" s="24" t="s">
        <v>160</v>
      </c>
      <c r="C289" s="24">
        <v>2E-3</v>
      </c>
      <c r="D289" s="24">
        <v>-4.0000000000000002E-4</v>
      </c>
      <c r="E289" s="24">
        <v>-18</v>
      </c>
      <c r="F289" s="24">
        <v>0.20599999999999999</v>
      </c>
      <c r="G289" s="24">
        <v>2.9100000000000001E-2</v>
      </c>
      <c r="H289" s="24">
        <v>2.3E-3</v>
      </c>
      <c r="I289" s="24">
        <v>0</v>
      </c>
      <c r="J289" s="24">
        <v>0</v>
      </c>
      <c r="K289" s="24">
        <v>0.28520000000000001</v>
      </c>
      <c r="L289" s="24">
        <v>-0.29820000000000002</v>
      </c>
      <c r="M289" s="24">
        <v>-4.0170000000000003</v>
      </c>
      <c r="N289" s="24">
        <v>0.59589999999999999</v>
      </c>
      <c r="O289" s="24">
        <v>0.41060000000000002</v>
      </c>
      <c r="P289" s="24" t="s">
        <v>172</v>
      </c>
      <c r="Q289" s="24">
        <v>-6.0299999999999999E-2</v>
      </c>
      <c r="R289" s="24">
        <v>-10.5176</v>
      </c>
      <c r="S289" s="24">
        <v>218.238</v>
      </c>
      <c r="T289" s="24">
        <v>218.6865</v>
      </c>
      <c r="U289" s="24">
        <v>0.57699999999999996</v>
      </c>
      <c r="V289" s="24">
        <v>16.686299999999999</v>
      </c>
      <c r="W289" s="24">
        <v>0</v>
      </c>
      <c r="X289" s="24">
        <v>1.2500000000000001E-2</v>
      </c>
      <c r="Y289" s="24">
        <v>-3.3500000000000002E-2</v>
      </c>
      <c r="Z289" s="24">
        <v>2.7400000000000001E-2</v>
      </c>
      <c r="AA289" s="24">
        <v>0.55620000000000003</v>
      </c>
      <c r="AB289">
        <f t="shared" si="34"/>
        <v>-8.0405230016266422</v>
      </c>
      <c r="AC289" s="14">
        <f t="shared" si="35"/>
        <v>0.19591764235680162</v>
      </c>
    </row>
    <row r="290" spans="1:29" x14ac:dyDescent="0.2">
      <c r="A290" s="24" t="s">
        <v>2</v>
      </c>
      <c r="B290" s="24" t="s">
        <v>160</v>
      </c>
      <c r="C290" s="24">
        <v>0.32169999999999999</v>
      </c>
      <c r="D290" s="24">
        <v>-5.6099999999999997E-2</v>
      </c>
      <c r="E290" s="24">
        <v>-17.660299999999999</v>
      </c>
      <c r="F290" s="24">
        <v>0.20599999999999999</v>
      </c>
      <c r="G290" s="24">
        <v>2.9100000000000001E-2</v>
      </c>
      <c r="H290" s="24">
        <v>0.44269999999999998</v>
      </c>
      <c r="I290" s="24">
        <v>0</v>
      </c>
      <c r="J290" s="24">
        <v>0</v>
      </c>
      <c r="K290" s="24">
        <v>0.27500000000000002</v>
      </c>
      <c r="L290" s="24">
        <v>0.13869999999999999</v>
      </c>
      <c r="M290" s="24">
        <v>-4.6166999999999998</v>
      </c>
      <c r="N290" s="24">
        <v>0.59130000000000005</v>
      </c>
      <c r="O290" s="24">
        <v>0.4698</v>
      </c>
      <c r="P290" s="24" t="s">
        <v>172</v>
      </c>
      <c r="Q290" s="24">
        <v>-0.1009</v>
      </c>
      <c r="R290" s="24">
        <v>-11.841100000000001</v>
      </c>
      <c r="S290" s="24">
        <v>218.238</v>
      </c>
      <c r="T290" s="24">
        <v>218.69229999999999</v>
      </c>
      <c r="U290" s="24">
        <v>0.5746</v>
      </c>
      <c r="V290" s="24">
        <v>16.6388</v>
      </c>
      <c r="W290" s="24">
        <v>0</v>
      </c>
      <c r="X290" s="24">
        <v>1.2800000000000001E-2</v>
      </c>
      <c r="Y290" s="24">
        <v>-2.8899999999999999E-2</v>
      </c>
      <c r="Z290" s="24">
        <v>0.1019</v>
      </c>
      <c r="AA290" s="24">
        <v>1.0256000000000001</v>
      </c>
      <c r="AB290">
        <f t="shared" si="34"/>
        <v>-8.0405230016266422</v>
      </c>
      <c r="AC290" s="14">
        <f t="shared" si="35"/>
        <v>0.19629161464506845</v>
      </c>
    </row>
    <row r="291" spans="1:29" x14ac:dyDescent="0.2">
      <c r="A291" s="24" t="s">
        <v>2</v>
      </c>
      <c r="B291" s="24" t="s">
        <v>160</v>
      </c>
      <c r="C291" s="24">
        <v>0.64200000000000002</v>
      </c>
      <c r="D291" s="24">
        <v>-0.108</v>
      </c>
      <c r="E291" s="24">
        <v>-16.664400000000001</v>
      </c>
      <c r="F291" s="24">
        <v>0.20599999999999999</v>
      </c>
      <c r="G291" s="24">
        <v>2.9100000000000001E-2</v>
      </c>
      <c r="H291" s="24">
        <v>0.85140000000000005</v>
      </c>
      <c r="I291" s="24">
        <v>0</v>
      </c>
      <c r="J291" s="24">
        <v>0</v>
      </c>
      <c r="K291" s="24">
        <v>0.245</v>
      </c>
      <c r="L291" s="24">
        <v>0.57579999999999998</v>
      </c>
      <c r="M291" s="24">
        <v>-5.1384999999999996</v>
      </c>
      <c r="N291" s="24">
        <v>0.59760000000000002</v>
      </c>
      <c r="O291" s="24">
        <v>0.54200000000000004</v>
      </c>
      <c r="P291" s="24" t="s">
        <v>172</v>
      </c>
      <c r="Q291" s="24">
        <v>-0.1447</v>
      </c>
      <c r="R291" s="24">
        <v>-12.4754</v>
      </c>
      <c r="S291" s="24">
        <v>218.238</v>
      </c>
      <c r="T291" s="24">
        <v>218.6987</v>
      </c>
      <c r="U291" s="24">
        <v>0.58430000000000004</v>
      </c>
      <c r="V291" s="24">
        <v>16.792999999999999</v>
      </c>
      <c r="W291" s="24">
        <v>0</v>
      </c>
      <c r="X291" s="24">
        <v>1.35E-2</v>
      </c>
      <c r="Y291" s="24">
        <v>-2.64E-2</v>
      </c>
      <c r="Z291" s="24">
        <v>0.15920000000000001</v>
      </c>
      <c r="AA291" s="24">
        <v>1.2929999999999999</v>
      </c>
      <c r="AB291">
        <f t="shared" si="34"/>
        <v>-8.0405230016266422</v>
      </c>
      <c r="AC291" s="14">
        <f t="shared" si="35"/>
        <v>0.19734817669240512</v>
      </c>
    </row>
    <row r="292" spans="1:29" x14ac:dyDescent="0.2">
      <c r="A292" s="24" t="s">
        <v>2</v>
      </c>
      <c r="B292" s="24" t="s">
        <v>160</v>
      </c>
      <c r="C292" s="24">
        <v>0.96540000000000004</v>
      </c>
      <c r="D292" s="24">
        <v>-0.15290000000000001</v>
      </c>
      <c r="E292" s="24">
        <v>-15.068099999999999</v>
      </c>
      <c r="F292" s="24">
        <v>0.20599999999999999</v>
      </c>
      <c r="G292" s="24">
        <v>2.9000000000000001E-2</v>
      </c>
      <c r="H292" s="24">
        <v>1.1994</v>
      </c>
      <c r="I292" s="24">
        <v>0</v>
      </c>
      <c r="J292" s="24">
        <v>0</v>
      </c>
      <c r="K292" s="24">
        <v>0.19789999999999999</v>
      </c>
      <c r="L292" s="24">
        <v>0.96870000000000001</v>
      </c>
      <c r="M292" s="24">
        <v>-5.5430000000000001</v>
      </c>
      <c r="N292" s="24">
        <v>0.6159</v>
      </c>
      <c r="O292" s="24">
        <v>0.61990000000000001</v>
      </c>
      <c r="P292" s="24" t="s">
        <v>172</v>
      </c>
      <c r="Q292" s="24">
        <v>-0.1875</v>
      </c>
      <c r="R292" s="24">
        <v>-12.3917</v>
      </c>
      <c r="S292" s="24">
        <v>218.238</v>
      </c>
      <c r="T292" s="24">
        <v>218.70500000000001</v>
      </c>
      <c r="U292" s="24">
        <v>0.60629999999999995</v>
      </c>
      <c r="V292" s="24">
        <v>17.148399999999999</v>
      </c>
      <c r="W292" s="24">
        <v>0</v>
      </c>
      <c r="X292" s="24">
        <v>1.4500000000000001E-2</v>
      </c>
      <c r="Y292" s="24">
        <v>-2.58E-2</v>
      </c>
      <c r="Z292" s="24">
        <v>0.1976</v>
      </c>
      <c r="AA292" s="24">
        <v>1.4410000000000001</v>
      </c>
      <c r="AB292">
        <f t="shared" si="34"/>
        <v>-8.0132518441415694</v>
      </c>
      <c r="AC292" s="14">
        <f t="shared" si="35"/>
        <v>0.19891720906452509</v>
      </c>
    </row>
    <row r="293" spans="1:29" x14ac:dyDescent="0.2">
      <c r="A293" s="24" t="s">
        <v>2</v>
      </c>
      <c r="B293" s="24" t="s">
        <v>160</v>
      </c>
      <c r="C293" s="24">
        <v>1.2881</v>
      </c>
      <c r="D293" s="24">
        <v>-0.18720000000000001</v>
      </c>
      <c r="E293" s="24">
        <v>-13</v>
      </c>
      <c r="F293" s="24">
        <v>0.20599999999999999</v>
      </c>
      <c r="G293" s="24">
        <v>2.9000000000000001E-2</v>
      </c>
      <c r="H293" s="24">
        <v>1.4629000000000001</v>
      </c>
      <c r="I293" s="24">
        <v>0</v>
      </c>
      <c r="J293" s="24">
        <v>0</v>
      </c>
      <c r="K293" s="24">
        <v>0.1376</v>
      </c>
      <c r="L293" s="24">
        <v>1.2778</v>
      </c>
      <c r="M293" s="24">
        <v>-5.7907999999999999</v>
      </c>
      <c r="N293" s="24">
        <v>0.64349999999999996</v>
      </c>
      <c r="O293" s="24">
        <v>0.69230000000000003</v>
      </c>
      <c r="P293" s="24" t="s">
        <v>172</v>
      </c>
      <c r="Q293" s="24">
        <v>-0.2253</v>
      </c>
      <c r="R293" s="24">
        <v>-11.628500000000001</v>
      </c>
      <c r="S293" s="24">
        <v>218.238</v>
      </c>
      <c r="T293" s="24">
        <v>218.7105</v>
      </c>
      <c r="U293" s="24">
        <v>0.63529999999999998</v>
      </c>
      <c r="V293" s="24">
        <v>17.615200000000002</v>
      </c>
      <c r="W293" s="24">
        <v>0</v>
      </c>
      <c r="X293" s="24">
        <v>1.55E-2</v>
      </c>
      <c r="Y293" s="24">
        <v>-2.64E-2</v>
      </c>
      <c r="Z293" s="24">
        <v>0.2175</v>
      </c>
      <c r="AA293" s="24">
        <v>1.5777000000000001</v>
      </c>
      <c r="AB293">
        <f t="shared" si="34"/>
        <v>-8.0132518441415694</v>
      </c>
      <c r="AC293" s="14">
        <f t="shared" si="35"/>
        <v>0.20072023334575845</v>
      </c>
    </row>
    <row r="294" spans="1:29" x14ac:dyDescent="0.2">
      <c r="A294" s="24" t="s">
        <v>2</v>
      </c>
      <c r="B294" s="24" t="s">
        <v>160</v>
      </c>
      <c r="C294" s="24">
        <v>1.6117999999999999</v>
      </c>
      <c r="D294" s="24">
        <v>-0.20880000000000001</v>
      </c>
      <c r="E294" s="24">
        <v>-10.5922</v>
      </c>
      <c r="F294" s="24">
        <v>0.20599999999999999</v>
      </c>
      <c r="G294" s="24">
        <v>2.8899999999999999E-2</v>
      </c>
      <c r="H294" s="24">
        <v>1.625</v>
      </c>
      <c r="I294" s="24">
        <v>0</v>
      </c>
      <c r="J294" s="24">
        <v>0</v>
      </c>
      <c r="K294" s="24">
        <v>6.8900000000000003E-2</v>
      </c>
      <c r="L294" s="24">
        <v>1.4730000000000001</v>
      </c>
      <c r="M294" s="24">
        <v>-5.8463000000000003</v>
      </c>
      <c r="N294" s="24">
        <v>0.67349999999999999</v>
      </c>
      <c r="O294" s="24">
        <v>0.74739999999999995</v>
      </c>
      <c r="P294" s="24" t="s">
        <v>172</v>
      </c>
      <c r="Q294" s="24">
        <v>-0.25440000000000002</v>
      </c>
      <c r="R294" s="24">
        <v>-10.2761</v>
      </c>
      <c r="S294" s="24">
        <v>218.238</v>
      </c>
      <c r="T294" s="24">
        <v>218.71420000000001</v>
      </c>
      <c r="U294" s="24">
        <v>0.66249999999999998</v>
      </c>
      <c r="V294" s="24">
        <v>18.043900000000001</v>
      </c>
      <c r="W294" s="24">
        <v>0</v>
      </c>
      <c r="X294" s="24">
        <v>1.6199999999999999E-2</v>
      </c>
      <c r="Y294" s="24">
        <v>-2.76E-2</v>
      </c>
      <c r="Z294" s="24">
        <v>0.21990000000000001</v>
      </c>
      <c r="AA294" s="24">
        <v>1.7535000000000001</v>
      </c>
      <c r="AB294">
        <f t="shared" si="34"/>
        <v>-7.9859770315212195</v>
      </c>
      <c r="AC294" s="14">
        <f t="shared" si="35"/>
        <v>0.2024898387710321</v>
      </c>
    </row>
    <row r="295" spans="1:29" x14ac:dyDescent="0.2">
      <c r="A295" s="24" t="s">
        <v>2</v>
      </c>
      <c r="B295" s="24" t="s">
        <v>160</v>
      </c>
      <c r="C295" s="24">
        <v>1.9361999999999999</v>
      </c>
      <c r="D295" s="24">
        <v>-0.21609999999999999</v>
      </c>
      <c r="E295" s="24">
        <v>-8.0084</v>
      </c>
      <c r="F295" s="24">
        <v>0.20599999999999999</v>
      </c>
      <c r="G295" s="24">
        <v>2.8899999999999999E-2</v>
      </c>
      <c r="H295" s="24">
        <v>1.6761999999999999</v>
      </c>
      <c r="I295" s="24">
        <v>0</v>
      </c>
      <c r="J295" s="24">
        <v>0</v>
      </c>
      <c r="K295" s="24">
        <v>-3.5000000000000001E-3</v>
      </c>
      <c r="L295" s="24">
        <v>1.5364</v>
      </c>
      <c r="M295" s="24">
        <v>-5.6818999999999997</v>
      </c>
      <c r="N295" s="24">
        <v>0.69669999999999999</v>
      </c>
      <c r="O295" s="24">
        <v>0.77639999999999998</v>
      </c>
      <c r="P295" s="24" t="s">
        <v>172</v>
      </c>
      <c r="Q295" s="24">
        <v>-0.2722</v>
      </c>
      <c r="R295" s="24">
        <v>-8.4585000000000008</v>
      </c>
      <c r="S295" s="24">
        <v>218.238</v>
      </c>
      <c r="T295" s="24">
        <v>218.7149</v>
      </c>
      <c r="U295" s="24">
        <v>0.67930000000000001</v>
      </c>
      <c r="V295" s="24">
        <v>18.2879</v>
      </c>
      <c r="W295" s="24">
        <v>0</v>
      </c>
      <c r="X295" s="24">
        <v>1.6199999999999999E-2</v>
      </c>
      <c r="Y295" s="24">
        <v>-2.9100000000000001E-2</v>
      </c>
      <c r="Z295" s="24">
        <v>0.20480000000000001</v>
      </c>
      <c r="AA295" s="24">
        <v>1.9177</v>
      </c>
      <c r="AB295">
        <f t="shared" si="34"/>
        <v>-7.9859770315212195</v>
      </c>
      <c r="AC295" s="14">
        <f t="shared" si="35"/>
        <v>0.20399101677695364</v>
      </c>
    </row>
    <row r="296" spans="1:29" x14ac:dyDescent="0.2">
      <c r="A296" s="24" t="s">
        <v>2</v>
      </c>
      <c r="B296" s="24" t="s">
        <v>160</v>
      </c>
      <c r="C296" s="24">
        <v>2.2625999999999999</v>
      </c>
      <c r="D296" s="24">
        <v>-0.2087</v>
      </c>
      <c r="E296" s="24">
        <v>-5.4077999999999999</v>
      </c>
      <c r="F296" s="24">
        <v>0.20599999999999999</v>
      </c>
      <c r="G296" s="24">
        <v>2.8899999999999999E-2</v>
      </c>
      <c r="H296" s="24">
        <v>1.6145</v>
      </c>
      <c r="I296" s="24">
        <v>0</v>
      </c>
      <c r="J296" s="24">
        <v>0</v>
      </c>
      <c r="K296" s="24">
        <v>-7.4999999999999997E-2</v>
      </c>
      <c r="L296" s="24">
        <v>1.4641</v>
      </c>
      <c r="M296" s="24">
        <v>-5.2842000000000002</v>
      </c>
      <c r="N296" s="24">
        <v>0.70540000000000003</v>
      </c>
      <c r="O296" s="24">
        <v>0.77629999999999999</v>
      </c>
      <c r="P296" s="24" t="s">
        <v>172</v>
      </c>
      <c r="Q296" s="24">
        <v>-0.27710000000000001</v>
      </c>
      <c r="R296" s="24">
        <v>-6.3174000000000001</v>
      </c>
      <c r="S296" s="24">
        <v>218.238</v>
      </c>
      <c r="T296" s="24">
        <v>218.71170000000001</v>
      </c>
      <c r="U296" s="24">
        <v>0.68079999999999996</v>
      </c>
      <c r="V296" s="24">
        <v>18.2683</v>
      </c>
      <c r="W296" s="24">
        <v>0</v>
      </c>
      <c r="X296" s="24">
        <v>1.54E-2</v>
      </c>
      <c r="Y296" s="24">
        <v>-3.09E-2</v>
      </c>
      <c r="Z296" s="24">
        <v>0.17150000000000001</v>
      </c>
      <c r="AA296" s="24">
        <v>1.9408000000000001</v>
      </c>
      <c r="AB296">
        <f t="shared" si="34"/>
        <v>-7.9859770315212195</v>
      </c>
      <c r="AC296" s="14">
        <f t="shared" si="35"/>
        <v>0.20508312363895029</v>
      </c>
    </row>
    <row r="297" spans="1:29" x14ac:dyDescent="0.2">
      <c r="A297" s="24" t="s">
        <v>2</v>
      </c>
      <c r="B297" s="24" t="s">
        <v>160</v>
      </c>
      <c r="C297" s="24">
        <v>2.5863999999999998</v>
      </c>
      <c r="D297" s="24">
        <v>-0.187</v>
      </c>
      <c r="E297" s="24">
        <v>-3</v>
      </c>
      <c r="F297" s="24">
        <v>0.20599999999999999</v>
      </c>
      <c r="G297" s="24">
        <v>2.8899999999999999E-2</v>
      </c>
      <c r="H297" s="24">
        <v>1.4447000000000001</v>
      </c>
      <c r="I297" s="24">
        <v>0</v>
      </c>
      <c r="J297" s="24">
        <v>0</v>
      </c>
      <c r="K297" s="24">
        <v>-0.14119999999999999</v>
      </c>
      <c r="L297" s="24">
        <v>1.2667999999999999</v>
      </c>
      <c r="M297" s="24">
        <v>-4.6607000000000003</v>
      </c>
      <c r="N297" s="24">
        <v>0.69669999999999999</v>
      </c>
      <c r="O297" s="24">
        <v>0.75049999999999994</v>
      </c>
      <c r="P297" s="24" t="s">
        <v>172</v>
      </c>
      <c r="Q297" s="24">
        <v>-0.26900000000000002</v>
      </c>
      <c r="R297" s="24">
        <v>-4.0023</v>
      </c>
      <c r="S297" s="24">
        <v>218.238</v>
      </c>
      <c r="T297" s="24">
        <v>218.7047</v>
      </c>
      <c r="U297" s="24">
        <v>0.66820000000000002</v>
      </c>
      <c r="V297" s="24">
        <v>18.008600000000001</v>
      </c>
      <c r="W297" s="24">
        <v>0</v>
      </c>
      <c r="X297" s="24">
        <v>1.3899999999999999E-2</v>
      </c>
      <c r="Y297" s="24">
        <v>-3.3300000000000003E-2</v>
      </c>
      <c r="Z297" s="24">
        <v>0.11940000000000001</v>
      </c>
      <c r="AA297" s="24">
        <v>1.6929000000000001</v>
      </c>
      <c r="AB297">
        <f t="shared" si="34"/>
        <v>-7.9859770315212195</v>
      </c>
      <c r="AC297" s="14">
        <f t="shared" si="35"/>
        <v>0.20571768415944219</v>
      </c>
    </row>
    <row r="298" spans="1:29" x14ac:dyDescent="0.2">
      <c r="A298" s="24" t="s">
        <v>2</v>
      </c>
      <c r="B298" s="24" t="s">
        <v>160</v>
      </c>
      <c r="C298" s="24">
        <v>2.9089999999999998</v>
      </c>
      <c r="D298" s="24">
        <v>-0.1527</v>
      </c>
      <c r="E298" s="24">
        <v>-0.93189999999999995</v>
      </c>
      <c r="F298" s="24">
        <v>0.20599999999999999</v>
      </c>
      <c r="G298" s="24">
        <v>2.8899999999999999E-2</v>
      </c>
      <c r="H298" s="24">
        <v>1.1781999999999999</v>
      </c>
      <c r="I298" s="24">
        <v>0</v>
      </c>
      <c r="J298" s="24">
        <v>0</v>
      </c>
      <c r="K298" s="24">
        <v>-0.1981</v>
      </c>
      <c r="L298" s="24">
        <v>0.96919999999999995</v>
      </c>
      <c r="M298" s="24">
        <v>-3.8469000000000002</v>
      </c>
      <c r="N298" s="24">
        <v>0.67430000000000001</v>
      </c>
      <c r="O298" s="24">
        <v>0.70679999999999998</v>
      </c>
      <c r="P298" s="24" t="s">
        <v>172</v>
      </c>
      <c r="Q298" s="24">
        <v>-0.24929999999999999</v>
      </c>
      <c r="R298" s="24">
        <v>-1.6635</v>
      </c>
      <c r="S298" s="24">
        <v>218.238</v>
      </c>
      <c r="T298" s="24">
        <v>218.6952</v>
      </c>
      <c r="U298" s="24">
        <v>0.64780000000000004</v>
      </c>
      <c r="V298" s="24">
        <v>17.620899999999999</v>
      </c>
      <c r="W298" s="24">
        <v>0</v>
      </c>
      <c r="X298" s="24">
        <v>1.2200000000000001E-2</v>
      </c>
      <c r="Y298" s="24">
        <v>-3.6299999999999999E-2</v>
      </c>
      <c r="Z298" s="24">
        <v>5.0200000000000002E-2</v>
      </c>
      <c r="AA298" s="24">
        <v>1.1304000000000001</v>
      </c>
      <c r="AB298">
        <f t="shared" si="34"/>
        <v>-7.9859770315212195</v>
      </c>
      <c r="AC298" s="14">
        <f t="shared" si="35"/>
        <v>0.20597275285460162</v>
      </c>
    </row>
    <row r="299" spans="1:29" x14ac:dyDescent="0.2">
      <c r="A299" s="24" t="s">
        <v>2</v>
      </c>
      <c r="B299" s="24" t="s">
        <v>160</v>
      </c>
      <c r="C299" s="24">
        <v>3.2303999999999999</v>
      </c>
      <c r="D299" s="24">
        <v>-0.108</v>
      </c>
      <c r="E299" s="24">
        <v>0.65610000000000002</v>
      </c>
      <c r="F299" s="24">
        <v>0.20599999999999999</v>
      </c>
      <c r="G299" s="24">
        <v>2.8899999999999999E-2</v>
      </c>
      <c r="H299" s="24">
        <v>0.83230000000000004</v>
      </c>
      <c r="I299" s="24">
        <v>0</v>
      </c>
      <c r="J299" s="24">
        <v>0</v>
      </c>
      <c r="K299" s="24">
        <v>-0.24210000000000001</v>
      </c>
      <c r="L299" s="24">
        <v>0.60699999999999998</v>
      </c>
      <c r="M299" s="24">
        <v>-2.9085000000000001</v>
      </c>
      <c r="N299" s="24">
        <v>0.64739999999999998</v>
      </c>
      <c r="O299" s="24">
        <v>0.65429999999999999</v>
      </c>
      <c r="P299" s="24" t="s">
        <v>172</v>
      </c>
      <c r="Q299" s="24">
        <v>-0.22070000000000001</v>
      </c>
      <c r="R299" s="24">
        <v>0.55430000000000001</v>
      </c>
      <c r="S299" s="24">
        <v>218.238</v>
      </c>
      <c r="T299" s="24">
        <v>218.6859</v>
      </c>
      <c r="U299" s="24">
        <v>0.628</v>
      </c>
      <c r="V299" s="24">
        <v>17.252199999999998</v>
      </c>
      <c r="W299" s="24">
        <v>0</v>
      </c>
      <c r="X299" s="24">
        <v>1.0800000000000001E-2</v>
      </c>
      <c r="Y299" s="24">
        <v>-3.9600000000000003E-2</v>
      </c>
      <c r="Z299" s="24">
        <v>-3.1399999999999997E-2</v>
      </c>
      <c r="AA299" s="24">
        <v>0.3402</v>
      </c>
      <c r="AB299">
        <f t="shared" si="34"/>
        <v>-7.9859770315212195</v>
      </c>
      <c r="AC299" s="14">
        <f t="shared" si="35"/>
        <v>0.20598649398307176</v>
      </c>
    </row>
    <row r="300" spans="1:29" x14ac:dyDescent="0.2">
      <c r="A300" s="24" t="s">
        <v>2</v>
      </c>
      <c r="B300" s="24" t="s">
        <v>160</v>
      </c>
      <c r="C300" s="24">
        <v>3.5527000000000002</v>
      </c>
      <c r="D300" s="24">
        <v>-5.57E-2</v>
      </c>
      <c r="E300" s="24">
        <v>1.6603000000000001</v>
      </c>
      <c r="F300" s="24">
        <v>0.20599999999999999</v>
      </c>
      <c r="G300" s="24">
        <v>2.8899999999999999E-2</v>
      </c>
      <c r="H300" s="24">
        <v>0.42980000000000002</v>
      </c>
      <c r="I300" s="24">
        <v>0</v>
      </c>
      <c r="J300" s="24">
        <v>0</v>
      </c>
      <c r="K300" s="24">
        <v>-0.27010000000000001</v>
      </c>
      <c r="L300" s="24">
        <v>0.22120000000000001</v>
      </c>
      <c r="M300" s="24">
        <v>-1.9368000000000001</v>
      </c>
      <c r="N300" s="24">
        <v>0.62709999999999999</v>
      </c>
      <c r="O300" s="24">
        <v>0.6</v>
      </c>
      <c r="P300" s="24" t="s">
        <v>172</v>
      </c>
      <c r="Q300" s="24">
        <v>-0.18659999999999999</v>
      </c>
      <c r="R300" s="24">
        <v>2.5190999999999999</v>
      </c>
      <c r="S300" s="24">
        <v>218.238</v>
      </c>
      <c r="T300" s="24">
        <v>218.67959999999999</v>
      </c>
      <c r="U300" s="24">
        <v>0.61519999999999997</v>
      </c>
      <c r="V300" s="24">
        <v>17.018799999999999</v>
      </c>
      <c r="W300" s="24">
        <v>0</v>
      </c>
      <c r="X300" s="24">
        <v>1.01E-2</v>
      </c>
      <c r="Y300" s="24">
        <v>-4.2599999999999999E-2</v>
      </c>
      <c r="Z300" s="24">
        <v>-0.1183</v>
      </c>
      <c r="AA300" s="24">
        <v>-0.48859999999999998</v>
      </c>
      <c r="AB300">
        <f t="shared" si="34"/>
        <v>-7.9859770315212195</v>
      </c>
      <c r="AC300" s="14">
        <f t="shared" si="35"/>
        <v>0.205913516211611</v>
      </c>
    </row>
    <row r="301" spans="1:29" x14ac:dyDescent="0.2">
      <c r="A301" s="24" t="s">
        <v>2</v>
      </c>
      <c r="B301" s="24" t="s">
        <v>160</v>
      </c>
      <c r="C301" s="24">
        <v>3.8723999999999998</v>
      </c>
      <c r="D301" s="24">
        <v>0</v>
      </c>
      <c r="E301" s="24">
        <v>2</v>
      </c>
      <c r="F301" s="24">
        <v>0.20599999999999999</v>
      </c>
      <c r="G301" s="24">
        <v>2.8899999999999999E-2</v>
      </c>
      <c r="H301" s="24">
        <v>-2.3E-3</v>
      </c>
      <c r="I301" s="24">
        <v>0</v>
      </c>
      <c r="J301" s="24">
        <v>0</v>
      </c>
      <c r="K301" s="24">
        <v>-0.27979999999999999</v>
      </c>
      <c r="L301" s="24">
        <v>-0.14979999999999999</v>
      </c>
      <c r="M301" s="24">
        <v>-1.0354000000000001</v>
      </c>
      <c r="N301" s="24">
        <v>0.62129999999999996</v>
      </c>
      <c r="O301" s="24">
        <v>0.54759999999999998</v>
      </c>
      <c r="P301" s="24" t="s">
        <v>172</v>
      </c>
      <c r="Q301" s="24">
        <v>-0.15060000000000001</v>
      </c>
      <c r="R301" s="24">
        <v>4.12</v>
      </c>
      <c r="S301" s="24">
        <v>218.238</v>
      </c>
      <c r="T301" s="24">
        <v>218.67850000000001</v>
      </c>
      <c r="U301" s="24">
        <v>0.61160000000000003</v>
      </c>
      <c r="V301" s="24">
        <v>16.961500000000001</v>
      </c>
      <c r="W301" s="24">
        <v>0</v>
      </c>
      <c r="X301" s="24">
        <v>1.03E-2</v>
      </c>
      <c r="Y301" s="24">
        <v>-4.4699999999999997E-2</v>
      </c>
      <c r="Z301" s="24">
        <v>-0.20200000000000001</v>
      </c>
      <c r="AA301" s="24">
        <v>-1.151</v>
      </c>
      <c r="AB301">
        <f t="shared" si="34"/>
        <v>-7.9859770315212195</v>
      </c>
      <c r="AC301" s="14">
        <f t="shared" si="35"/>
        <v>0.20587451036593371</v>
      </c>
    </row>
    <row r="302" spans="1:29" x14ac:dyDescent="0.2">
      <c r="A302" s="24" t="s">
        <v>2</v>
      </c>
      <c r="B302" s="24" t="s">
        <v>160</v>
      </c>
      <c r="C302" s="24">
        <v>4.1920999999999999</v>
      </c>
      <c r="D302" s="24">
        <v>5.57E-2</v>
      </c>
      <c r="E302" s="24">
        <v>1.6603000000000001</v>
      </c>
      <c r="F302" s="24">
        <v>0.20599999999999999</v>
      </c>
      <c r="G302" s="24">
        <v>2.8899999999999999E-2</v>
      </c>
      <c r="H302" s="24">
        <v>-0.43469999999999998</v>
      </c>
      <c r="I302" s="24">
        <v>0</v>
      </c>
      <c r="J302" s="24">
        <v>0</v>
      </c>
      <c r="K302" s="24">
        <v>-0.27039999999999997</v>
      </c>
      <c r="L302" s="24">
        <v>-0.47760000000000002</v>
      </c>
      <c r="M302" s="24">
        <v>-0.30149999999999999</v>
      </c>
      <c r="N302" s="24">
        <v>0.63190000000000002</v>
      </c>
      <c r="O302" s="24">
        <v>0.49809999999999999</v>
      </c>
      <c r="P302" s="24" t="s">
        <v>172</v>
      </c>
      <c r="Q302" s="24">
        <v>-0.11550000000000001</v>
      </c>
      <c r="R302" s="24">
        <v>5.2725999999999997</v>
      </c>
      <c r="S302" s="24">
        <v>218.238</v>
      </c>
      <c r="T302" s="24">
        <v>218.68279999999999</v>
      </c>
      <c r="U302" s="24">
        <v>0.61499999999999999</v>
      </c>
      <c r="V302" s="24">
        <v>17.041799999999999</v>
      </c>
      <c r="W302" s="24">
        <v>0</v>
      </c>
      <c r="X302" s="24">
        <v>1.1299999999999999E-2</v>
      </c>
      <c r="Y302" s="24">
        <v>-4.58E-2</v>
      </c>
      <c r="Z302" s="24">
        <v>-0.2752</v>
      </c>
      <c r="AA302" s="24">
        <v>-1.5241</v>
      </c>
      <c r="AB302">
        <f t="shared" si="34"/>
        <v>-7.9859770315212195</v>
      </c>
      <c r="AC302" s="14">
        <f t="shared" si="35"/>
        <v>0.205913516211611</v>
      </c>
    </row>
    <row r="303" spans="1:29" x14ac:dyDescent="0.2">
      <c r="A303" s="24" t="s">
        <v>2</v>
      </c>
      <c r="B303" s="24" t="s">
        <v>160</v>
      </c>
      <c r="C303" s="24">
        <v>4.5124000000000004</v>
      </c>
      <c r="D303" s="24">
        <v>0.1076</v>
      </c>
      <c r="E303" s="24">
        <v>0.66439999999999999</v>
      </c>
      <c r="F303" s="24">
        <v>0.20599999999999999</v>
      </c>
      <c r="G303" s="24">
        <v>2.8799999999999999E-2</v>
      </c>
      <c r="H303" s="24">
        <v>-0.83750000000000002</v>
      </c>
      <c r="I303" s="24">
        <v>0</v>
      </c>
      <c r="J303" s="24">
        <v>0</v>
      </c>
      <c r="K303" s="24">
        <v>-0.24229999999999999</v>
      </c>
      <c r="L303" s="24">
        <v>-0.74839999999999995</v>
      </c>
      <c r="M303" s="24">
        <v>0.19400000000000001</v>
      </c>
      <c r="N303" s="24">
        <v>0.65449999999999997</v>
      </c>
      <c r="O303" s="24">
        <v>0.45119999999999999</v>
      </c>
      <c r="P303" s="24" t="s">
        <v>172</v>
      </c>
      <c r="Q303" s="24">
        <v>-8.3400000000000002E-2</v>
      </c>
      <c r="R303" s="24">
        <v>5.9200999999999997</v>
      </c>
      <c r="S303" s="24">
        <v>218.238</v>
      </c>
      <c r="T303" s="24">
        <v>218.6908</v>
      </c>
      <c r="U303" s="24">
        <v>0.62060000000000004</v>
      </c>
      <c r="V303" s="24">
        <v>17.177199999999999</v>
      </c>
      <c r="W303" s="24">
        <v>0</v>
      </c>
      <c r="X303" s="24">
        <v>1.2699999999999999E-2</v>
      </c>
      <c r="Y303" s="24">
        <v>-4.6399999999999997E-2</v>
      </c>
      <c r="Z303" s="24">
        <v>-0.33310000000000001</v>
      </c>
      <c r="AA303" s="24">
        <v>-1.6206</v>
      </c>
      <c r="AB303">
        <f t="shared" si="34"/>
        <v>-7.9586985753946493</v>
      </c>
      <c r="AC303" s="14">
        <f t="shared" si="35"/>
        <v>0.20598615010946358</v>
      </c>
    </row>
    <row r="304" spans="1:29" x14ac:dyDescent="0.2">
      <c r="A304" s="24" t="s">
        <v>2</v>
      </c>
      <c r="B304" s="24" t="s">
        <v>160</v>
      </c>
      <c r="C304" s="24">
        <v>4.8357999999999999</v>
      </c>
      <c r="D304" s="24">
        <v>0.15260000000000001</v>
      </c>
      <c r="E304" s="24">
        <v>-0.93189999999999995</v>
      </c>
      <c r="F304" s="24">
        <v>0.20599999999999999</v>
      </c>
      <c r="G304" s="24">
        <v>2.8799999999999999E-2</v>
      </c>
      <c r="H304" s="24">
        <v>-1.1834</v>
      </c>
      <c r="I304" s="24">
        <v>0</v>
      </c>
      <c r="J304" s="24">
        <v>0</v>
      </c>
      <c r="K304" s="24">
        <v>-0.19789999999999999</v>
      </c>
      <c r="L304" s="24">
        <v>-0.96230000000000004</v>
      </c>
      <c r="M304" s="24">
        <v>0.41860000000000003</v>
      </c>
      <c r="N304" s="24">
        <v>0.68</v>
      </c>
      <c r="O304" s="24">
        <v>0.40749999999999997</v>
      </c>
      <c r="P304" s="24" t="s">
        <v>172</v>
      </c>
      <c r="Q304" s="24">
        <v>-5.5199999999999999E-2</v>
      </c>
      <c r="R304" s="24">
        <v>6.0301999999999998</v>
      </c>
      <c r="S304" s="24">
        <v>218.238</v>
      </c>
      <c r="T304" s="24">
        <v>218.6994</v>
      </c>
      <c r="U304" s="24">
        <v>0.62429999999999997</v>
      </c>
      <c r="V304" s="24">
        <v>17.290400000000002</v>
      </c>
      <c r="W304" s="24">
        <v>0</v>
      </c>
      <c r="X304" s="24">
        <v>1.41E-2</v>
      </c>
      <c r="Y304" s="24">
        <v>-4.7E-2</v>
      </c>
      <c r="Z304" s="24">
        <v>-0.374</v>
      </c>
      <c r="AA304" s="24">
        <v>-1.5688</v>
      </c>
      <c r="AB304">
        <f t="shared" si="34"/>
        <v>-7.9586985753946493</v>
      </c>
      <c r="AC304" s="14">
        <f t="shared" si="35"/>
        <v>0.20597275285460162</v>
      </c>
    </row>
    <row r="305" spans="1:29" x14ac:dyDescent="0.2">
      <c r="A305" s="24" t="s">
        <v>2</v>
      </c>
      <c r="B305" s="24" t="s">
        <v>160</v>
      </c>
      <c r="C305" s="24">
        <v>5.1585000000000001</v>
      </c>
      <c r="D305" s="24">
        <v>0.18679999999999999</v>
      </c>
      <c r="E305" s="24">
        <v>-3</v>
      </c>
      <c r="F305" s="24">
        <v>0.20599999999999999</v>
      </c>
      <c r="G305" s="24">
        <v>2.87E-2</v>
      </c>
      <c r="H305" s="24">
        <v>-1.4491000000000001</v>
      </c>
      <c r="I305" s="24">
        <v>0</v>
      </c>
      <c r="J305" s="24">
        <v>0</v>
      </c>
      <c r="K305" s="24">
        <v>-0.14030000000000001</v>
      </c>
      <c r="L305" s="24">
        <v>-1.1275999999999999</v>
      </c>
      <c r="M305" s="24">
        <v>0.38119999999999998</v>
      </c>
      <c r="N305" s="24">
        <v>0.6996</v>
      </c>
      <c r="O305" s="24">
        <v>0.36890000000000001</v>
      </c>
      <c r="P305" s="24" t="s">
        <v>172</v>
      </c>
      <c r="Q305" s="24">
        <v>-3.1099999999999999E-2</v>
      </c>
      <c r="R305" s="24">
        <v>5.5894000000000004</v>
      </c>
      <c r="S305" s="24">
        <v>218.238</v>
      </c>
      <c r="T305" s="24">
        <v>218.70519999999999</v>
      </c>
      <c r="U305" s="24">
        <v>0.62439999999999996</v>
      </c>
      <c r="V305" s="24">
        <v>17.345800000000001</v>
      </c>
      <c r="W305" s="24">
        <v>0</v>
      </c>
      <c r="X305" s="24">
        <v>1.4999999999999999E-2</v>
      </c>
      <c r="Y305" s="24">
        <v>-4.8399999999999999E-2</v>
      </c>
      <c r="Z305" s="24">
        <v>-0.39760000000000001</v>
      </c>
      <c r="AA305" s="24">
        <v>-1.5303</v>
      </c>
      <c r="AB305">
        <f t="shared" si="34"/>
        <v>-7.931416487400627</v>
      </c>
      <c r="AC305" s="14">
        <f t="shared" si="35"/>
        <v>0.20571768415944219</v>
      </c>
    </row>
    <row r="306" spans="1:29" x14ac:dyDescent="0.2">
      <c r="A306" s="24" t="s">
        <v>2</v>
      </c>
      <c r="B306" s="24" t="s">
        <v>160</v>
      </c>
      <c r="C306" s="24">
        <v>5.4821999999999997</v>
      </c>
      <c r="D306" s="24">
        <v>0.2084</v>
      </c>
      <c r="E306" s="24">
        <v>-5.4077999999999999</v>
      </c>
      <c r="F306" s="24">
        <v>0.20599999999999999</v>
      </c>
      <c r="G306" s="24">
        <v>2.87E-2</v>
      </c>
      <c r="H306" s="24">
        <v>-1.617</v>
      </c>
      <c r="I306" s="24">
        <v>0</v>
      </c>
      <c r="J306" s="24">
        <v>0</v>
      </c>
      <c r="K306" s="24">
        <v>-7.3499999999999996E-2</v>
      </c>
      <c r="L306" s="24">
        <v>-1.2527999999999999</v>
      </c>
      <c r="M306" s="24">
        <v>0.1227</v>
      </c>
      <c r="N306" s="24">
        <v>0.70750000000000002</v>
      </c>
      <c r="O306" s="24">
        <v>0.33829999999999999</v>
      </c>
      <c r="P306" s="24" t="s">
        <v>172</v>
      </c>
      <c r="Q306" s="24">
        <v>-1.0999999999999999E-2</v>
      </c>
      <c r="R306" s="24">
        <v>4.6017000000000001</v>
      </c>
      <c r="S306" s="24">
        <v>218.238</v>
      </c>
      <c r="T306" s="24">
        <v>218.7063</v>
      </c>
      <c r="U306" s="24">
        <v>0.62190000000000001</v>
      </c>
      <c r="V306" s="24">
        <v>17.352900000000002</v>
      </c>
      <c r="W306" s="24">
        <v>0</v>
      </c>
      <c r="X306" s="24">
        <v>1.52E-2</v>
      </c>
      <c r="Y306" s="24">
        <v>-5.0599999999999999E-2</v>
      </c>
      <c r="Z306" s="24">
        <v>-0.40389999999999998</v>
      </c>
      <c r="AA306" s="24">
        <v>-1.6025</v>
      </c>
      <c r="AB306">
        <f t="shared" si="34"/>
        <v>-7.931416487400627</v>
      </c>
      <c r="AC306" s="14">
        <f t="shared" si="35"/>
        <v>0.20508312363895029</v>
      </c>
    </row>
    <row r="307" spans="1:29" x14ac:dyDescent="0.2">
      <c r="A307" s="24" t="s">
        <v>2</v>
      </c>
      <c r="B307" s="24" t="s">
        <v>160</v>
      </c>
      <c r="C307" s="24">
        <v>5.8066000000000004</v>
      </c>
      <c r="D307" s="24">
        <v>0.21579999999999999</v>
      </c>
      <c r="E307" s="24">
        <v>-7.9916</v>
      </c>
      <c r="F307" s="24">
        <v>0.20599999999999999</v>
      </c>
      <c r="G307" s="24">
        <v>2.87E-2</v>
      </c>
      <c r="H307" s="24">
        <v>-1.6761999999999999</v>
      </c>
      <c r="I307" s="24">
        <v>0</v>
      </c>
      <c r="J307" s="24">
        <v>0</v>
      </c>
      <c r="K307" s="24">
        <v>-1.8E-3</v>
      </c>
      <c r="L307" s="24">
        <v>-1.3388</v>
      </c>
      <c r="M307" s="24">
        <v>-0.30049999999999999</v>
      </c>
      <c r="N307" s="24">
        <v>0.7026</v>
      </c>
      <c r="O307" s="24">
        <v>0.31780000000000003</v>
      </c>
      <c r="P307" s="24" t="s">
        <v>172</v>
      </c>
      <c r="Q307" s="24">
        <v>4.7999999999999996E-3</v>
      </c>
      <c r="R307" s="24">
        <v>3.0933000000000002</v>
      </c>
      <c r="S307" s="24">
        <v>218.238</v>
      </c>
      <c r="T307" s="24">
        <v>218.70249999999999</v>
      </c>
      <c r="U307" s="24">
        <v>0.61890000000000001</v>
      </c>
      <c r="V307" s="24">
        <v>17.3415</v>
      </c>
      <c r="W307" s="24">
        <v>0</v>
      </c>
      <c r="X307" s="24">
        <v>1.4999999999999999E-2</v>
      </c>
      <c r="Y307" s="24">
        <v>-5.3100000000000001E-2</v>
      </c>
      <c r="Z307" s="24">
        <v>-0.39179999999999998</v>
      </c>
      <c r="AA307" s="24">
        <v>-1.7625</v>
      </c>
      <c r="AB307">
        <f t="shared" si="34"/>
        <v>-7.931416487400627</v>
      </c>
      <c r="AC307" s="14">
        <f t="shared" si="35"/>
        <v>0.20399942315993977</v>
      </c>
    </row>
    <row r="308" spans="1:29" x14ac:dyDescent="0.2">
      <c r="A308" s="24" t="s">
        <v>2</v>
      </c>
      <c r="B308" s="24" t="s">
        <v>160</v>
      </c>
      <c r="C308" s="24">
        <v>6.133</v>
      </c>
      <c r="D308" s="24">
        <v>0.20830000000000001</v>
      </c>
      <c r="E308" s="24">
        <v>-10.5922</v>
      </c>
      <c r="F308" s="24">
        <v>0.20599999999999999</v>
      </c>
      <c r="G308" s="24">
        <v>2.87E-2</v>
      </c>
      <c r="H308" s="24">
        <v>-1.6225000000000001</v>
      </c>
      <c r="I308" s="24">
        <v>0</v>
      </c>
      <c r="J308" s="24">
        <v>0</v>
      </c>
      <c r="K308" s="24">
        <v>7.0300000000000001E-2</v>
      </c>
      <c r="L308" s="24">
        <v>-1.3755999999999999</v>
      </c>
      <c r="M308" s="24">
        <v>-0.83240000000000003</v>
      </c>
      <c r="N308" s="24">
        <v>0.68779999999999997</v>
      </c>
      <c r="O308" s="24">
        <v>0.30819999999999997</v>
      </c>
      <c r="P308" s="24" t="s">
        <v>172</v>
      </c>
      <c r="Q308" s="24">
        <v>1.5299999999999999E-2</v>
      </c>
      <c r="R308" s="24">
        <v>1.1232</v>
      </c>
      <c r="S308" s="24">
        <v>218.238</v>
      </c>
      <c r="T308" s="24">
        <v>218.69560000000001</v>
      </c>
      <c r="U308" s="24">
        <v>0.61650000000000005</v>
      </c>
      <c r="V308" s="24">
        <v>17.328199999999999</v>
      </c>
      <c r="W308" s="24">
        <v>0</v>
      </c>
      <c r="X308" s="24">
        <v>1.44E-2</v>
      </c>
      <c r="Y308" s="24">
        <v>-5.4699999999999999E-2</v>
      </c>
      <c r="Z308" s="24">
        <v>-0.35980000000000001</v>
      </c>
      <c r="AA308" s="24">
        <v>-1.8818999999999999</v>
      </c>
      <c r="AB308">
        <f t="shared" si="34"/>
        <v>-7.931416487400627</v>
      </c>
      <c r="AC308" s="14">
        <f t="shared" si="35"/>
        <v>0.2024898387710321</v>
      </c>
    </row>
    <row r="309" spans="1:29" x14ac:dyDescent="0.2">
      <c r="A309" s="24" t="s">
        <v>2</v>
      </c>
      <c r="B309" s="24" t="s">
        <v>160</v>
      </c>
      <c r="C309" s="24">
        <v>6.4566999999999997</v>
      </c>
      <c r="D309" s="24">
        <v>0.1867</v>
      </c>
      <c r="E309" s="24">
        <v>-13</v>
      </c>
      <c r="F309" s="24">
        <v>0.20599999999999999</v>
      </c>
      <c r="G309" s="24">
        <v>2.8799999999999999E-2</v>
      </c>
      <c r="H309" s="24">
        <v>-1.4584999999999999</v>
      </c>
      <c r="I309" s="24">
        <v>0</v>
      </c>
      <c r="J309" s="24">
        <v>1E-4</v>
      </c>
      <c r="K309" s="24">
        <v>0.13850000000000001</v>
      </c>
      <c r="L309" s="24">
        <v>-1.3446</v>
      </c>
      <c r="M309" s="24">
        <v>-1.4295</v>
      </c>
      <c r="N309" s="24">
        <v>0.66769999999999996</v>
      </c>
      <c r="O309" s="24">
        <v>0.30869999999999997</v>
      </c>
      <c r="P309" s="24" t="s">
        <v>172</v>
      </c>
      <c r="Q309" s="24">
        <v>1.89E-2</v>
      </c>
      <c r="R309" s="24">
        <v>-1.2051000000000001</v>
      </c>
      <c r="S309" s="24">
        <v>218.238</v>
      </c>
      <c r="T309" s="24">
        <v>218.68819999999999</v>
      </c>
      <c r="U309" s="24">
        <v>0.61370000000000002</v>
      </c>
      <c r="V309" s="24">
        <v>17.298400000000001</v>
      </c>
      <c r="W309" s="24">
        <v>0</v>
      </c>
      <c r="X309" s="24">
        <v>1.38E-2</v>
      </c>
      <c r="Y309" s="24">
        <v>-5.4300000000000001E-2</v>
      </c>
      <c r="Z309" s="24">
        <v>-0.30709999999999998</v>
      </c>
      <c r="AA309" s="24">
        <v>-1.8048999999999999</v>
      </c>
      <c r="AB309">
        <f t="shared" si="34"/>
        <v>-7.9586985753946493</v>
      </c>
      <c r="AC309" s="14">
        <f t="shared" si="35"/>
        <v>0.20072023334575845</v>
      </c>
    </row>
    <row r="310" spans="1:29" x14ac:dyDescent="0.2">
      <c r="A310" s="24" t="s">
        <v>2</v>
      </c>
      <c r="B310" s="24" t="s">
        <v>160</v>
      </c>
      <c r="C310" s="24">
        <v>6.7793999999999999</v>
      </c>
      <c r="D310" s="24">
        <v>0.15229999999999999</v>
      </c>
      <c r="E310" s="24">
        <v>-15.068099999999999</v>
      </c>
      <c r="F310" s="24">
        <v>0.20599999999999999</v>
      </c>
      <c r="G310" s="24">
        <v>2.8899999999999999E-2</v>
      </c>
      <c r="H310" s="24">
        <v>-1.1941999999999999</v>
      </c>
      <c r="I310" s="24">
        <v>0</v>
      </c>
      <c r="J310" s="24">
        <v>1E-4</v>
      </c>
      <c r="K310" s="24">
        <v>0.1981</v>
      </c>
      <c r="L310" s="24">
        <v>-1.226</v>
      </c>
      <c r="M310" s="24">
        <v>-2.0634999999999999</v>
      </c>
      <c r="N310" s="24">
        <v>0.64629999999999999</v>
      </c>
      <c r="O310" s="24">
        <v>0.31819999999999998</v>
      </c>
      <c r="P310" s="24" t="s">
        <v>172</v>
      </c>
      <c r="Q310" s="24">
        <v>1.3899999999999999E-2</v>
      </c>
      <c r="R310" s="24">
        <v>-3.7376999999999998</v>
      </c>
      <c r="S310" s="24">
        <v>218.238</v>
      </c>
      <c r="T310" s="24">
        <v>218.68279999999999</v>
      </c>
      <c r="U310" s="24">
        <v>0.60840000000000005</v>
      </c>
      <c r="V310" s="24">
        <v>17.217500000000001</v>
      </c>
      <c r="W310" s="24">
        <v>0</v>
      </c>
      <c r="X310" s="24">
        <v>1.32E-2</v>
      </c>
      <c r="Y310" s="24">
        <v>-5.1299999999999998E-2</v>
      </c>
      <c r="Z310" s="24">
        <v>-0.2354</v>
      </c>
      <c r="AA310" s="24">
        <v>-1.4421999999999999</v>
      </c>
      <c r="AB310">
        <f t="shared" si="34"/>
        <v>-7.9859770315212195</v>
      </c>
      <c r="AC310" s="14">
        <f t="shared" si="35"/>
        <v>0.19891720906452509</v>
      </c>
    </row>
    <row r="311" spans="1:29" x14ac:dyDescent="0.2">
      <c r="A311" s="24" t="s">
        <v>2</v>
      </c>
      <c r="B311" s="24" t="s">
        <v>160</v>
      </c>
      <c r="C311" s="24">
        <v>7.1007999999999996</v>
      </c>
      <c r="D311" s="24">
        <v>0.1076</v>
      </c>
      <c r="E311" s="24">
        <v>-16.656099999999999</v>
      </c>
      <c r="F311" s="24">
        <v>0.20599999999999999</v>
      </c>
      <c r="G311" s="24">
        <v>2.9000000000000001E-2</v>
      </c>
      <c r="H311" s="24">
        <v>-0.84619999999999995</v>
      </c>
      <c r="I311" s="24">
        <v>0</v>
      </c>
      <c r="J311" s="24">
        <v>1E-4</v>
      </c>
      <c r="K311" s="24">
        <v>0.24479999999999999</v>
      </c>
      <c r="L311" s="24">
        <v>-1.0076000000000001</v>
      </c>
      <c r="M311" s="24">
        <v>-2.7168000000000001</v>
      </c>
      <c r="N311" s="24">
        <v>0.62590000000000001</v>
      </c>
      <c r="O311" s="24">
        <v>0.33689999999999998</v>
      </c>
      <c r="P311" s="24" t="s">
        <v>172</v>
      </c>
      <c r="Q311" s="24">
        <v>-1.1000000000000001E-3</v>
      </c>
      <c r="R311" s="24">
        <v>-6.2779999999999996</v>
      </c>
      <c r="S311" s="24">
        <v>218.238</v>
      </c>
      <c r="T311" s="24">
        <v>218.6808</v>
      </c>
      <c r="U311" s="24">
        <v>0.59909999999999997</v>
      </c>
      <c r="V311" s="24">
        <v>17.064</v>
      </c>
      <c r="W311" s="24">
        <v>0</v>
      </c>
      <c r="X311" s="24">
        <v>1.2800000000000001E-2</v>
      </c>
      <c r="Y311" s="24">
        <v>-4.5999999999999999E-2</v>
      </c>
      <c r="Z311" s="24">
        <v>-0.15010000000000001</v>
      </c>
      <c r="AA311" s="24">
        <v>-0.82720000000000005</v>
      </c>
      <c r="AB311">
        <f t="shared" si="34"/>
        <v>-8.0132518441415694</v>
      </c>
      <c r="AC311" s="14">
        <f t="shared" si="35"/>
        <v>0.19735673216941282</v>
      </c>
    </row>
    <row r="312" spans="1:29" x14ac:dyDescent="0.2">
      <c r="A312" s="24" t="s">
        <v>2</v>
      </c>
      <c r="B312" s="24" t="s">
        <v>160</v>
      </c>
      <c r="C312" s="24">
        <v>7.4230999999999998</v>
      </c>
      <c r="D312" s="24">
        <v>5.5399999999999998E-2</v>
      </c>
      <c r="E312" s="24">
        <v>-17.660299999999999</v>
      </c>
      <c r="F312" s="24">
        <v>0.20599999999999999</v>
      </c>
      <c r="G312" s="24">
        <v>2.9100000000000001E-2</v>
      </c>
      <c r="H312" s="24">
        <v>-0.43780000000000002</v>
      </c>
      <c r="I312" s="24">
        <v>0</v>
      </c>
      <c r="J312" s="24">
        <v>0</v>
      </c>
      <c r="K312" s="24">
        <v>0.27479999999999999</v>
      </c>
      <c r="L312" s="24">
        <v>-0.69169999999999998</v>
      </c>
      <c r="M312" s="24">
        <v>-3.3744000000000001</v>
      </c>
      <c r="N312" s="24">
        <v>0.60850000000000004</v>
      </c>
      <c r="O312" s="24">
        <v>0.36680000000000001</v>
      </c>
      <c r="P312" s="24" t="s">
        <v>172</v>
      </c>
      <c r="Q312" s="24">
        <v>-2.6200000000000001E-2</v>
      </c>
      <c r="R312" s="24">
        <v>-8.6074999999999999</v>
      </c>
      <c r="S312" s="24">
        <v>218.238</v>
      </c>
      <c r="T312" s="24">
        <v>218.6823</v>
      </c>
      <c r="U312" s="24">
        <v>0.58720000000000006</v>
      </c>
      <c r="V312" s="24">
        <v>16.861599999999999</v>
      </c>
      <c r="W312" s="24">
        <v>0</v>
      </c>
      <c r="X312" s="24">
        <v>1.2500000000000001E-2</v>
      </c>
      <c r="Y312" s="24">
        <v>-3.9600000000000003E-2</v>
      </c>
      <c r="Z312" s="24">
        <v>-5.9299999999999999E-2</v>
      </c>
      <c r="AA312" s="24">
        <v>-0.10199999999999999</v>
      </c>
      <c r="AB312">
        <f t="shared" si="34"/>
        <v>-8.0405230016266422</v>
      </c>
      <c r="AC312" s="14">
        <f t="shared" si="35"/>
        <v>0.19629161464506845</v>
      </c>
    </row>
    <row r="313" spans="1:29" x14ac:dyDescent="0.2">
      <c r="A313" s="24" t="s">
        <v>7</v>
      </c>
      <c r="B313" s="24" t="s">
        <v>160</v>
      </c>
      <c r="C313" s="24">
        <v>3.3E-3</v>
      </c>
      <c r="D313" s="24">
        <v>-5.9999999999999995E-4</v>
      </c>
      <c r="E313" s="24">
        <v>-10</v>
      </c>
      <c r="F313" s="24">
        <v>0.33300000000000002</v>
      </c>
      <c r="G313" s="24">
        <v>-2.9999999999999997E-4</v>
      </c>
      <c r="H313" s="24">
        <v>1.6000000000000001E-3</v>
      </c>
      <c r="I313" s="24">
        <v>0</v>
      </c>
      <c r="J313" s="24">
        <v>0</v>
      </c>
      <c r="K313" s="24">
        <v>0.17829999999999999</v>
      </c>
      <c r="L313" s="24">
        <v>-0.19320000000000001</v>
      </c>
      <c r="M313" s="24">
        <v>-1.3365</v>
      </c>
      <c r="N313" s="24">
        <v>1.3975</v>
      </c>
      <c r="O313" s="24">
        <v>1.83E-2</v>
      </c>
      <c r="P313" s="24" t="s">
        <v>172</v>
      </c>
      <c r="Q313" s="24">
        <v>-0.27260000000000001</v>
      </c>
      <c r="R313" s="24">
        <v>-4.2568999999999999</v>
      </c>
      <c r="S313" s="24">
        <v>327.358</v>
      </c>
      <c r="T313" s="24">
        <v>327.86189999999999</v>
      </c>
      <c r="U313" s="24">
        <v>1.5556000000000001</v>
      </c>
      <c r="V313" s="24">
        <v>33.4651</v>
      </c>
      <c r="W313" s="24">
        <v>0</v>
      </c>
      <c r="X313" s="24">
        <v>6.4999999999999997E-3</v>
      </c>
      <c r="Y313" s="24">
        <v>-5.8900000000000001E-2</v>
      </c>
      <c r="Z313" s="24">
        <v>-7.2800000000000004E-2</v>
      </c>
      <c r="AA313" s="24">
        <v>-1.7705</v>
      </c>
      <c r="AB313">
        <f t="shared" si="34"/>
        <v>5.1617805416435319E-2</v>
      </c>
      <c r="AC313" s="14">
        <f t="shared" si="35"/>
        <v>0.3279409817530653</v>
      </c>
    </row>
    <row r="314" spans="1:29" x14ac:dyDescent="0.2">
      <c r="A314" s="24" t="s">
        <v>7</v>
      </c>
      <c r="B314" s="24" t="s">
        <v>160</v>
      </c>
      <c r="C314" s="24">
        <v>0.64300000000000002</v>
      </c>
      <c r="D314" s="24">
        <v>-0.11210000000000001</v>
      </c>
      <c r="E314" s="24">
        <v>-9.6593</v>
      </c>
      <c r="F314" s="24">
        <v>0.33300000000000002</v>
      </c>
      <c r="G314" s="24">
        <v>-2.0000000000000001E-4</v>
      </c>
      <c r="H314" s="24">
        <v>0.34560000000000002</v>
      </c>
      <c r="I314" s="24">
        <v>0</v>
      </c>
      <c r="J314" s="24">
        <v>0</v>
      </c>
      <c r="K314" s="24">
        <v>0.1726</v>
      </c>
      <c r="L314" s="24">
        <v>-0.1673</v>
      </c>
      <c r="M314" s="24">
        <v>-2.3687</v>
      </c>
      <c r="N314" s="24">
        <v>1.4</v>
      </c>
      <c r="O314" s="24">
        <v>7.0000000000000007E-2</v>
      </c>
      <c r="P314" s="24" t="s">
        <v>172</v>
      </c>
      <c r="Q314" s="24">
        <v>-0.27039999999999997</v>
      </c>
      <c r="R314" s="24">
        <v>-5.6424000000000003</v>
      </c>
      <c r="S314" s="24">
        <v>327.358</v>
      </c>
      <c r="T314" s="24">
        <v>327.86160000000001</v>
      </c>
      <c r="U314" s="24">
        <v>1.5766</v>
      </c>
      <c r="V314" s="24">
        <v>33.816200000000002</v>
      </c>
      <c r="W314" s="24">
        <v>0</v>
      </c>
      <c r="X314" s="24">
        <v>6.1999999999999998E-3</v>
      </c>
      <c r="Y314" s="24">
        <v>-5.2600000000000001E-2</v>
      </c>
      <c r="Z314" s="24">
        <v>9.2999999999999992E-3</v>
      </c>
      <c r="AA314" s="24">
        <v>-0.94230000000000003</v>
      </c>
      <c r="AB314">
        <f t="shared" si="34"/>
        <v>3.441187544974092E-2</v>
      </c>
      <c r="AC314" s="14">
        <f t="shared" si="35"/>
        <v>0.32827902791483277</v>
      </c>
    </row>
    <row r="315" spans="1:29" x14ac:dyDescent="0.2">
      <c r="A315" s="24" t="s">
        <v>7</v>
      </c>
      <c r="B315" s="24" t="s">
        <v>160</v>
      </c>
      <c r="C315" s="24">
        <v>1.284</v>
      </c>
      <c r="D315" s="24">
        <v>-0.216</v>
      </c>
      <c r="E315" s="24">
        <v>-8.6602999999999994</v>
      </c>
      <c r="F315" s="24">
        <v>0.33300000000000002</v>
      </c>
      <c r="G315" s="24">
        <v>-1E-4</v>
      </c>
      <c r="H315" s="24">
        <v>0.66749999999999998</v>
      </c>
      <c r="I315" s="24">
        <v>0</v>
      </c>
      <c r="J315" s="24">
        <v>1E-4</v>
      </c>
      <c r="K315" s="24">
        <v>0.15570000000000001</v>
      </c>
      <c r="L315" s="24">
        <v>-0.1389</v>
      </c>
      <c r="M315" s="24">
        <v>-3.2080000000000002</v>
      </c>
      <c r="N315" s="24">
        <v>1.4028</v>
      </c>
      <c r="O315" s="24">
        <v>0.1153</v>
      </c>
      <c r="P315" s="24" t="s">
        <v>172</v>
      </c>
      <c r="Q315" s="24">
        <v>-0.27460000000000001</v>
      </c>
      <c r="R315" s="24">
        <v>-6.6193</v>
      </c>
      <c r="S315" s="24">
        <v>327.358</v>
      </c>
      <c r="T315" s="24">
        <v>327.86450000000002</v>
      </c>
      <c r="U315" s="24">
        <v>1.5905</v>
      </c>
      <c r="V315" s="24">
        <v>34.0959</v>
      </c>
      <c r="W315" s="24">
        <v>0</v>
      </c>
      <c r="X315" s="24">
        <v>6.6E-3</v>
      </c>
      <c r="Y315" s="24">
        <v>-4.4400000000000002E-2</v>
      </c>
      <c r="Z315" s="24">
        <v>9.8799999999999999E-2</v>
      </c>
      <c r="AA315" s="24">
        <v>0.30509999999999998</v>
      </c>
      <c r="AB315">
        <f t="shared" si="34"/>
        <v>1.7205939276506339E-2</v>
      </c>
      <c r="AC315" s="14">
        <f t="shared" si="35"/>
        <v>0.32920328634218554</v>
      </c>
    </row>
    <row r="316" spans="1:29" x14ac:dyDescent="0.2">
      <c r="A316" s="24" t="s">
        <v>7</v>
      </c>
      <c r="B316" s="24" t="s">
        <v>160</v>
      </c>
      <c r="C316" s="24">
        <v>1.9271</v>
      </c>
      <c r="D316" s="24">
        <v>-0.30530000000000002</v>
      </c>
      <c r="E316" s="24">
        <v>-7.0711000000000004</v>
      </c>
      <c r="F316" s="24">
        <v>0.33300000000000002</v>
      </c>
      <c r="G316" s="24">
        <v>0</v>
      </c>
      <c r="H316" s="24">
        <v>0.94579999999999997</v>
      </c>
      <c r="I316" s="24">
        <v>0</v>
      </c>
      <c r="J316" s="24">
        <v>0</v>
      </c>
      <c r="K316" s="24">
        <v>0.12809999999999999</v>
      </c>
      <c r="L316" s="24">
        <v>-0.1133</v>
      </c>
      <c r="M316" s="24">
        <v>-3.8134999999999999</v>
      </c>
      <c r="N316" s="24">
        <v>1.4057999999999999</v>
      </c>
      <c r="O316" s="24">
        <v>0.14990000000000001</v>
      </c>
      <c r="P316" s="24" t="s">
        <v>172</v>
      </c>
      <c r="Q316" s="24">
        <v>-0.28510000000000002</v>
      </c>
      <c r="R316" s="24">
        <v>-7.1395999999999997</v>
      </c>
      <c r="S316" s="24">
        <v>327.358</v>
      </c>
      <c r="T316" s="24">
        <v>327.87040000000002</v>
      </c>
      <c r="U316" s="24">
        <v>1.5911</v>
      </c>
      <c r="V316" s="24">
        <v>34.193600000000004</v>
      </c>
      <c r="W316" s="24">
        <v>0</v>
      </c>
      <c r="X316" s="24">
        <v>7.4000000000000003E-3</v>
      </c>
      <c r="Y316" s="24">
        <v>-3.5900000000000001E-2</v>
      </c>
      <c r="Z316" s="24">
        <v>0.18729999999999999</v>
      </c>
      <c r="AA316" s="24">
        <v>1.8808</v>
      </c>
      <c r="AB316">
        <f t="shared" si="34"/>
        <v>0</v>
      </c>
      <c r="AC316" s="14">
        <f t="shared" si="35"/>
        <v>0.33046725403205707</v>
      </c>
    </row>
    <row r="317" spans="1:29" x14ac:dyDescent="0.2">
      <c r="A317" s="24" t="s">
        <v>7</v>
      </c>
      <c r="B317" s="24" t="s">
        <v>160</v>
      </c>
      <c r="C317" s="24">
        <v>2.5728</v>
      </c>
      <c r="D317" s="24">
        <v>-0.37390000000000001</v>
      </c>
      <c r="E317" s="24">
        <v>-5</v>
      </c>
      <c r="F317" s="24">
        <v>0.33300000000000002</v>
      </c>
      <c r="G317" s="24">
        <v>0</v>
      </c>
      <c r="H317" s="24">
        <v>1.161</v>
      </c>
      <c r="I317" s="24">
        <v>0</v>
      </c>
      <c r="J317" s="24">
        <v>0</v>
      </c>
      <c r="K317" s="24">
        <v>9.1200000000000003E-2</v>
      </c>
      <c r="L317" s="24">
        <v>-9.5200000000000007E-2</v>
      </c>
      <c r="M317" s="24">
        <v>-4.1599000000000004</v>
      </c>
      <c r="N317" s="24">
        <v>1.4104000000000001</v>
      </c>
      <c r="O317" s="24">
        <v>0.17349999999999999</v>
      </c>
      <c r="P317" s="24" t="s">
        <v>172</v>
      </c>
      <c r="Q317" s="24">
        <v>-0.29980000000000001</v>
      </c>
      <c r="R317" s="24">
        <v>-7.1886999999999999</v>
      </c>
      <c r="S317" s="24">
        <v>327.358</v>
      </c>
      <c r="T317" s="24">
        <v>327.87799999999999</v>
      </c>
      <c r="U317" s="24">
        <v>1.579</v>
      </c>
      <c r="V317" s="24">
        <v>34.103299999999997</v>
      </c>
      <c r="W317" s="24">
        <v>0</v>
      </c>
      <c r="X317" s="24">
        <v>8.3999999999999995E-3</v>
      </c>
      <c r="Y317" s="24">
        <v>-2.9499999999999998E-2</v>
      </c>
      <c r="Z317" s="24">
        <v>0.26390000000000002</v>
      </c>
      <c r="AA317" s="24">
        <v>3.5848</v>
      </c>
      <c r="AB317">
        <f t="shared" si="34"/>
        <v>0</v>
      </c>
      <c r="AC317" s="14">
        <f t="shared" si="35"/>
        <v>0.33173283446455126</v>
      </c>
    </row>
    <row r="318" spans="1:29" x14ac:dyDescent="0.2">
      <c r="A318" s="24" t="s">
        <v>7</v>
      </c>
      <c r="B318" s="24" t="s">
        <v>160</v>
      </c>
      <c r="C318" s="24">
        <v>3.2206999999999999</v>
      </c>
      <c r="D318" s="24">
        <v>-0.41710000000000003</v>
      </c>
      <c r="E318" s="24">
        <v>-2.5882000000000001</v>
      </c>
      <c r="F318" s="24">
        <v>0.33300000000000002</v>
      </c>
      <c r="G318" s="24">
        <v>0</v>
      </c>
      <c r="H318" s="24">
        <v>1.2968999999999999</v>
      </c>
      <c r="I318" s="24">
        <v>0</v>
      </c>
      <c r="J318" s="24">
        <v>0</v>
      </c>
      <c r="K318" s="24">
        <v>4.7300000000000002E-2</v>
      </c>
      <c r="L318" s="24">
        <v>-8.8400000000000006E-2</v>
      </c>
      <c r="M318" s="24">
        <v>-4.2332999999999998</v>
      </c>
      <c r="N318" s="24">
        <v>1.4187000000000001</v>
      </c>
      <c r="O318" s="24">
        <v>0.188</v>
      </c>
      <c r="P318" s="24" t="s">
        <v>172</v>
      </c>
      <c r="Q318" s="24">
        <v>-0.315</v>
      </c>
      <c r="R318" s="24">
        <v>-6.7733999999999996</v>
      </c>
      <c r="S318" s="24">
        <v>327.358</v>
      </c>
      <c r="T318" s="24">
        <v>327.88510000000002</v>
      </c>
      <c r="U318" s="24">
        <v>1.5610999999999999</v>
      </c>
      <c r="V318" s="24">
        <v>33.921199999999999</v>
      </c>
      <c r="W318" s="24">
        <v>0</v>
      </c>
      <c r="X318" s="24">
        <v>9.4000000000000004E-3</v>
      </c>
      <c r="Y318" s="24">
        <v>-2.6800000000000001E-2</v>
      </c>
      <c r="Z318" s="24">
        <v>0.31850000000000001</v>
      </c>
      <c r="AA318" s="24">
        <v>5.1467000000000001</v>
      </c>
      <c r="AB318">
        <f t="shared" si="34"/>
        <v>0</v>
      </c>
      <c r="AC318" s="14">
        <f t="shared" si="35"/>
        <v>0.33266030372309058</v>
      </c>
    </row>
    <row r="319" spans="1:29" x14ac:dyDescent="0.2">
      <c r="A319" s="24" t="s">
        <v>7</v>
      </c>
      <c r="B319" s="24" t="s">
        <v>160</v>
      </c>
      <c r="C319" s="24">
        <v>3.8698000000000001</v>
      </c>
      <c r="D319" s="24">
        <v>-0.43169999999999997</v>
      </c>
      <c r="E319" s="24">
        <v>0</v>
      </c>
      <c r="F319" s="24">
        <v>0.33300000000000002</v>
      </c>
      <c r="G319" s="24">
        <v>0</v>
      </c>
      <c r="H319" s="24">
        <v>1.343</v>
      </c>
      <c r="I319" s="24">
        <v>0</v>
      </c>
      <c r="J319" s="24">
        <v>0</v>
      </c>
      <c r="K319" s="24">
        <v>-2.9999999999999997E-4</v>
      </c>
      <c r="L319" s="24">
        <v>-9.5100000000000004E-2</v>
      </c>
      <c r="M319" s="24">
        <v>-4.0312999999999999</v>
      </c>
      <c r="N319" s="24">
        <v>1.4298999999999999</v>
      </c>
      <c r="O319" s="24">
        <v>0.19520000000000001</v>
      </c>
      <c r="P319" s="24" t="s">
        <v>172</v>
      </c>
      <c r="Q319" s="24">
        <v>-0.3266</v>
      </c>
      <c r="R319" s="24">
        <v>-5.9147999999999996</v>
      </c>
      <c r="S319" s="24">
        <v>327.358</v>
      </c>
      <c r="T319" s="24">
        <v>327.88869999999997</v>
      </c>
      <c r="U319" s="24">
        <v>1.5466</v>
      </c>
      <c r="V319" s="24">
        <v>33.790900000000001</v>
      </c>
      <c r="W319" s="24">
        <v>0</v>
      </c>
      <c r="X319" s="24">
        <v>1.01E-2</v>
      </c>
      <c r="Y319" s="24">
        <v>-2.8500000000000001E-2</v>
      </c>
      <c r="Z319" s="24">
        <v>0.34339999999999998</v>
      </c>
      <c r="AA319" s="24">
        <v>6.2961</v>
      </c>
      <c r="AB319">
        <f t="shared" si="34"/>
        <v>0</v>
      </c>
      <c r="AC319" s="14">
        <f t="shared" si="35"/>
        <v>0.33300000000000002</v>
      </c>
    </row>
    <row r="320" spans="1:29" x14ac:dyDescent="0.2">
      <c r="A320" s="24" t="s">
        <v>7</v>
      </c>
      <c r="B320" s="24" t="s">
        <v>160</v>
      </c>
      <c r="C320" s="24">
        <v>4.5189000000000004</v>
      </c>
      <c r="D320" s="24">
        <v>-0.41689999999999999</v>
      </c>
      <c r="E320" s="24">
        <v>2.5882000000000001</v>
      </c>
      <c r="F320" s="24">
        <v>0.33300000000000002</v>
      </c>
      <c r="G320" s="24">
        <v>0</v>
      </c>
      <c r="H320" s="24">
        <v>1.2956000000000001</v>
      </c>
      <c r="I320" s="24">
        <v>0</v>
      </c>
      <c r="J320" s="24">
        <v>0</v>
      </c>
      <c r="K320" s="24">
        <v>-4.7899999999999998E-2</v>
      </c>
      <c r="L320" s="24">
        <v>-0.1152</v>
      </c>
      <c r="M320" s="24">
        <v>-3.5653000000000001</v>
      </c>
      <c r="N320" s="24">
        <v>1.44</v>
      </c>
      <c r="O320" s="24">
        <v>0.19420000000000001</v>
      </c>
      <c r="P320" s="24" t="s">
        <v>172</v>
      </c>
      <c r="Q320" s="24">
        <v>-0.33150000000000002</v>
      </c>
      <c r="R320" s="24">
        <v>-4.6496000000000004</v>
      </c>
      <c r="S320" s="24">
        <v>327.358</v>
      </c>
      <c r="T320" s="24">
        <v>327.88720000000001</v>
      </c>
      <c r="U320" s="24">
        <v>1.5435000000000001</v>
      </c>
      <c r="V320" s="24">
        <v>33.8262</v>
      </c>
      <c r="W320" s="24">
        <v>0</v>
      </c>
      <c r="X320" s="24">
        <v>1.04E-2</v>
      </c>
      <c r="Y320" s="24">
        <v>-3.39E-2</v>
      </c>
      <c r="Z320" s="24">
        <v>0.33529999999999999</v>
      </c>
      <c r="AA320" s="24">
        <v>6.8381999999999996</v>
      </c>
      <c r="AB320">
        <f t="shared" si="34"/>
        <v>0</v>
      </c>
      <c r="AC320" s="14">
        <f t="shared" si="35"/>
        <v>0.33266030372309058</v>
      </c>
    </row>
    <row r="321" spans="1:29" x14ac:dyDescent="0.2">
      <c r="A321" s="24" t="s">
        <v>7</v>
      </c>
      <c r="B321" s="24" t="s">
        <v>160</v>
      </c>
      <c r="C321" s="24">
        <v>5.1668000000000003</v>
      </c>
      <c r="D321" s="24">
        <v>-0.37359999999999999</v>
      </c>
      <c r="E321" s="24">
        <v>5</v>
      </c>
      <c r="F321" s="24">
        <v>0.33300000000000002</v>
      </c>
      <c r="G321" s="24">
        <v>-1E-4</v>
      </c>
      <c r="H321" s="24">
        <v>1.1587000000000001</v>
      </c>
      <c r="I321" s="24">
        <v>0</v>
      </c>
      <c r="J321" s="24">
        <v>0</v>
      </c>
      <c r="K321" s="24">
        <v>-9.1600000000000001E-2</v>
      </c>
      <c r="L321" s="24">
        <v>-0.14480000000000001</v>
      </c>
      <c r="M321" s="24">
        <v>-2.8639000000000001</v>
      </c>
      <c r="N321" s="24">
        <v>1.4433</v>
      </c>
      <c r="O321" s="24">
        <v>0.18190000000000001</v>
      </c>
      <c r="P321" s="24" t="s">
        <v>172</v>
      </c>
      <c r="Q321" s="24">
        <v>-0.3291</v>
      </c>
      <c r="R321" s="24">
        <v>-3.0398000000000001</v>
      </c>
      <c r="S321" s="24">
        <v>327.358</v>
      </c>
      <c r="T321" s="24">
        <v>327.88060000000002</v>
      </c>
      <c r="U321" s="24">
        <v>1.5549999999999999</v>
      </c>
      <c r="V321" s="24">
        <v>34.055</v>
      </c>
      <c r="W321" s="24">
        <v>0</v>
      </c>
      <c r="X321" s="24">
        <v>1.03E-2</v>
      </c>
      <c r="Y321" s="24">
        <v>-4.1500000000000002E-2</v>
      </c>
      <c r="Z321" s="24">
        <v>0.29520000000000002</v>
      </c>
      <c r="AA321" s="24">
        <v>6.7079000000000004</v>
      </c>
      <c r="AB321">
        <f t="shared" ref="AB321:AB384" si="36">DEGREES(ATAN2(F321,-G321))</f>
        <v>1.7205939276506339E-2</v>
      </c>
      <c r="AC321" s="14">
        <f t="shared" ref="AC321:AC384" si="37">IF(B321="PMMPSI2",F321*COS(RADIANS(E321)),F321)</f>
        <v>0.33173283446455126</v>
      </c>
    </row>
    <row r="322" spans="1:29" x14ac:dyDescent="0.2">
      <c r="A322" s="24" t="s">
        <v>7</v>
      </c>
      <c r="B322" s="24" t="s">
        <v>160</v>
      </c>
      <c r="C322" s="24">
        <v>5.8124000000000002</v>
      </c>
      <c r="D322" s="24">
        <v>-0.3049</v>
      </c>
      <c r="E322" s="24">
        <v>7.0711000000000004</v>
      </c>
      <c r="F322" s="24">
        <v>0.33300000000000002</v>
      </c>
      <c r="G322" s="24">
        <v>0</v>
      </c>
      <c r="H322" s="24">
        <v>0.94289999999999996</v>
      </c>
      <c r="I322" s="24">
        <v>0</v>
      </c>
      <c r="J322" s="24">
        <v>0</v>
      </c>
      <c r="K322" s="24">
        <v>-0.1283</v>
      </c>
      <c r="L322" s="24">
        <v>-0.17580000000000001</v>
      </c>
      <c r="M322" s="24">
        <v>-1.9729000000000001</v>
      </c>
      <c r="N322" s="24">
        <v>1.4350000000000001</v>
      </c>
      <c r="O322" s="24">
        <v>0.15529999999999999</v>
      </c>
      <c r="P322" s="24" t="s">
        <v>172</v>
      </c>
      <c r="Q322" s="24">
        <v>-0.32179999999999997</v>
      </c>
      <c r="R322" s="24">
        <v>-1.1816</v>
      </c>
      <c r="S322" s="24">
        <v>327.358</v>
      </c>
      <c r="T322" s="24">
        <v>327.87119999999999</v>
      </c>
      <c r="U322" s="24">
        <v>1.5785</v>
      </c>
      <c r="V322" s="24">
        <v>34.411499999999997</v>
      </c>
      <c r="W322" s="24">
        <v>0</v>
      </c>
      <c r="X322" s="24">
        <v>9.7999999999999997E-3</v>
      </c>
      <c r="Y322" s="24">
        <v>-4.9799999999999997E-2</v>
      </c>
      <c r="Z322" s="24">
        <v>0.22770000000000001</v>
      </c>
      <c r="AA322" s="24">
        <v>5.9812000000000003</v>
      </c>
      <c r="AB322">
        <f t="shared" si="36"/>
        <v>0</v>
      </c>
      <c r="AC322" s="14">
        <f t="shared" si="37"/>
        <v>0.33046725403205707</v>
      </c>
    </row>
    <row r="323" spans="1:29" x14ac:dyDescent="0.2">
      <c r="A323" s="24" t="s">
        <v>7</v>
      </c>
      <c r="B323" s="24" t="s">
        <v>160</v>
      </c>
      <c r="C323" s="24">
        <v>6.4555999999999996</v>
      </c>
      <c r="D323" s="24">
        <v>-0.2155</v>
      </c>
      <c r="E323" s="24">
        <v>8.6602999999999994</v>
      </c>
      <c r="F323" s="24">
        <v>0.33300000000000002</v>
      </c>
      <c r="G323" s="24">
        <v>0</v>
      </c>
      <c r="H323" s="24">
        <v>0.6643</v>
      </c>
      <c r="I323" s="24">
        <v>0</v>
      </c>
      <c r="J323" s="24">
        <v>0</v>
      </c>
      <c r="K323" s="24">
        <v>-0.15570000000000001</v>
      </c>
      <c r="L323" s="24">
        <v>-0.1981</v>
      </c>
      <c r="M323" s="24">
        <v>-0.95130000000000003</v>
      </c>
      <c r="N323" s="24">
        <v>1.4151</v>
      </c>
      <c r="O323" s="24">
        <v>0.114</v>
      </c>
      <c r="P323" s="24" t="s">
        <v>172</v>
      </c>
      <c r="Q323" s="24">
        <v>-0.31340000000000001</v>
      </c>
      <c r="R323" s="24">
        <v>0.79310000000000003</v>
      </c>
      <c r="S323" s="24">
        <v>327.358</v>
      </c>
      <c r="T323" s="24">
        <v>327.86250000000001</v>
      </c>
      <c r="U323" s="24">
        <v>1.6081000000000001</v>
      </c>
      <c r="V323" s="24">
        <v>34.778599999999997</v>
      </c>
      <c r="W323" s="24">
        <v>0</v>
      </c>
      <c r="X323" s="24">
        <v>9.1000000000000004E-3</v>
      </c>
      <c r="Y323" s="24">
        <v>-5.79E-2</v>
      </c>
      <c r="Z323" s="24">
        <v>0.1401</v>
      </c>
      <c r="AA323" s="24">
        <v>4.8418000000000001</v>
      </c>
      <c r="AB323">
        <f t="shared" si="36"/>
        <v>0</v>
      </c>
      <c r="AC323" s="14">
        <f t="shared" si="37"/>
        <v>0.32920328634218554</v>
      </c>
    </row>
    <row r="324" spans="1:29" x14ac:dyDescent="0.2">
      <c r="A324" s="24" t="s">
        <v>7</v>
      </c>
      <c r="B324" s="24" t="s">
        <v>160</v>
      </c>
      <c r="C324" s="24">
        <v>7.0964999999999998</v>
      </c>
      <c r="D324" s="24">
        <v>-0.1115</v>
      </c>
      <c r="E324" s="24">
        <v>9.6593</v>
      </c>
      <c r="F324" s="24">
        <v>0.33300000000000002</v>
      </c>
      <c r="G324" s="24">
        <v>1E-4</v>
      </c>
      <c r="H324" s="24">
        <v>0.34250000000000003</v>
      </c>
      <c r="I324" s="24">
        <v>0</v>
      </c>
      <c r="J324" s="24">
        <v>0</v>
      </c>
      <c r="K324" s="24">
        <v>-0.1726</v>
      </c>
      <c r="L324" s="24">
        <v>-0.20280000000000001</v>
      </c>
      <c r="M324" s="24">
        <v>0.1353</v>
      </c>
      <c r="N324" s="24">
        <v>1.389</v>
      </c>
      <c r="O324" s="24">
        <v>6.2300000000000001E-2</v>
      </c>
      <c r="P324" s="24" t="s">
        <v>172</v>
      </c>
      <c r="Q324" s="24">
        <v>-0.30819999999999997</v>
      </c>
      <c r="R324" s="24">
        <v>2.7281</v>
      </c>
      <c r="S324" s="24">
        <v>327.358</v>
      </c>
      <c r="T324" s="24">
        <v>327.85809999999998</v>
      </c>
      <c r="U324" s="24">
        <v>1.6375</v>
      </c>
      <c r="V324" s="24">
        <v>35.052799999999998</v>
      </c>
      <c r="W324" s="24">
        <v>0</v>
      </c>
      <c r="X324" s="24">
        <v>8.5000000000000006E-3</v>
      </c>
      <c r="Y324" s="24">
        <v>-6.6000000000000003E-2</v>
      </c>
      <c r="Z324" s="24">
        <v>4.0800000000000003E-2</v>
      </c>
      <c r="AA324" s="24">
        <v>3.5188999999999999</v>
      </c>
      <c r="AB324">
        <f t="shared" si="36"/>
        <v>-1.7205939276506339E-2</v>
      </c>
      <c r="AC324" s="14">
        <f t="shared" si="37"/>
        <v>0.32827902791483277</v>
      </c>
    </row>
    <row r="325" spans="1:29" x14ac:dyDescent="0.2">
      <c r="A325" s="24" t="s">
        <v>7</v>
      </c>
      <c r="B325" s="24" t="s">
        <v>160</v>
      </c>
      <c r="C325" s="24">
        <v>7.7363</v>
      </c>
      <c r="D325" s="24">
        <v>0</v>
      </c>
      <c r="E325" s="24">
        <v>10</v>
      </c>
      <c r="F325" s="24">
        <v>0.33300000000000002</v>
      </c>
      <c r="G325" s="24">
        <v>1E-4</v>
      </c>
      <c r="H325" s="24">
        <v>-1.4E-3</v>
      </c>
      <c r="I325" s="24">
        <v>0</v>
      </c>
      <c r="J325" s="24">
        <v>0</v>
      </c>
      <c r="K325" s="24">
        <v>-0.17829999999999999</v>
      </c>
      <c r="L325" s="24">
        <v>-0.18579999999999999</v>
      </c>
      <c r="M325" s="24">
        <v>1.2215</v>
      </c>
      <c r="N325" s="24">
        <v>1.3665</v>
      </c>
      <c r="O325" s="24">
        <v>8.6999999999999994E-3</v>
      </c>
      <c r="P325" s="24" t="s">
        <v>172</v>
      </c>
      <c r="Q325" s="24">
        <v>-0.3085</v>
      </c>
      <c r="R325" s="24">
        <v>4.4653</v>
      </c>
      <c r="S325" s="24">
        <v>327.358</v>
      </c>
      <c r="T325" s="24">
        <v>327.85969999999998</v>
      </c>
      <c r="U325" s="24">
        <v>1.6619999999999999</v>
      </c>
      <c r="V325" s="24">
        <v>35.192300000000003</v>
      </c>
      <c r="W325" s="24">
        <v>0</v>
      </c>
      <c r="X325" s="24">
        <v>8.0999999999999996E-3</v>
      </c>
      <c r="Y325" s="24">
        <v>-7.4300000000000005E-2</v>
      </c>
      <c r="Z325" s="24">
        <v>-6.08E-2</v>
      </c>
      <c r="AA325" s="24">
        <v>2.2214999999999998</v>
      </c>
      <c r="AB325">
        <f t="shared" si="36"/>
        <v>-1.7205939276506339E-2</v>
      </c>
      <c r="AC325" s="14">
        <f t="shared" si="37"/>
        <v>0.3279409817530653</v>
      </c>
    </row>
    <row r="326" spans="1:29" x14ac:dyDescent="0.2">
      <c r="A326" s="24" t="s">
        <v>7</v>
      </c>
      <c r="B326" s="24" t="s">
        <v>160</v>
      </c>
      <c r="C326" s="24">
        <v>8.3759999999999994</v>
      </c>
      <c r="D326" s="24">
        <v>0.1115</v>
      </c>
      <c r="E326" s="24">
        <v>9.6593</v>
      </c>
      <c r="F326" s="24">
        <v>0.33300000000000002</v>
      </c>
      <c r="G326" s="24">
        <v>0</v>
      </c>
      <c r="H326" s="24">
        <v>-0.3453</v>
      </c>
      <c r="I326" s="24">
        <v>0</v>
      </c>
      <c r="J326" s="24">
        <v>0</v>
      </c>
      <c r="K326" s="24">
        <v>-0.1726</v>
      </c>
      <c r="L326" s="24">
        <v>-0.15029999999999999</v>
      </c>
      <c r="M326" s="24">
        <v>2.2454999999999998</v>
      </c>
      <c r="N326" s="24">
        <v>1.3568</v>
      </c>
      <c r="O326" s="24">
        <v>-3.78E-2</v>
      </c>
      <c r="P326" s="24" t="s">
        <v>172</v>
      </c>
      <c r="Q326" s="24">
        <v>-0.31430000000000002</v>
      </c>
      <c r="R326" s="24">
        <v>5.8697999999999997</v>
      </c>
      <c r="S326" s="24">
        <v>327.358</v>
      </c>
      <c r="T326" s="24">
        <v>327.86700000000002</v>
      </c>
      <c r="U326" s="24">
        <v>1.6798999999999999</v>
      </c>
      <c r="V326" s="24">
        <v>35.224299999999999</v>
      </c>
      <c r="W326" s="24">
        <v>0</v>
      </c>
      <c r="X326" s="24">
        <v>8.0999999999999996E-3</v>
      </c>
      <c r="Y326" s="24">
        <v>-8.2799999999999999E-2</v>
      </c>
      <c r="Z326" s="24">
        <v>-0.15559999999999999</v>
      </c>
      <c r="AA326" s="24">
        <v>1.0931999999999999</v>
      </c>
      <c r="AB326">
        <f t="shared" si="36"/>
        <v>0</v>
      </c>
      <c r="AC326" s="14">
        <f t="shared" si="37"/>
        <v>0.32827902791483277</v>
      </c>
    </row>
    <row r="327" spans="1:29" x14ac:dyDescent="0.2">
      <c r="A327" s="24" t="s">
        <v>7</v>
      </c>
      <c r="B327" s="24" t="s">
        <v>160</v>
      </c>
      <c r="C327" s="24">
        <v>9.0168999999999997</v>
      </c>
      <c r="D327" s="24">
        <v>0.21540000000000001</v>
      </c>
      <c r="E327" s="24">
        <v>8.6602999999999994</v>
      </c>
      <c r="F327" s="24">
        <v>0.33300000000000002</v>
      </c>
      <c r="G327" s="24">
        <v>-1E-4</v>
      </c>
      <c r="H327" s="24">
        <v>-0.66720000000000002</v>
      </c>
      <c r="I327" s="24">
        <v>0</v>
      </c>
      <c r="J327" s="24">
        <v>-1E-4</v>
      </c>
      <c r="K327" s="24">
        <v>-0.15570000000000001</v>
      </c>
      <c r="L327" s="24">
        <v>-0.1066</v>
      </c>
      <c r="M327" s="24">
        <v>3.1484999999999999</v>
      </c>
      <c r="N327" s="24">
        <v>1.3646</v>
      </c>
      <c r="O327" s="24">
        <v>-7.0900000000000005E-2</v>
      </c>
      <c r="P327" s="24" t="s">
        <v>172</v>
      </c>
      <c r="Q327" s="24">
        <v>-0.3231</v>
      </c>
      <c r="R327" s="24">
        <v>6.8475999999999999</v>
      </c>
      <c r="S327" s="24">
        <v>327.358</v>
      </c>
      <c r="T327" s="24">
        <v>327.8775</v>
      </c>
      <c r="U327" s="24">
        <v>1.6909000000000001</v>
      </c>
      <c r="V327" s="24">
        <v>35.208500000000001</v>
      </c>
      <c r="W327" s="24">
        <v>0</v>
      </c>
      <c r="X327" s="24">
        <v>8.6999999999999994E-3</v>
      </c>
      <c r="Y327" s="24">
        <v>-9.0700000000000003E-2</v>
      </c>
      <c r="Z327" s="24">
        <v>-0.2356</v>
      </c>
      <c r="AA327" s="24">
        <v>0.1976</v>
      </c>
      <c r="AB327">
        <f t="shared" si="36"/>
        <v>1.7205939276506339E-2</v>
      </c>
      <c r="AC327" s="14">
        <f t="shared" si="37"/>
        <v>0.32920328634218554</v>
      </c>
    </row>
    <row r="328" spans="1:29" x14ac:dyDescent="0.2">
      <c r="A328" s="24" t="s">
        <v>7</v>
      </c>
      <c r="B328" s="24" t="s">
        <v>160</v>
      </c>
      <c r="C328" s="24">
        <v>9.6600999999999999</v>
      </c>
      <c r="D328" s="24">
        <v>0.30470000000000003</v>
      </c>
      <c r="E328" s="24">
        <v>7.0711000000000004</v>
      </c>
      <c r="F328" s="24">
        <v>0.33300000000000002</v>
      </c>
      <c r="G328" s="24">
        <v>-2.0000000000000001E-4</v>
      </c>
      <c r="H328" s="24">
        <v>-0.9456</v>
      </c>
      <c r="I328" s="24">
        <v>0</v>
      </c>
      <c r="J328" s="24">
        <v>0</v>
      </c>
      <c r="K328" s="24">
        <v>-0.12809999999999999</v>
      </c>
      <c r="L328" s="24">
        <v>-6.8500000000000005E-2</v>
      </c>
      <c r="M328" s="24">
        <v>3.8727</v>
      </c>
      <c r="N328" s="24">
        <v>1.3873</v>
      </c>
      <c r="O328" s="24">
        <v>-8.9499999999999996E-2</v>
      </c>
      <c r="P328" s="24" t="s">
        <v>172</v>
      </c>
      <c r="Q328" s="24">
        <v>-0.33169999999999999</v>
      </c>
      <c r="R328" s="24">
        <v>7.3505000000000003</v>
      </c>
      <c r="S328" s="24">
        <v>327.358</v>
      </c>
      <c r="T328" s="24">
        <v>327.88760000000002</v>
      </c>
      <c r="U328" s="24">
        <v>1.6942999999999999</v>
      </c>
      <c r="V328" s="24">
        <v>35.184600000000003</v>
      </c>
      <c r="W328" s="24">
        <v>0</v>
      </c>
      <c r="X328" s="24">
        <v>9.5999999999999992E-3</v>
      </c>
      <c r="Y328" s="24">
        <v>-9.6500000000000002E-2</v>
      </c>
      <c r="Z328" s="24">
        <v>-0.29470000000000002</v>
      </c>
      <c r="AA328" s="24">
        <v>-0.46879999999999999</v>
      </c>
      <c r="AB328">
        <f t="shared" si="36"/>
        <v>3.441187544974092E-2</v>
      </c>
      <c r="AC328" s="14">
        <f t="shared" si="37"/>
        <v>0.33046725403205707</v>
      </c>
    </row>
    <row r="329" spans="1:29" x14ac:dyDescent="0.2">
      <c r="A329" s="24" t="s">
        <v>7</v>
      </c>
      <c r="B329" s="24" t="s">
        <v>160</v>
      </c>
      <c r="C329" s="24">
        <v>10.3058</v>
      </c>
      <c r="D329" s="24">
        <v>0.37330000000000002</v>
      </c>
      <c r="E329" s="24">
        <v>5</v>
      </c>
      <c r="F329" s="24">
        <v>0.33300000000000002</v>
      </c>
      <c r="G329" s="24">
        <v>-2.0000000000000001E-4</v>
      </c>
      <c r="H329" s="24">
        <v>-1.1609</v>
      </c>
      <c r="I329" s="24">
        <v>0</v>
      </c>
      <c r="J329" s="24">
        <v>0</v>
      </c>
      <c r="K329" s="24">
        <v>-9.1300000000000006E-2</v>
      </c>
      <c r="L329" s="24">
        <v>-4.8399999999999999E-2</v>
      </c>
      <c r="M329" s="24">
        <v>4.3609</v>
      </c>
      <c r="N329" s="24">
        <v>1.4165000000000001</v>
      </c>
      <c r="O329" s="24">
        <v>-9.7600000000000006E-2</v>
      </c>
      <c r="P329" s="24" t="s">
        <v>172</v>
      </c>
      <c r="Q329" s="24">
        <v>-0.33679999999999999</v>
      </c>
      <c r="R329" s="24">
        <v>7.3684000000000003</v>
      </c>
      <c r="S329" s="24">
        <v>327.358</v>
      </c>
      <c r="T329" s="24">
        <v>327.89449999999999</v>
      </c>
      <c r="U329" s="24">
        <v>1.6884999999999999</v>
      </c>
      <c r="V329" s="24">
        <v>35.139000000000003</v>
      </c>
      <c r="W329" s="24">
        <v>0</v>
      </c>
      <c r="X329" s="24">
        <v>1.0800000000000001E-2</v>
      </c>
      <c r="Y329" s="24">
        <v>-9.8500000000000004E-2</v>
      </c>
      <c r="Z329" s="24">
        <v>-0.3301</v>
      </c>
      <c r="AA329" s="24">
        <v>-0.94950000000000001</v>
      </c>
      <c r="AB329">
        <f t="shared" si="36"/>
        <v>3.441187544974092E-2</v>
      </c>
      <c r="AC329" s="14">
        <f t="shared" si="37"/>
        <v>0.33173283446455126</v>
      </c>
    </row>
    <row r="330" spans="1:29" x14ac:dyDescent="0.2">
      <c r="A330" s="24" t="s">
        <v>7</v>
      </c>
      <c r="B330" s="24" t="s">
        <v>160</v>
      </c>
      <c r="C330" s="24">
        <v>10.9536</v>
      </c>
      <c r="D330" s="24">
        <v>0.41649999999999998</v>
      </c>
      <c r="E330" s="24">
        <v>2.5882000000000001</v>
      </c>
      <c r="F330" s="24">
        <v>0.33300000000000002</v>
      </c>
      <c r="G330" s="24">
        <v>-2.0000000000000001E-4</v>
      </c>
      <c r="H330" s="24">
        <v>-1.2969999999999999</v>
      </c>
      <c r="I330" s="24">
        <v>0</v>
      </c>
      <c r="J330" s="24">
        <v>0</v>
      </c>
      <c r="K330" s="24">
        <v>-4.7399999999999998E-2</v>
      </c>
      <c r="L330" s="24">
        <v>-5.2999999999999999E-2</v>
      </c>
      <c r="M330" s="24">
        <v>4.5612000000000004</v>
      </c>
      <c r="N330" s="24">
        <v>1.4411</v>
      </c>
      <c r="O330" s="24">
        <v>-0.1014</v>
      </c>
      <c r="P330" s="24" t="s">
        <v>172</v>
      </c>
      <c r="Q330" s="24">
        <v>-0.33700000000000002</v>
      </c>
      <c r="R330" s="24">
        <v>6.9165000000000001</v>
      </c>
      <c r="S330" s="24">
        <v>327.358</v>
      </c>
      <c r="T330" s="24">
        <v>327.8965</v>
      </c>
      <c r="U330" s="24">
        <v>1.6716</v>
      </c>
      <c r="V330" s="24">
        <v>35.011899999999997</v>
      </c>
      <c r="W330" s="24">
        <v>0</v>
      </c>
      <c r="X330" s="24">
        <v>1.1900000000000001E-2</v>
      </c>
      <c r="Y330" s="24">
        <v>-9.6199999999999994E-2</v>
      </c>
      <c r="Z330" s="24">
        <v>-0.34250000000000003</v>
      </c>
      <c r="AA330" s="24">
        <v>-1.302</v>
      </c>
      <c r="AB330">
        <f t="shared" si="36"/>
        <v>3.441187544974092E-2</v>
      </c>
      <c r="AC330" s="14">
        <f t="shared" si="37"/>
        <v>0.33266030372309058</v>
      </c>
    </row>
    <row r="331" spans="1:29" x14ac:dyDescent="0.2">
      <c r="A331" s="24" t="s">
        <v>7</v>
      </c>
      <c r="B331" s="24" t="s">
        <v>160</v>
      </c>
      <c r="C331" s="24">
        <v>11.6028</v>
      </c>
      <c r="D331" s="24">
        <v>0.43109999999999998</v>
      </c>
      <c r="E331" s="24">
        <v>0</v>
      </c>
      <c r="F331" s="24">
        <v>0.33300000000000002</v>
      </c>
      <c r="G331" s="24">
        <v>-2.0000000000000001E-4</v>
      </c>
      <c r="H331" s="24">
        <v>-1.3431999999999999</v>
      </c>
      <c r="I331" s="24">
        <v>0</v>
      </c>
      <c r="J331" s="24">
        <v>0</v>
      </c>
      <c r="K331" s="24">
        <v>2.9999999999999997E-4</v>
      </c>
      <c r="L331" s="24">
        <v>-8.0299999999999996E-2</v>
      </c>
      <c r="M331" s="24">
        <v>4.4371</v>
      </c>
      <c r="N331" s="24">
        <v>1.4531000000000001</v>
      </c>
      <c r="O331" s="24">
        <v>-0.10539999999999999</v>
      </c>
      <c r="P331" s="24" t="s">
        <v>172</v>
      </c>
      <c r="Q331" s="24">
        <v>-0.3322</v>
      </c>
      <c r="R331" s="24">
        <v>6.0258000000000003</v>
      </c>
      <c r="S331" s="24">
        <v>327.358</v>
      </c>
      <c r="T331" s="24">
        <v>327.89409999999998</v>
      </c>
      <c r="U331" s="24">
        <v>1.6434</v>
      </c>
      <c r="V331" s="24">
        <v>34.7425</v>
      </c>
      <c r="W331" s="24">
        <v>0</v>
      </c>
      <c r="X331" s="24">
        <v>1.2500000000000001E-2</v>
      </c>
      <c r="Y331" s="24">
        <v>-9.0300000000000005E-2</v>
      </c>
      <c r="Z331" s="24">
        <v>-0.33579999999999999</v>
      </c>
      <c r="AA331" s="24">
        <v>-1.5799000000000001</v>
      </c>
      <c r="AB331">
        <f t="shared" si="36"/>
        <v>3.441187544974092E-2</v>
      </c>
      <c r="AC331" s="14">
        <f t="shared" si="37"/>
        <v>0.33300000000000002</v>
      </c>
    </row>
    <row r="332" spans="1:29" x14ac:dyDescent="0.2">
      <c r="A332" s="24" t="s">
        <v>7</v>
      </c>
      <c r="B332" s="24" t="s">
        <v>160</v>
      </c>
      <c r="C332" s="24">
        <v>12.251899999999999</v>
      </c>
      <c r="D332" s="24">
        <v>0.4163</v>
      </c>
      <c r="E332" s="24">
        <v>-2.5882000000000001</v>
      </c>
      <c r="F332" s="24">
        <v>0.33300000000000002</v>
      </c>
      <c r="G332" s="24">
        <v>-2.0000000000000001E-4</v>
      </c>
      <c r="H332" s="24">
        <v>-1.2959000000000001</v>
      </c>
      <c r="I332" s="24">
        <v>0</v>
      </c>
      <c r="J332" s="24">
        <v>0</v>
      </c>
      <c r="K332" s="24">
        <v>4.7899999999999998E-2</v>
      </c>
      <c r="L332" s="24">
        <v>-0.1215</v>
      </c>
      <c r="M332" s="24">
        <v>3.9792999999999998</v>
      </c>
      <c r="N332" s="24">
        <v>1.4501999999999999</v>
      </c>
      <c r="O332" s="24">
        <v>-0.1096</v>
      </c>
      <c r="P332" s="24" t="s">
        <v>172</v>
      </c>
      <c r="Q332" s="24">
        <v>-0.32369999999999999</v>
      </c>
      <c r="R332" s="24">
        <v>4.7416</v>
      </c>
      <c r="S332" s="24">
        <v>327.358</v>
      </c>
      <c r="T332" s="24">
        <v>327.8886</v>
      </c>
      <c r="U332" s="24">
        <v>1.6074999999999999</v>
      </c>
      <c r="V332" s="24">
        <v>34.324100000000001</v>
      </c>
      <c r="W332" s="24">
        <v>0</v>
      </c>
      <c r="X332" s="24">
        <v>1.2500000000000001E-2</v>
      </c>
      <c r="Y332" s="24">
        <v>-8.2600000000000007E-2</v>
      </c>
      <c r="Z332" s="24">
        <v>-0.315</v>
      </c>
      <c r="AA332" s="24">
        <v>-1.8219000000000001</v>
      </c>
      <c r="AB332">
        <f t="shared" si="36"/>
        <v>3.441187544974092E-2</v>
      </c>
      <c r="AC332" s="14">
        <f t="shared" si="37"/>
        <v>0.33266030372309058</v>
      </c>
    </row>
    <row r="333" spans="1:29" x14ac:dyDescent="0.2">
      <c r="A333" s="24" t="s">
        <v>7</v>
      </c>
      <c r="B333" s="24" t="s">
        <v>160</v>
      </c>
      <c r="C333" s="24">
        <v>12.899699999999999</v>
      </c>
      <c r="D333" s="24">
        <v>0.373</v>
      </c>
      <c r="E333" s="24">
        <v>-5</v>
      </c>
      <c r="F333" s="24">
        <v>0.33300000000000002</v>
      </c>
      <c r="G333" s="24">
        <v>-1E-4</v>
      </c>
      <c r="H333" s="24">
        <v>-1.159</v>
      </c>
      <c r="I333" s="24">
        <v>0</v>
      </c>
      <c r="J333" s="24">
        <v>0</v>
      </c>
      <c r="K333" s="24">
        <v>9.1600000000000001E-2</v>
      </c>
      <c r="L333" s="24">
        <v>-0.16420000000000001</v>
      </c>
      <c r="M333" s="24">
        <v>3.2141000000000002</v>
      </c>
      <c r="N333" s="24">
        <v>1.4361999999999999</v>
      </c>
      <c r="O333" s="24">
        <v>-0.1096</v>
      </c>
      <c r="P333" s="24" t="s">
        <v>172</v>
      </c>
      <c r="Q333" s="24">
        <v>-0.313</v>
      </c>
      <c r="R333" s="24">
        <v>3.1309</v>
      </c>
      <c r="S333" s="24">
        <v>327.358</v>
      </c>
      <c r="T333" s="24">
        <v>327.88189999999997</v>
      </c>
      <c r="U333" s="24">
        <v>1.5712999999999999</v>
      </c>
      <c r="V333" s="24">
        <v>33.831499999999998</v>
      </c>
      <c r="W333" s="24">
        <v>0</v>
      </c>
      <c r="X333" s="24">
        <v>1.17E-2</v>
      </c>
      <c r="Y333" s="24">
        <v>-7.5300000000000006E-2</v>
      </c>
      <c r="Z333" s="24">
        <v>-0.28439999999999999</v>
      </c>
      <c r="AA333" s="24">
        <v>-2.0434000000000001</v>
      </c>
      <c r="AB333">
        <f t="shared" si="36"/>
        <v>1.7205939276506339E-2</v>
      </c>
      <c r="AC333" s="14">
        <f t="shared" si="37"/>
        <v>0.33173283446455126</v>
      </c>
    </row>
    <row r="334" spans="1:29" x14ac:dyDescent="0.2">
      <c r="A334" s="24" t="s">
        <v>7</v>
      </c>
      <c r="B334" s="24" t="s">
        <v>160</v>
      </c>
      <c r="C334" s="24">
        <v>13.545400000000001</v>
      </c>
      <c r="D334" s="24">
        <v>0.30430000000000001</v>
      </c>
      <c r="E334" s="24">
        <v>-7.0711000000000004</v>
      </c>
      <c r="F334" s="24">
        <v>0.33300000000000002</v>
      </c>
      <c r="G334" s="24">
        <v>-2.0000000000000001E-4</v>
      </c>
      <c r="H334" s="24">
        <v>-0.94310000000000005</v>
      </c>
      <c r="I334" s="24">
        <v>0</v>
      </c>
      <c r="J334" s="24">
        <v>0</v>
      </c>
      <c r="K334" s="24">
        <v>0.12839999999999999</v>
      </c>
      <c r="L334" s="24">
        <v>-0.1968</v>
      </c>
      <c r="M334" s="24">
        <v>2.2044999999999999</v>
      </c>
      <c r="N334" s="24">
        <v>1.4188000000000001</v>
      </c>
      <c r="O334" s="24">
        <v>-9.8900000000000002E-2</v>
      </c>
      <c r="P334" s="24" t="s">
        <v>172</v>
      </c>
      <c r="Q334" s="24">
        <v>-0.30130000000000001</v>
      </c>
      <c r="R334" s="24">
        <v>1.2901</v>
      </c>
      <c r="S334" s="24">
        <v>327.358</v>
      </c>
      <c r="T334" s="24">
        <v>327.87520000000001</v>
      </c>
      <c r="U334" s="24">
        <v>1.5437000000000001</v>
      </c>
      <c r="V334" s="24">
        <v>33.4011</v>
      </c>
      <c r="W334" s="24">
        <v>0</v>
      </c>
      <c r="X334" s="24">
        <v>1.04E-2</v>
      </c>
      <c r="Y334" s="24">
        <v>-6.9800000000000001E-2</v>
      </c>
      <c r="Z334" s="24">
        <v>-0.24629999999999999</v>
      </c>
      <c r="AA334" s="24">
        <v>-2.226</v>
      </c>
      <c r="AB334">
        <f t="shared" si="36"/>
        <v>3.441187544974092E-2</v>
      </c>
      <c r="AC334" s="14">
        <f t="shared" si="37"/>
        <v>0.33046725403205707</v>
      </c>
    </row>
    <row r="335" spans="1:29" x14ac:dyDescent="0.2">
      <c r="A335" s="24" t="s">
        <v>7</v>
      </c>
      <c r="B335" s="24" t="s">
        <v>160</v>
      </c>
      <c r="C335" s="24">
        <v>14.188599999999999</v>
      </c>
      <c r="D335" s="24">
        <v>0.21490000000000001</v>
      </c>
      <c r="E335" s="24">
        <v>-8.6602999999999994</v>
      </c>
      <c r="F335" s="24">
        <v>0.33300000000000002</v>
      </c>
      <c r="G335" s="24">
        <v>-2.0000000000000001E-4</v>
      </c>
      <c r="H335" s="24">
        <v>-0.66439999999999999</v>
      </c>
      <c r="I335" s="24">
        <v>0</v>
      </c>
      <c r="J335" s="24">
        <v>0</v>
      </c>
      <c r="K335" s="24">
        <v>0.15579999999999999</v>
      </c>
      <c r="L335" s="24">
        <v>-0.21260000000000001</v>
      </c>
      <c r="M335" s="24">
        <v>1.0411999999999999</v>
      </c>
      <c r="N335" s="24">
        <v>1.405</v>
      </c>
      <c r="O335" s="24">
        <v>-7.2999999999999995E-2</v>
      </c>
      <c r="P335" s="24" t="s">
        <v>172</v>
      </c>
      <c r="Q335" s="24">
        <v>-0.2898</v>
      </c>
      <c r="R335" s="24">
        <v>-0.65339999999999998</v>
      </c>
      <c r="S335" s="24">
        <v>327.358</v>
      </c>
      <c r="T335" s="24">
        <v>327.86930000000001</v>
      </c>
      <c r="U335" s="24">
        <v>1.5319</v>
      </c>
      <c r="V335" s="24">
        <v>33.169800000000002</v>
      </c>
      <c r="W335" s="24">
        <v>0</v>
      </c>
      <c r="X335" s="24">
        <v>8.8000000000000005E-3</v>
      </c>
      <c r="Y335" s="24">
        <v>-6.6199999999999995E-2</v>
      </c>
      <c r="Z335" s="24">
        <v>-0.19989999999999999</v>
      </c>
      <c r="AA335" s="24">
        <v>-2.3098999999999998</v>
      </c>
      <c r="AB335">
        <f t="shared" si="36"/>
        <v>3.441187544974092E-2</v>
      </c>
      <c r="AC335" s="14">
        <f t="shared" si="37"/>
        <v>0.32920328634218554</v>
      </c>
    </row>
    <row r="336" spans="1:29" x14ac:dyDescent="0.2">
      <c r="A336" s="24" t="s">
        <v>7</v>
      </c>
      <c r="B336" s="24" t="s">
        <v>160</v>
      </c>
      <c r="C336" s="24">
        <v>14.829499999999999</v>
      </c>
      <c r="D336" s="24">
        <v>0.1109</v>
      </c>
      <c r="E336" s="24">
        <v>-9.6593</v>
      </c>
      <c r="F336" s="24">
        <v>0.33300000000000002</v>
      </c>
      <c r="G336" s="24">
        <v>-2.9999999999999997E-4</v>
      </c>
      <c r="H336" s="24">
        <v>-0.34239999999999998</v>
      </c>
      <c r="I336" s="24">
        <v>0</v>
      </c>
      <c r="J336" s="24">
        <v>0</v>
      </c>
      <c r="K336" s="24">
        <v>0.1726</v>
      </c>
      <c r="L336" s="24">
        <v>-0.2102</v>
      </c>
      <c r="M336" s="24">
        <v>-0.17230000000000001</v>
      </c>
      <c r="N336" s="24">
        <v>1.3980999999999999</v>
      </c>
      <c r="O336" s="24">
        <v>-3.2099999999999997E-2</v>
      </c>
      <c r="P336" s="24" t="s">
        <v>172</v>
      </c>
      <c r="Q336" s="24">
        <v>-0.2797</v>
      </c>
      <c r="R336" s="24">
        <v>-2.5518000000000001</v>
      </c>
      <c r="S336" s="24">
        <v>327.358</v>
      </c>
      <c r="T336" s="24">
        <v>327.86470000000003</v>
      </c>
      <c r="U336" s="24">
        <v>1.5375000000000001</v>
      </c>
      <c r="V336" s="24">
        <v>33.204900000000002</v>
      </c>
      <c r="W336" s="24">
        <v>0</v>
      </c>
      <c r="X336" s="24">
        <v>7.4000000000000003E-3</v>
      </c>
      <c r="Y336" s="24">
        <v>-6.3100000000000003E-2</v>
      </c>
      <c r="Z336" s="24">
        <v>-0.14269999999999999</v>
      </c>
      <c r="AA336" s="24">
        <v>-2.1964000000000001</v>
      </c>
      <c r="AB336">
        <f t="shared" si="36"/>
        <v>5.1617805416435319E-2</v>
      </c>
      <c r="AC336" s="14">
        <f t="shared" si="37"/>
        <v>0.32827902791483277</v>
      </c>
    </row>
    <row r="337" spans="1:29" x14ac:dyDescent="0.2">
      <c r="A337" s="24" t="s">
        <v>8</v>
      </c>
      <c r="B337" s="24" t="s">
        <v>160</v>
      </c>
      <c r="C337" s="24">
        <v>3.3E-3</v>
      </c>
      <c r="D337" s="24">
        <v>-5.9999999999999995E-4</v>
      </c>
      <c r="E337" s="24">
        <v>-10</v>
      </c>
      <c r="F337" s="24">
        <v>0.33300000000000002</v>
      </c>
      <c r="G337" s="24">
        <v>-2.9999999999999997E-4</v>
      </c>
      <c r="H337" s="24">
        <v>1.5E-3</v>
      </c>
      <c r="I337" s="24">
        <v>0</v>
      </c>
      <c r="J337" s="24">
        <v>0</v>
      </c>
      <c r="K337" s="24">
        <v>0.17829999999999999</v>
      </c>
      <c r="L337" s="24">
        <v>-0.27829999999999999</v>
      </c>
      <c r="M337" s="24">
        <v>0.64039999999999997</v>
      </c>
      <c r="N337" s="24">
        <v>1.3745000000000001</v>
      </c>
      <c r="O337" s="24">
        <v>-0.27710000000000001</v>
      </c>
      <c r="P337" s="24" t="s">
        <v>172</v>
      </c>
      <c r="Q337" s="24">
        <v>-0.27750000000000002</v>
      </c>
      <c r="R337" s="24">
        <v>-7.7081</v>
      </c>
      <c r="S337" s="24">
        <v>327.358</v>
      </c>
      <c r="T337" s="24">
        <v>327.88690000000003</v>
      </c>
      <c r="U337" s="24">
        <v>1.6143000000000001</v>
      </c>
      <c r="V337" s="24">
        <v>33.426499999999997</v>
      </c>
      <c r="W337" s="24">
        <v>20</v>
      </c>
      <c r="X337" s="24">
        <v>20.083600000000001</v>
      </c>
      <c r="Y337" s="24">
        <v>0.12609999999999999</v>
      </c>
      <c r="Z337" s="24">
        <v>1.0235000000000001</v>
      </c>
      <c r="AA337" s="24">
        <v>10.116400000000001</v>
      </c>
      <c r="AB337">
        <f t="shared" si="36"/>
        <v>5.1617805416435319E-2</v>
      </c>
      <c r="AC337" s="14">
        <f t="shared" si="37"/>
        <v>0.3279409817530653</v>
      </c>
    </row>
    <row r="338" spans="1:29" x14ac:dyDescent="0.2">
      <c r="A338" s="24" t="s">
        <v>8</v>
      </c>
      <c r="B338" s="24" t="s">
        <v>160</v>
      </c>
      <c r="C338" s="24">
        <v>0.64300000000000002</v>
      </c>
      <c r="D338" s="24">
        <v>-0.11210000000000001</v>
      </c>
      <c r="E338" s="24">
        <v>-9.6593</v>
      </c>
      <c r="F338" s="24">
        <v>0.33300000000000002</v>
      </c>
      <c r="G338" s="24">
        <v>-2.0000000000000001E-4</v>
      </c>
      <c r="H338" s="24">
        <v>0.34549999999999997</v>
      </c>
      <c r="I338" s="24">
        <v>0</v>
      </c>
      <c r="J338" s="24">
        <v>0</v>
      </c>
      <c r="K338" s="24">
        <v>0.1726</v>
      </c>
      <c r="L338" s="24">
        <v>-0.27229999999999999</v>
      </c>
      <c r="M338" s="24">
        <v>-0.31119999999999998</v>
      </c>
      <c r="N338" s="24">
        <v>1.3824000000000001</v>
      </c>
      <c r="O338" s="24">
        <v>-0.22459999999999999</v>
      </c>
      <c r="P338" s="24" t="s">
        <v>172</v>
      </c>
      <c r="Q338" s="24">
        <v>-0.2707</v>
      </c>
      <c r="R338" s="24">
        <v>-9.1107999999999993</v>
      </c>
      <c r="S338" s="24">
        <v>327.358</v>
      </c>
      <c r="T338" s="24">
        <v>327.89010000000002</v>
      </c>
      <c r="U338" s="24">
        <v>1.6357999999999999</v>
      </c>
      <c r="V338" s="24">
        <v>33.767600000000002</v>
      </c>
      <c r="W338" s="24">
        <v>20</v>
      </c>
      <c r="X338" s="24">
        <v>20.083600000000001</v>
      </c>
      <c r="Y338" s="24">
        <v>0.17199999999999999</v>
      </c>
      <c r="Z338" s="24">
        <v>1.1073</v>
      </c>
      <c r="AA338" s="24">
        <v>10.6273</v>
      </c>
      <c r="AB338">
        <f t="shared" si="36"/>
        <v>3.441187544974092E-2</v>
      </c>
      <c r="AC338" s="14">
        <f t="shared" si="37"/>
        <v>0.32827902791483277</v>
      </c>
    </row>
    <row r="339" spans="1:29" x14ac:dyDescent="0.2">
      <c r="A339" s="24" t="s">
        <v>8</v>
      </c>
      <c r="B339" s="24" t="s">
        <v>160</v>
      </c>
      <c r="C339" s="24">
        <v>1.284</v>
      </c>
      <c r="D339" s="24">
        <v>-0.216</v>
      </c>
      <c r="E339" s="24">
        <v>-8.6602999999999994</v>
      </c>
      <c r="F339" s="24">
        <v>0.33300000000000002</v>
      </c>
      <c r="G339" s="24">
        <v>-1E-4</v>
      </c>
      <c r="H339" s="24">
        <v>0.66739999999999999</v>
      </c>
      <c r="I339" s="24">
        <v>0</v>
      </c>
      <c r="J339" s="24">
        <v>1E-4</v>
      </c>
      <c r="K339" s="24">
        <v>0.15570000000000001</v>
      </c>
      <c r="L339" s="24">
        <v>-0.27189999999999998</v>
      </c>
      <c r="M339" s="24">
        <v>-1.0441</v>
      </c>
      <c r="N339" s="24">
        <v>1.3907</v>
      </c>
      <c r="O339" s="24">
        <v>-0.18809999999999999</v>
      </c>
      <c r="P339" s="24" t="s">
        <v>172</v>
      </c>
      <c r="Q339" s="24">
        <v>-0.27100000000000002</v>
      </c>
      <c r="R339" s="24">
        <v>-10.103400000000001</v>
      </c>
      <c r="S339" s="24">
        <v>327.358</v>
      </c>
      <c r="T339" s="24">
        <v>327.89510000000001</v>
      </c>
      <c r="U339" s="24">
        <v>1.6496</v>
      </c>
      <c r="V339" s="24">
        <v>34.012700000000002</v>
      </c>
      <c r="W339" s="24">
        <v>20</v>
      </c>
      <c r="X339" s="24">
        <v>20.084399999999999</v>
      </c>
      <c r="Y339" s="24">
        <v>0.22700000000000001</v>
      </c>
      <c r="Z339" s="24">
        <v>1.1998</v>
      </c>
      <c r="AA339" s="24">
        <v>11.302</v>
      </c>
      <c r="AB339">
        <f t="shared" si="36"/>
        <v>1.7205939276506339E-2</v>
      </c>
      <c r="AC339" s="14">
        <f t="shared" si="37"/>
        <v>0.32920328634218554</v>
      </c>
    </row>
    <row r="340" spans="1:29" x14ac:dyDescent="0.2">
      <c r="A340" s="24" t="s">
        <v>8</v>
      </c>
      <c r="B340" s="24" t="s">
        <v>160</v>
      </c>
      <c r="C340" s="24">
        <v>1.9271</v>
      </c>
      <c r="D340" s="24">
        <v>-0.30530000000000002</v>
      </c>
      <c r="E340" s="24">
        <v>-7.0711000000000004</v>
      </c>
      <c r="F340" s="24">
        <v>0.33300000000000002</v>
      </c>
      <c r="G340" s="24">
        <v>0</v>
      </c>
      <c r="H340" s="24">
        <v>0.94579999999999997</v>
      </c>
      <c r="I340" s="24">
        <v>0</v>
      </c>
      <c r="J340" s="24">
        <v>0</v>
      </c>
      <c r="K340" s="24">
        <v>0.12809999999999999</v>
      </c>
      <c r="L340" s="24">
        <v>-0.2878</v>
      </c>
      <c r="M340" s="24">
        <v>-1.5571999999999999</v>
      </c>
      <c r="N340" s="24">
        <v>1.3969</v>
      </c>
      <c r="O340" s="24">
        <v>-0.1686</v>
      </c>
      <c r="P340" s="24" t="s">
        <v>172</v>
      </c>
      <c r="Q340" s="24">
        <v>-0.2782</v>
      </c>
      <c r="R340" s="24">
        <v>-10.647</v>
      </c>
      <c r="S340" s="24">
        <v>327.358</v>
      </c>
      <c r="T340" s="24">
        <v>327.90050000000002</v>
      </c>
      <c r="U340" s="24">
        <v>1.6460999999999999</v>
      </c>
      <c r="V340" s="24">
        <v>34.027900000000002</v>
      </c>
      <c r="W340" s="24">
        <v>20</v>
      </c>
      <c r="X340" s="24">
        <v>20.085799999999999</v>
      </c>
      <c r="Y340" s="24">
        <v>0.27760000000000001</v>
      </c>
      <c r="Z340" s="24">
        <v>1.2927</v>
      </c>
      <c r="AA340" s="24">
        <v>11.832700000000001</v>
      </c>
      <c r="AB340">
        <f t="shared" si="36"/>
        <v>0</v>
      </c>
      <c r="AC340" s="14">
        <f t="shared" si="37"/>
        <v>0.33046725403205707</v>
      </c>
    </row>
    <row r="341" spans="1:29" x14ac:dyDescent="0.2">
      <c r="A341" s="24" t="s">
        <v>8</v>
      </c>
      <c r="B341" s="24" t="s">
        <v>160</v>
      </c>
      <c r="C341" s="24">
        <v>2.5728</v>
      </c>
      <c r="D341" s="24">
        <v>-0.37390000000000001</v>
      </c>
      <c r="E341" s="24">
        <v>-5</v>
      </c>
      <c r="F341" s="24">
        <v>0.33300000000000002</v>
      </c>
      <c r="G341" s="24">
        <v>0</v>
      </c>
      <c r="H341" s="24">
        <v>1.1609</v>
      </c>
      <c r="I341" s="24">
        <v>0</v>
      </c>
      <c r="J341" s="24">
        <v>0</v>
      </c>
      <c r="K341" s="24">
        <v>9.1200000000000003E-2</v>
      </c>
      <c r="L341" s="24">
        <v>-0.32279999999999998</v>
      </c>
      <c r="M341" s="24">
        <v>-1.8709</v>
      </c>
      <c r="N341" s="24">
        <v>1.4006000000000001</v>
      </c>
      <c r="O341" s="24">
        <v>-0.1605</v>
      </c>
      <c r="P341" s="24" t="s">
        <v>172</v>
      </c>
      <c r="Q341" s="24">
        <v>-0.28989999999999999</v>
      </c>
      <c r="R341" s="24">
        <v>-10.7294</v>
      </c>
      <c r="S341" s="24">
        <v>327.358</v>
      </c>
      <c r="T341" s="24">
        <v>327.90499999999997</v>
      </c>
      <c r="U341" s="24">
        <v>1.6241000000000001</v>
      </c>
      <c r="V341" s="24">
        <v>33.805799999999998</v>
      </c>
      <c r="W341" s="24">
        <v>20</v>
      </c>
      <c r="X341" s="24">
        <v>20.087399999999999</v>
      </c>
      <c r="Y341" s="24">
        <v>0.31090000000000001</v>
      </c>
      <c r="Z341" s="24">
        <v>1.3744000000000001</v>
      </c>
      <c r="AA341" s="24">
        <v>11.9956</v>
      </c>
      <c r="AB341">
        <f t="shared" si="36"/>
        <v>0</v>
      </c>
      <c r="AC341" s="14">
        <f t="shared" si="37"/>
        <v>0.33173283446455126</v>
      </c>
    </row>
    <row r="342" spans="1:29" x14ac:dyDescent="0.2">
      <c r="A342" s="24" t="s">
        <v>8</v>
      </c>
      <c r="B342" s="24" t="s">
        <v>160</v>
      </c>
      <c r="C342" s="24">
        <v>3.2206999999999999</v>
      </c>
      <c r="D342" s="24">
        <v>-0.41710000000000003</v>
      </c>
      <c r="E342" s="24">
        <v>-2.5882000000000001</v>
      </c>
      <c r="F342" s="24">
        <v>0.33300000000000002</v>
      </c>
      <c r="G342" s="24">
        <v>0</v>
      </c>
      <c r="H342" s="24">
        <v>1.2967</v>
      </c>
      <c r="I342" s="24">
        <v>0</v>
      </c>
      <c r="J342" s="24">
        <v>0</v>
      </c>
      <c r="K342" s="24">
        <v>4.7300000000000002E-2</v>
      </c>
      <c r="L342" s="24">
        <v>-0.37080000000000002</v>
      </c>
      <c r="M342" s="24">
        <v>-2.0009000000000001</v>
      </c>
      <c r="N342" s="24">
        <v>1.4024000000000001</v>
      </c>
      <c r="O342" s="24">
        <v>-0.15579999999999999</v>
      </c>
      <c r="P342" s="24" t="s">
        <v>172</v>
      </c>
      <c r="Q342" s="24">
        <v>-0.30209999999999998</v>
      </c>
      <c r="R342" s="24">
        <v>-10.351800000000001</v>
      </c>
      <c r="S342" s="24">
        <v>327.358</v>
      </c>
      <c r="T342" s="24">
        <v>327.90710000000001</v>
      </c>
      <c r="U342" s="24">
        <v>1.5924</v>
      </c>
      <c r="V342" s="24">
        <v>33.470700000000001</v>
      </c>
      <c r="W342" s="24">
        <v>20</v>
      </c>
      <c r="X342" s="24">
        <v>20.0885</v>
      </c>
      <c r="Y342" s="24">
        <v>0.32040000000000002</v>
      </c>
      <c r="Z342" s="24">
        <v>1.4326000000000001</v>
      </c>
      <c r="AA342" s="24">
        <v>11.778499999999999</v>
      </c>
      <c r="AB342">
        <f t="shared" si="36"/>
        <v>0</v>
      </c>
      <c r="AC342" s="14">
        <f t="shared" si="37"/>
        <v>0.33266030372309058</v>
      </c>
    </row>
    <row r="343" spans="1:29" x14ac:dyDescent="0.2">
      <c r="A343" s="24" t="s">
        <v>8</v>
      </c>
      <c r="B343" s="24" t="s">
        <v>160</v>
      </c>
      <c r="C343" s="24">
        <v>3.8698000000000001</v>
      </c>
      <c r="D343" s="24">
        <v>-0.43169999999999997</v>
      </c>
      <c r="E343" s="24">
        <v>0</v>
      </c>
      <c r="F343" s="24">
        <v>0.33300000000000002</v>
      </c>
      <c r="G343" s="24">
        <v>0</v>
      </c>
      <c r="H343" s="24">
        <v>1.3428</v>
      </c>
      <c r="I343" s="24">
        <v>0</v>
      </c>
      <c r="J343" s="24">
        <v>0</v>
      </c>
      <c r="K343" s="24">
        <v>-2.9999999999999997E-4</v>
      </c>
      <c r="L343" s="24">
        <v>-0.41930000000000001</v>
      </c>
      <c r="M343" s="24">
        <v>-1.9407000000000001</v>
      </c>
      <c r="N343" s="24">
        <v>1.4026000000000001</v>
      </c>
      <c r="O343" s="24">
        <v>-0.15</v>
      </c>
      <c r="P343" s="24" t="s">
        <v>172</v>
      </c>
      <c r="Q343" s="24">
        <v>-0.311</v>
      </c>
      <c r="R343" s="24">
        <v>-9.5242000000000004</v>
      </c>
      <c r="S343" s="24">
        <v>327.358</v>
      </c>
      <c r="T343" s="24">
        <v>327.90570000000002</v>
      </c>
      <c r="U343" s="24">
        <v>1.5649999999999999</v>
      </c>
      <c r="V343" s="24">
        <v>33.2136</v>
      </c>
      <c r="W343" s="24">
        <v>20</v>
      </c>
      <c r="X343" s="24">
        <v>20.088799999999999</v>
      </c>
      <c r="Y343" s="24">
        <v>0.3085</v>
      </c>
      <c r="Z343" s="24">
        <v>1.4578</v>
      </c>
      <c r="AA343" s="24">
        <v>11.394299999999999</v>
      </c>
      <c r="AB343">
        <f t="shared" si="36"/>
        <v>0</v>
      </c>
      <c r="AC343" s="14">
        <f t="shared" si="37"/>
        <v>0.33300000000000002</v>
      </c>
    </row>
    <row r="344" spans="1:29" x14ac:dyDescent="0.2">
      <c r="A344" s="24" t="s">
        <v>8</v>
      </c>
      <c r="B344" s="24" t="s">
        <v>160</v>
      </c>
      <c r="C344" s="24">
        <v>4.5189000000000004</v>
      </c>
      <c r="D344" s="24">
        <v>-0.41689999999999999</v>
      </c>
      <c r="E344" s="24">
        <v>2.5882000000000001</v>
      </c>
      <c r="F344" s="24">
        <v>0.33300000000000002</v>
      </c>
      <c r="G344" s="24">
        <v>0</v>
      </c>
      <c r="H344" s="24">
        <v>1.2954000000000001</v>
      </c>
      <c r="I344" s="24">
        <v>0</v>
      </c>
      <c r="J344" s="24">
        <v>0</v>
      </c>
      <c r="K344" s="24">
        <v>-4.7899999999999998E-2</v>
      </c>
      <c r="L344" s="24">
        <v>-0.45479999999999998</v>
      </c>
      <c r="M344" s="24">
        <v>-1.663</v>
      </c>
      <c r="N344" s="24">
        <v>1.3997999999999999</v>
      </c>
      <c r="O344" s="24">
        <v>-0.1449</v>
      </c>
      <c r="P344" s="24" t="s">
        <v>172</v>
      </c>
      <c r="Q344" s="24">
        <v>-0.31419999999999998</v>
      </c>
      <c r="R344" s="24">
        <v>-8.2726000000000006</v>
      </c>
      <c r="S344" s="24">
        <v>327.358</v>
      </c>
      <c r="T344" s="24">
        <v>327.90019999999998</v>
      </c>
      <c r="U344" s="24">
        <v>1.5548</v>
      </c>
      <c r="V344" s="24">
        <v>33.193100000000001</v>
      </c>
      <c r="W344" s="24">
        <v>20</v>
      </c>
      <c r="X344" s="24">
        <v>20.088100000000001</v>
      </c>
      <c r="Y344" s="24">
        <v>0.28410000000000002</v>
      </c>
      <c r="Z344" s="24">
        <v>1.4457</v>
      </c>
      <c r="AA344" s="24">
        <v>11.168200000000001</v>
      </c>
      <c r="AB344">
        <f t="shared" si="36"/>
        <v>0</v>
      </c>
      <c r="AC344" s="14">
        <f t="shared" si="37"/>
        <v>0.33266030372309058</v>
      </c>
    </row>
    <row r="345" spans="1:29" x14ac:dyDescent="0.2">
      <c r="A345" s="24" t="s">
        <v>8</v>
      </c>
      <c r="B345" s="24" t="s">
        <v>160</v>
      </c>
      <c r="C345" s="24">
        <v>5.1668000000000003</v>
      </c>
      <c r="D345" s="24">
        <v>-0.37359999999999999</v>
      </c>
      <c r="E345" s="24">
        <v>5</v>
      </c>
      <c r="F345" s="24">
        <v>0.33300000000000002</v>
      </c>
      <c r="G345" s="24">
        <v>-1E-4</v>
      </c>
      <c r="H345" s="24">
        <v>1.1586000000000001</v>
      </c>
      <c r="I345" s="24">
        <v>0</v>
      </c>
      <c r="J345" s="24">
        <v>0</v>
      </c>
      <c r="K345" s="24">
        <v>-9.1600000000000001E-2</v>
      </c>
      <c r="L345" s="24">
        <v>-0.46839999999999998</v>
      </c>
      <c r="M345" s="24">
        <v>-1.1385000000000001</v>
      </c>
      <c r="N345" s="24">
        <v>1.3911</v>
      </c>
      <c r="O345" s="24">
        <v>-0.14760000000000001</v>
      </c>
      <c r="P345" s="24" t="s">
        <v>172</v>
      </c>
      <c r="Q345" s="24">
        <v>-0.31169999999999998</v>
      </c>
      <c r="R345" s="24">
        <v>-6.6535000000000002</v>
      </c>
      <c r="S345" s="24">
        <v>327.358</v>
      </c>
      <c r="T345" s="24">
        <v>327.89150000000001</v>
      </c>
      <c r="U345" s="24">
        <v>1.5672999999999999</v>
      </c>
      <c r="V345" s="24">
        <v>33.4557</v>
      </c>
      <c r="W345" s="24">
        <v>20</v>
      </c>
      <c r="X345" s="24">
        <v>20.086600000000001</v>
      </c>
      <c r="Y345" s="24">
        <v>0.2576</v>
      </c>
      <c r="Z345" s="24">
        <v>1.3984000000000001</v>
      </c>
      <c r="AA345" s="24">
        <v>11.3599</v>
      </c>
      <c r="AB345">
        <f t="shared" si="36"/>
        <v>1.7205939276506339E-2</v>
      </c>
      <c r="AC345" s="14">
        <f t="shared" si="37"/>
        <v>0.33173283446455126</v>
      </c>
    </row>
    <row r="346" spans="1:29" x14ac:dyDescent="0.2">
      <c r="A346" s="24" t="s">
        <v>8</v>
      </c>
      <c r="B346" s="24" t="s">
        <v>160</v>
      </c>
      <c r="C346" s="24">
        <v>5.8124000000000002</v>
      </c>
      <c r="D346" s="24">
        <v>-0.3049</v>
      </c>
      <c r="E346" s="24">
        <v>7.0711000000000004</v>
      </c>
      <c r="F346" s="24">
        <v>0.33300000000000002</v>
      </c>
      <c r="G346" s="24">
        <v>0</v>
      </c>
      <c r="H346" s="24">
        <v>0.94289999999999996</v>
      </c>
      <c r="I346" s="24">
        <v>0</v>
      </c>
      <c r="J346" s="24">
        <v>0</v>
      </c>
      <c r="K346" s="24">
        <v>-0.12820000000000001</v>
      </c>
      <c r="L346" s="24">
        <v>-0.45839999999999997</v>
      </c>
      <c r="M346" s="24">
        <v>-0.36059999999999998</v>
      </c>
      <c r="N346" s="24">
        <v>1.3745000000000001</v>
      </c>
      <c r="O346" s="24">
        <v>-0.1661</v>
      </c>
      <c r="P346" s="24" t="s">
        <v>172</v>
      </c>
      <c r="Q346" s="24">
        <v>-0.30599999999999999</v>
      </c>
      <c r="R346" s="24">
        <v>-4.7645</v>
      </c>
      <c r="S346" s="24">
        <v>327.358</v>
      </c>
      <c r="T346" s="24">
        <v>327.88139999999999</v>
      </c>
      <c r="U346" s="24">
        <v>1.5991</v>
      </c>
      <c r="V346" s="24">
        <v>33.918100000000003</v>
      </c>
      <c r="W346" s="24">
        <v>20</v>
      </c>
      <c r="X346" s="24">
        <v>20.085000000000001</v>
      </c>
      <c r="Y346" s="24">
        <v>0.23480000000000001</v>
      </c>
      <c r="Z346" s="24">
        <v>1.3232999999999999</v>
      </c>
      <c r="AA346" s="24">
        <v>12.0183</v>
      </c>
      <c r="AB346">
        <f t="shared" si="36"/>
        <v>0</v>
      </c>
      <c r="AC346" s="14">
        <f t="shared" si="37"/>
        <v>0.33046725403205707</v>
      </c>
    </row>
    <row r="347" spans="1:29" x14ac:dyDescent="0.2">
      <c r="A347" s="24" t="s">
        <v>8</v>
      </c>
      <c r="B347" s="24" t="s">
        <v>160</v>
      </c>
      <c r="C347" s="24">
        <v>6.4555999999999996</v>
      </c>
      <c r="D347" s="24">
        <v>-0.2155</v>
      </c>
      <c r="E347" s="24">
        <v>8.6602999999999994</v>
      </c>
      <c r="F347" s="24">
        <v>0.33300000000000002</v>
      </c>
      <c r="G347" s="24">
        <v>0</v>
      </c>
      <c r="H347" s="24">
        <v>0.66449999999999998</v>
      </c>
      <c r="I347" s="24">
        <v>0</v>
      </c>
      <c r="J347" s="24">
        <v>0</v>
      </c>
      <c r="K347" s="24">
        <v>-0.15570000000000001</v>
      </c>
      <c r="L347" s="24">
        <v>-0.42899999999999999</v>
      </c>
      <c r="M347" s="24">
        <v>0.63629999999999998</v>
      </c>
      <c r="N347" s="24">
        <v>1.351</v>
      </c>
      <c r="O347" s="24">
        <v>-0.20369999999999999</v>
      </c>
      <c r="P347" s="24" t="s">
        <v>172</v>
      </c>
      <c r="Q347" s="24">
        <v>-0.3009</v>
      </c>
      <c r="R347" s="24">
        <v>-2.7446999999999999</v>
      </c>
      <c r="S347" s="24">
        <v>327.358</v>
      </c>
      <c r="T347" s="24">
        <v>327.87270000000001</v>
      </c>
      <c r="U347" s="24">
        <v>1.6394</v>
      </c>
      <c r="V347" s="24">
        <v>34.417200000000001</v>
      </c>
      <c r="W347" s="24">
        <v>20</v>
      </c>
      <c r="X347" s="24">
        <v>20.0839</v>
      </c>
      <c r="Y347" s="24">
        <v>0.21529999999999999</v>
      </c>
      <c r="Z347" s="24">
        <v>1.2303999999999999</v>
      </c>
      <c r="AA347" s="24">
        <v>12.949400000000001</v>
      </c>
      <c r="AB347">
        <f t="shared" si="36"/>
        <v>0</v>
      </c>
      <c r="AC347" s="14">
        <f t="shared" si="37"/>
        <v>0.32920328634218554</v>
      </c>
    </row>
    <row r="348" spans="1:29" x14ac:dyDescent="0.2">
      <c r="A348" s="24" t="s">
        <v>8</v>
      </c>
      <c r="B348" s="24" t="s">
        <v>160</v>
      </c>
      <c r="C348" s="24">
        <v>7.0964999999999998</v>
      </c>
      <c r="D348" s="24">
        <v>-0.1115</v>
      </c>
      <c r="E348" s="24">
        <v>9.6593</v>
      </c>
      <c r="F348" s="24">
        <v>0.33300000000000002</v>
      </c>
      <c r="G348" s="24">
        <v>1E-4</v>
      </c>
      <c r="H348" s="24">
        <v>0.3427</v>
      </c>
      <c r="I348" s="24">
        <v>0</v>
      </c>
      <c r="J348" s="24">
        <v>0</v>
      </c>
      <c r="K348" s="24">
        <v>-0.1726</v>
      </c>
      <c r="L348" s="24">
        <v>-0.38719999999999999</v>
      </c>
      <c r="M348" s="24">
        <v>1.7758</v>
      </c>
      <c r="N348" s="24">
        <v>1.3253999999999999</v>
      </c>
      <c r="O348" s="24">
        <v>-0.25600000000000001</v>
      </c>
      <c r="P348" s="24" t="s">
        <v>172</v>
      </c>
      <c r="Q348" s="24">
        <v>-0.29970000000000002</v>
      </c>
      <c r="R348" s="24">
        <v>-0.75780000000000003</v>
      </c>
      <c r="S348" s="24">
        <v>327.358</v>
      </c>
      <c r="T348" s="24">
        <v>327.86840000000001</v>
      </c>
      <c r="U348" s="24">
        <v>1.6766000000000001</v>
      </c>
      <c r="V348" s="24">
        <v>34.797400000000003</v>
      </c>
      <c r="W348" s="24">
        <v>20</v>
      </c>
      <c r="X348" s="24">
        <v>20.0837</v>
      </c>
      <c r="Y348" s="24">
        <v>0.19359999999999999</v>
      </c>
      <c r="Z348" s="24">
        <v>1.1305000000000001</v>
      </c>
      <c r="AA348" s="24">
        <v>13.8142</v>
      </c>
      <c r="AB348">
        <f t="shared" si="36"/>
        <v>-1.7205939276506339E-2</v>
      </c>
      <c r="AC348" s="14">
        <f t="shared" si="37"/>
        <v>0.32827902791483277</v>
      </c>
    </row>
    <row r="349" spans="1:29" x14ac:dyDescent="0.2">
      <c r="A349" s="24" t="s">
        <v>8</v>
      </c>
      <c r="B349" s="24" t="s">
        <v>160</v>
      </c>
      <c r="C349" s="24">
        <v>7.7363</v>
      </c>
      <c r="D349" s="24">
        <v>0</v>
      </c>
      <c r="E349" s="24">
        <v>10</v>
      </c>
      <c r="F349" s="24">
        <v>0.33300000000000002</v>
      </c>
      <c r="G349" s="24">
        <v>1E-4</v>
      </c>
      <c r="H349" s="24">
        <v>-1.2999999999999999E-3</v>
      </c>
      <c r="I349" s="24">
        <v>0</v>
      </c>
      <c r="J349" s="24">
        <v>0</v>
      </c>
      <c r="K349" s="24">
        <v>-0.17829999999999999</v>
      </c>
      <c r="L349" s="24">
        <v>-0.33910000000000001</v>
      </c>
      <c r="M349" s="24">
        <v>2.9550000000000001</v>
      </c>
      <c r="N349" s="24">
        <v>1.3051999999999999</v>
      </c>
      <c r="O349" s="24">
        <v>-0.31230000000000002</v>
      </c>
      <c r="P349" s="24" t="s">
        <v>172</v>
      </c>
      <c r="Q349" s="24">
        <v>-0.30409999999999998</v>
      </c>
      <c r="R349" s="24">
        <v>1.0328999999999999</v>
      </c>
      <c r="S349" s="24">
        <v>327.358</v>
      </c>
      <c r="T349" s="24">
        <v>327.87009999999998</v>
      </c>
      <c r="U349" s="24">
        <v>1.7031000000000001</v>
      </c>
      <c r="V349" s="24">
        <v>34.985300000000002</v>
      </c>
      <c r="W349" s="24">
        <v>20</v>
      </c>
      <c r="X349" s="24">
        <v>20.084599999999998</v>
      </c>
      <c r="Y349" s="24">
        <v>0.1643</v>
      </c>
      <c r="Z349" s="24">
        <v>1.0325</v>
      </c>
      <c r="AA349" s="24">
        <v>14.3018</v>
      </c>
      <c r="AB349">
        <f t="shared" si="36"/>
        <v>-1.7205939276506339E-2</v>
      </c>
      <c r="AC349" s="14">
        <f t="shared" si="37"/>
        <v>0.3279409817530653</v>
      </c>
    </row>
    <row r="350" spans="1:29" x14ac:dyDescent="0.2">
      <c r="A350" s="24" t="s">
        <v>8</v>
      </c>
      <c r="B350" s="24" t="s">
        <v>160</v>
      </c>
      <c r="C350" s="24">
        <v>8.3759999999999994</v>
      </c>
      <c r="D350" s="24">
        <v>0.1115</v>
      </c>
      <c r="E350" s="24">
        <v>9.6593</v>
      </c>
      <c r="F350" s="24">
        <v>0.33300000000000002</v>
      </c>
      <c r="G350" s="24">
        <v>0</v>
      </c>
      <c r="H350" s="24">
        <v>-0.3453</v>
      </c>
      <c r="I350" s="24">
        <v>0</v>
      </c>
      <c r="J350" s="24">
        <v>0</v>
      </c>
      <c r="K350" s="24">
        <v>-0.17269999999999999</v>
      </c>
      <c r="L350" s="24">
        <v>-0.28849999999999998</v>
      </c>
      <c r="M350" s="24">
        <v>4.0689000000000002</v>
      </c>
      <c r="N350" s="24">
        <v>1.298</v>
      </c>
      <c r="O350" s="24">
        <v>-0.36070000000000002</v>
      </c>
      <c r="P350" s="24" t="s">
        <v>172</v>
      </c>
      <c r="Q350" s="24">
        <v>-0.3135</v>
      </c>
      <c r="R350" s="24">
        <v>2.4914999999999998</v>
      </c>
      <c r="S350" s="24">
        <v>327.358</v>
      </c>
      <c r="T350" s="24">
        <v>327.87779999999998</v>
      </c>
      <c r="U350" s="24">
        <v>1.7177</v>
      </c>
      <c r="V350" s="24">
        <v>35.009700000000002</v>
      </c>
      <c r="W350" s="24">
        <v>20</v>
      </c>
      <c r="X350" s="24">
        <v>20.086200000000002</v>
      </c>
      <c r="Y350" s="24">
        <v>0.12659999999999999</v>
      </c>
      <c r="Z350" s="24">
        <v>0.94350000000000001</v>
      </c>
      <c r="AA350" s="24">
        <v>14.2796</v>
      </c>
      <c r="AB350">
        <f t="shared" si="36"/>
        <v>0</v>
      </c>
      <c r="AC350" s="14">
        <f t="shared" si="37"/>
        <v>0.32827902791483277</v>
      </c>
    </row>
    <row r="351" spans="1:29" x14ac:dyDescent="0.2">
      <c r="A351" s="24" t="s">
        <v>8</v>
      </c>
      <c r="B351" s="24" t="s">
        <v>160</v>
      </c>
      <c r="C351" s="24">
        <v>9.0168999999999997</v>
      </c>
      <c r="D351" s="24">
        <v>0.21540000000000001</v>
      </c>
      <c r="E351" s="24">
        <v>8.6602999999999994</v>
      </c>
      <c r="F351" s="24">
        <v>0.33300000000000002</v>
      </c>
      <c r="G351" s="24">
        <v>-1E-4</v>
      </c>
      <c r="H351" s="24">
        <v>-0.6673</v>
      </c>
      <c r="I351" s="24">
        <v>0</v>
      </c>
      <c r="J351" s="24">
        <v>-1E-4</v>
      </c>
      <c r="K351" s="24">
        <v>-0.15570000000000001</v>
      </c>
      <c r="L351" s="24">
        <v>-0.23760000000000001</v>
      </c>
      <c r="M351" s="24">
        <v>5.0301</v>
      </c>
      <c r="N351" s="24">
        <v>1.3073999999999999</v>
      </c>
      <c r="O351" s="24">
        <v>-0.39350000000000002</v>
      </c>
      <c r="P351" s="24" t="s">
        <v>172</v>
      </c>
      <c r="Q351" s="24">
        <v>-0.3256</v>
      </c>
      <c r="R351" s="24">
        <v>3.5243000000000002</v>
      </c>
      <c r="S351" s="24">
        <v>327.358</v>
      </c>
      <c r="T351" s="24">
        <v>327.8895</v>
      </c>
      <c r="U351" s="24">
        <v>1.7241</v>
      </c>
      <c r="V351" s="24">
        <v>34.961599999999997</v>
      </c>
      <c r="W351" s="24">
        <v>20</v>
      </c>
      <c r="X351" s="24">
        <v>20.088100000000001</v>
      </c>
      <c r="Y351" s="24">
        <v>8.6099999999999996E-2</v>
      </c>
      <c r="Z351" s="24">
        <v>0.86860000000000004</v>
      </c>
      <c r="AA351" s="24">
        <v>13.841799999999999</v>
      </c>
      <c r="AB351">
        <f t="shared" si="36"/>
        <v>1.7205939276506339E-2</v>
      </c>
      <c r="AC351" s="14">
        <f t="shared" si="37"/>
        <v>0.32920328634218554</v>
      </c>
    </row>
    <row r="352" spans="1:29" x14ac:dyDescent="0.2">
      <c r="A352" s="24" t="s">
        <v>8</v>
      </c>
      <c r="B352" s="24" t="s">
        <v>160</v>
      </c>
      <c r="C352" s="24">
        <v>9.6600999999999999</v>
      </c>
      <c r="D352" s="24">
        <v>0.30470000000000003</v>
      </c>
      <c r="E352" s="24">
        <v>7.0711000000000004</v>
      </c>
      <c r="F352" s="24">
        <v>0.33300000000000002</v>
      </c>
      <c r="G352" s="24">
        <v>-2.0000000000000001E-4</v>
      </c>
      <c r="H352" s="24">
        <v>-0.94579999999999997</v>
      </c>
      <c r="I352" s="24">
        <v>0</v>
      </c>
      <c r="J352" s="24">
        <v>0</v>
      </c>
      <c r="K352" s="24">
        <v>-0.12809999999999999</v>
      </c>
      <c r="L352" s="24">
        <v>-0.18959999999999999</v>
      </c>
      <c r="M352" s="24">
        <v>5.7762000000000002</v>
      </c>
      <c r="N352" s="24">
        <v>1.331</v>
      </c>
      <c r="O352" s="24">
        <v>-0.41060000000000002</v>
      </c>
      <c r="P352" s="24" t="s">
        <v>172</v>
      </c>
      <c r="Q352" s="24">
        <v>-0.3372</v>
      </c>
      <c r="R352" s="24">
        <v>4.0815000000000001</v>
      </c>
      <c r="S352" s="24">
        <v>327.358</v>
      </c>
      <c r="T352" s="24">
        <v>327.90190000000001</v>
      </c>
      <c r="U352" s="24">
        <v>1.7264999999999999</v>
      </c>
      <c r="V352" s="24">
        <v>34.9221</v>
      </c>
      <c r="W352" s="24">
        <v>20</v>
      </c>
      <c r="X352" s="24">
        <v>20.0898</v>
      </c>
      <c r="Y352" s="24">
        <v>5.2400000000000002E-2</v>
      </c>
      <c r="Z352" s="24">
        <v>0.81110000000000004</v>
      </c>
      <c r="AA352" s="24">
        <v>13.232699999999999</v>
      </c>
      <c r="AB352">
        <f t="shared" si="36"/>
        <v>3.441187544974092E-2</v>
      </c>
      <c r="AC352" s="14">
        <f t="shared" si="37"/>
        <v>0.33046725403205707</v>
      </c>
    </row>
    <row r="353" spans="1:29" x14ac:dyDescent="0.2">
      <c r="A353" s="24" t="s">
        <v>8</v>
      </c>
      <c r="B353" s="24" t="s">
        <v>160</v>
      </c>
      <c r="C353" s="24">
        <v>10.3058</v>
      </c>
      <c r="D353" s="24">
        <v>0.37330000000000002</v>
      </c>
      <c r="E353" s="24">
        <v>5</v>
      </c>
      <c r="F353" s="24">
        <v>0.33300000000000002</v>
      </c>
      <c r="G353" s="24">
        <v>-2.0000000000000001E-4</v>
      </c>
      <c r="H353" s="24">
        <v>-1.161</v>
      </c>
      <c r="I353" s="24">
        <v>0</v>
      </c>
      <c r="J353" s="24">
        <v>0</v>
      </c>
      <c r="K353" s="24">
        <v>-9.1200000000000003E-2</v>
      </c>
      <c r="L353" s="24">
        <v>-0.15029999999999999</v>
      </c>
      <c r="M353" s="24">
        <v>6.2652999999999999</v>
      </c>
      <c r="N353" s="24">
        <v>1.3614999999999999</v>
      </c>
      <c r="O353" s="24">
        <v>-0.41830000000000001</v>
      </c>
      <c r="P353" s="24" t="s">
        <v>172</v>
      </c>
      <c r="Q353" s="24">
        <v>-0.34589999999999999</v>
      </c>
      <c r="R353" s="24">
        <v>4.1474000000000002</v>
      </c>
      <c r="S353" s="24">
        <v>327.358</v>
      </c>
      <c r="T353" s="24">
        <v>327.9117</v>
      </c>
      <c r="U353" s="24">
        <v>1.7263999999999999</v>
      </c>
      <c r="V353" s="24">
        <v>34.905099999999997</v>
      </c>
      <c r="W353" s="24">
        <v>20</v>
      </c>
      <c r="X353" s="24">
        <v>20.090800000000002</v>
      </c>
      <c r="Y353" s="24">
        <v>3.39E-2</v>
      </c>
      <c r="Z353" s="24">
        <v>0.77339999999999998</v>
      </c>
      <c r="AA353" s="24">
        <v>12.696999999999999</v>
      </c>
      <c r="AB353">
        <f t="shared" si="36"/>
        <v>3.441187544974092E-2</v>
      </c>
      <c r="AC353" s="14">
        <f t="shared" si="37"/>
        <v>0.33173283446455126</v>
      </c>
    </row>
    <row r="354" spans="1:29" x14ac:dyDescent="0.2">
      <c r="A354" s="24" t="s">
        <v>8</v>
      </c>
      <c r="B354" s="24" t="s">
        <v>160</v>
      </c>
      <c r="C354" s="24">
        <v>10.9536</v>
      </c>
      <c r="D354" s="24">
        <v>0.41649999999999998</v>
      </c>
      <c r="E354" s="24">
        <v>2.5882000000000001</v>
      </c>
      <c r="F354" s="24">
        <v>0.33300000000000002</v>
      </c>
      <c r="G354" s="24">
        <v>-2.0000000000000001E-4</v>
      </c>
      <c r="H354" s="24">
        <v>-1.2968999999999999</v>
      </c>
      <c r="I354" s="24">
        <v>0</v>
      </c>
      <c r="J354" s="24">
        <v>0</v>
      </c>
      <c r="K354" s="24">
        <v>-4.7300000000000002E-2</v>
      </c>
      <c r="L354" s="24">
        <v>-0.1268</v>
      </c>
      <c r="M354" s="24">
        <v>6.4660000000000002</v>
      </c>
      <c r="N354" s="24">
        <v>1.3888</v>
      </c>
      <c r="O354" s="24">
        <v>-0.42470000000000002</v>
      </c>
      <c r="P354" s="24" t="s">
        <v>172</v>
      </c>
      <c r="Q354" s="24">
        <v>-0.34989999999999999</v>
      </c>
      <c r="R354" s="24">
        <v>3.7275999999999998</v>
      </c>
      <c r="S354" s="24">
        <v>327.358</v>
      </c>
      <c r="T354" s="24">
        <v>327.91660000000002</v>
      </c>
      <c r="U354" s="24">
        <v>1.7209000000000001</v>
      </c>
      <c r="V354" s="24">
        <v>34.8504</v>
      </c>
      <c r="W354" s="24">
        <v>20</v>
      </c>
      <c r="X354" s="24">
        <v>20.091000000000001</v>
      </c>
      <c r="Y354" s="24">
        <v>3.32E-2</v>
      </c>
      <c r="Z354" s="24">
        <v>0.75570000000000004</v>
      </c>
      <c r="AA354" s="24">
        <v>12.3469</v>
      </c>
      <c r="AB354">
        <f t="shared" si="36"/>
        <v>3.441187544974092E-2</v>
      </c>
      <c r="AC354" s="14">
        <f t="shared" si="37"/>
        <v>0.33266030372309058</v>
      </c>
    </row>
    <row r="355" spans="1:29" x14ac:dyDescent="0.2">
      <c r="A355" s="24" t="s">
        <v>8</v>
      </c>
      <c r="B355" s="24" t="s">
        <v>160</v>
      </c>
      <c r="C355" s="24">
        <v>11.6028</v>
      </c>
      <c r="D355" s="24">
        <v>0.43109999999999998</v>
      </c>
      <c r="E355" s="24">
        <v>0</v>
      </c>
      <c r="F355" s="24">
        <v>0.33300000000000002</v>
      </c>
      <c r="G355" s="24">
        <v>-2.0000000000000001E-4</v>
      </c>
      <c r="H355" s="24">
        <v>-1.343</v>
      </c>
      <c r="I355" s="24">
        <v>0</v>
      </c>
      <c r="J355" s="24">
        <v>0</v>
      </c>
      <c r="K355" s="24">
        <v>2.9999999999999997E-4</v>
      </c>
      <c r="L355" s="24">
        <v>-0.12529999999999999</v>
      </c>
      <c r="M355" s="24">
        <v>6.3529</v>
      </c>
      <c r="N355" s="24">
        <v>1.405</v>
      </c>
      <c r="O355" s="24">
        <v>-0.43380000000000002</v>
      </c>
      <c r="P355" s="24" t="s">
        <v>172</v>
      </c>
      <c r="Q355" s="24">
        <v>-0.34899999999999998</v>
      </c>
      <c r="R355" s="24">
        <v>2.8433000000000002</v>
      </c>
      <c r="S355" s="24">
        <v>327.358</v>
      </c>
      <c r="T355" s="24">
        <v>327.91570000000002</v>
      </c>
      <c r="U355" s="24">
        <v>1.706</v>
      </c>
      <c r="V355" s="24">
        <v>34.671399999999998</v>
      </c>
      <c r="W355" s="24">
        <v>20</v>
      </c>
      <c r="X355" s="24">
        <v>20.090599999999998</v>
      </c>
      <c r="Y355" s="24">
        <v>4.5499999999999999E-2</v>
      </c>
      <c r="Z355" s="24">
        <v>0.75700000000000001</v>
      </c>
      <c r="AA355" s="24">
        <v>12.121499999999999</v>
      </c>
      <c r="AB355">
        <f t="shared" si="36"/>
        <v>3.441187544974092E-2</v>
      </c>
      <c r="AC355" s="14">
        <f t="shared" si="37"/>
        <v>0.33300000000000002</v>
      </c>
    </row>
    <row r="356" spans="1:29" x14ac:dyDescent="0.2">
      <c r="A356" s="24" t="s">
        <v>8</v>
      </c>
      <c r="B356" s="24" t="s">
        <v>160</v>
      </c>
      <c r="C356" s="24">
        <v>12.251899999999999</v>
      </c>
      <c r="D356" s="24">
        <v>0.4163</v>
      </c>
      <c r="E356" s="24">
        <v>-2.5882000000000001</v>
      </c>
      <c r="F356" s="24">
        <v>0.33300000000000002</v>
      </c>
      <c r="G356" s="24">
        <v>-2.0000000000000001E-4</v>
      </c>
      <c r="H356" s="24">
        <v>-1.2956000000000001</v>
      </c>
      <c r="I356" s="24">
        <v>0</v>
      </c>
      <c r="J356" s="24">
        <v>0</v>
      </c>
      <c r="K356" s="24">
        <v>4.7899999999999998E-2</v>
      </c>
      <c r="L356" s="24">
        <v>-0.14649999999999999</v>
      </c>
      <c r="M356" s="24">
        <v>5.9128999999999996</v>
      </c>
      <c r="N356" s="24">
        <v>1.4071</v>
      </c>
      <c r="O356" s="24">
        <v>-0.443</v>
      </c>
      <c r="P356" s="24" t="s">
        <v>172</v>
      </c>
      <c r="Q356" s="24">
        <v>-0.34329999999999999</v>
      </c>
      <c r="R356" s="24">
        <v>1.5359</v>
      </c>
      <c r="S356" s="24">
        <v>327.358</v>
      </c>
      <c r="T356" s="24">
        <v>327.91019999999997</v>
      </c>
      <c r="U356" s="24">
        <v>1.6800999999999999</v>
      </c>
      <c r="V356" s="24">
        <v>34.3264</v>
      </c>
      <c r="W356" s="24">
        <v>20</v>
      </c>
      <c r="X356" s="24">
        <v>20.089700000000001</v>
      </c>
      <c r="Y356" s="24">
        <v>6.1699999999999998E-2</v>
      </c>
      <c r="Z356" s="24">
        <v>0.7742</v>
      </c>
      <c r="AA356" s="24">
        <v>11.8589</v>
      </c>
      <c r="AB356">
        <f t="shared" si="36"/>
        <v>3.441187544974092E-2</v>
      </c>
      <c r="AC356" s="14">
        <f t="shared" si="37"/>
        <v>0.33266030372309058</v>
      </c>
    </row>
    <row r="357" spans="1:29" x14ac:dyDescent="0.2">
      <c r="A357" s="24" t="s">
        <v>8</v>
      </c>
      <c r="B357" s="24" t="s">
        <v>160</v>
      </c>
      <c r="C357" s="24">
        <v>12.899699999999999</v>
      </c>
      <c r="D357" s="24">
        <v>0.373</v>
      </c>
      <c r="E357" s="24">
        <v>-5</v>
      </c>
      <c r="F357" s="24">
        <v>0.33300000000000002</v>
      </c>
      <c r="G357" s="24">
        <v>-1E-4</v>
      </c>
      <c r="H357" s="24">
        <v>-1.1587000000000001</v>
      </c>
      <c r="I357" s="24">
        <v>0</v>
      </c>
      <c r="J357" s="24">
        <v>0</v>
      </c>
      <c r="K357" s="24">
        <v>9.1600000000000001E-2</v>
      </c>
      <c r="L357" s="24">
        <v>-0.18410000000000001</v>
      </c>
      <c r="M357" s="24">
        <v>5.1600999999999999</v>
      </c>
      <c r="N357" s="24">
        <v>1.3982000000000001</v>
      </c>
      <c r="O357" s="24">
        <v>-0.44400000000000001</v>
      </c>
      <c r="P357" s="24" t="s">
        <v>172</v>
      </c>
      <c r="Q357" s="24">
        <v>-0.33339999999999997</v>
      </c>
      <c r="R357" s="24">
        <v>-0.1234</v>
      </c>
      <c r="S357" s="24">
        <v>327.358</v>
      </c>
      <c r="T357" s="24">
        <v>327.9024</v>
      </c>
      <c r="U357" s="24">
        <v>1.6474</v>
      </c>
      <c r="V357" s="24">
        <v>33.866799999999998</v>
      </c>
      <c r="W357" s="24">
        <v>20</v>
      </c>
      <c r="X357" s="24">
        <v>20.0884</v>
      </c>
      <c r="Y357" s="24">
        <v>7.3800000000000004E-2</v>
      </c>
      <c r="Z357" s="24">
        <v>0.80400000000000005</v>
      </c>
      <c r="AA357" s="24">
        <v>11.430300000000001</v>
      </c>
      <c r="AB357">
        <f t="shared" si="36"/>
        <v>1.7205939276506339E-2</v>
      </c>
      <c r="AC357" s="14">
        <f t="shared" si="37"/>
        <v>0.33173283446455126</v>
      </c>
    </row>
    <row r="358" spans="1:29" x14ac:dyDescent="0.2">
      <c r="A358" s="24" t="s">
        <v>8</v>
      </c>
      <c r="B358" s="24" t="s">
        <v>160</v>
      </c>
      <c r="C358" s="24">
        <v>13.545400000000001</v>
      </c>
      <c r="D358" s="24">
        <v>0.30430000000000001</v>
      </c>
      <c r="E358" s="24">
        <v>-7.0711000000000004</v>
      </c>
      <c r="F358" s="24">
        <v>0.33300000000000002</v>
      </c>
      <c r="G358" s="24">
        <v>-2.0000000000000001E-4</v>
      </c>
      <c r="H358" s="24">
        <v>-0.94289999999999996</v>
      </c>
      <c r="I358" s="24">
        <v>0</v>
      </c>
      <c r="J358" s="24">
        <v>0</v>
      </c>
      <c r="K358" s="24">
        <v>0.1283</v>
      </c>
      <c r="L358" s="24">
        <v>-0.22620000000000001</v>
      </c>
      <c r="M358" s="24">
        <v>4.1492000000000004</v>
      </c>
      <c r="N358" s="24">
        <v>1.3849</v>
      </c>
      <c r="O358" s="24">
        <v>-0.4279</v>
      </c>
      <c r="P358" s="24" t="s">
        <v>172</v>
      </c>
      <c r="Q358" s="24">
        <v>-0.32019999999999998</v>
      </c>
      <c r="R358" s="24">
        <v>-2.0259999999999998</v>
      </c>
      <c r="S358" s="24">
        <v>327.358</v>
      </c>
      <c r="T358" s="24">
        <v>327.89460000000003</v>
      </c>
      <c r="U358" s="24">
        <v>1.6167</v>
      </c>
      <c r="V358" s="24">
        <v>33.428699999999999</v>
      </c>
      <c r="W358" s="24">
        <v>20</v>
      </c>
      <c r="X358" s="24">
        <v>20.087</v>
      </c>
      <c r="Y358" s="24">
        <v>7.9600000000000004E-2</v>
      </c>
      <c r="Z358" s="24">
        <v>0.84370000000000001</v>
      </c>
      <c r="AA358" s="24">
        <v>10.850300000000001</v>
      </c>
      <c r="AB358">
        <f t="shared" si="36"/>
        <v>3.441187544974092E-2</v>
      </c>
      <c r="AC358" s="14">
        <f t="shared" si="37"/>
        <v>0.33046725403205707</v>
      </c>
    </row>
    <row r="359" spans="1:29" x14ac:dyDescent="0.2">
      <c r="A359" s="24" t="s">
        <v>8</v>
      </c>
      <c r="B359" s="24" t="s">
        <v>160</v>
      </c>
      <c r="C359" s="24">
        <v>14.188599999999999</v>
      </c>
      <c r="D359" s="24">
        <v>0.21490000000000001</v>
      </c>
      <c r="E359" s="24">
        <v>-8.6602999999999994</v>
      </c>
      <c r="F359" s="24">
        <v>0.33300000000000002</v>
      </c>
      <c r="G359" s="24">
        <v>-2.0000000000000001E-4</v>
      </c>
      <c r="H359" s="24">
        <v>-0.66439999999999999</v>
      </c>
      <c r="I359" s="24">
        <v>0</v>
      </c>
      <c r="J359" s="24">
        <v>0</v>
      </c>
      <c r="K359" s="24">
        <v>0.15570000000000001</v>
      </c>
      <c r="L359" s="24">
        <v>-0.25990000000000002</v>
      </c>
      <c r="M359" s="24">
        <v>2.9769000000000001</v>
      </c>
      <c r="N359" s="24">
        <v>1.3743000000000001</v>
      </c>
      <c r="O359" s="24">
        <v>-0.39069999999999999</v>
      </c>
      <c r="P359" s="24" t="s">
        <v>172</v>
      </c>
      <c r="Q359" s="24">
        <v>-0.30499999999999999</v>
      </c>
      <c r="R359" s="24">
        <v>-4.0293999999999999</v>
      </c>
      <c r="S359" s="24">
        <v>327.358</v>
      </c>
      <c r="T359" s="24">
        <v>327.88889999999998</v>
      </c>
      <c r="U359" s="24">
        <v>1.5985</v>
      </c>
      <c r="V359" s="24">
        <v>33.168700000000001</v>
      </c>
      <c r="W359" s="24">
        <v>20</v>
      </c>
      <c r="X359" s="24">
        <v>20.085599999999999</v>
      </c>
      <c r="Y359" s="24">
        <v>8.4199999999999997E-2</v>
      </c>
      <c r="Z359" s="24">
        <v>0.89259999999999995</v>
      </c>
      <c r="AA359" s="24">
        <v>10.292</v>
      </c>
      <c r="AB359">
        <f t="shared" si="36"/>
        <v>3.441187544974092E-2</v>
      </c>
      <c r="AC359" s="14">
        <f t="shared" si="37"/>
        <v>0.32920328634218554</v>
      </c>
    </row>
    <row r="360" spans="1:29" x14ac:dyDescent="0.2">
      <c r="A360" s="24" t="s">
        <v>8</v>
      </c>
      <c r="B360" s="24" t="s">
        <v>160</v>
      </c>
      <c r="C360" s="24">
        <v>14.829499999999999</v>
      </c>
      <c r="D360" s="24">
        <v>0.1109</v>
      </c>
      <c r="E360" s="24">
        <v>-9.6593</v>
      </c>
      <c r="F360" s="24">
        <v>0.33300000000000002</v>
      </c>
      <c r="G360" s="24">
        <v>-2.9999999999999997E-4</v>
      </c>
      <c r="H360" s="24">
        <v>-0.34250000000000003</v>
      </c>
      <c r="I360" s="24">
        <v>0</v>
      </c>
      <c r="J360" s="24">
        <v>0</v>
      </c>
      <c r="K360" s="24">
        <v>0.1726</v>
      </c>
      <c r="L360" s="24">
        <v>-0.27710000000000001</v>
      </c>
      <c r="M360" s="24">
        <v>1.7667999999999999</v>
      </c>
      <c r="N360" s="24">
        <v>1.3708</v>
      </c>
      <c r="O360" s="24">
        <v>-0.33679999999999999</v>
      </c>
      <c r="P360" s="24" t="s">
        <v>172</v>
      </c>
      <c r="Q360" s="24">
        <v>-0.28989999999999999</v>
      </c>
      <c r="R360" s="24">
        <v>-5.9740000000000002</v>
      </c>
      <c r="S360" s="24">
        <v>327.358</v>
      </c>
      <c r="T360" s="24">
        <v>327.88630000000001</v>
      </c>
      <c r="U360" s="24">
        <v>1.5985</v>
      </c>
      <c r="V360" s="24">
        <v>33.1783</v>
      </c>
      <c r="W360" s="24">
        <v>20</v>
      </c>
      <c r="X360" s="24">
        <v>20.084299999999999</v>
      </c>
      <c r="Y360" s="24">
        <v>9.7100000000000006E-2</v>
      </c>
      <c r="Z360" s="24">
        <v>0.95199999999999996</v>
      </c>
      <c r="AA360" s="24">
        <v>9.9943000000000008</v>
      </c>
      <c r="AB360">
        <f t="shared" si="36"/>
        <v>5.1617805416435319E-2</v>
      </c>
      <c r="AC360" s="14">
        <f t="shared" si="37"/>
        <v>0.32827902791483277</v>
      </c>
    </row>
    <row r="361" spans="1:29" x14ac:dyDescent="0.2">
      <c r="A361" s="24" t="s">
        <v>9</v>
      </c>
      <c r="B361" s="24" t="s">
        <v>160</v>
      </c>
      <c r="C361" s="24">
        <v>3.3E-3</v>
      </c>
      <c r="D361" s="24">
        <v>-5.9999999999999995E-4</v>
      </c>
      <c r="E361" s="24">
        <v>-10</v>
      </c>
      <c r="F361" s="24">
        <v>0.33300000000000002</v>
      </c>
      <c r="G361" s="24">
        <v>-2.9999999999999997E-4</v>
      </c>
      <c r="H361" s="24">
        <v>1.6999999999999999E-3</v>
      </c>
      <c r="I361" s="24">
        <v>0</v>
      </c>
      <c r="J361" s="24">
        <v>0</v>
      </c>
      <c r="K361" s="24">
        <v>0.17829999999999999</v>
      </c>
      <c r="L361" s="24">
        <v>-0.65249999999999997</v>
      </c>
      <c r="M361" s="24">
        <v>-3.0131000000000001</v>
      </c>
      <c r="N361" s="24">
        <v>1.3647</v>
      </c>
      <c r="O361" s="24">
        <v>0.30640000000000001</v>
      </c>
      <c r="P361" s="24" t="s">
        <v>172</v>
      </c>
      <c r="Q361" s="24">
        <v>-0.26419999999999999</v>
      </c>
      <c r="R361" s="24">
        <v>-1.337</v>
      </c>
      <c r="S361" s="24">
        <v>327.358</v>
      </c>
      <c r="T361" s="24">
        <v>327.88920000000002</v>
      </c>
      <c r="U361" s="24">
        <v>1.5469999999999999</v>
      </c>
      <c r="V361" s="24">
        <v>32.739800000000002</v>
      </c>
      <c r="W361" s="24">
        <v>-20</v>
      </c>
      <c r="X361" s="24">
        <v>-19.908999999999999</v>
      </c>
      <c r="Y361" s="24">
        <v>-0.12939999999999999</v>
      </c>
      <c r="Z361" s="24">
        <v>-1.1951000000000001</v>
      </c>
      <c r="AA361" s="24">
        <v>-5.9569000000000001</v>
      </c>
      <c r="AB361">
        <f t="shared" si="36"/>
        <v>5.1617805416435319E-2</v>
      </c>
      <c r="AC361" s="14">
        <f t="shared" si="37"/>
        <v>0.3279409817530653</v>
      </c>
    </row>
    <row r="362" spans="1:29" x14ac:dyDescent="0.2">
      <c r="A362" s="24" t="s">
        <v>9</v>
      </c>
      <c r="B362" s="24" t="s">
        <v>160</v>
      </c>
      <c r="C362" s="24">
        <v>0.64300000000000002</v>
      </c>
      <c r="D362" s="24">
        <v>-0.11210000000000001</v>
      </c>
      <c r="E362" s="24">
        <v>-9.6593</v>
      </c>
      <c r="F362" s="24">
        <v>0.33300000000000002</v>
      </c>
      <c r="G362" s="24">
        <v>-2.0000000000000001E-4</v>
      </c>
      <c r="H362" s="24">
        <v>0.34570000000000001</v>
      </c>
      <c r="I362" s="24">
        <v>0</v>
      </c>
      <c r="J362" s="24">
        <v>0</v>
      </c>
      <c r="K362" s="24">
        <v>0.1726</v>
      </c>
      <c r="L362" s="24">
        <v>-0.57679999999999998</v>
      </c>
      <c r="M362" s="24">
        <v>-4.0511999999999997</v>
      </c>
      <c r="N362" s="24">
        <v>1.3633999999999999</v>
      </c>
      <c r="O362" s="24">
        <v>0.36380000000000001</v>
      </c>
      <c r="P362" s="24" t="s">
        <v>172</v>
      </c>
      <c r="Q362" s="24">
        <v>-0.2651</v>
      </c>
      <c r="R362" s="24">
        <v>-2.6099000000000001</v>
      </c>
      <c r="S362" s="24">
        <v>327.358</v>
      </c>
      <c r="T362" s="24">
        <v>327.8913</v>
      </c>
      <c r="U362" s="24">
        <v>1.5697000000000001</v>
      </c>
      <c r="V362" s="24">
        <v>33.107300000000002</v>
      </c>
      <c r="W362" s="24">
        <v>-20</v>
      </c>
      <c r="X362" s="24">
        <v>-19.9084</v>
      </c>
      <c r="Y362" s="24">
        <v>-9.6699999999999994E-2</v>
      </c>
      <c r="Z362" s="24">
        <v>-1.1248</v>
      </c>
      <c r="AA362" s="24">
        <v>-6.8285999999999998</v>
      </c>
      <c r="AB362">
        <f t="shared" si="36"/>
        <v>3.441187544974092E-2</v>
      </c>
      <c r="AC362" s="14">
        <f t="shared" si="37"/>
        <v>0.32827902791483277</v>
      </c>
    </row>
    <row r="363" spans="1:29" x14ac:dyDescent="0.2">
      <c r="A363" s="24" t="s">
        <v>9</v>
      </c>
      <c r="B363" s="24" t="s">
        <v>160</v>
      </c>
      <c r="C363" s="24">
        <v>1.284</v>
      </c>
      <c r="D363" s="24">
        <v>-0.216</v>
      </c>
      <c r="E363" s="24">
        <v>-8.6602999999999994</v>
      </c>
      <c r="F363" s="24">
        <v>0.33300000000000002</v>
      </c>
      <c r="G363" s="24">
        <v>-1E-4</v>
      </c>
      <c r="H363" s="24">
        <v>0.66749999999999998</v>
      </c>
      <c r="I363" s="24">
        <v>0</v>
      </c>
      <c r="J363" s="24">
        <v>1E-4</v>
      </c>
      <c r="K363" s="24">
        <v>0.15559999999999999</v>
      </c>
      <c r="L363" s="24">
        <v>-0.50090000000000001</v>
      </c>
      <c r="M363" s="24">
        <v>-4.9314</v>
      </c>
      <c r="N363" s="24">
        <v>1.3657999999999999</v>
      </c>
      <c r="O363" s="24">
        <v>0.41470000000000001</v>
      </c>
      <c r="P363" s="24" t="s">
        <v>172</v>
      </c>
      <c r="Q363" s="24">
        <v>-0.2727</v>
      </c>
      <c r="R363" s="24">
        <v>-3.4870999999999999</v>
      </c>
      <c r="S363" s="24">
        <v>327.358</v>
      </c>
      <c r="T363" s="24">
        <v>327.89600000000002</v>
      </c>
      <c r="U363" s="24">
        <v>1.5839000000000001</v>
      </c>
      <c r="V363" s="24">
        <v>33.398299999999999</v>
      </c>
      <c r="W363" s="24">
        <v>-20</v>
      </c>
      <c r="X363" s="24">
        <v>-19.907599999999999</v>
      </c>
      <c r="Y363" s="24">
        <v>-6.1499999999999999E-2</v>
      </c>
      <c r="Z363" s="24">
        <v>-1.0537000000000001</v>
      </c>
      <c r="AA363" s="24">
        <v>-7.6185999999999998</v>
      </c>
      <c r="AB363">
        <f t="shared" si="36"/>
        <v>1.7205939276506339E-2</v>
      </c>
      <c r="AC363" s="14">
        <f t="shared" si="37"/>
        <v>0.32920328634218554</v>
      </c>
    </row>
    <row r="364" spans="1:29" x14ac:dyDescent="0.2">
      <c r="A364" s="24" t="s">
        <v>9</v>
      </c>
      <c r="B364" s="24" t="s">
        <v>160</v>
      </c>
      <c r="C364" s="24">
        <v>1.9271</v>
      </c>
      <c r="D364" s="24">
        <v>-0.30530000000000002</v>
      </c>
      <c r="E364" s="24">
        <v>-7.0711000000000004</v>
      </c>
      <c r="F364" s="24">
        <v>0.33300000000000002</v>
      </c>
      <c r="G364" s="24">
        <v>0</v>
      </c>
      <c r="H364" s="24">
        <v>0.94579999999999997</v>
      </c>
      <c r="I364" s="24">
        <v>0</v>
      </c>
      <c r="J364" s="24">
        <v>0</v>
      </c>
      <c r="K364" s="24">
        <v>0.128</v>
      </c>
      <c r="L364" s="24">
        <v>-0.43519999999999998</v>
      </c>
      <c r="M364" s="24">
        <v>-5.6254</v>
      </c>
      <c r="N364" s="24">
        <v>1.3727</v>
      </c>
      <c r="O364" s="24">
        <v>0.45700000000000002</v>
      </c>
      <c r="P364" s="24" t="s">
        <v>172</v>
      </c>
      <c r="Q364" s="24">
        <v>-0.28589999999999999</v>
      </c>
      <c r="R364" s="24">
        <v>-3.9712999999999998</v>
      </c>
      <c r="S364" s="24">
        <v>327.358</v>
      </c>
      <c r="T364" s="24">
        <v>327.90219999999999</v>
      </c>
      <c r="U364" s="24">
        <v>1.5871999999999999</v>
      </c>
      <c r="V364" s="24">
        <v>33.554699999999997</v>
      </c>
      <c r="W364" s="24">
        <v>-20</v>
      </c>
      <c r="X364" s="24">
        <v>-19.906700000000001</v>
      </c>
      <c r="Y364" s="24">
        <v>-3.5299999999999998E-2</v>
      </c>
      <c r="Z364" s="24">
        <v>-0.98880000000000001</v>
      </c>
      <c r="AA364" s="24">
        <v>-8.1760000000000002</v>
      </c>
      <c r="AB364">
        <f t="shared" si="36"/>
        <v>0</v>
      </c>
      <c r="AC364" s="14">
        <f t="shared" si="37"/>
        <v>0.33046725403205707</v>
      </c>
    </row>
    <row r="365" spans="1:29" x14ac:dyDescent="0.2">
      <c r="A365" s="24" t="s">
        <v>9</v>
      </c>
      <c r="B365" s="24" t="s">
        <v>160</v>
      </c>
      <c r="C365" s="24">
        <v>2.5728</v>
      </c>
      <c r="D365" s="24">
        <v>-0.37390000000000001</v>
      </c>
      <c r="E365" s="24">
        <v>-5</v>
      </c>
      <c r="F365" s="24">
        <v>0.33300000000000002</v>
      </c>
      <c r="G365" s="24">
        <v>0</v>
      </c>
      <c r="H365" s="24">
        <v>1.1608000000000001</v>
      </c>
      <c r="I365" s="24">
        <v>0</v>
      </c>
      <c r="J365" s="24">
        <v>0</v>
      </c>
      <c r="K365" s="24">
        <v>9.1200000000000003E-2</v>
      </c>
      <c r="L365" s="24">
        <v>-0.38500000000000001</v>
      </c>
      <c r="M365" s="24">
        <v>-6.1041999999999996</v>
      </c>
      <c r="N365" s="24">
        <v>1.3862000000000001</v>
      </c>
      <c r="O365" s="24">
        <v>0.49020000000000002</v>
      </c>
      <c r="P365" s="24" t="s">
        <v>172</v>
      </c>
      <c r="Q365" s="24">
        <v>-0.3019</v>
      </c>
      <c r="R365" s="24">
        <v>-4.0627000000000004</v>
      </c>
      <c r="S365" s="24">
        <v>327.358</v>
      </c>
      <c r="T365" s="24">
        <v>327.9085</v>
      </c>
      <c r="U365" s="24">
        <v>1.5826</v>
      </c>
      <c r="V365" s="24">
        <v>33.600700000000003</v>
      </c>
      <c r="W365" s="24">
        <v>-20</v>
      </c>
      <c r="X365" s="24">
        <v>-19.905999999999999</v>
      </c>
      <c r="Y365" s="24">
        <v>-2.5600000000000001E-2</v>
      </c>
      <c r="Z365" s="24">
        <v>-0.93669999999999998</v>
      </c>
      <c r="AA365" s="24">
        <v>-8.3922000000000008</v>
      </c>
      <c r="AB365">
        <f t="shared" si="36"/>
        <v>0</v>
      </c>
      <c r="AC365" s="14">
        <f t="shared" si="37"/>
        <v>0.33173283446455126</v>
      </c>
    </row>
    <row r="366" spans="1:29" x14ac:dyDescent="0.2">
      <c r="A366" s="24" t="s">
        <v>9</v>
      </c>
      <c r="B366" s="24" t="s">
        <v>160</v>
      </c>
      <c r="C366" s="24">
        <v>3.2206999999999999</v>
      </c>
      <c r="D366" s="24">
        <v>-0.41710000000000003</v>
      </c>
      <c r="E366" s="24">
        <v>-2.5882000000000001</v>
      </c>
      <c r="F366" s="24">
        <v>0.33300000000000002</v>
      </c>
      <c r="G366" s="24">
        <v>0</v>
      </c>
      <c r="H366" s="24">
        <v>1.2967</v>
      </c>
      <c r="I366" s="24">
        <v>0</v>
      </c>
      <c r="J366" s="24">
        <v>0</v>
      </c>
      <c r="K366" s="24">
        <v>4.7300000000000002E-2</v>
      </c>
      <c r="L366" s="24">
        <v>-0.3508</v>
      </c>
      <c r="M366" s="24">
        <v>-6.3301999999999996</v>
      </c>
      <c r="N366" s="24">
        <v>1.4072</v>
      </c>
      <c r="O366" s="24">
        <v>0.51439999999999997</v>
      </c>
      <c r="P366" s="24" t="s">
        <v>172</v>
      </c>
      <c r="Q366" s="24">
        <v>-0.31709999999999999</v>
      </c>
      <c r="R366" s="24">
        <v>-3.7412000000000001</v>
      </c>
      <c r="S366" s="24">
        <v>327.358</v>
      </c>
      <c r="T366" s="24">
        <v>327.91320000000002</v>
      </c>
      <c r="U366" s="24">
        <v>1.5764</v>
      </c>
      <c r="V366" s="24">
        <v>33.616199999999999</v>
      </c>
      <c r="W366" s="24">
        <v>-20</v>
      </c>
      <c r="X366" s="24">
        <v>-19.9053</v>
      </c>
      <c r="Y366" s="24">
        <v>-3.09E-2</v>
      </c>
      <c r="Z366" s="24">
        <v>-0.90280000000000005</v>
      </c>
      <c r="AA366" s="24">
        <v>-8.2866999999999997</v>
      </c>
      <c r="AB366">
        <f t="shared" si="36"/>
        <v>0</v>
      </c>
      <c r="AC366" s="14">
        <f t="shared" si="37"/>
        <v>0.33266030372309058</v>
      </c>
    </row>
    <row r="367" spans="1:29" x14ac:dyDescent="0.2">
      <c r="A367" s="24" t="s">
        <v>9</v>
      </c>
      <c r="B367" s="24" t="s">
        <v>160</v>
      </c>
      <c r="C367" s="24">
        <v>3.8698000000000001</v>
      </c>
      <c r="D367" s="24">
        <v>-0.43169999999999997</v>
      </c>
      <c r="E367" s="24">
        <v>0</v>
      </c>
      <c r="F367" s="24">
        <v>0.33300000000000002</v>
      </c>
      <c r="G367" s="24">
        <v>0</v>
      </c>
      <c r="H367" s="24">
        <v>1.3428</v>
      </c>
      <c r="I367" s="24">
        <v>0</v>
      </c>
      <c r="J367" s="24">
        <v>0</v>
      </c>
      <c r="K367" s="24">
        <v>-2.9999999999999997E-4</v>
      </c>
      <c r="L367" s="24">
        <v>-0.33210000000000001</v>
      </c>
      <c r="M367" s="24">
        <v>-6.2628000000000004</v>
      </c>
      <c r="N367" s="24">
        <v>1.4329000000000001</v>
      </c>
      <c r="O367" s="24">
        <v>0.52839999999999998</v>
      </c>
      <c r="P367" s="24" t="s">
        <v>172</v>
      </c>
      <c r="Q367" s="24">
        <v>-0.32800000000000001</v>
      </c>
      <c r="R367" s="24">
        <v>-2.9731999999999998</v>
      </c>
      <c r="S367" s="24">
        <v>327.358</v>
      </c>
      <c r="T367" s="24">
        <v>327.91480000000001</v>
      </c>
      <c r="U367" s="24">
        <v>1.5747</v>
      </c>
      <c r="V367" s="24">
        <v>33.685200000000002</v>
      </c>
      <c r="W367" s="24">
        <v>-20</v>
      </c>
      <c r="X367" s="24">
        <v>-19.904900000000001</v>
      </c>
      <c r="Y367" s="24">
        <v>-4.2000000000000003E-2</v>
      </c>
      <c r="Z367" s="24">
        <v>-0.89149999999999996</v>
      </c>
      <c r="AA367" s="24">
        <v>-8.0259</v>
      </c>
      <c r="AB367">
        <f t="shared" si="36"/>
        <v>0</v>
      </c>
      <c r="AC367" s="14">
        <f t="shared" si="37"/>
        <v>0.33300000000000002</v>
      </c>
    </row>
    <row r="368" spans="1:29" x14ac:dyDescent="0.2">
      <c r="A368" s="24" t="s">
        <v>9</v>
      </c>
      <c r="B368" s="24" t="s">
        <v>160</v>
      </c>
      <c r="C368" s="24">
        <v>4.5189000000000004</v>
      </c>
      <c r="D368" s="24">
        <v>-0.41689999999999999</v>
      </c>
      <c r="E368" s="24">
        <v>2.5882000000000001</v>
      </c>
      <c r="F368" s="24">
        <v>0.33300000000000002</v>
      </c>
      <c r="G368" s="24">
        <v>0</v>
      </c>
      <c r="H368" s="24">
        <v>1.2955000000000001</v>
      </c>
      <c r="I368" s="24">
        <v>0</v>
      </c>
      <c r="J368" s="24">
        <v>0</v>
      </c>
      <c r="K368" s="24">
        <v>-4.7800000000000002E-2</v>
      </c>
      <c r="L368" s="24">
        <v>-0.32919999999999999</v>
      </c>
      <c r="M368" s="24">
        <v>-5.8743999999999996</v>
      </c>
      <c r="N368" s="24">
        <v>1.4565999999999999</v>
      </c>
      <c r="O368" s="24">
        <v>0.52969999999999995</v>
      </c>
      <c r="P368" s="24" t="s">
        <v>172</v>
      </c>
      <c r="Q368" s="24">
        <v>-0.3322</v>
      </c>
      <c r="R368" s="24">
        <v>-1.74</v>
      </c>
      <c r="S368" s="24">
        <v>327.358</v>
      </c>
      <c r="T368" s="24">
        <v>327.91250000000002</v>
      </c>
      <c r="U368" s="24">
        <v>1.5811999999999999</v>
      </c>
      <c r="V368" s="24">
        <v>33.848999999999997</v>
      </c>
      <c r="W368" s="24">
        <v>-20</v>
      </c>
      <c r="X368" s="24">
        <v>-19.904599999999999</v>
      </c>
      <c r="Y368" s="24">
        <v>-4.7E-2</v>
      </c>
      <c r="Z368" s="24">
        <v>-0.90669999999999995</v>
      </c>
      <c r="AA368" s="24">
        <v>-7.8512000000000004</v>
      </c>
      <c r="AB368">
        <f t="shared" si="36"/>
        <v>0</v>
      </c>
      <c r="AC368" s="14">
        <f t="shared" si="37"/>
        <v>0.33266030372309058</v>
      </c>
    </row>
    <row r="369" spans="1:29" x14ac:dyDescent="0.2">
      <c r="A369" s="24" t="s">
        <v>9</v>
      </c>
      <c r="B369" s="24" t="s">
        <v>160</v>
      </c>
      <c r="C369" s="24">
        <v>5.1668000000000003</v>
      </c>
      <c r="D369" s="24">
        <v>-0.37359999999999999</v>
      </c>
      <c r="E369" s="24">
        <v>5</v>
      </c>
      <c r="F369" s="24">
        <v>0.33300000000000002</v>
      </c>
      <c r="G369" s="24">
        <v>-1E-4</v>
      </c>
      <c r="H369" s="24">
        <v>1.1587000000000001</v>
      </c>
      <c r="I369" s="24">
        <v>0</v>
      </c>
      <c r="J369" s="24">
        <v>0</v>
      </c>
      <c r="K369" s="24">
        <v>-9.1499999999999998E-2</v>
      </c>
      <c r="L369" s="24">
        <v>-0.34379999999999999</v>
      </c>
      <c r="M369" s="24">
        <v>-5.1681999999999997</v>
      </c>
      <c r="N369" s="24">
        <v>1.4702</v>
      </c>
      <c r="O369" s="24">
        <v>0.51519999999999999</v>
      </c>
      <c r="P369" s="24" t="s">
        <v>172</v>
      </c>
      <c r="Q369" s="24">
        <v>-0.32969999999999999</v>
      </c>
      <c r="R369" s="24">
        <v>-7.2700000000000001E-2</v>
      </c>
      <c r="S369" s="24">
        <v>327.358</v>
      </c>
      <c r="T369" s="24">
        <v>327.90640000000002</v>
      </c>
      <c r="U369" s="24">
        <v>1.5961000000000001</v>
      </c>
      <c r="V369" s="24">
        <v>34.088700000000003</v>
      </c>
      <c r="W369" s="24">
        <v>-20</v>
      </c>
      <c r="X369" s="24">
        <v>-19.904499999999999</v>
      </c>
      <c r="Y369" s="24">
        <v>-3.8800000000000001E-2</v>
      </c>
      <c r="Z369" s="24">
        <v>-0.95109999999999995</v>
      </c>
      <c r="AA369" s="24">
        <v>-7.9477000000000002</v>
      </c>
      <c r="AB369">
        <f t="shared" si="36"/>
        <v>1.7205939276506339E-2</v>
      </c>
      <c r="AC369" s="14">
        <f t="shared" si="37"/>
        <v>0.33173283446455126</v>
      </c>
    </row>
    <row r="370" spans="1:29" x14ac:dyDescent="0.2">
      <c r="A370" s="24" t="s">
        <v>9</v>
      </c>
      <c r="B370" s="24" t="s">
        <v>160</v>
      </c>
      <c r="C370" s="24">
        <v>5.8124000000000002</v>
      </c>
      <c r="D370" s="24">
        <v>-0.3049</v>
      </c>
      <c r="E370" s="24">
        <v>7.0711000000000004</v>
      </c>
      <c r="F370" s="24">
        <v>0.33300000000000002</v>
      </c>
      <c r="G370" s="24">
        <v>0</v>
      </c>
      <c r="H370" s="24">
        <v>0.94310000000000005</v>
      </c>
      <c r="I370" s="24">
        <v>0</v>
      </c>
      <c r="J370" s="24">
        <v>0</v>
      </c>
      <c r="K370" s="24">
        <v>-0.12820000000000001</v>
      </c>
      <c r="L370" s="24">
        <v>-0.377</v>
      </c>
      <c r="M370" s="24">
        <v>-4.1882000000000001</v>
      </c>
      <c r="N370" s="24">
        <v>1.4682999999999999</v>
      </c>
      <c r="O370" s="24">
        <v>0.48309999999999997</v>
      </c>
      <c r="P370" s="24" t="s">
        <v>172</v>
      </c>
      <c r="Q370" s="24">
        <v>-0.32240000000000002</v>
      </c>
      <c r="R370" s="24">
        <v>1.927</v>
      </c>
      <c r="S370" s="24">
        <v>327.358</v>
      </c>
      <c r="T370" s="24">
        <v>327.8981</v>
      </c>
      <c r="U370" s="24">
        <v>1.6167</v>
      </c>
      <c r="V370" s="24">
        <v>34.344200000000001</v>
      </c>
      <c r="W370" s="24">
        <v>-20</v>
      </c>
      <c r="X370" s="24">
        <v>-19.904699999999998</v>
      </c>
      <c r="Y370" s="24">
        <v>-1.9400000000000001E-2</v>
      </c>
      <c r="Z370" s="24">
        <v>-1.0244</v>
      </c>
      <c r="AA370" s="24">
        <v>-8.3252000000000006</v>
      </c>
      <c r="AB370">
        <f t="shared" si="36"/>
        <v>0</v>
      </c>
      <c r="AC370" s="14">
        <f t="shared" si="37"/>
        <v>0.33046725403205707</v>
      </c>
    </row>
    <row r="371" spans="1:29" x14ac:dyDescent="0.2">
      <c r="A371" s="24" t="s">
        <v>9</v>
      </c>
      <c r="B371" s="24" t="s">
        <v>160</v>
      </c>
      <c r="C371" s="24">
        <v>6.4555999999999996</v>
      </c>
      <c r="D371" s="24">
        <v>-0.2155</v>
      </c>
      <c r="E371" s="24">
        <v>8.6602999999999994</v>
      </c>
      <c r="F371" s="24">
        <v>0.33300000000000002</v>
      </c>
      <c r="G371" s="24">
        <v>0</v>
      </c>
      <c r="H371" s="24">
        <v>0.66459999999999997</v>
      </c>
      <c r="I371" s="24">
        <v>0</v>
      </c>
      <c r="J371" s="24">
        <v>0</v>
      </c>
      <c r="K371" s="24">
        <v>-0.15570000000000001</v>
      </c>
      <c r="L371" s="24">
        <v>-0.42599999999999999</v>
      </c>
      <c r="M371" s="24">
        <v>-3.0164</v>
      </c>
      <c r="N371" s="24">
        <v>1.4514</v>
      </c>
      <c r="O371" s="24">
        <v>0.43469999999999998</v>
      </c>
      <c r="P371" s="24" t="s">
        <v>172</v>
      </c>
      <c r="Q371" s="24">
        <v>-0.31330000000000002</v>
      </c>
      <c r="R371" s="24">
        <v>4.0928000000000004</v>
      </c>
      <c r="S371" s="24">
        <v>327.358</v>
      </c>
      <c r="T371" s="24">
        <v>327.8897</v>
      </c>
      <c r="U371" s="24">
        <v>1.6400999999999999</v>
      </c>
      <c r="V371" s="24">
        <v>34.553600000000003</v>
      </c>
      <c r="W371" s="24">
        <v>-20</v>
      </c>
      <c r="X371" s="24">
        <v>-19.905000000000001</v>
      </c>
      <c r="Y371" s="24">
        <v>2.0000000000000001E-4</v>
      </c>
      <c r="Z371" s="24">
        <v>-1.1216999999999999</v>
      </c>
      <c r="AA371" s="24">
        <v>-8.7840000000000007</v>
      </c>
      <c r="AB371">
        <f t="shared" si="36"/>
        <v>0</v>
      </c>
      <c r="AC371" s="14">
        <f t="shared" si="37"/>
        <v>0.32920328634218554</v>
      </c>
    </row>
    <row r="372" spans="1:29" x14ac:dyDescent="0.2">
      <c r="A372" s="24" t="s">
        <v>9</v>
      </c>
      <c r="B372" s="24" t="s">
        <v>160</v>
      </c>
      <c r="C372" s="24">
        <v>7.0964999999999998</v>
      </c>
      <c r="D372" s="24">
        <v>-0.1115</v>
      </c>
      <c r="E372" s="24">
        <v>9.6593</v>
      </c>
      <c r="F372" s="24">
        <v>0.33300000000000002</v>
      </c>
      <c r="G372" s="24">
        <v>1E-4</v>
      </c>
      <c r="H372" s="24">
        <v>0.3427</v>
      </c>
      <c r="I372" s="24">
        <v>0</v>
      </c>
      <c r="J372" s="24">
        <v>0</v>
      </c>
      <c r="K372" s="24">
        <v>-0.1726</v>
      </c>
      <c r="L372" s="24">
        <v>-0.48330000000000001</v>
      </c>
      <c r="M372" s="24">
        <v>-1.7565999999999999</v>
      </c>
      <c r="N372" s="24">
        <v>1.4266000000000001</v>
      </c>
      <c r="O372" s="24">
        <v>0.37480000000000002</v>
      </c>
      <c r="P372" s="24" t="s">
        <v>172</v>
      </c>
      <c r="Q372" s="24">
        <v>-0.30599999999999999</v>
      </c>
      <c r="R372" s="24">
        <v>6.2237999999999998</v>
      </c>
      <c r="S372" s="24">
        <v>327.358</v>
      </c>
      <c r="T372" s="24">
        <v>327.88400000000001</v>
      </c>
      <c r="U372" s="24">
        <v>1.6634</v>
      </c>
      <c r="V372" s="24">
        <v>34.688200000000002</v>
      </c>
      <c r="W372" s="24">
        <v>-20</v>
      </c>
      <c r="X372" s="24">
        <v>-19.9054</v>
      </c>
      <c r="Y372" s="24">
        <v>6.3E-3</v>
      </c>
      <c r="Z372" s="24">
        <v>-1.2325999999999999</v>
      </c>
      <c r="AA372" s="24">
        <v>-8.9931000000000001</v>
      </c>
      <c r="AB372">
        <f t="shared" si="36"/>
        <v>-1.7205939276506339E-2</v>
      </c>
      <c r="AC372" s="14">
        <f t="shared" si="37"/>
        <v>0.32827902791483277</v>
      </c>
    </row>
    <row r="373" spans="1:29" x14ac:dyDescent="0.2">
      <c r="A373" s="24" t="s">
        <v>9</v>
      </c>
      <c r="B373" s="24" t="s">
        <v>160</v>
      </c>
      <c r="C373" s="24">
        <v>7.7363</v>
      </c>
      <c r="D373" s="24">
        <v>0</v>
      </c>
      <c r="E373" s="24">
        <v>10</v>
      </c>
      <c r="F373" s="24">
        <v>0.33300000000000002</v>
      </c>
      <c r="G373" s="24">
        <v>1E-4</v>
      </c>
      <c r="H373" s="24">
        <v>-1.2999999999999999E-3</v>
      </c>
      <c r="I373" s="24">
        <v>0</v>
      </c>
      <c r="J373" s="24">
        <v>0</v>
      </c>
      <c r="K373" s="24">
        <v>-0.17829999999999999</v>
      </c>
      <c r="L373" s="24">
        <v>-0.53790000000000004</v>
      </c>
      <c r="M373" s="24">
        <v>-0.51329999999999998</v>
      </c>
      <c r="N373" s="24">
        <v>1.4048</v>
      </c>
      <c r="O373" s="24">
        <v>0.31080000000000002</v>
      </c>
      <c r="P373" s="24" t="s">
        <v>172</v>
      </c>
      <c r="Q373" s="24">
        <v>-0.30249999999999999</v>
      </c>
      <c r="R373" s="24">
        <v>8.1273999999999997</v>
      </c>
      <c r="S373" s="24">
        <v>327.358</v>
      </c>
      <c r="T373" s="24">
        <v>327.88279999999997</v>
      </c>
      <c r="U373" s="24">
        <v>1.6848000000000001</v>
      </c>
      <c r="V373" s="24">
        <v>34.76</v>
      </c>
      <c r="W373" s="24">
        <v>-20</v>
      </c>
      <c r="X373" s="24">
        <v>-19.905799999999999</v>
      </c>
      <c r="Y373" s="24">
        <v>-1.0200000000000001E-2</v>
      </c>
      <c r="Z373" s="24">
        <v>-1.3423</v>
      </c>
      <c r="AA373" s="24">
        <v>-8.6477000000000004</v>
      </c>
      <c r="AB373">
        <f t="shared" si="36"/>
        <v>-1.7205939276506339E-2</v>
      </c>
      <c r="AC373" s="14">
        <f t="shared" si="37"/>
        <v>0.3279409817530653</v>
      </c>
    </row>
    <row r="374" spans="1:29" x14ac:dyDescent="0.2">
      <c r="A374" s="24" t="s">
        <v>9</v>
      </c>
      <c r="B374" s="24" t="s">
        <v>160</v>
      </c>
      <c r="C374" s="24">
        <v>8.3759999999999994</v>
      </c>
      <c r="D374" s="24">
        <v>0.1115</v>
      </c>
      <c r="E374" s="24">
        <v>9.6593</v>
      </c>
      <c r="F374" s="24">
        <v>0.33300000000000002</v>
      </c>
      <c r="G374" s="24">
        <v>0</v>
      </c>
      <c r="H374" s="24">
        <v>-0.3453</v>
      </c>
      <c r="I374" s="24">
        <v>0</v>
      </c>
      <c r="J374" s="24">
        <v>0</v>
      </c>
      <c r="K374" s="24">
        <v>-0.17269999999999999</v>
      </c>
      <c r="L374" s="24">
        <v>-0.5796</v>
      </c>
      <c r="M374" s="24">
        <v>0.62450000000000006</v>
      </c>
      <c r="N374" s="24">
        <v>1.3958999999999999</v>
      </c>
      <c r="O374" s="24">
        <v>0.25040000000000001</v>
      </c>
      <c r="P374" s="24" t="s">
        <v>172</v>
      </c>
      <c r="Q374" s="24">
        <v>-0.30370000000000003</v>
      </c>
      <c r="R374" s="24">
        <v>9.6532999999999998</v>
      </c>
      <c r="S374" s="24">
        <v>327.358</v>
      </c>
      <c r="T374" s="24">
        <v>327.88679999999999</v>
      </c>
      <c r="U374" s="24">
        <v>1.7021999999999999</v>
      </c>
      <c r="V374" s="24">
        <v>34.8003</v>
      </c>
      <c r="W374" s="24">
        <v>-20</v>
      </c>
      <c r="X374" s="24">
        <v>-19.905899999999999</v>
      </c>
      <c r="Y374" s="24">
        <v>-4.8300000000000003E-2</v>
      </c>
      <c r="Z374" s="24">
        <v>-1.4351</v>
      </c>
      <c r="AA374" s="24">
        <v>-7.6281999999999996</v>
      </c>
      <c r="AB374">
        <f t="shared" si="36"/>
        <v>0</v>
      </c>
      <c r="AC374" s="14">
        <f t="shared" si="37"/>
        <v>0.32827902791483277</v>
      </c>
    </row>
    <row r="375" spans="1:29" x14ac:dyDescent="0.2">
      <c r="A375" s="24" t="s">
        <v>9</v>
      </c>
      <c r="B375" s="24" t="s">
        <v>160</v>
      </c>
      <c r="C375" s="24">
        <v>9.0168999999999997</v>
      </c>
      <c r="D375" s="24">
        <v>0.21540000000000001</v>
      </c>
      <c r="E375" s="24">
        <v>8.6602999999999994</v>
      </c>
      <c r="F375" s="24">
        <v>0.33300000000000002</v>
      </c>
      <c r="G375" s="24">
        <v>-1E-4</v>
      </c>
      <c r="H375" s="24">
        <v>-0.6673</v>
      </c>
      <c r="I375" s="24">
        <v>0</v>
      </c>
      <c r="J375" s="24">
        <v>-1E-4</v>
      </c>
      <c r="K375" s="24">
        <v>-0.15570000000000001</v>
      </c>
      <c r="L375" s="24">
        <v>-0.60389999999999999</v>
      </c>
      <c r="M375" s="24">
        <v>1.589</v>
      </c>
      <c r="N375" s="24">
        <v>1.4039999999999999</v>
      </c>
      <c r="O375" s="24">
        <v>0.19900000000000001</v>
      </c>
      <c r="P375" s="24" t="s">
        <v>172</v>
      </c>
      <c r="Q375" s="24">
        <v>-0.30830000000000002</v>
      </c>
      <c r="R375" s="24">
        <v>10.708</v>
      </c>
      <c r="S375" s="24">
        <v>327.358</v>
      </c>
      <c r="T375" s="24">
        <v>327.89479999999998</v>
      </c>
      <c r="U375" s="24">
        <v>1.7124999999999999</v>
      </c>
      <c r="V375" s="24">
        <v>34.823500000000003</v>
      </c>
      <c r="W375" s="24">
        <v>-20</v>
      </c>
      <c r="X375" s="24">
        <v>-19.9055</v>
      </c>
      <c r="Y375" s="24">
        <v>-9.7299999999999998E-2</v>
      </c>
      <c r="Z375" s="24">
        <v>-1.4988999999999999</v>
      </c>
      <c r="AA375" s="24">
        <v>-6.0755999999999997</v>
      </c>
      <c r="AB375">
        <f t="shared" si="36"/>
        <v>1.7205939276506339E-2</v>
      </c>
      <c r="AC375" s="14">
        <f t="shared" si="37"/>
        <v>0.32920328634218554</v>
      </c>
    </row>
    <row r="376" spans="1:29" x14ac:dyDescent="0.2">
      <c r="A376" s="24" t="s">
        <v>9</v>
      </c>
      <c r="B376" s="24" t="s">
        <v>160</v>
      </c>
      <c r="C376" s="24">
        <v>9.6600999999999999</v>
      </c>
      <c r="D376" s="24">
        <v>0.30470000000000003</v>
      </c>
      <c r="E376" s="24">
        <v>7.0711000000000004</v>
      </c>
      <c r="F376" s="24">
        <v>0.33300000000000002</v>
      </c>
      <c r="G376" s="24">
        <v>-2.0000000000000001E-4</v>
      </c>
      <c r="H376" s="24">
        <v>-0.94579999999999997</v>
      </c>
      <c r="I376" s="24">
        <v>0</v>
      </c>
      <c r="J376" s="24">
        <v>0</v>
      </c>
      <c r="K376" s="24">
        <v>-0.12809999999999999</v>
      </c>
      <c r="L376" s="24">
        <v>-0.61399999999999999</v>
      </c>
      <c r="M376" s="24">
        <v>2.3296000000000001</v>
      </c>
      <c r="N376" s="24">
        <v>1.4254</v>
      </c>
      <c r="O376" s="24">
        <v>0.15920000000000001</v>
      </c>
      <c r="P376" s="24" t="s">
        <v>172</v>
      </c>
      <c r="Q376" s="24">
        <v>-0.31430000000000002</v>
      </c>
      <c r="R376" s="24">
        <v>11.2468</v>
      </c>
      <c r="S376" s="24">
        <v>327.358</v>
      </c>
      <c r="T376" s="24">
        <v>327.90480000000002</v>
      </c>
      <c r="U376" s="24">
        <v>1.7116</v>
      </c>
      <c r="V376" s="24">
        <v>34.8035</v>
      </c>
      <c r="W376" s="24">
        <v>-20</v>
      </c>
      <c r="X376" s="24">
        <v>-19.904900000000001</v>
      </c>
      <c r="Y376" s="24">
        <v>-0.14169999999999999</v>
      </c>
      <c r="Z376" s="24">
        <v>-1.5284</v>
      </c>
      <c r="AA376" s="24">
        <v>-4.3448000000000002</v>
      </c>
      <c r="AB376">
        <f t="shared" si="36"/>
        <v>3.441187544974092E-2</v>
      </c>
      <c r="AC376" s="14">
        <f t="shared" si="37"/>
        <v>0.33046725403205707</v>
      </c>
    </row>
    <row r="377" spans="1:29" x14ac:dyDescent="0.2">
      <c r="A377" s="24" t="s">
        <v>9</v>
      </c>
      <c r="B377" s="24" t="s">
        <v>160</v>
      </c>
      <c r="C377" s="24">
        <v>10.3058</v>
      </c>
      <c r="D377" s="24">
        <v>0.37330000000000002</v>
      </c>
      <c r="E377" s="24">
        <v>5</v>
      </c>
      <c r="F377" s="24">
        <v>0.33300000000000002</v>
      </c>
      <c r="G377" s="24">
        <v>-2.0000000000000001E-4</v>
      </c>
      <c r="H377" s="24">
        <v>-1.161</v>
      </c>
      <c r="I377" s="24">
        <v>0</v>
      </c>
      <c r="J377" s="24">
        <v>0</v>
      </c>
      <c r="K377" s="24">
        <v>-9.1200000000000003E-2</v>
      </c>
      <c r="L377" s="24">
        <v>-0.61980000000000002</v>
      </c>
      <c r="M377" s="24">
        <v>2.8047</v>
      </c>
      <c r="N377" s="24">
        <v>1.4503999999999999</v>
      </c>
      <c r="O377" s="24">
        <v>0.13059999999999999</v>
      </c>
      <c r="P377" s="24" t="s">
        <v>172</v>
      </c>
      <c r="Q377" s="24">
        <v>-0.31919999999999998</v>
      </c>
      <c r="R377" s="24">
        <v>11.2552</v>
      </c>
      <c r="S377" s="24">
        <v>327.358</v>
      </c>
      <c r="T377" s="24">
        <v>327.91370000000001</v>
      </c>
      <c r="U377" s="24">
        <v>1.6956</v>
      </c>
      <c r="V377" s="24">
        <v>34.679499999999997</v>
      </c>
      <c r="W377" s="24">
        <v>-20</v>
      </c>
      <c r="X377" s="24">
        <v>-19.904199999999999</v>
      </c>
      <c r="Y377" s="24">
        <v>-0.16930000000000001</v>
      </c>
      <c r="Z377" s="24">
        <v>-1.5266999999999999</v>
      </c>
      <c r="AA377" s="24">
        <v>-2.8591000000000002</v>
      </c>
      <c r="AB377">
        <f t="shared" si="36"/>
        <v>3.441187544974092E-2</v>
      </c>
      <c r="AC377" s="14">
        <f t="shared" si="37"/>
        <v>0.33173283446455126</v>
      </c>
    </row>
    <row r="378" spans="1:29" x14ac:dyDescent="0.2">
      <c r="A378" s="24" t="s">
        <v>9</v>
      </c>
      <c r="B378" s="24" t="s">
        <v>160</v>
      </c>
      <c r="C378" s="24">
        <v>10.9536</v>
      </c>
      <c r="D378" s="24">
        <v>0.41649999999999998</v>
      </c>
      <c r="E378" s="24">
        <v>2.5882000000000001</v>
      </c>
      <c r="F378" s="24">
        <v>0.33300000000000002</v>
      </c>
      <c r="G378" s="24">
        <v>-2.0000000000000001E-4</v>
      </c>
      <c r="H378" s="24">
        <v>-1.2969999999999999</v>
      </c>
      <c r="I378" s="24">
        <v>0</v>
      </c>
      <c r="J378" s="24">
        <v>0</v>
      </c>
      <c r="K378" s="24">
        <v>-4.7300000000000002E-2</v>
      </c>
      <c r="L378" s="24">
        <v>-0.63239999999999996</v>
      </c>
      <c r="M378" s="24">
        <v>2.9775</v>
      </c>
      <c r="N378" s="24">
        <v>1.4678</v>
      </c>
      <c r="O378" s="24">
        <v>0.1119</v>
      </c>
      <c r="P378" s="24" t="s">
        <v>172</v>
      </c>
      <c r="Q378" s="24">
        <v>-0.32119999999999999</v>
      </c>
      <c r="R378" s="24">
        <v>10.735200000000001</v>
      </c>
      <c r="S378" s="24">
        <v>327.358</v>
      </c>
      <c r="T378" s="24">
        <v>327.91919999999999</v>
      </c>
      <c r="U378" s="24">
        <v>1.6640999999999999</v>
      </c>
      <c r="V378" s="24">
        <v>34.392600000000002</v>
      </c>
      <c r="W378" s="24">
        <v>-20</v>
      </c>
      <c r="X378" s="24">
        <v>-19.9038</v>
      </c>
      <c r="Y378" s="24">
        <v>-0.17680000000000001</v>
      </c>
      <c r="Z378" s="24">
        <v>-1.5026999999999999</v>
      </c>
      <c r="AA378" s="24">
        <v>-1.9391</v>
      </c>
      <c r="AB378">
        <f t="shared" si="36"/>
        <v>3.441187544974092E-2</v>
      </c>
      <c r="AC378" s="14">
        <f t="shared" si="37"/>
        <v>0.33266030372309058</v>
      </c>
    </row>
    <row r="379" spans="1:29" x14ac:dyDescent="0.2">
      <c r="A379" s="24" t="s">
        <v>9</v>
      </c>
      <c r="B379" s="24" t="s">
        <v>160</v>
      </c>
      <c r="C379" s="24">
        <v>11.6028</v>
      </c>
      <c r="D379" s="24">
        <v>0.43109999999999998</v>
      </c>
      <c r="E379" s="24">
        <v>0</v>
      </c>
      <c r="F379" s="24">
        <v>0.33300000000000002</v>
      </c>
      <c r="G379" s="24">
        <v>-2.0000000000000001E-4</v>
      </c>
      <c r="H379" s="24">
        <v>-1.3431999999999999</v>
      </c>
      <c r="I379" s="24">
        <v>0</v>
      </c>
      <c r="J379" s="24">
        <v>0</v>
      </c>
      <c r="K379" s="24">
        <v>2.9999999999999997E-4</v>
      </c>
      <c r="L379" s="24">
        <v>-0.6583</v>
      </c>
      <c r="M379" s="24">
        <v>2.8220000000000001</v>
      </c>
      <c r="N379" s="24">
        <v>1.4702999999999999</v>
      </c>
      <c r="O379" s="24">
        <v>0.1028</v>
      </c>
      <c r="P379" s="24" t="s">
        <v>172</v>
      </c>
      <c r="Q379" s="24">
        <v>-0.31909999999999999</v>
      </c>
      <c r="R379" s="24">
        <v>9.7064000000000004</v>
      </c>
      <c r="S379" s="24">
        <v>327.358</v>
      </c>
      <c r="T379" s="24">
        <v>327.92</v>
      </c>
      <c r="U379" s="24">
        <v>1.6207</v>
      </c>
      <c r="V379" s="24">
        <v>33.931399999999996</v>
      </c>
      <c r="W379" s="24">
        <v>-20</v>
      </c>
      <c r="X379" s="24">
        <v>-19.9039</v>
      </c>
      <c r="Y379" s="24">
        <v>-0.17</v>
      </c>
      <c r="Z379" s="24">
        <v>-1.4675</v>
      </c>
      <c r="AA379" s="24">
        <v>-1.6931</v>
      </c>
      <c r="AB379">
        <f t="shared" si="36"/>
        <v>3.441187544974092E-2</v>
      </c>
      <c r="AC379" s="14">
        <f t="shared" si="37"/>
        <v>0.33300000000000002</v>
      </c>
    </row>
    <row r="380" spans="1:29" x14ac:dyDescent="0.2">
      <c r="A380" s="24" t="s">
        <v>9</v>
      </c>
      <c r="B380" s="24" t="s">
        <v>160</v>
      </c>
      <c r="C380" s="24">
        <v>12.251899999999999</v>
      </c>
      <c r="D380" s="24">
        <v>0.4163</v>
      </c>
      <c r="E380" s="24">
        <v>-2.5882000000000001</v>
      </c>
      <c r="F380" s="24">
        <v>0.33300000000000002</v>
      </c>
      <c r="G380" s="24">
        <v>-2.0000000000000001E-4</v>
      </c>
      <c r="H380" s="24">
        <v>-1.2959000000000001</v>
      </c>
      <c r="I380" s="24">
        <v>0</v>
      </c>
      <c r="J380" s="24">
        <v>0</v>
      </c>
      <c r="K380" s="24">
        <v>4.7899999999999998E-2</v>
      </c>
      <c r="L380" s="24">
        <v>-0.69520000000000004</v>
      </c>
      <c r="M380" s="24">
        <v>2.3340000000000001</v>
      </c>
      <c r="N380" s="24">
        <v>1.4569000000000001</v>
      </c>
      <c r="O380" s="24">
        <v>0.1045</v>
      </c>
      <c r="P380" s="24" t="s">
        <v>172</v>
      </c>
      <c r="Q380" s="24">
        <v>-0.31280000000000002</v>
      </c>
      <c r="R380" s="24">
        <v>8.2202000000000002</v>
      </c>
      <c r="S380" s="24">
        <v>327.358</v>
      </c>
      <c r="T380" s="24">
        <v>327.91629999999998</v>
      </c>
      <c r="U380" s="24">
        <v>1.5740000000000001</v>
      </c>
      <c r="V380" s="24">
        <v>33.3598</v>
      </c>
      <c r="W380" s="24">
        <v>-20</v>
      </c>
      <c r="X380" s="24">
        <v>-19.904699999999998</v>
      </c>
      <c r="Y380" s="24">
        <v>-0.15959999999999999</v>
      </c>
      <c r="Z380" s="24">
        <v>-1.4297</v>
      </c>
      <c r="AA380" s="24">
        <v>-2.0154999999999998</v>
      </c>
      <c r="AB380">
        <f t="shared" si="36"/>
        <v>3.441187544974092E-2</v>
      </c>
      <c r="AC380" s="14">
        <f t="shared" si="37"/>
        <v>0.33266030372309058</v>
      </c>
    </row>
    <row r="381" spans="1:29" x14ac:dyDescent="0.2">
      <c r="A381" s="24" t="s">
        <v>9</v>
      </c>
      <c r="B381" s="24" t="s">
        <v>160</v>
      </c>
      <c r="C381" s="24">
        <v>12.899699999999999</v>
      </c>
      <c r="D381" s="24">
        <v>0.373</v>
      </c>
      <c r="E381" s="24">
        <v>-5</v>
      </c>
      <c r="F381" s="24">
        <v>0.33300000000000002</v>
      </c>
      <c r="G381" s="24">
        <v>-1E-4</v>
      </c>
      <c r="H381" s="24">
        <v>-1.1589</v>
      </c>
      <c r="I381" s="24">
        <v>0</v>
      </c>
      <c r="J381" s="24">
        <v>0</v>
      </c>
      <c r="K381" s="24">
        <v>9.1600000000000001E-2</v>
      </c>
      <c r="L381" s="24">
        <v>-0.73219999999999996</v>
      </c>
      <c r="M381" s="24">
        <v>1.5432999999999999</v>
      </c>
      <c r="N381" s="24">
        <v>1.4329000000000001</v>
      </c>
      <c r="O381" s="24">
        <v>0.11940000000000001</v>
      </c>
      <c r="P381" s="24" t="s">
        <v>172</v>
      </c>
      <c r="Q381" s="24">
        <v>-0.30309999999999998</v>
      </c>
      <c r="R381" s="24">
        <v>6.3754</v>
      </c>
      <c r="S381" s="24">
        <v>327.358</v>
      </c>
      <c r="T381" s="24">
        <v>327.90960000000001</v>
      </c>
      <c r="U381" s="24">
        <v>1.5347</v>
      </c>
      <c r="V381" s="24">
        <v>32.805900000000001</v>
      </c>
      <c r="W381" s="24">
        <v>-20</v>
      </c>
      <c r="X381" s="24">
        <v>-19.905899999999999</v>
      </c>
      <c r="Y381" s="24">
        <v>-0.15409999999999999</v>
      </c>
      <c r="Z381" s="24">
        <v>-1.3927</v>
      </c>
      <c r="AA381" s="24">
        <v>-2.6818</v>
      </c>
      <c r="AB381">
        <f t="shared" si="36"/>
        <v>1.7205939276506339E-2</v>
      </c>
      <c r="AC381" s="14">
        <f t="shared" si="37"/>
        <v>0.33173283446455126</v>
      </c>
    </row>
    <row r="382" spans="1:29" x14ac:dyDescent="0.2">
      <c r="A382" s="24" t="s">
        <v>9</v>
      </c>
      <c r="B382" s="24" t="s">
        <v>160</v>
      </c>
      <c r="C382" s="24">
        <v>13.545400000000001</v>
      </c>
      <c r="D382" s="24">
        <v>0.30430000000000001</v>
      </c>
      <c r="E382" s="24">
        <v>-7.0711000000000004</v>
      </c>
      <c r="F382" s="24">
        <v>0.33300000000000002</v>
      </c>
      <c r="G382" s="24">
        <v>-2.0000000000000001E-4</v>
      </c>
      <c r="H382" s="24">
        <v>-0.94310000000000005</v>
      </c>
      <c r="I382" s="24">
        <v>0</v>
      </c>
      <c r="J382" s="24">
        <v>0</v>
      </c>
      <c r="K382" s="24">
        <v>0.12839999999999999</v>
      </c>
      <c r="L382" s="24">
        <v>-0.75460000000000005</v>
      </c>
      <c r="M382" s="24">
        <v>0.51680000000000004</v>
      </c>
      <c r="N382" s="24">
        <v>1.4065000000000001</v>
      </c>
      <c r="O382" s="24">
        <v>0.14910000000000001</v>
      </c>
      <c r="P382" s="24" t="s">
        <v>172</v>
      </c>
      <c r="Q382" s="24">
        <v>-0.2913</v>
      </c>
      <c r="R382" s="24">
        <v>4.3211000000000004</v>
      </c>
      <c r="S382" s="24">
        <v>327.358</v>
      </c>
      <c r="T382" s="24">
        <v>327.90170000000001</v>
      </c>
      <c r="U382" s="24">
        <v>1.5117</v>
      </c>
      <c r="V382" s="24">
        <v>32.414000000000001</v>
      </c>
      <c r="W382" s="24">
        <v>-20</v>
      </c>
      <c r="X382" s="24">
        <v>-19.907299999999999</v>
      </c>
      <c r="Y382" s="24">
        <v>-0.1552</v>
      </c>
      <c r="Z382" s="24">
        <v>-1.3548</v>
      </c>
      <c r="AA382" s="24">
        <v>-3.4775999999999998</v>
      </c>
      <c r="AB382">
        <f t="shared" si="36"/>
        <v>3.441187544974092E-2</v>
      </c>
      <c r="AC382" s="14">
        <f t="shared" si="37"/>
        <v>0.33046725403205707</v>
      </c>
    </row>
    <row r="383" spans="1:29" x14ac:dyDescent="0.2">
      <c r="A383" s="24" t="s">
        <v>9</v>
      </c>
      <c r="B383" s="24" t="s">
        <v>160</v>
      </c>
      <c r="C383" s="24">
        <v>14.188599999999999</v>
      </c>
      <c r="D383" s="24">
        <v>0.21490000000000001</v>
      </c>
      <c r="E383" s="24">
        <v>-8.6602999999999994</v>
      </c>
      <c r="F383" s="24">
        <v>0.33300000000000002</v>
      </c>
      <c r="G383" s="24">
        <v>-2.0000000000000001E-4</v>
      </c>
      <c r="H383" s="24">
        <v>-0.66439999999999999</v>
      </c>
      <c r="I383" s="24">
        <v>0</v>
      </c>
      <c r="J383" s="24">
        <v>0</v>
      </c>
      <c r="K383" s="24">
        <v>0.15579999999999999</v>
      </c>
      <c r="L383" s="24">
        <v>-0.75</v>
      </c>
      <c r="M383" s="24">
        <v>-0.6512</v>
      </c>
      <c r="N383" s="24">
        <v>1.3848</v>
      </c>
      <c r="O383" s="24">
        <v>0.193</v>
      </c>
      <c r="P383" s="24" t="s">
        <v>172</v>
      </c>
      <c r="Q383" s="24">
        <v>-0.27929999999999999</v>
      </c>
      <c r="R383" s="24">
        <v>2.2383999999999999</v>
      </c>
      <c r="S383" s="24">
        <v>327.358</v>
      </c>
      <c r="T383" s="24">
        <v>327.89490000000001</v>
      </c>
      <c r="U383" s="24">
        <v>1.5088999999999999</v>
      </c>
      <c r="V383" s="24">
        <v>32.282600000000002</v>
      </c>
      <c r="W383" s="24">
        <v>-20</v>
      </c>
      <c r="X383" s="24">
        <v>-19.9085</v>
      </c>
      <c r="Y383" s="24">
        <v>-0.15679999999999999</v>
      </c>
      <c r="Z383" s="24">
        <v>-1.3112999999999999</v>
      </c>
      <c r="AA383" s="24">
        <v>-4.2881999999999998</v>
      </c>
      <c r="AB383">
        <f t="shared" si="36"/>
        <v>3.441187544974092E-2</v>
      </c>
      <c r="AC383" s="14">
        <f t="shared" si="37"/>
        <v>0.32920328634218554</v>
      </c>
    </row>
    <row r="384" spans="1:29" x14ac:dyDescent="0.2">
      <c r="A384" s="24" t="s">
        <v>9</v>
      </c>
      <c r="B384" s="24" t="s">
        <v>160</v>
      </c>
      <c r="C384" s="24">
        <v>14.829499999999999</v>
      </c>
      <c r="D384" s="24">
        <v>0.1109</v>
      </c>
      <c r="E384" s="24">
        <v>-9.6593</v>
      </c>
      <c r="F384" s="24">
        <v>0.33300000000000002</v>
      </c>
      <c r="G384" s="24">
        <v>-2.9999999999999997E-4</v>
      </c>
      <c r="H384" s="24">
        <v>-0.34229999999999999</v>
      </c>
      <c r="I384" s="24">
        <v>0</v>
      </c>
      <c r="J384" s="24">
        <v>0</v>
      </c>
      <c r="K384" s="24">
        <v>0.17269999999999999</v>
      </c>
      <c r="L384" s="24">
        <v>-0.71430000000000005</v>
      </c>
      <c r="M384" s="24">
        <v>-1.8580000000000001</v>
      </c>
      <c r="N384" s="24">
        <v>1.3711</v>
      </c>
      <c r="O384" s="24">
        <v>0.24740000000000001</v>
      </c>
      <c r="P384" s="24" t="s">
        <v>172</v>
      </c>
      <c r="Q384" s="24">
        <v>-0.26950000000000002</v>
      </c>
      <c r="R384" s="24">
        <v>0.30580000000000002</v>
      </c>
      <c r="S384" s="24">
        <v>327.358</v>
      </c>
      <c r="T384" s="24">
        <v>327.8904</v>
      </c>
      <c r="U384" s="24">
        <v>1.5234000000000001</v>
      </c>
      <c r="V384" s="24">
        <v>32.419499999999999</v>
      </c>
      <c r="W384" s="24">
        <v>-20</v>
      </c>
      <c r="X384" s="24">
        <v>-19.909099999999999</v>
      </c>
      <c r="Y384" s="24">
        <v>-0.15010000000000001</v>
      </c>
      <c r="Z384" s="24">
        <v>-1.2583</v>
      </c>
      <c r="AA384" s="24">
        <v>-5.1048</v>
      </c>
      <c r="AB384">
        <f t="shared" si="36"/>
        <v>5.1617805416435319E-2</v>
      </c>
      <c r="AC384" s="14">
        <f t="shared" si="37"/>
        <v>0.32827902791483277</v>
      </c>
    </row>
    <row r="385" spans="1:29" x14ac:dyDescent="0.2">
      <c r="A385" s="24" t="s">
        <v>10</v>
      </c>
      <c r="B385" s="24" t="s">
        <v>160</v>
      </c>
      <c r="C385" s="24">
        <v>3.3E-3</v>
      </c>
      <c r="D385" s="24">
        <v>-5.9999999999999995E-4</v>
      </c>
      <c r="E385" s="24">
        <v>-6</v>
      </c>
      <c r="F385" s="24">
        <v>0.3322</v>
      </c>
      <c r="G385" s="24">
        <v>-2.3400000000000001E-2</v>
      </c>
      <c r="H385" s="24">
        <v>1.6999999999999999E-3</v>
      </c>
      <c r="I385" s="24">
        <v>0</v>
      </c>
      <c r="J385" s="24">
        <v>0</v>
      </c>
      <c r="K385" s="24">
        <v>0.1792</v>
      </c>
      <c r="L385" s="24">
        <v>-0.1434</v>
      </c>
      <c r="M385" s="24">
        <v>1.0672999999999999</v>
      </c>
      <c r="N385" s="24">
        <v>1.4734</v>
      </c>
      <c r="O385" s="24">
        <v>-0.35959999999999998</v>
      </c>
      <c r="P385" s="24" t="s">
        <v>172</v>
      </c>
      <c r="Q385" s="24">
        <v>-0.2969</v>
      </c>
      <c r="R385" s="24">
        <v>-0.33900000000000002</v>
      </c>
      <c r="S385" s="24">
        <v>327.358</v>
      </c>
      <c r="T385" s="24">
        <v>327.88760000000002</v>
      </c>
      <c r="U385" s="24">
        <v>1.7070000000000001</v>
      </c>
      <c r="V385" s="24">
        <v>32.183900000000001</v>
      </c>
      <c r="W385" s="24">
        <v>0</v>
      </c>
      <c r="X385" s="24">
        <v>4.7000000000000002E-3</v>
      </c>
      <c r="Y385" s="24">
        <v>-6.6199999999999995E-2</v>
      </c>
      <c r="Z385" s="24">
        <v>4.3200000000000002E-2</v>
      </c>
      <c r="AA385" s="24">
        <v>0.44359999999999999</v>
      </c>
      <c r="AB385">
        <f t="shared" ref="AB385:AB448" si="38">DEGREES(ATAN2(F385,-G385))</f>
        <v>4.0292305533106774</v>
      </c>
      <c r="AC385" s="14">
        <f t="shared" ref="AC385:AC448" si="39">IF(B385="PMMPSI2",F385*COS(RADIANS(E385)),F385)</f>
        <v>0.33038017364134037</v>
      </c>
    </row>
    <row r="386" spans="1:29" x14ac:dyDescent="0.2">
      <c r="A386" s="24" t="s">
        <v>10</v>
      </c>
      <c r="B386" s="24" t="s">
        <v>160</v>
      </c>
      <c r="C386" s="24">
        <v>0.64300000000000002</v>
      </c>
      <c r="D386" s="24">
        <v>-0.11210000000000001</v>
      </c>
      <c r="E386" s="24">
        <v>-5.6593</v>
      </c>
      <c r="F386" s="24">
        <v>0.3322</v>
      </c>
      <c r="G386" s="24">
        <v>-2.3400000000000001E-2</v>
      </c>
      <c r="H386" s="24">
        <v>0.3473</v>
      </c>
      <c r="I386" s="24">
        <v>0</v>
      </c>
      <c r="J386" s="24">
        <v>0</v>
      </c>
      <c r="K386" s="24">
        <v>0.17330000000000001</v>
      </c>
      <c r="L386" s="24">
        <v>-0.37559999999999999</v>
      </c>
      <c r="M386" s="24">
        <v>-2.0999999999999999E-3</v>
      </c>
      <c r="N386" s="24">
        <v>1.4621999999999999</v>
      </c>
      <c r="O386" s="24">
        <v>-0.2802</v>
      </c>
      <c r="P386" s="24" t="s">
        <v>172</v>
      </c>
      <c r="Q386" s="24">
        <v>-0.26869999999999999</v>
      </c>
      <c r="R386" s="24">
        <v>-1.8789</v>
      </c>
      <c r="S386" s="24">
        <v>327.358</v>
      </c>
      <c r="T386" s="24">
        <v>327.89</v>
      </c>
      <c r="U386" s="24">
        <v>1.6861999999999999</v>
      </c>
      <c r="V386" s="24">
        <v>32.001399999999997</v>
      </c>
      <c r="W386" s="24">
        <v>0</v>
      </c>
      <c r="X386" s="24">
        <v>4.7000000000000002E-3</v>
      </c>
      <c r="Y386" s="24">
        <v>-5.8099999999999999E-2</v>
      </c>
      <c r="Z386" s="24">
        <v>0.15329999999999999</v>
      </c>
      <c r="AA386" s="24">
        <v>2.1232000000000002</v>
      </c>
      <c r="AB386">
        <f t="shared" si="38"/>
        <v>4.0292305533106774</v>
      </c>
      <c r="AC386" s="14">
        <f t="shared" si="39"/>
        <v>0.33058081421012453</v>
      </c>
    </row>
    <row r="387" spans="1:29" x14ac:dyDescent="0.2">
      <c r="A387" s="24" t="s">
        <v>10</v>
      </c>
      <c r="B387" s="24" t="s">
        <v>160</v>
      </c>
      <c r="C387" s="24">
        <v>1.284</v>
      </c>
      <c r="D387" s="24">
        <v>-0.216</v>
      </c>
      <c r="E387" s="24">
        <v>-4.6603000000000003</v>
      </c>
      <c r="F387" s="24">
        <v>0.3322</v>
      </c>
      <c r="G387" s="24">
        <v>-2.3300000000000001E-2</v>
      </c>
      <c r="H387" s="24">
        <v>0.67010000000000003</v>
      </c>
      <c r="I387" s="24">
        <v>0</v>
      </c>
      <c r="J387" s="24">
        <v>0</v>
      </c>
      <c r="K387" s="24">
        <v>0.15579999999999999</v>
      </c>
      <c r="L387" s="24">
        <v>-0.62060000000000004</v>
      </c>
      <c r="M387" s="24">
        <v>-0.86509999999999998</v>
      </c>
      <c r="N387" s="24">
        <v>1.4511000000000001</v>
      </c>
      <c r="O387" s="24">
        <v>-0.21099999999999999</v>
      </c>
      <c r="P387" s="24" t="s">
        <v>172</v>
      </c>
      <c r="Q387" s="24">
        <v>-0.24779999999999999</v>
      </c>
      <c r="R387" s="24">
        <v>-2.9910999999999999</v>
      </c>
      <c r="S387" s="24">
        <v>327.358</v>
      </c>
      <c r="T387" s="24">
        <v>327.89449999999999</v>
      </c>
      <c r="U387" s="24">
        <v>1.6414</v>
      </c>
      <c r="V387" s="24">
        <v>31.556100000000001</v>
      </c>
      <c r="W387" s="24">
        <v>0</v>
      </c>
      <c r="X387" s="24">
        <v>4.7999999999999996E-3</v>
      </c>
      <c r="Y387" s="24">
        <v>-4.5999999999999999E-2</v>
      </c>
      <c r="Z387" s="24">
        <v>0.25929999999999997</v>
      </c>
      <c r="AA387" s="24">
        <v>3.9337</v>
      </c>
      <c r="AB387">
        <f t="shared" si="38"/>
        <v>4.0120679709519971</v>
      </c>
      <c r="AC387" s="14">
        <f t="shared" si="39"/>
        <v>0.33110172102454694</v>
      </c>
    </row>
    <row r="388" spans="1:29" x14ac:dyDescent="0.2">
      <c r="A388" s="24" t="s">
        <v>10</v>
      </c>
      <c r="B388" s="24" t="s">
        <v>160</v>
      </c>
      <c r="C388" s="24">
        <v>1.9271</v>
      </c>
      <c r="D388" s="24">
        <v>-0.30530000000000002</v>
      </c>
      <c r="E388" s="24">
        <v>-3.0710999999999999</v>
      </c>
      <c r="F388" s="24">
        <v>0.3322</v>
      </c>
      <c r="G388" s="24">
        <v>-2.3300000000000001E-2</v>
      </c>
      <c r="H388" s="24">
        <v>0.94810000000000005</v>
      </c>
      <c r="I388" s="24">
        <v>0</v>
      </c>
      <c r="J388" s="24">
        <v>0</v>
      </c>
      <c r="K388" s="24">
        <v>0.12770000000000001</v>
      </c>
      <c r="L388" s="24">
        <v>-0.86060000000000003</v>
      </c>
      <c r="M388" s="24">
        <v>-1.4238999999999999</v>
      </c>
      <c r="N388" s="24">
        <v>1.4411</v>
      </c>
      <c r="O388" s="24">
        <v>-0.1636</v>
      </c>
      <c r="P388" s="24" t="s">
        <v>172</v>
      </c>
      <c r="Q388" s="24">
        <v>-0.23569999999999999</v>
      </c>
      <c r="R388" s="24">
        <v>-3.6116999999999999</v>
      </c>
      <c r="S388" s="24">
        <v>327.358</v>
      </c>
      <c r="T388" s="24">
        <v>327.89879999999999</v>
      </c>
      <c r="U388" s="24">
        <v>1.5778000000000001</v>
      </c>
      <c r="V388" s="24">
        <v>30.9236</v>
      </c>
      <c r="W388" s="24">
        <v>0</v>
      </c>
      <c r="X388" s="24">
        <v>4.8999999999999998E-3</v>
      </c>
      <c r="Y388" s="24">
        <v>-3.0200000000000001E-2</v>
      </c>
      <c r="Z388" s="24">
        <v>0.35870000000000002</v>
      </c>
      <c r="AA388" s="24">
        <v>5.7276999999999996</v>
      </c>
      <c r="AB388">
        <f t="shared" si="38"/>
        <v>4.0120679709519971</v>
      </c>
      <c r="AC388" s="14">
        <f t="shared" si="39"/>
        <v>0.33172290122426129</v>
      </c>
    </row>
    <row r="389" spans="1:29" x14ac:dyDescent="0.2">
      <c r="A389" s="24" t="s">
        <v>10</v>
      </c>
      <c r="B389" s="24" t="s">
        <v>160</v>
      </c>
      <c r="C389" s="24">
        <v>2.5728</v>
      </c>
      <c r="D389" s="24">
        <v>-0.37390000000000001</v>
      </c>
      <c r="E389" s="24">
        <v>-1</v>
      </c>
      <c r="F389" s="24">
        <v>0.3322</v>
      </c>
      <c r="G389" s="24">
        <v>-2.3199999999999998E-2</v>
      </c>
      <c r="H389" s="24">
        <v>1.1620999999999999</v>
      </c>
      <c r="I389" s="24">
        <v>0</v>
      </c>
      <c r="J389" s="24">
        <v>0</v>
      </c>
      <c r="K389" s="24">
        <v>9.0399999999999994E-2</v>
      </c>
      <c r="L389" s="24">
        <v>-1.0706</v>
      </c>
      <c r="M389" s="24">
        <v>-1.6307</v>
      </c>
      <c r="N389" s="24">
        <v>1.4362999999999999</v>
      </c>
      <c r="O389" s="24">
        <v>-0.14219999999999999</v>
      </c>
      <c r="P389" s="24" t="s">
        <v>172</v>
      </c>
      <c r="Q389" s="24">
        <v>-0.23200000000000001</v>
      </c>
      <c r="R389" s="24">
        <v>-3.7185000000000001</v>
      </c>
      <c r="S389" s="24">
        <v>327.358</v>
      </c>
      <c r="T389" s="24">
        <v>327.90089999999998</v>
      </c>
      <c r="U389" s="24">
        <v>1.5106999999999999</v>
      </c>
      <c r="V389" s="24">
        <v>30.2775</v>
      </c>
      <c r="W389" s="24">
        <v>0</v>
      </c>
      <c r="X389" s="24">
        <v>5.1999999999999998E-3</v>
      </c>
      <c r="Y389" s="24">
        <v>-1.37E-2</v>
      </c>
      <c r="Z389" s="24">
        <v>0.4471</v>
      </c>
      <c r="AA389" s="24">
        <v>7.3171999999999997</v>
      </c>
      <c r="AB389">
        <f t="shared" si="38"/>
        <v>3.9949046674075275</v>
      </c>
      <c r="AC389" s="14">
        <f t="shared" si="39"/>
        <v>0.33214940433095319</v>
      </c>
    </row>
    <row r="390" spans="1:29" x14ac:dyDescent="0.2">
      <c r="A390" s="24" t="s">
        <v>10</v>
      </c>
      <c r="B390" s="24" t="s">
        <v>160</v>
      </c>
      <c r="C390" s="24">
        <v>3.2206999999999999</v>
      </c>
      <c r="D390" s="24">
        <v>-0.41710000000000003</v>
      </c>
      <c r="E390" s="24">
        <v>1.4117999999999999</v>
      </c>
      <c r="F390" s="24">
        <v>0.3322</v>
      </c>
      <c r="G390" s="24">
        <v>-2.3199999999999998E-2</v>
      </c>
      <c r="H390" s="24">
        <v>1.2964</v>
      </c>
      <c r="I390" s="24">
        <v>0</v>
      </c>
      <c r="J390" s="24">
        <v>0</v>
      </c>
      <c r="K390" s="24">
        <v>4.65E-2</v>
      </c>
      <c r="L390" s="24">
        <v>-1.2275</v>
      </c>
      <c r="M390" s="24">
        <v>-1.5029999999999999</v>
      </c>
      <c r="N390" s="24">
        <v>1.4404999999999999</v>
      </c>
      <c r="O390" s="24">
        <v>-0.14199999999999999</v>
      </c>
      <c r="P390" s="24" t="s">
        <v>172</v>
      </c>
      <c r="Q390" s="24">
        <v>-0.23430000000000001</v>
      </c>
      <c r="R390" s="24">
        <v>-3.3184999999999998</v>
      </c>
      <c r="S390" s="24">
        <v>327.358</v>
      </c>
      <c r="T390" s="24">
        <v>327.8999</v>
      </c>
      <c r="U390" s="24">
        <v>1.4583999999999999</v>
      </c>
      <c r="V390" s="24">
        <v>29.809799999999999</v>
      </c>
      <c r="W390" s="24">
        <v>0</v>
      </c>
      <c r="X390" s="24">
        <v>5.5999999999999999E-3</v>
      </c>
      <c r="Y390" s="24">
        <v>-1.4E-3</v>
      </c>
      <c r="Z390" s="24">
        <v>0.51590000000000003</v>
      </c>
      <c r="AA390" s="24">
        <v>8.5059000000000005</v>
      </c>
      <c r="AB390">
        <f t="shared" si="38"/>
        <v>3.9949046674075275</v>
      </c>
      <c r="AC390" s="14">
        <f t="shared" si="39"/>
        <v>0.3320991563053084</v>
      </c>
    </row>
    <row r="391" spans="1:29" x14ac:dyDescent="0.2">
      <c r="A391" s="24" t="s">
        <v>10</v>
      </c>
      <c r="B391" s="24" t="s">
        <v>160</v>
      </c>
      <c r="C391" s="24">
        <v>3.8698000000000001</v>
      </c>
      <c r="D391" s="24">
        <v>-0.43169999999999997</v>
      </c>
      <c r="E391" s="24">
        <v>4</v>
      </c>
      <c r="F391" s="24">
        <v>0.3322</v>
      </c>
      <c r="G391" s="24">
        <v>-2.3099999999999999E-2</v>
      </c>
      <c r="H391" s="24">
        <v>1.3412999999999999</v>
      </c>
      <c r="I391" s="24">
        <v>0</v>
      </c>
      <c r="J391" s="24">
        <v>0</v>
      </c>
      <c r="K391" s="24">
        <v>-8.0000000000000004E-4</v>
      </c>
      <c r="L391" s="24">
        <v>-1.3170999999999999</v>
      </c>
      <c r="M391" s="24">
        <v>-1.1114999999999999</v>
      </c>
      <c r="N391" s="24">
        <v>1.4538</v>
      </c>
      <c r="O391" s="24">
        <v>-0.153</v>
      </c>
      <c r="P391" s="24" t="s">
        <v>172</v>
      </c>
      <c r="Q391" s="24">
        <v>-0.2392</v>
      </c>
      <c r="R391" s="24">
        <v>-2.4346999999999999</v>
      </c>
      <c r="S391" s="24">
        <v>327.358</v>
      </c>
      <c r="T391" s="24">
        <v>327.89609999999999</v>
      </c>
      <c r="U391" s="24">
        <v>1.4341999999999999</v>
      </c>
      <c r="V391" s="24">
        <v>29.642700000000001</v>
      </c>
      <c r="W391" s="24">
        <v>0</v>
      </c>
      <c r="X391" s="24">
        <v>6.0000000000000001E-3</v>
      </c>
      <c r="Y391" s="24">
        <v>2.5999999999999999E-3</v>
      </c>
      <c r="Z391" s="24">
        <v>0.55379999999999996</v>
      </c>
      <c r="AA391" s="24">
        <v>9.1407000000000007</v>
      </c>
      <c r="AB391">
        <f t="shared" si="38"/>
        <v>3.9777406457122639</v>
      </c>
      <c r="AC391" s="14">
        <f t="shared" si="39"/>
        <v>0.33139077749631357</v>
      </c>
    </row>
    <row r="392" spans="1:29" x14ac:dyDescent="0.2">
      <c r="A392" s="24" t="s">
        <v>10</v>
      </c>
      <c r="B392" s="24" t="s">
        <v>160</v>
      </c>
      <c r="C392" s="24">
        <v>4.5189000000000004</v>
      </c>
      <c r="D392" s="24">
        <v>-0.41689999999999999</v>
      </c>
      <c r="E392" s="24">
        <v>6.5881999999999996</v>
      </c>
      <c r="F392" s="24">
        <v>0.3322</v>
      </c>
      <c r="G392" s="24">
        <v>-2.3099999999999999E-2</v>
      </c>
      <c r="H392" s="24">
        <v>1.2934000000000001</v>
      </c>
      <c r="I392" s="24">
        <v>0</v>
      </c>
      <c r="J392" s="24">
        <v>0</v>
      </c>
      <c r="K392" s="24">
        <v>-4.8000000000000001E-2</v>
      </c>
      <c r="L392" s="24">
        <v>-1.3369</v>
      </c>
      <c r="M392" s="24">
        <v>-0.54449999999999998</v>
      </c>
      <c r="N392" s="24">
        <v>1.4718</v>
      </c>
      <c r="O392" s="24">
        <v>-0.16650000000000001</v>
      </c>
      <c r="P392" s="24" t="s">
        <v>172</v>
      </c>
      <c r="Q392" s="24">
        <v>-0.24399999999999999</v>
      </c>
      <c r="R392" s="24">
        <v>-1.1012999999999999</v>
      </c>
      <c r="S392" s="24">
        <v>327.358</v>
      </c>
      <c r="T392" s="24">
        <v>327.89089999999999</v>
      </c>
      <c r="U392" s="24">
        <v>1.4401999999999999</v>
      </c>
      <c r="V392" s="24">
        <v>29.779900000000001</v>
      </c>
      <c r="W392" s="24">
        <v>0</v>
      </c>
      <c r="X392" s="24">
        <v>6.1999999999999998E-3</v>
      </c>
      <c r="Y392" s="24">
        <v>-3.3999999999999998E-3</v>
      </c>
      <c r="Z392" s="24">
        <v>0.55049999999999999</v>
      </c>
      <c r="AA392" s="24">
        <v>9.1614000000000004</v>
      </c>
      <c r="AB392">
        <f t="shared" si="38"/>
        <v>3.9777406457122639</v>
      </c>
      <c r="AC392" s="14">
        <f t="shared" si="39"/>
        <v>0.33000628929802384</v>
      </c>
    </row>
    <row r="393" spans="1:29" x14ac:dyDescent="0.2">
      <c r="A393" s="24" t="s">
        <v>10</v>
      </c>
      <c r="B393" s="24" t="s">
        <v>160</v>
      </c>
      <c r="C393" s="24">
        <v>5.1668000000000003</v>
      </c>
      <c r="D393" s="24">
        <v>-0.37359999999999999</v>
      </c>
      <c r="E393" s="24">
        <v>9</v>
      </c>
      <c r="F393" s="24">
        <v>0.3322</v>
      </c>
      <c r="G393" s="24">
        <v>-2.3E-2</v>
      </c>
      <c r="H393" s="24">
        <v>1.1567000000000001</v>
      </c>
      <c r="I393" s="24">
        <v>0</v>
      </c>
      <c r="J393" s="24">
        <v>0</v>
      </c>
      <c r="K393" s="24">
        <v>-9.1399999999999995E-2</v>
      </c>
      <c r="L393" s="24">
        <v>-1.2922</v>
      </c>
      <c r="M393" s="24">
        <v>0.13089999999999999</v>
      </c>
      <c r="N393" s="24">
        <v>1.4865999999999999</v>
      </c>
      <c r="O393" s="24">
        <v>-0.1799</v>
      </c>
      <c r="P393" s="24" t="s">
        <v>172</v>
      </c>
      <c r="Q393" s="24">
        <v>-0.24829999999999999</v>
      </c>
      <c r="R393" s="24">
        <v>0.62870000000000004</v>
      </c>
      <c r="S393" s="24">
        <v>327.358</v>
      </c>
      <c r="T393" s="24">
        <v>327.8861</v>
      </c>
      <c r="U393" s="24">
        <v>1.4681999999999999</v>
      </c>
      <c r="V393" s="24">
        <v>30.12</v>
      </c>
      <c r="W393" s="24">
        <v>0</v>
      </c>
      <c r="X393" s="24">
        <v>6.0000000000000001E-3</v>
      </c>
      <c r="Y393" s="24">
        <v>-1.7299999999999999E-2</v>
      </c>
      <c r="Z393" s="24">
        <v>0.50149999999999995</v>
      </c>
      <c r="AA393" s="24">
        <v>8.6212999999999997</v>
      </c>
      <c r="AB393">
        <f t="shared" si="38"/>
        <v>3.960575908901971</v>
      </c>
      <c r="AC393" s="14">
        <f t="shared" si="39"/>
        <v>0.32811006674570475</v>
      </c>
    </row>
    <row r="394" spans="1:29" x14ac:dyDescent="0.2">
      <c r="A394" s="24" t="s">
        <v>10</v>
      </c>
      <c r="B394" s="24" t="s">
        <v>160</v>
      </c>
      <c r="C394" s="24">
        <v>5.8124000000000002</v>
      </c>
      <c r="D394" s="24">
        <v>-0.3049</v>
      </c>
      <c r="E394" s="24">
        <v>11.071099999999999</v>
      </c>
      <c r="F394" s="24">
        <v>0.3322</v>
      </c>
      <c r="G394" s="24">
        <v>-2.3E-2</v>
      </c>
      <c r="H394" s="24">
        <v>0.94159999999999999</v>
      </c>
      <c r="I394" s="24">
        <v>0</v>
      </c>
      <c r="J394" s="24">
        <v>0</v>
      </c>
      <c r="K394" s="24">
        <v>-0.12790000000000001</v>
      </c>
      <c r="L394" s="24">
        <v>-1.1899</v>
      </c>
      <c r="M394" s="24">
        <v>0.89090000000000003</v>
      </c>
      <c r="N394" s="24">
        <v>1.492</v>
      </c>
      <c r="O394" s="24">
        <v>-0.19839999999999999</v>
      </c>
      <c r="P394" s="24" t="s">
        <v>172</v>
      </c>
      <c r="Q394" s="24">
        <v>-0.25440000000000002</v>
      </c>
      <c r="R394" s="24">
        <v>2.6686000000000001</v>
      </c>
      <c r="S394" s="24">
        <v>327.358</v>
      </c>
      <c r="T394" s="24">
        <v>327.88310000000001</v>
      </c>
      <c r="U394" s="24">
        <v>1.5049999999999999</v>
      </c>
      <c r="V394" s="24">
        <v>30.520800000000001</v>
      </c>
      <c r="W394" s="24">
        <v>0</v>
      </c>
      <c r="X394" s="24">
        <v>5.4000000000000003E-3</v>
      </c>
      <c r="Y394" s="24">
        <v>-3.4599999999999999E-2</v>
      </c>
      <c r="Z394" s="24">
        <v>0.4108</v>
      </c>
      <c r="AA394" s="24">
        <v>7.6677</v>
      </c>
      <c r="AB394">
        <f t="shared" si="38"/>
        <v>3.960575908901971</v>
      </c>
      <c r="AC394" s="14">
        <f t="shared" si="39"/>
        <v>0.32601764082231627</v>
      </c>
    </row>
    <row r="395" spans="1:29" x14ac:dyDescent="0.2">
      <c r="A395" s="24" t="s">
        <v>10</v>
      </c>
      <c r="B395" s="24" t="s">
        <v>160</v>
      </c>
      <c r="C395" s="24">
        <v>6.4555999999999996</v>
      </c>
      <c r="D395" s="24">
        <v>-0.2155</v>
      </c>
      <c r="E395" s="24">
        <v>12.660299999999999</v>
      </c>
      <c r="F395" s="24">
        <v>0.3322</v>
      </c>
      <c r="G395" s="24">
        <v>-2.3E-2</v>
      </c>
      <c r="H395" s="24">
        <v>0.66359999999999997</v>
      </c>
      <c r="I395" s="24">
        <v>0</v>
      </c>
      <c r="J395" s="24">
        <v>0</v>
      </c>
      <c r="K395" s="24">
        <v>-0.15540000000000001</v>
      </c>
      <c r="L395" s="24">
        <v>-1.0331999999999999</v>
      </c>
      <c r="M395" s="24">
        <v>1.7477</v>
      </c>
      <c r="N395" s="24">
        <v>1.4865999999999999</v>
      </c>
      <c r="O395" s="24">
        <v>-0.23119999999999999</v>
      </c>
      <c r="P395" s="24" t="s">
        <v>172</v>
      </c>
      <c r="Q395" s="24">
        <v>-0.26569999999999999</v>
      </c>
      <c r="R395" s="24">
        <v>4.8863000000000003</v>
      </c>
      <c r="S395" s="24">
        <v>327.358</v>
      </c>
      <c r="T395" s="24">
        <v>327.88240000000002</v>
      </c>
      <c r="U395" s="24">
        <v>1.5399</v>
      </c>
      <c r="V395" s="24">
        <v>30.8765</v>
      </c>
      <c r="W395" s="24">
        <v>0</v>
      </c>
      <c r="X395" s="24">
        <v>4.4000000000000003E-3</v>
      </c>
      <c r="Y395" s="24">
        <v>-5.0299999999999997E-2</v>
      </c>
      <c r="Z395" s="24">
        <v>0.29089999999999999</v>
      </c>
      <c r="AA395" s="24">
        <v>6.4870999999999999</v>
      </c>
      <c r="AB395">
        <f t="shared" si="38"/>
        <v>3.960575908901971</v>
      </c>
      <c r="AC395" s="14">
        <f t="shared" si="39"/>
        <v>0.32412310189003823</v>
      </c>
    </row>
    <row r="396" spans="1:29" x14ac:dyDescent="0.2">
      <c r="A396" s="24" t="s">
        <v>10</v>
      </c>
      <c r="B396" s="24" t="s">
        <v>160</v>
      </c>
      <c r="C396" s="24">
        <v>7.0964999999999998</v>
      </c>
      <c r="D396" s="24">
        <v>-0.1115</v>
      </c>
      <c r="E396" s="24">
        <v>13.6593</v>
      </c>
      <c r="F396" s="24">
        <v>0.3322</v>
      </c>
      <c r="G396" s="24">
        <v>-2.3E-2</v>
      </c>
      <c r="H396" s="24">
        <v>0.3422</v>
      </c>
      <c r="I396" s="24">
        <v>0</v>
      </c>
      <c r="J396" s="24">
        <v>0</v>
      </c>
      <c r="K396" s="24">
        <v>-0.1724</v>
      </c>
      <c r="L396" s="24">
        <v>-0.82199999999999995</v>
      </c>
      <c r="M396" s="24">
        <v>2.7178</v>
      </c>
      <c r="N396" s="24">
        <v>1.476</v>
      </c>
      <c r="O396" s="24">
        <v>-0.28539999999999999</v>
      </c>
      <c r="P396" s="24" t="s">
        <v>172</v>
      </c>
      <c r="Q396" s="24">
        <v>-0.28549999999999998</v>
      </c>
      <c r="R396" s="24">
        <v>7.1073000000000004</v>
      </c>
      <c r="S396" s="24">
        <v>327.358</v>
      </c>
      <c r="T396" s="24">
        <v>327.88400000000001</v>
      </c>
      <c r="U396" s="24">
        <v>1.5698000000000001</v>
      </c>
      <c r="V396" s="24">
        <v>31.161799999999999</v>
      </c>
      <c r="W396" s="24">
        <v>0</v>
      </c>
      <c r="X396" s="24">
        <v>3.5000000000000001E-3</v>
      </c>
      <c r="Y396" s="24">
        <v>-6.13E-2</v>
      </c>
      <c r="Z396" s="24">
        <v>0.15909999999999999</v>
      </c>
      <c r="AA396" s="24">
        <v>5.2404999999999999</v>
      </c>
      <c r="AB396">
        <f t="shared" si="38"/>
        <v>3.960575908901971</v>
      </c>
      <c r="AC396" s="14">
        <f t="shared" si="39"/>
        <v>0.3228044248074759</v>
      </c>
    </row>
    <row r="397" spans="1:29" x14ac:dyDescent="0.2">
      <c r="A397" s="24" t="s">
        <v>10</v>
      </c>
      <c r="B397" s="24" t="s">
        <v>160</v>
      </c>
      <c r="C397" s="24">
        <v>7.7363</v>
      </c>
      <c r="D397" s="24">
        <v>0</v>
      </c>
      <c r="E397" s="24">
        <v>14</v>
      </c>
      <c r="F397" s="24">
        <v>0.3322</v>
      </c>
      <c r="G397" s="24">
        <v>-2.3E-2</v>
      </c>
      <c r="H397" s="24">
        <v>-1.5E-3</v>
      </c>
      <c r="I397" s="24">
        <v>0</v>
      </c>
      <c r="J397" s="24">
        <v>0</v>
      </c>
      <c r="K397" s="24">
        <v>-0.1782</v>
      </c>
      <c r="L397" s="24">
        <v>-0.55840000000000001</v>
      </c>
      <c r="M397" s="24">
        <v>3.7845</v>
      </c>
      <c r="N397" s="24">
        <v>1.4701</v>
      </c>
      <c r="O397" s="24">
        <v>-0.36020000000000002</v>
      </c>
      <c r="P397" s="24" t="s">
        <v>172</v>
      </c>
      <c r="Q397" s="24">
        <v>-0.31469999999999998</v>
      </c>
      <c r="R397" s="24">
        <v>9.1354000000000006</v>
      </c>
      <c r="S397" s="24">
        <v>327.358</v>
      </c>
      <c r="T397" s="24">
        <v>327.88740000000001</v>
      </c>
      <c r="U397" s="24">
        <v>1.5988</v>
      </c>
      <c r="V397" s="24">
        <v>31.422899999999998</v>
      </c>
      <c r="W397" s="24">
        <v>0</v>
      </c>
      <c r="X397" s="24">
        <v>3.0999999999999999E-3</v>
      </c>
      <c r="Y397" s="24">
        <v>-6.7400000000000002E-2</v>
      </c>
      <c r="Z397" s="24">
        <v>3.1399999999999997E-2</v>
      </c>
      <c r="AA397" s="24">
        <v>4.0186000000000002</v>
      </c>
      <c r="AB397">
        <f t="shared" si="38"/>
        <v>3.960575908901971</v>
      </c>
      <c r="AC397" s="14">
        <f t="shared" si="39"/>
        <v>0.32233224026888602</v>
      </c>
    </row>
    <row r="398" spans="1:29" x14ac:dyDescent="0.2">
      <c r="A398" s="24" t="s">
        <v>10</v>
      </c>
      <c r="B398" s="24" t="s">
        <v>160</v>
      </c>
      <c r="C398" s="24">
        <v>8.3759999999999994</v>
      </c>
      <c r="D398" s="24">
        <v>0.1115</v>
      </c>
      <c r="E398" s="24">
        <v>13.6593</v>
      </c>
      <c r="F398" s="24">
        <v>0.3322</v>
      </c>
      <c r="G398" s="24">
        <v>-2.3E-2</v>
      </c>
      <c r="H398" s="24">
        <v>-0.34520000000000001</v>
      </c>
      <c r="I398" s="24">
        <v>0</v>
      </c>
      <c r="J398" s="24">
        <v>0</v>
      </c>
      <c r="K398" s="24">
        <v>-0.1724</v>
      </c>
      <c r="L398" s="24">
        <v>-0.2545</v>
      </c>
      <c r="M398" s="24">
        <v>4.8756000000000004</v>
      </c>
      <c r="N398" s="24">
        <v>1.478</v>
      </c>
      <c r="O398" s="24">
        <v>-0.4456</v>
      </c>
      <c r="P398" s="24" t="s">
        <v>172</v>
      </c>
      <c r="Q398" s="24">
        <v>-0.35089999999999999</v>
      </c>
      <c r="R398" s="24">
        <v>10.7874</v>
      </c>
      <c r="S398" s="24">
        <v>327.358</v>
      </c>
      <c r="T398" s="24">
        <v>327.89210000000003</v>
      </c>
      <c r="U398" s="24">
        <v>1.6335</v>
      </c>
      <c r="V398" s="24">
        <v>31.723299999999998</v>
      </c>
      <c r="W398" s="24">
        <v>0</v>
      </c>
      <c r="X398" s="24">
        <v>3.3E-3</v>
      </c>
      <c r="Y398" s="24">
        <v>-7.1199999999999999E-2</v>
      </c>
      <c r="Z398" s="24">
        <v>-8.1299999999999997E-2</v>
      </c>
      <c r="AA398" s="24">
        <v>2.8353000000000002</v>
      </c>
      <c r="AB398">
        <f t="shared" si="38"/>
        <v>3.960575908901971</v>
      </c>
      <c r="AC398" s="14">
        <f t="shared" si="39"/>
        <v>0.3228044248074759</v>
      </c>
    </row>
    <row r="399" spans="1:29" x14ac:dyDescent="0.2">
      <c r="A399" s="24" t="s">
        <v>10</v>
      </c>
      <c r="B399" s="24" t="s">
        <v>160</v>
      </c>
      <c r="C399" s="24">
        <v>9.0168999999999997</v>
      </c>
      <c r="D399" s="24">
        <v>0.21540000000000001</v>
      </c>
      <c r="E399" s="24">
        <v>12.660299999999999</v>
      </c>
      <c r="F399" s="24">
        <v>0.3322</v>
      </c>
      <c r="G399" s="24">
        <v>-2.3099999999999999E-2</v>
      </c>
      <c r="H399" s="24">
        <v>-0.66649999999999998</v>
      </c>
      <c r="I399" s="24">
        <v>0</v>
      </c>
      <c r="J399" s="24">
        <v>0</v>
      </c>
      <c r="K399" s="24">
        <v>-0.15529999999999999</v>
      </c>
      <c r="L399" s="24">
        <v>6.3600000000000004E-2</v>
      </c>
      <c r="M399" s="24">
        <v>5.8714000000000004</v>
      </c>
      <c r="N399" s="24">
        <v>1.5029999999999999</v>
      </c>
      <c r="O399" s="24">
        <v>-0.52600000000000002</v>
      </c>
      <c r="P399" s="24" t="s">
        <v>172</v>
      </c>
      <c r="Q399" s="24">
        <v>-0.38900000000000001</v>
      </c>
      <c r="R399" s="24">
        <v>11.925800000000001</v>
      </c>
      <c r="S399" s="24">
        <v>327.358</v>
      </c>
      <c r="T399" s="24">
        <v>327.89769999999999</v>
      </c>
      <c r="U399" s="24">
        <v>1.6765000000000001</v>
      </c>
      <c r="V399" s="24">
        <v>32.082900000000002</v>
      </c>
      <c r="W399" s="24">
        <v>0</v>
      </c>
      <c r="X399" s="24">
        <v>4.1999999999999997E-3</v>
      </c>
      <c r="Y399" s="24">
        <v>-7.5899999999999995E-2</v>
      </c>
      <c r="Z399" s="24">
        <v>-0.17499999999999999</v>
      </c>
      <c r="AA399" s="24">
        <v>1.6605000000000001</v>
      </c>
      <c r="AB399">
        <f t="shared" si="38"/>
        <v>3.9777406457122639</v>
      </c>
      <c r="AC399" s="14">
        <f t="shared" si="39"/>
        <v>0.32412310189003823</v>
      </c>
    </row>
    <row r="400" spans="1:29" x14ac:dyDescent="0.2">
      <c r="A400" s="24" t="s">
        <v>10</v>
      </c>
      <c r="B400" s="24" t="s">
        <v>160</v>
      </c>
      <c r="C400" s="24">
        <v>9.6600999999999999</v>
      </c>
      <c r="D400" s="24">
        <v>0.30470000000000003</v>
      </c>
      <c r="E400" s="24">
        <v>11.071099999999999</v>
      </c>
      <c r="F400" s="24">
        <v>0.3322</v>
      </c>
      <c r="G400" s="24">
        <v>-2.3099999999999999E-2</v>
      </c>
      <c r="H400" s="24">
        <v>-0.94410000000000005</v>
      </c>
      <c r="I400" s="24">
        <v>0</v>
      </c>
      <c r="J400" s="24">
        <v>0</v>
      </c>
      <c r="K400" s="24">
        <v>-0.12770000000000001</v>
      </c>
      <c r="L400" s="24">
        <v>0.3584</v>
      </c>
      <c r="M400" s="24">
        <v>6.6384999999999996</v>
      </c>
      <c r="N400" s="24">
        <v>1.5404</v>
      </c>
      <c r="O400" s="24">
        <v>-0.58679999999999999</v>
      </c>
      <c r="P400" s="24" t="s">
        <v>172</v>
      </c>
      <c r="Q400" s="24">
        <v>-0.42259999999999998</v>
      </c>
      <c r="R400" s="24">
        <v>12.479699999999999</v>
      </c>
      <c r="S400" s="24">
        <v>327.358</v>
      </c>
      <c r="T400" s="24">
        <v>327.90379999999999</v>
      </c>
      <c r="U400" s="24">
        <v>1.7232000000000001</v>
      </c>
      <c r="V400" s="24">
        <v>32.448999999999998</v>
      </c>
      <c r="W400" s="24">
        <v>0</v>
      </c>
      <c r="X400" s="24">
        <v>5.3E-3</v>
      </c>
      <c r="Y400" s="24">
        <v>-8.3000000000000004E-2</v>
      </c>
      <c r="Z400" s="24">
        <v>-0.2505</v>
      </c>
      <c r="AA400" s="24">
        <v>0.47149999999999997</v>
      </c>
      <c r="AB400">
        <f t="shared" si="38"/>
        <v>3.9777406457122639</v>
      </c>
      <c r="AC400" s="14">
        <f t="shared" si="39"/>
        <v>0.32601764082231627</v>
      </c>
    </row>
    <row r="401" spans="1:29" x14ac:dyDescent="0.2">
      <c r="A401" s="24" t="s">
        <v>10</v>
      </c>
      <c r="B401" s="24" t="s">
        <v>160</v>
      </c>
      <c r="C401" s="24">
        <v>10.3058</v>
      </c>
      <c r="D401" s="24">
        <v>0.37330000000000002</v>
      </c>
      <c r="E401" s="24">
        <v>9</v>
      </c>
      <c r="F401" s="24">
        <v>0.3322</v>
      </c>
      <c r="G401" s="24">
        <v>-2.3199999999999998E-2</v>
      </c>
      <c r="H401" s="24">
        <v>-1.1587000000000001</v>
      </c>
      <c r="I401" s="24">
        <v>0</v>
      </c>
      <c r="J401" s="24">
        <v>0</v>
      </c>
      <c r="K401" s="24">
        <v>-9.0999999999999998E-2</v>
      </c>
      <c r="L401" s="24">
        <v>0.59019999999999995</v>
      </c>
      <c r="M401" s="24">
        <v>7.0734000000000004</v>
      </c>
      <c r="N401" s="24">
        <v>1.5787</v>
      </c>
      <c r="O401" s="24">
        <v>-0.62029999999999996</v>
      </c>
      <c r="P401" s="24" t="s">
        <v>172</v>
      </c>
      <c r="Q401" s="24">
        <v>-0.4466</v>
      </c>
      <c r="R401" s="24">
        <v>12.444800000000001</v>
      </c>
      <c r="S401" s="24">
        <v>327.358</v>
      </c>
      <c r="T401" s="24">
        <v>327.90949999999998</v>
      </c>
      <c r="U401" s="24">
        <v>1.7627999999999999</v>
      </c>
      <c r="V401" s="24">
        <v>32.719299999999997</v>
      </c>
      <c r="W401" s="24">
        <v>0</v>
      </c>
      <c r="X401" s="24">
        <v>6.4000000000000003E-3</v>
      </c>
      <c r="Y401" s="24">
        <v>-9.1999999999999998E-2</v>
      </c>
      <c r="Z401" s="24">
        <v>-0.30980000000000002</v>
      </c>
      <c r="AA401" s="24">
        <v>-0.70599999999999996</v>
      </c>
      <c r="AB401">
        <f t="shared" si="38"/>
        <v>3.9949046674075275</v>
      </c>
      <c r="AC401" s="14">
        <f t="shared" si="39"/>
        <v>0.32811006674570475</v>
      </c>
    </row>
    <row r="402" spans="1:29" x14ac:dyDescent="0.2">
      <c r="A402" s="24" t="s">
        <v>10</v>
      </c>
      <c r="B402" s="24" t="s">
        <v>160</v>
      </c>
      <c r="C402" s="24">
        <v>10.9536</v>
      </c>
      <c r="D402" s="24">
        <v>0.41649999999999998</v>
      </c>
      <c r="E402" s="24">
        <v>6.5881999999999996</v>
      </c>
      <c r="F402" s="24">
        <v>0.3322</v>
      </c>
      <c r="G402" s="24">
        <v>-2.3199999999999998E-2</v>
      </c>
      <c r="H402" s="24">
        <v>-1.2946</v>
      </c>
      <c r="I402" s="24">
        <v>0</v>
      </c>
      <c r="J402" s="24">
        <v>0</v>
      </c>
      <c r="K402" s="24">
        <v>-4.7500000000000001E-2</v>
      </c>
      <c r="L402" s="24">
        <v>0.73009999999999997</v>
      </c>
      <c r="M402" s="24">
        <v>7.1323999999999996</v>
      </c>
      <c r="N402" s="24">
        <v>1.6052</v>
      </c>
      <c r="O402" s="24">
        <v>-0.62809999999999999</v>
      </c>
      <c r="P402" s="24" t="s">
        <v>172</v>
      </c>
      <c r="Q402" s="24">
        <v>-0.45789999999999997</v>
      </c>
      <c r="R402" s="24">
        <v>11.866099999999999</v>
      </c>
      <c r="S402" s="24">
        <v>327.358</v>
      </c>
      <c r="T402" s="24">
        <v>327.91370000000001</v>
      </c>
      <c r="U402" s="24">
        <v>1.7843</v>
      </c>
      <c r="V402" s="24">
        <v>32.802599999999998</v>
      </c>
      <c r="W402" s="24">
        <v>0</v>
      </c>
      <c r="X402" s="24">
        <v>7.0000000000000001E-3</v>
      </c>
      <c r="Y402" s="24">
        <v>-9.9900000000000003E-2</v>
      </c>
      <c r="Z402" s="24">
        <v>-0.35210000000000002</v>
      </c>
      <c r="AA402" s="24">
        <v>-1.7859</v>
      </c>
      <c r="AB402">
        <f t="shared" si="38"/>
        <v>3.9949046674075275</v>
      </c>
      <c r="AC402" s="14">
        <f t="shared" si="39"/>
        <v>0.33000628929802384</v>
      </c>
    </row>
    <row r="403" spans="1:29" x14ac:dyDescent="0.2">
      <c r="A403" s="24" t="s">
        <v>10</v>
      </c>
      <c r="B403" s="24" t="s">
        <v>160</v>
      </c>
      <c r="C403" s="24">
        <v>11.6028</v>
      </c>
      <c r="D403" s="24">
        <v>0.43109999999999998</v>
      </c>
      <c r="E403" s="24">
        <v>4</v>
      </c>
      <c r="F403" s="24">
        <v>0.3322</v>
      </c>
      <c r="G403" s="24">
        <v>-2.3300000000000001E-2</v>
      </c>
      <c r="H403" s="24">
        <v>-1.3414999999999999</v>
      </c>
      <c r="I403" s="24">
        <v>0</v>
      </c>
      <c r="J403" s="24">
        <v>0</v>
      </c>
      <c r="K403" s="24">
        <v>-2.9999999999999997E-4</v>
      </c>
      <c r="L403" s="24">
        <v>0.76849999999999996</v>
      </c>
      <c r="M403" s="24">
        <v>6.8361000000000001</v>
      </c>
      <c r="N403" s="24">
        <v>1.6113999999999999</v>
      </c>
      <c r="O403" s="24">
        <v>-0.61799999999999999</v>
      </c>
      <c r="P403" s="24" t="s">
        <v>172</v>
      </c>
      <c r="Q403" s="24">
        <v>-0.45619999999999999</v>
      </c>
      <c r="R403" s="24">
        <v>10.814500000000001</v>
      </c>
      <c r="S403" s="24">
        <v>327.358</v>
      </c>
      <c r="T403" s="24">
        <v>327.9153</v>
      </c>
      <c r="U403" s="24">
        <v>1.7827999999999999</v>
      </c>
      <c r="V403" s="24">
        <v>32.679699999999997</v>
      </c>
      <c r="W403" s="24">
        <v>0</v>
      </c>
      <c r="X403" s="24">
        <v>7.0000000000000001E-3</v>
      </c>
      <c r="Y403" s="24">
        <v>-0.1038</v>
      </c>
      <c r="Z403" s="24">
        <v>-0.37319999999999998</v>
      </c>
      <c r="AA403" s="24">
        <v>-2.6444999999999999</v>
      </c>
      <c r="AB403">
        <f t="shared" si="38"/>
        <v>4.0120679709519971</v>
      </c>
      <c r="AC403" s="14">
        <f t="shared" si="39"/>
        <v>0.33139077749631357</v>
      </c>
    </row>
    <row r="404" spans="1:29" x14ac:dyDescent="0.2">
      <c r="A404" s="24" t="s">
        <v>10</v>
      </c>
      <c r="B404" s="24" t="s">
        <v>160</v>
      </c>
      <c r="C404" s="24">
        <v>12.251899999999999</v>
      </c>
      <c r="D404" s="24">
        <v>0.4163</v>
      </c>
      <c r="E404" s="24">
        <v>1.4117999999999999</v>
      </c>
      <c r="F404" s="24">
        <v>0.3322</v>
      </c>
      <c r="G404" s="24">
        <v>-2.3300000000000001E-2</v>
      </c>
      <c r="H404" s="24">
        <v>-1.2956000000000001</v>
      </c>
      <c r="I404" s="24">
        <v>0</v>
      </c>
      <c r="J404" s="24">
        <v>0</v>
      </c>
      <c r="K404" s="24">
        <v>4.7100000000000003E-2</v>
      </c>
      <c r="L404" s="24">
        <v>0.71650000000000003</v>
      </c>
      <c r="M404" s="24">
        <v>6.2473999999999998</v>
      </c>
      <c r="N404" s="24">
        <v>1.5967</v>
      </c>
      <c r="O404" s="24">
        <v>-0.59860000000000002</v>
      </c>
      <c r="P404" s="24" t="s">
        <v>172</v>
      </c>
      <c r="Q404" s="24">
        <v>-0.44340000000000002</v>
      </c>
      <c r="R404" s="24">
        <v>9.3690999999999995</v>
      </c>
      <c r="S404" s="24">
        <v>327.358</v>
      </c>
      <c r="T404" s="24">
        <v>327.91329999999999</v>
      </c>
      <c r="U404" s="24">
        <v>1.7628999999999999</v>
      </c>
      <c r="V404" s="24">
        <v>32.424500000000002</v>
      </c>
      <c r="W404" s="24">
        <v>0</v>
      </c>
      <c r="X404" s="24">
        <v>6.4999999999999997E-3</v>
      </c>
      <c r="Y404" s="24">
        <v>-0.1021</v>
      </c>
      <c r="Z404" s="24">
        <v>-0.36730000000000002</v>
      </c>
      <c r="AA404" s="24">
        <v>-3.1614</v>
      </c>
      <c r="AB404">
        <f t="shared" si="38"/>
        <v>4.0120679709519971</v>
      </c>
      <c r="AC404" s="14">
        <f t="shared" si="39"/>
        <v>0.3320991563053084</v>
      </c>
    </row>
    <row r="405" spans="1:29" x14ac:dyDescent="0.2">
      <c r="A405" s="24" t="s">
        <v>10</v>
      </c>
      <c r="B405" s="24" t="s">
        <v>160</v>
      </c>
      <c r="C405" s="24">
        <v>12.899699999999999</v>
      </c>
      <c r="D405" s="24">
        <v>0.373</v>
      </c>
      <c r="E405" s="24">
        <v>-1</v>
      </c>
      <c r="F405" s="24">
        <v>0.3322</v>
      </c>
      <c r="G405" s="24">
        <v>-2.3400000000000001E-2</v>
      </c>
      <c r="H405" s="24">
        <v>-1.1603000000000001</v>
      </c>
      <c r="I405" s="24">
        <v>0</v>
      </c>
      <c r="J405" s="24">
        <v>0</v>
      </c>
      <c r="K405" s="24">
        <v>9.0899999999999995E-2</v>
      </c>
      <c r="L405" s="24">
        <v>0.5988</v>
      </c>
      <c r="M405" s="24">
        <v>5.4391999999999996</v>
      </c>
      <c r="N405" s="24">
        <v>1.5680000000000001</v>
      </c>
      <c r="O405" s="24">
        <v>-0.57399999999999995</v>
      </c>
      <c r="P405" s="24" t="s">
        <v>172</v>
      </c>
      <c r="Q405" s="24">
        <v>-0.4219</v>
      </c>
      <c r="R405" s="24">
        <v>7.6128</v>
      </c>
      <c r="S405" s="24">
        <v>327.358</v>
      </c>
      <c r="T405" s="24">
        <v>327.90809999999999</v>
      </c>
      <c r="U405" s="24">
        <v>1.7366999999999999</v>
      </c>
      <c r="V405" s="24">
        <v>32.170200000000001</v>
      </c>
      <c r="W405" s="24">
        <v>0</v>
      </c>
      <c r="X405" s="24">
        <v>5.7999999999999996E-3</v>
      </c>
      <c r="Y405" s="24">
        <v>-9.5600000000000004E-2</v>
      </c>
      <c r="Z405" s="24">
        <v>-0.3306</v>
      </c>
      <c r="AA405" s="24">
        <v>-3.2570999999999999</v>
      </c>
      <c r="AB405">
        <f t="shared" si="38"/>
        <v>4.0292305533106774</v>
      </c>
      <c r="AC405" s="14">
        <f t="shared" si="39"/>
        <v>0.33214940433095319</v>
      </c>
    </row>
    <row r="406" spans="1:29" x14ac:dyDescent="0.2">
      <c r="A406" s="24" t="s">
        <v>10</v>
      </c>
      <c r="B406" s="24" t="s">
        <v>160</v>
      </c>
      <c r="C406" s="24">
        <v>13.545400000000001</v>
      </c>
      <c r="D406" s="24">
        <v>0.30430000000000001</v>
      </c>
      <c r="E406" s="24">
        <v>-3.0710999999999999</v>
      </c>
      <c r="F406" s="24">
        <v>0.3322</v>
      </c>
      <c r="G406" s="24">
        <v>-2.3400000000000001E-2</v>
      </c>
      <c r="H406" s="24">
        <v>-0.9456</v>
      </c>
      <c r="I406" s="24">
        <v>0</v>
      </c>
      <c r="J406" s="24">
        <v>0</v>
      </c>
      <c r="K406" s="24">
        <v>0.128</v>
      </c>
      <c r="L406" s="24">
        <v>0.44169999999999998</v>
      </c>
      <c r="M406" s="24">
        <v>4.4709000000000003</v>
      </c>
      <c r="N406" s="24">
        <v>1.5353000000000001</v>
      </c>
      <c r="O406" s="24">
        <v>-0.54200000000000004</v>
      </c>
      <c r="P406" s="24" t="s">
        <v>172</v>
      </c>
      <c r="Q406" s="24">
        <v>-0.39429999999999998</v>
      </c>
      <c r="R406" s="24">
        <v>5.6395999999999997</v>
      </c>
      <c r="S406" s="24">
        <v>327.358</v>
      </c>
      <c r="T406" s="24">
        <v>327.90069999999997</v>
      </c>
      <c r="U406" s="24">
        <v>1.7168000000000001</v>
      </c>
      <c r="V406" s="24">
        <v>32.035800000000002</v>
      </c>
      <c r="W406" s="24">
        <v>0</v>
      </c>
      <c r="X406" s="24">
        <v>5.1999999999999998E-3</v>
      </c>
      <c r="Y406" s="24">
        <v>-8.6999999999999994E-2</v>
      </c>
      <c r="Z406" s="24">
        <v>-0.26379999999999998</v>
      </c>
      <c r="AA406" s="24">
        <v>-2.9085000000000001</v>
      </c>
      <c r="AB406">
        <f t="shared" si="38"/>
        <v>4.0292305533106774</v>
      </c>
      <c r="AC406" s="14">
        <f t="shared" si="39"/>
        <v>0.33172290122426129</v>
      </c>
    </row>
    <row r="407" spans="1:29" x14ac:dyDescent="0.2">
      <c r="A407" s="24" t="s">
        <v>10</v>
      </c>
      <c r="B407" s="24" t="s">
        <v>160</v>
      </c>
      <c r="C407" s="24">
        <v>14.188599999999999</v>
      </c>
      <c r="D407" s="24">
        <v>0.21490000000000001</v>
      </c>
      <c r="E407" s="24">
        <v>-4.6603000000000003</v>
      </c>
      <c r="F407" s="24">
        <v>0.3322</v>
      </c>
      <c r="G407" s="24">
        <v>-2.3400000000000001E-2</v>
      </c>
      <c r="H407" s="24">
        <v>-0.66700000000000004</v>
      </c>
      <c r="I407" s="24">
        <v>0</v>
      </c>
      <c r="J407" s="24">
        <v>0</v>
      </c>
      <c r="K407" s="24">
        <v>0.156</v>
      </c>
      <c r="L407" s="24">
        <v>0.26319999999999999</v>
      </c>
      <c r="M407" s="24">
        <v>3.3860000000000001</v>
      </c>
      <c r="N407" s="24">
        <v>1.5071000000000001</v>
      </c>
      <c r="O407" s="24">
        <v>-0.497</v>
      </c>
      <c r="P407" s="24" t="s">
        <v>172</v>
      </c>
      <c r="Q407" s="24">
        <v>-0.36270000000000002</v>
      </c>
      <c r="R407" s="24">
        <v>3.5634999999999999</v>
      </c>
      <c r="S407" s="24">
        <v>327.358</v>
      </c>
      <c r="T407" s="24">
        <v>327.89359999999999</v>
      </c>
      <c r="U407" s="24">
        <v>1.7094</v>
      </c>
      <c r="V407" s="24">
        <v>32.055900000000001</v>
      </c>
      <c r="W407" s="24">
        <v>0</v>
      </c>
      <c r="X407" s="24">
        <v>4.7999999999999996E-3</v>
      </c>
      <c r="Y407" s="24">
        <v>-7.8799999999999995E-2</v>
      </c>
      <c r="Z407" s="24">
        <v>-0.17299999999999999</v>
      </c>
      <c r="AA407" s="24">
        <v>-2.1398999999999999</v>
      </c>
      <c r="AB407">
        <f t="shared" si="38"/>
        <v>4.0292305533106774</v>
      </c>
      <c r="AC407" s="14">
        <f t="shared" si="39"/>
        <v>0.33110172102454694</v>
      </c>
    </row>
    <row r="408" spans="1:29" x14ac:dyDescent="0.2">
      <c r="A408" s="24" t="s">
        <v>10</v>
      </c>
      <c r="B408" s="24" t="s">
        <v>160</v>
      </c>
      <c r="C408" s="24">
        <v>14.829499999999999</v>
      </c>
      <c r="D408" s="24">
        <v>0.1109</v>
      </c>
      <c r="E408" s="24">
        <v>-5.6593</v>
      </c>
      <c r="F408" s="24">
        <v>0.3322</v>
      </c>
      <c r="G408" s="24">
        <v>-2.3400000000000001E-2</v>
      </c>
      <c r="H408" s="24">
        <v>-0.34399999999999997</v>
      </c>
      <c r="I408" s="24">
        <v>0</v>
      </c>
      <c r="J408" s="24">
        <v>0</v>
      </c>
      <c r="K408" s="24">
        <v>0.1734</v>
      </c>
      <c r="L408" s="24">
        <v>6.8900000000000003E-2</v>
      </c>
      <c r="M408" s="24">
        <v>2.2292000000000001</v>
      </c>
      <c r="N408" s="24">
        <v>1.4871000000000001</v>
      </c>
      <c r="O408" s="24">
        <v>-0.43530000000000002</v>
      </c>
      <c r="P408" s="24" t="s">
        <v>172</v>
      </c>
      <c r="Q408" s="24">
        <v>-0.32929999999999998</v>
      </c>
      <c r="R408" s="24">
        <v>1.5213000000000001</v>
      </c>
      <c r="S408" s="24">
        <v>327.358</v>
      </c>
      <c r="T408" s="24">
        <v>327.88869999999997</v>
      </c>
      <c r="U408" s="24">
        <v>1.7102999999999999</v>
      </c>
      <c r="V408" s="24">
        <v>32.155000000000001</v>
      </c>
      <c r="W408" s="24">
        <v>0</v>
      </c>
      <c r="X408" s="24">
        <v>4.7000000000000002E-3</v>
      </c>
      <c r="Y408" s="24">
        <v>-7.2300000000000003E-2</v>
      </c>
      <c r="Z408" s="24">
        <v>-6.7699999999999996E-2</v>
      </c>
      <c r="AA408" s="24">
        <v>-1.0021</v>
      </c>
      <c r="AB408">
        <f t="shared" si="38"/>
        <v>4.0292305533106774</v>
      </c>
      <c r="AC408" s="14">
        <f t="shared" si="39"/>
        <v>0.33058081421012453</v>
      </c>
    </row>
    <row r="409" spans="1:29" x14ac:dyDescent="0.2">
      <c r="A409" s="24" t="s">
        <v>11</v>
      </c>
      <c r="B409" s="24" t="s">
        <v>160</v>
      </c>
      <c r="C409" s="24">
        <v>3.3E-3</v>
      </c>
      <c r="D409" s="24">
        <v>-5.9999999999999995E-4</v>
      </c>
      <c r="E409" s="24">
        <v>-14</v>
      </c>
      <c r="F409" s="24">
        <v>0.3322</v>
      </c>
      <c r="G409" s="24">
        <v>2.3300000000000001E-2</v>
      </c>
      <c r="H409" s="24">
        <v>1.1000000000000001E-3</v>
      </c>
      <c r="I409" s="24">
        <v>0</v>
      </c>
      <c r="J409" s="24">
        <v>0</v>
      </c>
      <c r="K409" s="24">
        <v>0.18379999999999999</v>
      </c>
      <c r="L409" s="24">
        <v>-0.42780000000000001</v>
      </c>
      <c r="M409" s="24">
        <v>-3.5103</v>
      </c>
      <c r="N409" s="24">
        <v>1.4006000000000001</v>
      </c>
      <c r="O409" s="24">
        <v>0.37530000000000002</v>
      </c>
      <c r="P409" s="24" t="s">
        <v>172</v>
      </c>
      <c r="Q409" s="24">
        <v>-0.2432</v>
      </c>
      <c r="R409" s="24">
        <v>-8.3968000000000007</v>
      </c>
      <c r="S409" s="24">
        <v>327.358</v>
      </c>
      <c r="T409" s="24">
        <v>327.87259999999998</v>
      </c>
      <c r="U409" s="24">
        <v>1.5576000000000001</v>
      </c>
      <c r="V409" s="24">
        <v>33.009099999999997</v>
      </c>
      <c r="W409" s="24">
        <v>0</v>
      </c>
      <c r="X409" s="24">
        <v>3.8E-3</v>
      </c>
      <c r="Y409" s="24">
        <v>-6.5199999999999994E-2</v>
      </c>
      <c r="Z409" s="24">
        <v>-0.1129</v>
      </c>
      <c r="AA409" s="24">
        <v>-0.7319</v>
      </c>
      <c r="AB409">
        <f t="shared" si="38"/>
        <v>-4.0120679709519971</v>
      </c>
      <c r="AC409" s="14">
        <f t="shared" si="39"/>
        <v>0.32233224026888602</v>
      </c>
    </row>
    <row r="410" spans="1:29" x14ac:dyDescent="0.2">
      <c r="A410" s="24" t="s">
        <v>11</v>
      </c>
      <c r="B410" s="24" t="s">
        <v>160</v>
      </c>
      <c r="C410" s="24">
        <v>0.64300000000000002</v>
      </c>
      <c r="D410" s="24">
        <v>-0.11210000000000001</v>
      </c>
      <c r="E410" s="24">
        <v>-13.6593</v>
      </c>
      <c r="F410" s="24">
        <v>0.3322</v>
      </c>
      <c r="G410" s="24">
        <v>2.3300000000000001E-2</v>
      </c>
      <c r="H410" s="24">
        <v>0.35489999999999999</v>
      </c>
      <c r="I410" s="24">
        <v>0</v>
      </c>
      <c r="J410" s="24">
        <v>0</v>
      </c>
      <c r="K410" s="24">
        <v>0.17680000000000001</v>
      </c>
      <c r="L410" s="24">
        <v>-0.1043</v>
      </c>
      <c r="M410" s="24">
        <v>-4.5000999999999998</v>
      </c>
      <c r="N410" s="24">
        <v>1.4084000000000001</v>
      </c>
      <c r="O410" s="24">
        <v>0.4365</v>
      </c>
      <c r="P410" s="24" t="s">
        <v>172</v>
      </c>
      <c r="Q410" s="24">
        <v>-0.27529999999999999</v>
      </c>
      <c r="R410" s="24">
        <v>-9.9288000000000007</v>
      </c>
      <c r="S410" s="24">
        <v>327.358</v>
      </c>
      <c r="T410" s="24">
        <v>327.88</v>
      </c>
      <c r="U410" s="24">
        <v>1.593</v>
      </c>
      <c r="V410" s="24">
        <v>33.308599999999998</v>
      </c>
      <c r="W410" s="24">
        <v>0</v>
      </c>
      <c r="X410" s="24">
        <v>4.3E-3</v>
      </c>
      <c r="Y410" s="24">
        <v>-6.7299999999999999E-2</v>
      </c>
      <c r="Z410" s="24">
        <v>-3.4599999999999999E-2</v>
      </c>
      <c r="AA410" s="24">
        <v>-0.76949999999999996</v>
      </c>
      <c r="AB410">
        <f t="shared" si="38"/>
        <v>-4.0120679709519971</v>
      </c>
      <c r="AC410" s="14">
        <f t="shared" si="39"/>
        <v>0.3228044248074759</v>
      </c>
    </row>
    <row r="411" spans="1:29" x14ac:dyDescent="0.2">
      <c r="A411" s="24" t="s">
        <v>11</v>
      </c>
      <c r="B411" s="24" t="s">
        <v>160</v>
      </c>
      <c r="C411" s="24">
        <v>1.284</v>
      </c>
      <c r="D411" s="24">
        <v>-0.216</v>
      </c>
      <c r="E411" s="24">
        <v>-12.660299999999999</v>
      </c>
      <c r="F411" s="24">
        <v>0.3322</v>
      </c>
      <c r="G411" s="24">
        <v>2.3300000000000001E-2</v>
      </c>
      <c r="H411" s="24">
        <v>0.68200000000000005</v>
      </c>
      <c r="I411" s="24">
        <v>0</v>
      </c>
      <c r="J411" s="24">
        <v>0</v>
      </c>
      <c r="K411" s="24">
        <v>0.15659999999999999</v>
      </c>
      <c r="L411" s="24">
        <v>0.2049</v>
      </c>
      <c r="M411" s="24">
        <v>-5.3823999999999996</v>
      </c>
      <c r="N411" s="24">
        <v>1.4202999999999999</v>
      </c>
      <c r="O411" s="24">
        <v>0.49099999999999999</v>
      </c>
      <c r="P411" s="24" t="s">
        <v>172</v>
      </c>
      <c r="Q411" s="24">
        <v>-0.31190000000000001</v>
      </c>
      <c r="R411" s="24">
        <v>-10.9589</v>
      </c>
      <c r="S411" s="24">
        <v>327.358</v>
      </c>
      <c r="T411" s="24">
        <v>327.88990000000001</v>
      </c>
      <c r="U411" s="24">
        <v>1.6293</v>
      </c>
      <c r="V411" s="24">
        <v>33.653599999999997</v>
      </c>
      <c r="W411" s="24">
        <v>0</v>
      </c>
      <c r="X411" s="24">
        <v>5.1999999999999998E-3</v>
      </c>
      <c r="Y411" s="24">
        <v>-6.7000000000000004E-2</v>
      </c>
      <c r="Z411" s="24">
        <v>3.3500000000000002E-2</v>
      </c>
      <c r="AA411" s="24">
        <v>-0.63349999999999995</v>
      </c>
      <c r="AB411">
        <f t="shared" si="38"/>
        <v>-4.0120679709519971</v>
      </c>
      <c r="AC411" s="14">
        <f t="shared" si="39"/>
        <v>0.32412310189003823</v>
      </c>
    </row>
    <row r="412" spans="1:29" x14ac:dyDescent="0.2">
      <c r="A412" s="24" t="s">
        <v>11</v>
      </c>
      <c r="B412" s="24" t="s">
        <v>160</v>
      </c>
      <c r="C412" s="24">
        <v>1.9271</v>
      </c>
      <c r="D412" s="24">
        <v>-0.30530000000000002</v>
      </c>
      <c r="E412" s="24">
        <v>-11.071099999999999</v>
      </c>
      <c r="F412" s="24">
        <v>0.3322</v>
      </c>
      <c r="G412" s="24">
        <v>2.3199999999999998E-2</v>
      </c>
      <c r="H412" s="24">
        <v>0.95860000000000001</v>
      </c>
      <c r="I412" s="24">
        <v>0</v>
      </c>
      <c r="J412" s="24">
        <v>0</v>
      </c>
      <c r="K412" s="24">
        <v>0.1255</v>
      </c>
      <c r="L412" s="24">
        <v>0.4713</v>
      </c>
      <c r="M412" s="24">
        <v>-6.0708000000000002</v>
      </c>
      <c r="N412" s="24">
        <v>1.4358</v>
      </c>
      <c r="O412" s="24">
        <v>0.53249999999999997</v>
      </c>
      <c r="P412" s="24" t="s">
        <v>172</v>
      </c>
      <c r="Q412" s="24">
        <v>-0.34960000000000002</v>
      </c>
      <c r="R412" s="24">
        <v>-11.4406</v>
      </c>
      <c r="S412" s="24">
        <v>327.358</v>
      </c>
      <c r="T412" s="24">
        <v>327.89859999999999</v>
      </c>
      <c r="U412" s="24">
        <v>1.6611</v>
      </c>
      <c r="V412" s="24">
        <v>34.018999999999998</v>
      </c>
      <c r="W412" s="24">
        <v>0</v>
      </c>
      <c r="X412" s="24">
        <v>6.3E-3</v>
      </c>
      <c r="Y412" s="24">
        <v>-6.2700000000000006E-2</v>
      </c>
      <c r="Z412" s="24">
        <v>8.8999999999999996E-2</v>
      </c>
      <c r="AA412" s="24">
        <v>-0.1535</v>
      </c>
      <c r="AB412">
        <f t="shared" si="38"/>
        <v>-3.9949046674075275</v>
      </c>
      <c r="AC412" s="14">
        <f t="shared" si="39"/>
        <v>0.32601764082231627</v>
      </c>
    </row>
    <row r="413" spans="1:29" x14ac:dyDescent="0.2">
      <c r="A413" s="24" t="s">
        <v>11</v>
      </c>
      <c r="B413" s="24" t="s">
        <v>160</v>
      </c>
      <c r="C413" s="24">
        <v>2.5728</v>
      </c>
      <c r="D413" s="24">
        <v>-0.37390000000000001</v>
      </c>
      <c r="E413" s="24">
        <v>-9</v>
      </c>
      <c r="F413" s="24">
        <v>0.3322</v>
      </c>
      <c r="G413" s="24">
        <v>2.3199999999999998E-2</v>
      </c>
      <c r="H413" s="24">
        <v>1.1667000000000001</v>
      </c>
      <c r="I413" s="24">
        <v>0</v>
      </c>
      <c r="J413" s="24">
        <v>0</v>
      </c>
      <c r="K413" s="24">
        <v>8.6900000000000005E-2</v>
      </c>
      <c r="L413" s="24">
        <v>0.67689999999999995</v>
      </c>
      <c r="M413" s="24">
        <v>-6.4966999999999997</v>
      </c>
      <c r="N413" s="24">
        <v>1.4545999999999999</v>
      </c>
      <c r="O413" s="24">
        <v>0.55969999999999998</v>
      </c>
      <c r="P413" s="24" t="s">
        <v>172</v>
      </c>
      <c r="Q413" s="24">
        <v>-0.38390000000000002</v>
      </c>
      <c r="R413" s="24">
        <v>-11.3925</v>
      </c>
      <c r="S413" s="24">
        <v>327.358</v>
      </c>
      <c r="T413" s="24">
        <v>327.90359999999998</v>
      </c>
      <c r="U413" s="24">
        <v>1.6887000000000001</v>
      </c>
      <c r="V413" s="24">
        <v>34.418799999999997</v>
      </c>
      <c r="W413" s="24">
        <v>0</v>
      </c>
      <c r="X413" s="24">
        <v>7.1999999999999998E-3</v>
      </c>
      <c r="Y413" s="24">
        <v>-5.6099999999999997E-2</v>
      </c>
      <c r="Z413" s="24">
        <v>0.13059999999999999</v>
      </c>
      <c r="AA413" s="24">
        <v>0.66739999999999999</v>
      </c>
      <c r="AB413">
        <f t="shared" si="38"/>
        <v>-3.9949046674075275</v>
      </c>
      <c r="AC413" s="14">
        <f t="shared" si="39"/>
        <v>0.32811006674570475</v>
      </c>
    </row>
    <row r="414" spans="1:29" x14ac:dyDescent="0.2">
      <c r="A414" s="24" t="s">
        <v>11</v>
      </c>
      <c r="B414" s="24" t="s">
        <v>160</v>
      </c>
      <c r="C414" s="24">
        <v>3.2206999999999999</v>
      </c>
      <c r="D414" s="24">
        <v>-0.41710000000000003</v>
      </c>
      <c r="E414" s="24">
        <v>-6.5881999999999996</v>
      </c>
      <c r="F414" s="24">
        <v>0.3322</v>
      </c>
      <c r="G414" s="24">
        <v>2.3199999999999998E-2</v>
      </c>
      <c r="H414" s="24">
        <v>1.2945</v>
      </c>
      <c r="I414" s="24">
        <v>0</v>
      </c>
      <c r="J414" s="24">
        <v>0</v>
      </c>
      <c r="K414" s="24">
        <v>4.3799999999999999E-2</v>
      </c>
      <c r="L414" s="24">
        <v>0.81310000000000004</v>
      </c>
      <c r="M414" s="24">
        <v>-6.6227999999999998</v>
      </c>
      <c r="N414" s="24">
        <v>1.4759</v>
      </c>
      <c r="O414" s="24">
        <v>0.57540000000000002</v>
      </c>
      <c r="P414" s="24" t="s">
        <v>172</v>
      </c>
      <c r="Q414" s="24">
        <v>-0.41010000000000002</v>
      </c>
      <c r="R414" s="24">
        <v>-10.866300000000001</v>
      </c>
      <c r="S414" s="24">
        <v>327.358</v>
      </c>
      <c r="T414" s="24">
        <v>327.90460000000002</v>
      </c>
      <c r="U414" s="24">
        <v>1.7152000000000001</v>
      </c>
      <c r="V414" s="24">
        <v>34.8643</v>
      </c>
      <c r="W414" s="24">
        <v>0</v>
      </c>
      <c r="X414" s="24">
        <v>7.7000000000000002E-3</v>
      </c>
      <c r="Y414" s="24">
        <v>-5.0900000000000001E-2</v>
      </c>
      <c r="Z414" s="24">
        <v>0.15709999999999999</v>
      </c>
      <c r="AA414" s="24">
        <v>1.6385000000000001</v>
      </c>
      <c r="AB414">
        <f t="shared" si="38"/>
        <v>-3.9949046674075275</v>
      </c>
      <c r="AC414" s="14">
        <f t="shared" si="39"/>
        <v>0.33000628929802384</v>
      </c>
    </row>
    <row r="415" spans="1:29" x14ac:dyDescent="0.2">
      <c r="A415" s="24" t="s">
        <v>11</v>
      </c>
      <c r="B415" s="24" t="s">
        <v>160</v>
      </c>
      <c r="C415" s="24">
        <v>3.8698000000000001</v>
      </c>
      <c r="D415" s="24">
        <v>-0.43169999999999997</v>
      </c>
      <c r="E415" s="24">
        <v>-4</v>
      </c>
      <c r="F415" s="24">
        <v>0.3322</v>
      </c>
      <c r="G415" s="24">
        <v>2.3300000000000001E-2</v>
      </c>
      <c r="H415" s="24">
        <v>1.3363</v>
      </c>
      <c r="I415" s="24">
        <v>0</v>
      </c>
      <c r="J415" s="24">
        <v>0</v>
      </c>
      <c r="K415" s="24">
        <v>-1.1000000000000001E-3</v>
      </c>
      <c r="L415" s="24">
        <v>0.87539999999999996</v>
      </c>
      <c r="M415" s="24">
        <v>-6.4458000000000002</v>
      </c>
      <c r="N415" s="24">
        <v>1.4964999999999999</v>
      </c>
      <c r="O415" s="24">
        <v>0.58230000000000004</v>
      </c>
      <c r="P415" s="24" t="s">
        <v>172</v>
      </c>
      <c r="Q415" s="24">
        <v>-0.42470000000000002</v>
      </c>
      <c r="R415" s="24">
        <v>-9.9177</v>
      </c>
      <c r="S415" s="24">
        <v>327.358</v>
      </c>
      <c r="T415" s="24">
        <v>327.90289999999999</v>
      </c>
      <c r="U415" s="24">
        <v>1.7422</v>
      </c>
      <c r="V415" s="24">
        <v>35.322299999999998</v>
      </c>
      <c r="W415" s="24">
        <v>0</v>
      </c>
      <c r="X415" s="24">
        <v>7.7000000000000002E-3</v>
      </c>
      <c r="Y415" s="24">
        <v>-5.0599999999999999E-2</v>
      </c>
      <c r="Z415" s="24">
        <v>0.16589999999999999</v>
      </c>
      <c r="AA415" s="24">
        <v>2.4658000000000002</v>
      </c>
      <c r="AB415">
        <f t="shared" si="38"/>
        <v>-4.0120679709519971</v>
      </c>
      <c r="AC415" s="14">
        <f t="shared" si="39"/>
        <v>0.33139077749631357</v>
      </c>
    </row>
    <row r="416" spans="1:29" x14ac:dyDescent="0.2">
      <c r="A416" s="24" t="s">
        <v>11</v>
      </c>
      <c r="B416" s="24" t="s">
        <v>160</v>
      </c>
      <c r="C416" s="24">
        <v>4.5189000000000004</v>
      </c>
      <c r="D416" s="24">
        <v>-0.41689999999999999</v>
      </c>
      <c r="E416" s="24">
        <v>-1.4117999999999999</v>
      </c>
      <c r="F416" s="24">
        <v>0.3322</v>
      </c>
      <c r="G416" s="24">
        <v>2.3400000000000001E-2</v>
      </c>
      <c r="H416" s="24">
        <v>1.2906</v>
      </c>
      <c r="I416" s="24">
        <v>0</v>
      </c>
      <c r="J416" s="24">
        <v>0</v>
      </c>
      <c r="K416" s="24">
        <v>-4.5600000000000002E-2</v>
      </c>
      <c r="L416" s="24">
        <v>0.86109999999999998</v>
      </c>
      <c r="M416" s="24">
        <v>-5.9904000000000002</v>
      </c>
      <c r="N416" s="24">
        <v>1.5114000000000001</v>
      </c>
      <c r="O416" s="24">
        <v>0.5806</v>
      </c>
      <c r="P416" s="24" t="s">
        <v>172</v>
      </c>
      <c r="Q416" s="24">
        <v>-0.42580000000000001</v>
      </c>
      <c r="R416" s="24">
        <v>-8.5977999999999994</v>
      </c>
      <c r="S416" s="24">
        <v>327.358</v>
      </c>
      <c r="T416" s="24">
        <v>327.9</v>
      </c>
      <c r="U416" s="24">
        <v>1.7667999999999999</v>
      </c>
      <c r="V416" s="24">
        <v>35.702800000000003</v>
      </c>
      <c r="W416" s="24">
        <v>0</v>
      </c>
      <c r="X416" s="24">
        <v>7.4999999999999997E-3</v>
      </c>
      <c r="Y416" s="24">
        <v>-5.6300000000000003E-2</v>
      </c>
      <c r="Z416" s="24">
        <v>0.15440000000000001</v>
      </c>
      <c r="AA416" s="24">
        <v>2.8862999999999999</v>
      </c>
      <c r="AB416">
        <f t="shared" si="38"/>
        <v>-4.0292305533106774</v>
      </c>
      <c r="AC416" s="14">
        <f t="shared" si="39"/>
        <v>0.3320991563053084</v>
      </c>
    </row>
    <row r="417" spans="1:29" x14ac:dyDescent="0.2">
      <c r="A417" s="24" t="s">
        <v>11</v>
      </c>
      <c r="B417" s="24" t="s">
        <v>160</v>
      </c>
      <c r="C417" s="24">
        <v>5.1668000000000003</v>
      </c>
      <c r="D417" s="24">
        <v>-0.37359999999999999</v>
      </c>
      <c r="E417" s="24">
        <v>1</v>
      </c>
      <c r="F417" s="24">
        <v>0.3322</v>
      </c>
      <c r="G417" s="24">
        <v>2.3400000000000001E-2</v>
      </c>
      <c r="H417" s="24">
        <v>1.1599999999999999</v>
      </c>
      <c r="I417" s="24">
        <v>0</v>
      </c>
      <c r="J417" s="24">
        <v>0</v>
      </c>
      <c r="K417" s="24">
        <v>-8.7800000000000003E-2</v>
      </c>
      <c r="L417" s="24">
        <v>0.76910000000000001</v>
      </c>
      <c r="M417" s="24">
        <v>-5.2976000000000001</v>
      </c>
      <c r="N417" s="24">
        <v>1.5145</v>
      </c>
      <c r="O417" s="24">
        <v>0.56759999999999999</v>
      </c>
      <c r="P417" s="24" t="s">
        <v>172</v>
      </c>
      <c r="Q417" s="24">
        <v>-0.41460000000000002</v>
      </c>
      <c r="R417" s="24">
        <v>-6.9656000000000002</v>
      </c>
      <c r="S417" s="24">
        <v>327.358</v>
      </c>
      <c r="T417" s="24">
        <v>327.89699999999999</v>
      </c>
      <c r="U417" s="24">
        <v>1.7824</v>
      </c>
      <c r="V417" s="24">
        <v>35.891100000000002</v>
      </c>
      <c r="W417" s="24">
        <v>0</v>
      </c>
      <c r="X417" s="24">
        <v>7.1000000000000004E-3</v>
      </c>
      <c r="Y417" s="24">
        <v>-6.6100000000000006E-2</v>
      </c>
      <c r="Z417" s="24">
        <v>0.1207</v>
      </c>
      <c r="AA417" s="24">
        <v>2.7839</v>
      </c>
      <c r="AB417">
        <f t="shared" si="38"/>
        <v>-4.0292305533106774</v>
      </c>
      <c r="AC417" s="14">
        <f t="shared" si="39"/>
        <v>0.33214940433095319</v>
      </c>
    </row>
    <row r="418" spans="1:29" x14ac:dyDescent="0.2">
      <c r="A418" s="24" t="s">
        <v>11</v>
      </c>
      <c r="B418" s="24" t="s">
        <v>160</v>
      </c>
      <c r="C418" s="24">
        <v>5.8124000000000002</v>
      </c>
      <c r="D418" s="24">
        <v>-0.3049</v>
      </c>
      <c r="E418" s="24">
        <v>3.0710999999999999</v>
      </c>
      <c r="F418" s="24">
        <v>0.3322</v>
      </c>
      <c r="G418" s="24">
        <v>2.3300000000000001E-2</v>
      </c>
      <c r="H418" s="24">
        <v>0.95099999999999996</v>
      </c>
      <c r="I418" s="24">
        <v>0</v>
      </c>
      <c r="J418" s="24">
        <v>0</v>
      </c>
      <c r="K418" s="24">
        <v>-0.1255</v>
      </c>
      <c r="L418" s="24">
        <v>0.6038</v>
      </c>
      <c r="M418" s="24">
        <v>-4.4166999999999996</v>
      </c>
      <c r="N418" s="24">
        <v>1.5024</v>
      </c>
      <c r="O418" s="24">
        <v>0.53959999999999997</v>
      </c>
      <c r="P418" s="24" t="s">
        <v>172</v>
      </c>
      <c r="Q418" s="24">
        <v>-0.39429999999999998</v>
      </c>
      <c r="R418" s="24">
        <v>-5.1094999999999997</v>
      </c>
      <c r="S418" s="24">
        <v>327.358</v>
      </c>
      <c r="T418" s="24">
        <v>327.89400000000001</v>
      </c>
      <c r="U418" s="24">
        <v>1.7823</v>
      </c>
      <c r="V418" s="24">
        <v>35.809600000000003</v>
      </c>
      <c r="W418" s="24">
        <v>0</v>
      </c>
      <c r="X418" s="24">
        <v>6.7999999999999996E-3</v>
      </c>
      <c r="Y418" s="24">
        <v>-7.6100000000000001E-2</v>
      </c>
      <c r="Z418" s="24">
        <v>6.5600000000000006E-2</v>
      </c>
      <c r="AA418" s="24">
        <v>2.2259000000000002</v>
      </c>
      <c r="AB418">
        <f t="shared" si="38"/>
        <v>-4.0120679709519971</v>
      </c>
      <c r="AC418" s="14">
        <f t="shared" si="39"/>
        <v>0.33172290122426129</v>
      </c>
    </row>
    <row r="419" spans="1:29" x14ac:dyDescent="0.2">
      <c r="A419" s="24" t="s">
        <v>11</v>
      </c>
      <c r="B419" s="24" t="s">
        <v>160</v>
      </c>
      <c r="C419" s="24">
        <v>6.4555999999999996</v>
      </c>
      <c r="D419" s="24">
        <v>-0.2155</v>
      </c>
      <c r="E419" s="24">
        <v>4.6603000000000003</v>
      </c>
      <c r="F419" s="24">
        <v>0.3322</v>
      </c>
      <c r="G419" s="24">
        <v>2.3300000000000001E-2</v>
      </c>
      <c r="H419" s="24">
        <v>0.67530000000000001</v>
      </c>
      <c r="I419" s="24">
        <v>0</v>
      </c>
      <c r="J419" s="24">
        <v>-1E-4</v>
      </c>
      <c r="K419" s="24">
        <v>-0.15579999999999999</v>
      </c>
      <c r="L419" s="24">
        <v>0.379</v>
      </c>
      <c r="M419" s="24">
        <v>-3.4024999999999999</v>
      </c>
      <c r="N419" s="24">
        <v>1.4759</v>
      </c>
      <c r="O419" s="24">
        <v>0.49559999999999998</v>
      </c>
      <c r="P419" s="24" t="s">
        <v>172</v>
      </c>
      <c r="Q419" s="24">
        <v>-0.36940000000000001</v>
      </c>
      <c r="R419" s="24">
        <v>-3.1597</v>
      </c>
      <c r="S419" s="24">
        <v>327.358</v>
      </c>
      <c r="T419" s="24">
        <v>327.89060000000001</v>
      </c>
      <c r="U419" s="24">
        <v>1.7645</v>
      </c>
      <c r="V419" s="24">
        <v>35.470999999999997</v>
      </c>
      <c r="W419" s="24">
        <v>0</v>
      </c>
      <c r="X419" s="24">
        <v>6.6E-3</v>
      </c>
      <c r="Y419" s="24">
        <v>-8.2500000000000004E-2</v>
      </c>
      <c r="Z419" s="24">
        <v>-6.7000000000000002E-3</v>
      </c>
      <c r="AA419" s="24">
        <v>1.4081999999999999</v>
      </c>
      <c r="AB419">
        <f t="shared" si="38"/>
        <v>-4.0120679709519971</v>
      </c>
      <c r="AC419" s="14">
        <f t="shared" si="39"/>
        <v>0.33110172102454694</v>
      </c>
    </row>
    <row r="420" spans="1:29" x14ac:dyDescent="0.2">
      <c r="A420" s="24" t="s">
        <v>11</v>
      </c>
      <c r="B420" s="24" t="s">
        <v>160</v>
      </c>
      <c r="C420" s="24">
        <v>7.0964999999999998</v>
      </c>
      <c r="D420" s="24">
        <v>-0.1115</v>
      </c>
      <c r="E420" s="24">
        <v>5.6593</v>
      </c>
      <c r="F420" s="24">
        <v>0.3322</v>
      </c>
      <c r="G420" s="24">
        <v>2.3199999999999998E-2</v>
      </c>
      <c r="H420" s="24">
        <v>0.3503</v>
      </c>
      <c r="I420" s="24">
        <v>0</v>
      </c>
      <c r="J420" s="24">
        <v>0</v>
      </c>
      <c r="K420" s="24">
        <v>-0.17560000000000001</v>
      </c>
      <c r="L420" s="24">
        <v>0.1181</v>
      </c>
      <c r="M420" s="24">
        <v>-2.3189000000000002</v>
      </c>
      <c r="N420" s="24">
        <v>1.4414</v>
      </c>
      <c r="O420" s="24">
        <v>0.43980000000000002</v>
      </c>
      <c r="P420" s="24" t="s">
        <v>172</v>
      </c>
      <c r="Q420" s="24">
        <v>-0.34420000000000001</v>
      </c>
      <c r="R420" s="24">
        <v>-1.278</v>
      </c>
      <c r="S420" s="24">
        <v>327.358</v>
      </c>
      <c r="T420" s="24">
        <v>327.887</v>
      </c>
      <c r="U420" s="24">
        <v>1.7343999999999999</v>
      </c>
      <c r="V420" s="24">
        <v>34.991399999999999</v>
      </c>
      <c r="W420" s="24">
        <v>0</v>
      </c>
      <c r="X420" s="24">
        <v>6.4999999999999997E-3</v>
      </c>
      <c r="Y420" s="24">
        <v>-8.4199999999999997E-2</v>
      </c>
      <c r="Z420" s="24">
        <v>-8.9499999999999996E-2</v>
      </c>
      <c r="AA420" s="24">
        <v>0.54549999999999998</v>
      </c>
      <c r="AB420">
        <f t="shared" si="38"/>
        <v>-3.9949046674075275</v>
      </c>
      <c r="AC420" s="14">
        <f t="shared" si="39"/>
        <v>0.33058081421012453</v>
      </c>
    </row>
    <row r="421" spans="1:29" x14ac:dyDescent="0.2">
      <c r="A421" s="24" t="s">
        <v>11</v>
      </c>
      <c r="B421" s="24" t="s">
        <v>160</v>
      </c>
      <c r="C421" s="24">
        <v>7.7363</v>
      </c>
      <c r="D421" s="24">
        <v>0</v>
      </c>
      <c r="E421" s="24">
        <v>6</v>
      </c>
      <c r="F421" s="24">
        <v>0.3322</v>
      </c>
      <c r="G421" s="24">
        <v>2.3099999999999999E-2</v>
      </c>
      <c r="H421" s="24">
        <v>-1.1000000000000001E-3</v>
      </c>
      <c r="I421" s="24">
        <v>0</v>
      </c>
      <c r="J421" s="24">
        <v>0</v>
      </c>
      <c r="K421" s="24">
        <v>-0.18260000000000001</v>
      </c>
      <c r="L421" s="24">
        <v>-0.15</v>
      </c>
      <c r="M421" s="24">
        <v>-1.2417</v>
      </c>
      <c r="N421" s="24">
        <v>1.4085000000000001</v>
      </c>
      <c r="O421" s="24">
        <v>0.38129999999999997</v>
      </c>
      <c r="P421" s="24" t="s">
        <v>172</v>
      </c>
      <c r="Q421" s="24">
        <v>-0.32150000000000001</v>
      </c>
      <c r="R421" s="24">
        <v>0.37330000000000002</v>
      </c>
      <c r="S421" s="24">
        <v>327.358</v>
      </c>
      <c r="T421" s="24">
        <v>327.88440000000003</v>
      </c>
      <c r="U421" s="24">
        <v>1.7028000000000001</v>
      </c>
      <c r="V421" s="24">
        <v>34.546300000000002</v>
      </c>
      <c r="W421" s="24">
        <v>0</v>
      </c>
      <c r="X421" s="24">
        <v>6.4000000000000003E-3</v>
      </c>
      <c r="Y421" s="24">
        <v>-8.2799999999999999E-2</v>
      </c>
      <c r="Z421" s="24">
        <v>-0.17469999999999999</v>
      </c>
      <c r="AA421" s="24">
        <v>-0.22789999999999999</v>
      </c>
      <c r="AB421">
        <f t="shared" si="38"/>
        <v>-3.9777406457122639</v>
      </c>
      <c r="AC421" s="14">
        <f t="shared" si="39"/>
        <v>0.33038017364134037</v>
      </c>
    </row>
    <row r="422" spans="1:29" x14ac:dyDescent="0.2">
      <c r="A422" s="24" t="s">
        <v>11</v>
      </c>
      <c r="B422" s="24" t="s">
        <v>160</v>
      </c>
      <c r="C422" s="24">
        <v>8.3759999999999994</v>
      </c>
      <c r="D422" s="24">
        <v>0.1115</v>
      </c>
      <c r="E422" s="24">
        <v>5.6593</v>
      </c>
      <c r="F422" s="24">
        <v>0.3322</v>
      </c>
      <c r="G422" s="24">
        <v>2.3099999999999999E-2</v>
      </c>
      <c r="H422" s="24">
        <v>-0.35270000000000001</v>
      </c>
      <c r="I422" s="24">
        <v>0</v>
      </c>
      <c r="J422" s="24">
        <v>0</v>
      </c>
      <c r="K422" s="24">
        <v>-0.17580000000000001</v>
      </c>
      <c r="L422" s="24">
        <v>-0.39889999999999998</v>
      </c>
      <c r="M422" s="24">
        <v>-0.25600000000000001</v>
      </c>
      <c r="N422" s="24">
        <v>1.3866000000000001</v>
      </c>
      <c r="O422" s="24">
        <v>0.33050000000000002</v>
      </c>
      <c r="P422" s="24" t="s">
        <v>172</v>
      </c>
      <c r="Q422" s="24">
        <v>-0.3019</v>
      </c>
      <c r="R422" s="24">
        <v>1.669</v>
      </c>
      <c r="S422" s="24">
        <v>327.358</v>
      </c>
      <c r="T422" s="24">
        <v>327.88459999999998</v>
      </c>
      <c r="U422" s="24">
        <v>1.6814</v>
      </c>
      <c r="V422" s="24">
        <v>34.291400000000003</v>
      </c>
      <c r="W422" s="24">
        <v>0</v>
      </c>
      <c r="X422" s="24">
        <v>6.4000000000000003E-3</v>
      </c>
      <c r="Y422" s="24">
        <v>-8.2100000000000006E-2</v>
      </c>
      <c r="Z422" s="24">
        <v>-0.25530000000000003</v>
      </c>
      <c r="AA422" s="24">
        <v>-0.8931</v>
      </c>
      <c r="AB422">
        <f t="shared" si="38"/>
        <v>-3.9777406457122639</v>
      </c>
      <c r="AC422" s="14">
        <f t="shared" si="39"/>
        <v>0.33058081421012453</v>
      </c>
    </row>
    <row r="423" spans="1:29" x14ac:dyDescent="0.2">
      <c r="A423" s="24" t="s">
        <v>11</v>
      </c>
      <c r="B423" s="24" t="s">
        <v>160</v>
      </c>
      <c r="C423" s="24">
        <v>9.0168999999999997</v>
      </c>
      <c r="D423" s="24">
        <v>0.21540000000000001</v>
      </c>
      <c r="E423" s="24">
        <v>4.6603000000000003</v>
      </c>
      <c r="F423" s="24">
        <v>0.3322</v>
      </c>
      <c r="G423" s="24">
        <v>2.3099999999999999E-2</v>
      </c>
      <c r="H423" s="24">
        <v>-0.67820000000000003</v>
      </c>
      <c r="I423" s="24">
        <v>0</v>
      </c>
      <c r="J423" s="24">
        <v>0</v>
      </c>
      <c r="K423" s="24">
        <v>-0.156</v>
      </c>
      <c r="L423" s="24">
        <v>-0.61250000000000004</v>
      </c>
      <c r="M423" s="24">
        <v>0.55420000000000003</v>
      </c>
      <c r="N423" s="24">
        <v>1.3807</v>
      </c>
      <c r="O423" s="24">
        <v>0.29499999999999998</v>
      </c>
      <c r="P423" s="24" t="s">
        <v>172</v>
      </c>
      <c r="Q423" s="24">
        <v>-0.28449999999999998</v>
      </c>
      <c r="R423" s="24">
        <v>2.5449999999999999</v>
      </c>
      <c r="S423" s="24">
        <v>327.358</v>
      </c>
      <c r="T423" s="24">
        <v>327.88909999999998</v>
      </c>
      <c r="U423" s="24">
        <v>1.6762999999999999</v>
      </c>
      <c r="V423" s="24">
        <v>34.286499999999997</v>
      </c>
      <c r="W423" s="24">
        <v>0</v>
      </c>
      <c r="X423" s="24">
        <v>6.4999999999999997E-3</v>
      </c>
      <c r="Y423" s="24">
        <v>-8.5199999999999998E-2</v>
      </c>
      <c r="Z423" s="24">
        <v>-0.32600000000000001</v>
      </c>
      <c r="AA423" s="24">
        <v>-1.5043</v>
      </c>
      <c r="AB423">
        <f t="shared" si="38"/>
        <v>-3.9777406457122639</v>
      </c>
      <c r="AC423" s="14">
        <f t="shared" si="39"/>
        <v>0.33110172102454694</v>
      </c>
    </row>
    <row r="424" spans="1:29" x14ac:dyDescent="0.2">
      <c r="A424" s="24" t="s">
        <v>11</v>
      </c>
      <c r="B424" s="24" t="s">
        <v>160</v>
      </c>
      <c r="C424" s="24">
        <v>9.6600999999999999</v>
      </c>
      <c r="D424" s="24">
        <v>0.30470000000000003</v>
      </c>
      <c r="E424" s="24">
        <v>3.0710999999999999</v>
      </c>
      <c r="F424" s="24">
        <v>0.3322</v>
      </c>
      <c r="G424" s="24">
        <v>2.3199999999999998E-2</v>
      </c>
      <c r="H424" s="24">
        <v>-0.95420000000000005</v>
      </c>
      <c r="I424" s="24">
        <v>0</v>
      </c>
      <c r="J424" s="24">
        <v>0</v>
      </c>
      <c r="K424" s="24">
        <v>-0.1255</v>
      </c>
      <c r="L424" s="24">
        <v>-0.78769999999999996</v>
      </c>
      <c r="M424" s="24">
        <v>1.1220000000000001</v>
      </c>
      <c r="N424" s="24">
        <v>1.3900999999999999</v>
      </c>
      <c r="O424" s="24">
        <v>0.27589999999999998</v>
      </c>
      <c r="P424" s="24" t="s">
        <v>172</v>
      </c>
      <c r="Q424" s="24">
        <v>-0.26769999999999999</v>
      </c>
      <c r="R424" s="24">
        <v>2.9962</v>
      </c>
      <c r="S424" s="24">
        <v>327.358</v>
      </c>
      <c r="T424" s="24">
        <v>327.89780000000002</v>
      </c>
      <c r="U424" s="24">
        <v>1.6842999999999999</v>
      </c>
      <c r="V424" s="24">
        <v>34.465400000000002</v>
      </c>
      <c r="W424" s="24">
        <v>0</v>
      </c>
      <c r="X424" s="24">
        <v>6.7000000000000002E-3</v>
      </c>
      <c r="Y424" s="24">
        <v>-9.2899999999999996E-2</v>
      </c>
      <c r="Z424" s="24">
        <v>-0.38400000000000001</v>
      </c>
      <c r="AA424" s="24">
        <v>-2.1049000000000002</v>
      </c>
      <c r="AB424">
        <f t="shared" si="38"/>
        <v>-3.9949046674075275</v>
      </c>
      <c r="AC424" s="14">
        <f t="shared" si="39"/>
        <v>0.33172290122426129</v>
      </c>
    </row>
    <row r="425" spans="1:29" x14ac:dyDescent="0.2">
      <c r="A425" s="24" t="s">
        <v>11</v>
      </c>
      <c r="B425" s="24" t="s">
        <v>160</v>
      </c>
      <c r="C425" s="24">
        <v>10.3058</v>
      </c>
      <c r="D425" s="24">
        <v>0.37330000000000002</v>
      </c>
      <c r="E425" s="24">
        <v>1</v>
      </c>
      <c r="F425" s="24">
        <v>0.3322</v>
      </c>
      <c r="G425" s="24">
        <v>2.3199999999999998E-2</v>
      </c>
      <c r="H425" s="24">
        <v>-1.1629</v>
      </c>
      <c r="I425" s="24">
        <v>0</v>
      </c>
      <c r="J425" s="24">
        <v>0</v>
      </c>
      <c r="K425" s="24">
        <v>-8.7499999999999994E-2</v>
      </c>
      <c r="L425" s="24">
        <v>-0.93110000000000004</v>
      </c>
      <c r="M425" s="24">
        <v>1.4111</v>
      </c>
      <c r="N425" s="24">
        <v>1.4080999999999999</v>
      </c>
      <c r="O425" s="24">
        <v>0.26850000000000002</v>
      </c>
      <c r="P425" s="24" t="s">
        <v>172</v>
      </c>
      <c r="Q425" s="24">
        <v>-0.25019999999999998</v>
      </c>
      <c r="R425" s="24">
        <v>3.0493999999999999</v>
      </c>
      <c r="S425" s="24">
        <v>327.358</v>
      </c>
      <c r="T425" s="24">
        <v>327.9085</v>
      </c>
      <c r="U425" s="24">
        <v>1.6946000000000001</v>
      </c>
      <c r="V425" s="24">
        <v>34.668500000000002</v>
      </c>
      <c r="W425" s="24">
        <v>0</v>
      </c>
      <c r="X425" s="24">
        <v>7.1000000000000004E-3</v>
      </c>
      <c r="Y425" s="24">
        <v>-0.1027</v>
      </c>
      <c r="Z425" s="24">
        <v>-0.42720000000000002</v>
      </c>
      <c r="AA425" s="24">
        <v>-2.6591999999999998</v>
      </c>
      <c r="AB425">
        <f t="shared" si="38"/>
        <v>-3.9949046674075275</v>
      </c>
      <c r="AC425" s="14">
        <f t="shared" si="39"/>
        <v>0.33214940433095319</v>
      </c>
    </row>
    <row r="426" spans="1:29" x14ac:dyDescent="0.2">
      <c r="A426" s="24" t="s">
        <v>11</v>
      </c>
      <c r="B426" s="24" t="s">
        <v>160</v>
      </c>
      <c r="C426" s="24">
        <v>10.9536</v>
      </c>
      <c r="D426" s="24">
        <v>0.41649999999999998</v>
      </c>
      <c r="E426" s="24">
        <v>-1.4117999999999999</v>
      </c>
      <c r="F426" s="24">
        <v>0.3322</v>
      </c>
      <c r="G426" s="24">
        <v>2.3199999999999998E-2</v>
      </c>
      <c r="H426" s="24">
        <v>-1.2923</v>
      </c>
      <c r="I426" s="24">
        <v>0</v>
      </c>
      <c r="J426" s="24">
        <v>0</v>
      </c>
      <c r="K426" s="24">
        <v>-4.48E-2</v>
      </c>
      <c r="L426" s="24">
        <v>-1.0506</v>
      </c>
      <c r="M426" s="24">
        <v>1.4208000000000001</v>
      </c>
      <c r="N426" s="24">
        <v>1.4258</v>
      </c>
      <c r="O426" s="24">
        <v>0.26469999999999999</v>
      </c>
      <c r="P426" s="24" t="s">
        <v>172</v>
      </c>
      <c r="Q426" s="24">
        <v>-0.23230000000000001</v>
      </c>
      <c r="R426" s="24">
        <v>2.7290000000000001</v>
      </c>
      <c r="S426" s="24">
        <v>327.358</v>
      </c>
      <c r="T426" s="24">
        <v>327.91719999999998</v>
      </c>
      <c r="U426" s="24">
        <v>1.6939</v>
      </c>
      <c r="V426" s="24">
        <v>34.722700000000003</v>
      </c>
      <c r="W426" s="24">
        <v>0</v>
      </c>
      <c r="X426" s="24">
        <v>7.4999999999999997E-3</v>
      </c>
      <c r="Y426" s="24">
        <v>-0.1099</v>
      </c>
      <c r="Z426" s="24">
        <v>-0.45379999999999998</v>
      </c>
      <c r="AA426" s="24">
        <v>-3.0482</v>
      </c>
      <c r="AB426">
        <f t="shared" si="38"/>
        <v>-3.9949046674075275</v>
      </c>
      <c r="AC426" s="14">
        <f t="shared" si="39"/>
        <v>0.3320991563053084</v>
      </c>
    </row>
    <row r="427" spans="1:29" x14ac:dyDescent="0.2">
      <c r="A427" s="24" t="s">
        <v>11</v>
      </c>
      <c r="B427" s="24" t="s">
        <v>160</v>
      </c>
      <c r="C427" s="24">
        <v>11.6028</v>
      </c>
      <c r="D427" s="24">
        <v>0.43109999999999998</v>
      </c>
      <c r="E427" s="24">
        <v>-4</v>
      </c>
      <c r="F427" s="24">
        <v>0.3322</v>
      </c>
      <c r="G427" s="24">
        <v>2.3099999999999999E-2</v>
      </c>
      <c r="H427" s="24">
        <v>-1.3363</v>
      </c>
      <c r="I427" s="24">
        <v>0</v>
      </c>
      <c r="J427" s="24">
        <v>0</v>
      </c>
      <c r="K427" s="24">
        <v>-1E-4</v>
      </c>
      <c r="L427" s="24">
        <v>-1.1464000000000001</v>
      </c>
      <c r="M427" s="24">
        <v>1.179</v>
      </c>
      <c r="N427" s="24">
        <v>1.4359</v>
      </c>
      <c r="O427" s="24">
        <v>0.25869999999999999</v>
      </c>
      <c r="P427" s="24" t="s">
        <v>172</v>
      </c>
      <c r="Q427" s="24">
        <v>-0.21529999999999999</v>
      </c>
      <c r="R427" s="24">
        <v>2.0356000000000001</v>
      </c>
      <c r="S427" s="24">
        <v>327.358</v>
      </c>
      <c r="T427" s="24">
        <v>327.92009999999999</v>
      </c>
      <c r="U427" s="24">
        <v>1.6738</v>
      </c>
      <c r="V427" s="24">
        <v>34.527500000000003</v>
      </c>
      <c r="W427" s="24">
        <v>0</v>
      </c>
      <c r="X427" s="24">
        <v>7.7000000000000002E-3</v>
      </c>
      <c r="Y427" s="24">
        <v>-0.1106</v>
      </c>
      <c r="Z427" s="24">
        <v>-0.46150000000000002</v>
      </c>
      <c r="AA427" s="24">
        <v>-3.1335999999999999</v>
      </c>
      <c r="AB427">
        <f t="shared" si="38"/>
        <v>-3.9777406457122639</v>
      </c>
      <c r="AC427" s="14">
        <f t="shared" si="39"/>
        <v>0.33139077749631357</v>
      </c>
    </row>
    <row r="428" spans="1:29" x14ac:dyDescent="0.2">
      <c r="A428" s="24" t="s">
        <v>11</v>
      </c>
      <c r="B428" s="24" t="s">
        <v>160</v>
      </c>
      <c r="C428" s="24">
        <v>12.251899999999999</v>
      </c>
      <c r="D428" s="24">
        <v>0.4163</v>
      </c>
      <c r="E428" s="24">
        <v>-6.5881999999999996</v>
      </c>
      <c r="F428" s="24">
        <v>0.3322</v>
      </c>
      <c r="G428" s="24">
        <v>2.3E-2</v>
      </c>
      <c r="H428" s="24">
        <v>-1.2927999999999999</v>
      </c>
      <c r="I428" s="24">
        <v>0</v>
      </c>
      <c r="J428" s="24">
        <v>0</v>
      </c>
      <c r="K428" s="24">
        <v>4.4600000000000001E-2</v>
      </c>
      <c r="L428" s="24">
        <v>-1.2065999999999999</v>
      </c>
      <c r="M428" s="24">
        <v>0.7278</v>
      </c>
      <c r="N428" s="24">
        <v>1.4352</v>
      </c>
      <c r="O428" s="24">
        <v>0.24990000000000001</v>
      </c>
      <c r="P428" s="24" t="s">
        <v>172</v>
      </c>
      <c r="Q428" s="24">
        <v>-0.20169999999999999</v>
      </c>
      <c r="R428" s="24">
        <v>0.95199999999999996</v>
      </c>
      <c r="S428" s="24">
        <v>327.358</v>
      </c>
      <c r="T428" s="24">
        <v>327.9153</v>
      </c>
      <c r="U428" s="24">
        <v>1.6352</v>
      </c>
      <c r="V428" s="24">
        <v>34.102499999999999</v>
      </c>
      <c r="W428" s="24">
        <v>0</v>
      </c>
      <c r="X428" s="24">
        <v>7.4999999999999997E-3</v>
      </c>
      <c r="Y428" s="24">
        <v>-0.10349999999999999</v>
      </c>
      <c r="Z428" s="24">
        <v>-0.44769999999999999</v>
      </c>
      <c r="AA428" s="24">
        <v>-2.8513999999999999</v>
      </c>
      <c r="AB428">
        <f t="shared" si="38"/>
        <v>-3.960575908901971</v>
      </c>
      <c r="AC428" s="14">
        <f t="shared" si="39"/>
        <v>0.33000628929802384</v>
      </c>
    </row>
    <row r="429" spans="1:29" x14ac:dyDescent="0.2">
      <c r="A429" s="24" t="s">
        <v>11</v>
      </c>
      <c r="B429" s="24" t="s">
        <v>160</v>
      </c>
      <c r="C429" s="24">
        <v>12.899699999999999</v>
      </c>
      <c r="D429" s="24">
        <v>0.373</v>
      </c>
      <c r="E429" s="24">
        <v>-9</v>
      </c>
      <c r="F429" s="24">
        <v>0.3322</v>
      </c>
      <c r="G429" s="24">
        <v>2.3E-2</v>
      </c>
      <c r="H429" s="24">
        <v>-1.1637999999999999</v>
      </c>
      <c r="I429" s="24">
        <v>0</v>
      </c>
      <c r="J429" s="24">
        <v>0</v>
      </c>
      <c r="K429" s="24">
        <v>8.7300000000000003E-2</v>
      </c>
      <c r="L429" s="24">
        <v>-1.2102999999999999</v>
      </c>
      <c r="M429" s="24">
        <v>0.107</v>
      </c>
      <c r="N429" s="24">
        <v>1.4258999999999999</v>
      </c>
      <c r="O429" s="24">
        <v>0.24399999999999999</v>
      </c>
      <c r="P429" s="24" t="s">
        <v>172</v>
      </c>
      <c r="Q429" s="24">
        <v>-0.19359999999999999</v>
      </c>
      <c r="R429" s="24">
        <v>-0.5262</v>
      </c>
      <c r="S429" s="24">
        <v>327.358</v>
      </c>
      <c r="T429" s="24">
        <v>327.90390000000002</v>
      </c>
      <c r="U429" s="24">
        <v>1.5885</v>
      </c>
      <c r="V429" s="24">
        <v>33.573999999999998</v>
      </c>
      <c r="W429" s="24">
        <v>0</v>
      </c>
      <c r="X429" s="24">
        <v>6.7999999999999996E-3</v>
      </c>
      <c r="Y429" s="24">
        <v>-9.0899999999999995E-2</v>
      </c>
      <c r="Z429" s="24">
        <v>-0.4113</v>
      </c>
      <c r="AA429" s="24">
        <v>-2.2736999999999998</v>
      </c>
      <c r="AB429">
        <f t="shared" si="38"/>
        <v>-3.960575908901971</v>
      </c>
      <c r="AC429" s="14">
        <f t="shared" si="39"/>
        <v>0.32811006674570475</v>
      </c>
    </row>
    <row r="430" spans="1:29" x14ac:dyDescent="0.2">
      <c r="A430" s="24" t="s">
        <v>11</v>
      </c>
      <c r="B430" s="24" t="s">
        <v>160</v>
      </c>
      <c r="C430" s="24">
        <v>13.545400000000001</v>
      </c>
      <c r="D430" s="24">
        <v>0.30430000000000001</v>
      </c>
      <c r="E430" s="24">
        <v>-11.071099999999999</v>
      </c>
      <c r="F430" s="24">
        <v>0.3322</v>
      </c>
      <c r="G430" s="24">
        <v>2.3099999999999999E-2</v>
      </c>
      <c r="H430" s="24">
        <v>-0.95540000000000003</v>
      </c>
      <c r="I430" s="24">
        <v>0</v>
      </c>
      <c r="J430" s="24">
        <v>0</v>
      </c>
      <c r="K430" s="24">
        <v>0.1255</v>
      </c>
      <c r="L430" s="24">
        <v>-1.1362000000000001</v>
      </c>
      <c r="M430" s="24">
        <v>-0.65329999999999999</v>
      </c>
      <c r="N430" s="24">
        <v>1.4132</v>
      </c>
      <c r="O430" s="24">
        <v>0.24959999999999999</v>
      </c>
      <c r="P430" s="24" t="s">
        <v>172</v>
      </c>
      <c r="Q430" s="24">
        <v>-0.19309999999999999</v>
      </c>
      <c r="R430" s="24">
        <v>-2.3517999999999999</v>
      </c>
      <c r="S430" s="24">
        <v>327.358</v>
      </c>
      <c r="T430" s="24">
        <v>327.88959999999997</v>
      </c>
      <c r="U430" s="24">
        <v>1.5487</v>
      </c>
      <c r="V430" s="24">
        <v>33.111199999999997</v>
      </c>
      <c r="W430" s="24">
        <v>0</v>
      </c>
      <c r="X430" s="24">
        <v>5.7999999999999996E-3</v>
      </c>
      <c r="Y430" s="24">
        <v>-7.7499999999999999E-2</v>
      </c>
      <c r="Z430" s="24">
        <v>-0.3538</v>
      </c>
      <c r="AA430" s="24">
        <v>-1.5951</v>
      </c>
      <c r="AB430">
        <f t="shared" si="38"/>
        <v>-3.9777406457122639</v>
      </c>
      <c r="AC430" s="14">
        <f t="shared" si="39"/>
        <v>0.32601764082231627</v>
      </c>
    </row>
    <row r="431" spans="1:29" x14ac:dyDescent="0.2">
      <c r="A431" s="24" t="s">
        <v>11</v>
      </c>
      <c r="B431" s="24" t="s">
        <v>160</v>
      </c>
      <c r="C431" s="24">
        <v>14.188599999999999</v>
      </c>
      <c r="D431" s="24">
        <v>0.21490000000000001</v>
      </c>
      <c r="E431" s="24">
        <v>-12.660299999999999</v>
      </c>
      <c r="F431" s="24">
        <v>0.3322</v>
      </c>
      <c r="G431" s="24">
        <v>2.3099999999999999E-2</v>
      </c>
      <c r="H431" s="24">
        <v>-0.67910000000000004</v>
      </c>
      <c r="I431" s="24">
        <v>0</v>
      </c>
      <c r="J431" s="24">
        <v>1E-4</v>
      </c>
      <c r="K431" s="24">
        <v>0.15640000000000001</v>
      </c>
      <c r="L431" s="24">
        <v>-0.97360000000000002</v>
      </c>
      <c r="M431" s="24">
        <v>-1.5306999999999999</v>
      </c>
      <c r="N431" s="24">
        <v>1.4028</v>
      </c>
      <c r="O431" s="24">
        <v>0.27379999999999999</v>
      </c>
      <c r="P431" s="24" t="s">
        <v>172</v>
      </c>
      <c r="Q431" s="24">
        <v>-0.20119999999999999</v>
      </c>
      <c r="R431" s="24">
        <v>-4.4028</v>
      </c>
      <c r="S431" s="24">
        <v>327.358</v>
      </c>
      <c r="T431" s="24">
        <v>327.87740000000002</v>
      </c>
      <c r="U431" s="24">
        <v>1.5285</v>
      </c>
      <c r="V431" s="24">
        <v>32.846899999999998</v>
      </c>
      <c r="W431" s="24">
        <v>0</v>
      </c>
      <c r="X431" s="24">
        <v>4.7000000000000002E-3</v>
      </c>
      <c r="Y431" s="24">
        <v>-6.7900000000000002E-2</v>
      </c>
      <c r="Z431" s="24">
        <v>-0.28000000000000003</v>
      </c>
      <c r="AA431" s="24">
        <v>-1.044</v>
      </c>
      <c r="AB431">
        <f t="shared" si="38"/>
        <v>-3.9777406457122639</v>
      </c>
      <c r="AC431" s="14">
        <f t="shared" si="39"/>
        <v>0.32412310189003823</v>
      </c>
    </row>
    <row r="432" spans="1:29" x14ac:dyDescent="0.2">
      <c r="A432" s="24" t="s">
        <v>11</v>
      </c>
      <c r="B432" s="24" t="s">
        <v>160</v>
      </c>
      <c r="C432" s="24">
        <v>14.829499999999999</v>
      </c>
      <c r="D432" s="24">
        <v>0.1109</v>
      </c>
      <c r="E432" s="24">
        <v>-13.6593</v>
      </c>
      <c r="F432" s="24">
        <v>0.3322</v>
      </c>
      <c r="G432" s="24">
        <v>2.3199999999999998E-2</v>
      </c>
      <c r="H432" s="24">
        <v>-0.35249999999999998</v>
      </c>
      <c r="I432" s="24">
        <v>0</v>
      </c>
      <c r="J432" s="24">
        <v>0</v>
      </c>
      <c r="K432" s="24">
        <v>0.17660000000000001</v>
      </c>
      <c r="L432" s="24">
        <v>-0.72929999999999995</v>
      </c>
      <c r="M432" s="24">
        <v>-2.4979</v>
      </c>
      <c r="N432" s="24">
        <v>1.3983000000000001</v>
      </c>
      <c r="O432" s="24">
        <v>0.31759999999999999</v>
      </c>
      <c r="P432" s="24" t="s">
        <v>172</v>
      </c>
      <c r="Q432" s="24">
        <v>-0.21809999999999999</v>
      </c>
      <c r="R432" s="24">
        <v>-6.4903000000000004</v>
      </c>
      <c r="S432" s="24">
        <v>327.358</v>
      </c>
      <c r="T432" s="24">
        <v>327.87119999999999</v>
      </c>
      <c r="U432" s="24">
        <v>1.5328999999999999</v>
      </c>
      <c r="V432" s="24">
        <v>32.826799999999999</v>
      </c>
      <c r="W432" s="24">
        <v>0</v>
      </c>
      <c r="X432" s="24">
        <v>4.0000000000000001E-3</v>
      </c>
      <c r="Y432" s="24">
        <v>-6.4199999999999993E-2</v>
      </c>
      <c r="Z432" s="24">
        <v>-0.19700000000000001</v>
      </c>
      <c r="AA432" s="24">
        <v>-0.76349999999999996</v>
      </c>
      <c r="AB432">
        <f t="shared" si="38"/>
        <v>-3.9949046674075275</v>
      </c>
      <c r="AC432" s="14">
        <f t="shared" si="39"/>
        <v>0.3228044248074759</v>
      </c>
    </row>
    <row r="433" spans="1:29" x14ac:dyDescent="0.2">
      <c r="A433" s="24" t="s">
        <v>12</v>
      </c>
      <c r="B433" s="24" t="s">
        <v>160</v>
      </c>
      <c r="C433" s="24">
        <v>4.1999999999999997E-3</v>
      </c>
      <c r="D433" s="24">
        <v>-2.0000000000000001E-4</v>
      </c>
      <c r="E433" s="24">
        <v>-2.5</v>
      </c>
      <c r="F433" s="24">
        <v>0.41599999999999998</v>
      </c>
      <c r="G433" s="24">
        <v>0</v>
      </c>
      <c r="H433" s="24">
        <v>0</v>
      </c>
      <c r="I433" s="24">
        <v>0</v>
      </c>
      <c r="J433" s="24">
        <v>0</v>
      </c>
      <c r="K433" s="24">
        <v>3.1199999999999999E-2</v>
      </c>
      <c r="L433" s="24">
        <v>-0.34439999999999998</v>
      </c>
      <c r="M433" s="24">
        <v>-0.39219999999999999</v>
      </c>
      <c r="N433" s="24">
        <v>2.1553</v>
      </c>
      <c r="O433" s="24">
        <v>5.3900000000000003E-2</v>
      </c>
      <c r="P433" s="24" t="s">
        <v>172</v>
      </c>
      <c r="Q433" s="24">
        <v>-0.4844</v>
      </c>
      <c r="R433" s="24">
        <v>-0.36480000000000001</v>
      </c>
      <c r="S433" s="24">
        <v>400.10399999999998</v>
      </c>
      <c r="T433" s="24">
        <v>400.71969999999999</v>
      </c>
      <c r="U433" s="24">
        <v>2.6741999999999999</v>
      </c>
      <c r="V433" s="24">
        <v>46.4848</v>
      </c>
      <c r="W433" s="24">
        <v>0</v>
      </c>
      <c r="X433" s="24">
        <v>8.5000000000000006E-3</v>
      </c>
      <c r="Y433" s="24">
        <v>-0.11600000000000001</v>
      </c>
      <c r="Z433" s="24">
        <v>-0.15529999999999999</v>
      </c>
      <c r="AA433" s="24">
        <v>-0.24679999999999999</v>
      </c>
      <c r="AB433">
        <f t="shared" si="38"/>
        <v>0</v>
      </c>
      <c r="AC433" s="14">
        <f t="shared" si="39"/>
        <v>0.41560406017805285</v>
      </c>
    </row>
    <row r="434" spans="1:29" x14ac:dyDescent="0.2">
      <c r="A434" s="24" t="s">
        <v>12</v>
      </c>
      <c r="B434" s="24" t="s">
        <v>160</v>
      </c>
      <c r="C434" s="24">
        <v>0.97670000000000001</v>
      </c>
      <c r="D434" s="24">
        <v>-4.2200000000000001E-2</v>
      </c>
      <c r="E434" s="24">
        <v>-2.4148999999999998</v>
      </c>
      <c r="F434" s="24">
        <v>0.41599999999999998</v>
      </c>
      <c r="G434" s="24">
        <v>0</v>
      </c>
      <c r="H434" s="24">
        <v>7.2300000000000003E-2</v>
      </c>
      <c r="I434" s="24">
        <v>0</v>
      </c>
      <c r="J434" s="24">
        <v>0</v>
      </c>
      <c r="K434" s="24">
        <v>3.0200000000000001E-2</v>
      </c>
      <c r="L434" s="24">
        <v>-0.34520000000000001</v>
      </c>
      <c r="M434" s="24">
        <v>-0.55549999999999999</v>
      </c>
      <c r="N434" s="24">
        <v>2.1711999999999998</v>
      </c>
      <c r="O434" s="24">
        <v>6.54E-2</v>
      </c>
      <c r="P434" s="24" t="s">
        <v>172</v>
      </c>
      <c r="Q434" s="24">
        <v>-0.4758</v>
      </c>
      <c r="R434" s="24">
        <v>-0.54039999999999999</v>
      </c>
      <c r="S434" s="24">
        <v>400.10399999999998</v>
      </c>
      <c r="T434" s="24">
        <v>400.71899999999999</v>
      </c>
      <c r="U434" s="24">
        <v>2.6547000000000001</v>
      </c>
      <c r="V434" s="24">
        <v>46.313400000000001</v>
      </c>
      <c r="W434" s="24">
        <v>0</v>
      </c>
      <c r="X434" s="24">
        <v>7.7000000000000002E-3</v>
      </c>
      <c r="Y434" s="24">
        <v>-0.11310000000000001</v>
      </c>
      <c r="Z434" s="24">
        <v>-0.14990000000000001</v>
      </c>
      <c r="AA434" s="24">
        <v>-0.3422</v>
      </c>
      <c r="AB434">
        <f t="shared" si="38"/>
        <v>0</v>
      </c>
      <c r="AC434" s="14">
        <f t="shared" si="39"/>
        <v>0.41563055305444552</v>
      </c>
    </row>
    <row r="435" spans="1:29" x14ac:dyDescent="0.2">
      <c r="A435" s="24" t="s">
        <v>12</v>
      </c>
      <c r="B435" s="24" t="s">
        <v>160</v>
      </c>
      <c r="C435" s="24">
        <v>1.9493</v>
      </c>
      <c r="D435" s="24">
        <v>-8.1299999999999997E-2</v>
      </c>
      <c r="E435" s="24">
        <v>-2.1655000000000002</v>
      </c>
      <c r="F435" s="24">
        <v>0.41599999999999998</v>
      </c>
      <c r="G435" s="24">
        <v>0</v>
      </c>
      <c r="H435" s="24">
        <v>0.13980000000000001</v>
      </c>
      <c r="I435" s="24">
        <v>0</v>
      </c>
      <c r="J435" s="24">
        <v>0</v>
      </c>
      <c r="K435" s="24">
        <v>2.7099999999999999E-2</v>
      </c>
      <c r="L435" s="24">
        <v>-0.35139999999999999</v>
      </c>
      <c r="M435" s="24">
        <v>-0.64980000000000004</v>
      </c>
      <c r="N435" s="24">
        <v>2.1762999999999999</v>
      </c>
      <c r="O435" s="24">
        <v>6.7900000000000002E-2</v>
      </c>
      <c r="P435" s="24" t="s">
        <v>172</v>
      </c>
      <c r="Q435" s="24">
        <v>-0.46650000000000003</v>
      </c>
      <c r="R435" s="24">
        <v>-0.61850000000000005</v>
      </c>
      <c r="S435" s="24">
        <v>400.10399999999998</v>
      </c>
      <c r="T435" s="24">
        <v>400.71440000000001</v>
      </c>
      <c r="U435" s="24">
        <v>2.6419000000000001</v>
      </c>
      <c r="V435" s="24">
        <v>46.214100000000002</v>
      </c>
      <c r="W435" s="24">
        <v>0</v>
      </c>
      <c r="X435" s="24">
        <v>6.6E-3</v>
      </c>
      <c r="Y435" s="24">
        <v>-0.1111</v>
      </c>
      <c r="Z435" s="24">
        <v>-0.14019999999999999</v>
      </c>
      <c r="AA435" s="24">
        <v>-0.34949999999999998</v>
      </c>
      <c r="AB435">
        <f t="shared" si="38"/>
        <v>0</v>
      </c>
      <c r="AC435" s="14">
        <f t="shared" si="39"/>
        <v>0.41570291361610828</v>
      </c>
    </row>
    <row r="436" spans="1:29" x14ac:dyDescent="0.2">
      <c r="A436" s="24" t="s">
        <v>12</v>
      </c>
      <c r="B436" s="24" t="s">
        <v>160</v>
      </c>
      <c r="C436" s="24">
        <v>2.9222000000000001</v>
      </c>
      <c r="D436" s="24">
        <v>-0.1149</v>
      </c>
      <c r="E436" s="24">
        <v>-1.7687999999999999</v>
      </c>
      <c r="F436" s="24">
        <v>0.41599999999999998</v>
      </c>
      <c r="G436" s="24">
        <v>0</v>
      </c>
      <c r="H436" s="24">
        <v>0.19789999999999999</v>
      </c>
      <c r="I436" s="24">
        <v>0</v>
      </c>
      <c r="J436" s="24">
        <v>0</v>
      </c>
      <c r="K436" s="24">
        <v>2.2200000000000001E-2</v>
      </c>
      <c r="L436" s="24">
        <v>-0.35</v>
      </c>
      <c r="M436" s="24">
        <v>-0.754</v>
      </c>
      <c r="N436" s="24">
        <v>2.1741000000000001</v>
      </c>
      <c r="O436" s="24">
        <v>6.1499999999999999E-2</v>
      </c>
      <c r="P436" s="24" t="s">
        <v>172</v>
      </c>
      <c r="Q436" s="24">
        <v>-0.46039999999999998</v>
      </c>
      <c r="R436" s="24">
        <v>-0.66110000000000002</v>
      </c>
      <c r="S436" s="24">
        <v>400.10399999999998</v>
      </c>
      <c r="T436" s="24">
        <v>400.70979999999997</v>
      </c>
      <c r="U436" s="24">
        <v>2.6377000000000002</v>
      </c>
      <c r="V436" s="24">
        <v>46.223199999999999</v>
      </c>
      <c r="W436" s="24">
        <v>0</v>
      </c>
      <c r="X436" s="24">
        <v>5.7000000000000002E-3</v>
      </c>
      <c r="Y436" s="24">
        <v>-0.11</v>
      </c>
      <c r="Z436" s="24">
        <v>-0.1229</v>
      </c>
      <c r="AA436" s="24">
        <v>-0.21299999999999999</v>
      </c>
      <c r="AB436">
        <f t="shared" si="38"/>
        <v>0</v>
      </c>
      <c r="AC436" s="14">
        <f t="shared" si="39"/>
        <v>0.41580178293682163</v>
      </c>
    </row>
    <row r="437" spans="1:29" x14ac:dyDescent="0.2">
      <c r="A437" s="24" t="s">
        <v>12</v>
      </c>
      <c r="B437" s="24" t="s">
        <v>160</v>
      </c>
      <c r="C437" s="24">
        <v>3.8995000000000002</v>
      </c>
      <c r="D437" s="24">
        <v>-0.14069999999999999</v>
      </c>
      <c r="E437" s="24">
        <v>-1.2492000000000001</v>
      </c>
      <c r="F437" s="24">
        <v>0.41599999999999998</v>
      </c>
      <c r="G437" s="24">
        <v>0</v>
      </c>
      <c r="H437" s="24">
        <v>0.2424</v>
      </c>
      <c r="I437" s="24">
        <v>0</v>
      </c>
      <c r="J437" s="24">
        <v>0</v>
      </c>
      <c r="K437" s="24">
        <v>1.5699999999999999E-2</v>
      </c>
      <c r="L437" s="24">
        <v>-0.33339999999999997</v>
      </c>
      <c r="M437" s="24">
        <v>-0.93489999999999995</v>
      </c>
      <c r="N437" s="24">
        <v>2.173</v>
      </c>
      <c r="O437" s="24">
        <v>5.1700000000000003E-2</v>
      </c>
      <c r="P437" s="24" t="s">
        <v>172</v>
      </c>
      <c r="Q437" s="24">
        <v>-0.46029999999999999</v>
      </c>
      <c r="R437" s="24">
        <v>-0.73180000000000001</v>
      </c>
      <c r="S437" s="24">
        <v>400.10399999999998</v>
      </c>
      <c r="T437" s="24">
        <v>400.709</v>
      </c>
      <c r="U437" s="24">
        <v>2.6395</v>
      </c>
      <c r="V437" s="24">
        <v>46.317399999999999</v>
      </c>
      <c r="W437" s="24">
        <v>0</v>
      </c>
      <c r="X437" s="24">
        <v>5.7000000000000002E-3</v>
      </c>
      <c r="Y437" s="24">
        <v>-0.10929999999999999</v>
      </c>
      <c r="Z437" s="24">
        <v>-0.1002</v>
      </c>
      <c r="AA437" s="24">
        <v>5.9299999999999999E-2</v>
      </c>
      <c r="AB437">
        <f t="shared" si="38"/>
        <v>0</v>
      </c>
      <c r="AC437" s="14">
        <f t="shared" si="39"/>
        <v>0.41590112993549561</v>
      </c>
    </row>
    <row r="438" spans="1:29" x14ac:dyDescent="0.2">
      <c r="A438" s="24" t="s">
        <v>12</v>
      </c>
      <c r="B438" s="24" t="s">
        <v>160</v>
      </c>
      <c r="C438" s="24">
        <v>4.8727999999999998</v>
      </c>
      <c r="D438" s="24">
        <v>-0.15690000000000001</v>
      </c>
      <c r="E438" s="24">
        <v>-0.64659999999999995</v>
      </c>
      <c r="F438" s="24">
        <v>0.41599999999999998</v>
      </c>
      <c r="G438" s="24">
        <v>0</v>
      </c>
      <c r="H438" s="24">
        <v>0.27039999999999997</v>
      </c>
      <c r="I438" s="24">
        <v>0</v>
      </c>
      <c r="J438" s="24">
        <v>0</v>
      </c>
      <c r="K438" s="24">
        <v>8.0999999999999996E-3</v>
      </c>
      <c r="L438" s="24">
        <v>-0.30559999999999998</v>
      </c>
      <c r="M438" s="24">
        <v>-1.1919999999999999</v>
      </c>
      <c r="N438" s="24">
        <v>2.1802999999999999</v>
      </c>
      <c r="O438" s="24">
        <v>4.7300000000000002E-2</v>
      </c>
      <c r="P438" s="24" t="s">
        <v>172</v>
      </c>
      <c r="Q438" s="24">
        <v>-0.46629999999999999</v>
      </c>
      <c r="R438" s="24">
        <v>-0.85350000000000004</v>
      </c>
      <c r="S438" s="24">
        <v>400.10399999999998</v>
      </c>
      <c r="T438" s="24">
        <v>400.71319999999997</v>
      </c>
      <c r="U438" s="24">
        <v>2.6427999999999998</v>
      </c>
      <c r="V438" s="24">
        <v>46.438800000000001</v>
      </c>
      <c r="W438" s="24">
        <v>0</v>
      </c>
      <c r="X438" s="24">
        <v>6.7000000000000002E-3</v>
      </c>
      <c r="Y438" s="24">
        <v>-0.1086</v>
      </c>
      <c r="Z438" s="24">
        <v>-7.9100000000000004E-2</v>
      </c>
      <c r="AA438" s="24">
        <v>0.40089999999999998</v>
      </c>
      <c r="AB438">
        <f t="shared" si="38"/>
        <v>0</v>
      </c>
      <c r="AC438" s="14">
        <f t="shared" si="39"/>
        <v>0.41597350982292008</v>
      </c>
    </row>
    <row r="439" spans="1:29" x14ac:dyDescent="0.2">
      <c r="A439" s="24" t="s">
        <v>12</v>
      </c>
      <c r="B439" s="24" t="s">
        <v>160</v>
      </c>
      <c r="C439" s="24">
        <v>5.8461999999999996</v>
      </c>
      <c r="D439" s="24">
        <v>-0.16239999999999999</v>
      </c>
      <c r="E439" s="24">
        <v>0</v>
      </c>
      <c r="F439" s="24">
        <v>0.41599999999999998</v>
      </c>
      <c r="G439" s="24">
        <v>0</v>
      </c>
      <c r="H439" s="24">
        <v>0.27989999999999998</v>
      </c>
      <c r="I439" s="24">
        <v>0</v>
      </c>
      <c r="J439" s="24">
        <v>0</v>
      </c>
      <c r="K439" s="24">
        <v>0</v>
      </c>
      <c r="L439" s="24">
        <v>-0.28060000000000002</v>
      </c>
      <c r="M439" s="24">
        <v>-1.4399</v>
      </c>
      <c r="N439" s="24">
        <v>2.1983999999999999</v>
      </c>
      <c r="O439" s="24">
        <v>5.5100000000000003E-2</v>
      </c>
      <c r="P439" s="24" t="s">
        <v>172</v>
      </c>
      <c r="Q439" s="24">
        <v>-0.47539999999999999</v>
      </c>
      <c r="R439" s="24">
        <v>-0.98599999999999999</v>
      </c>
      <c r="S439" s="24">
        <v>400.10399999999998</v>
      </c>
      <c r="T439" s="24">
        <v>400.72030000000001</v>
      </c>
      <c r="U439" s="24">
        <v>2.645</v>
      </c>
      <c r="V439" s="24">
        <v>46.539499999999997</v>
      </c>
      <c r="W439" s="24">
        <v>0</v>
      </c>
      <c r="X439" s="24">
        <v>8.5000000000000006E-3</v>
      </c>
      <c r="Y439" s="24">
        <v>-0.108</v>
      </c>
      <c r="Z439" s="24">
        <v>-6.7400000000000002E-2</v>
      </c>
      <c r="AA439" s="24">
        <v>0.72019999999999995</v>
      </c>
      <c r="AB439">
        <f t="shared" si="38"/>
        <v>0</v>
      </c>
      <c r="AC439" s="14">
        <f t="shared" si="39"/>
        <v>0.41599999999999998</v>
      </c>
    </row>
    <row r="440" spans="1:29" x14ac:dyDescent="0.2">
      <c r="A440" s="24" t="s">
        <v>12</v>
      </c>
      <c r="B440" s="24" t="s">
        <v>160</v>
      </c>
      <c r="C440" s="24">
        <v>6.8196000000000003</v>
      </c>
      <c r="D440" s="24">
        <v>-0.15690000000000001</v>
      </c>
      <c r="E440" s="24">
        <v>0.64659999999999995</v>
      </c>
      <c r="F440" s="24">
        <v>0.41599999999999998</v>
      </c>
      <c r="G440" s="24">
        <v>0</v>
      </c>
      <c r="H440" s="24">
        <v>0.27029999999999998</v>
      </c>
      <c r="I440" s="24">
        <v>0</v>
      </c>
      <c r="J440" s="24">
        <v>0</v>
      </c>
      <c r="K440" s="24">
        <v>-8.0999999999999996E-3</v>
      </c>
      <c r="L440" s="24">
        <v>-0.2752</v>
      </c>
      <c r="M440" s="24">
        <v>-1.5434000000000001</v>
      </c>
      <c r="N440" s="24">
        <v>2.222</v>
      </c>
      <c r="O440" s="24">
        <v>7.5600000000000001E-2</v>
      </c>
      <c r="P440" s="24" t="s">
        <v>172</v>
      </c>
      <c r="Q440" s="24">
        <v>-0.48349999999999999</v>
      </c>
      <c r="R440" s="24">
        <v>-1.0384</v>
      </c>
      <c r="S440" s="24">
        <v>400.10399999999998</v>
      </c>
      <c r="T440" s="24">
        <v>400.72579999999999</v>
      </c>
      <c r="U440" s="24">
        <v>2.6476000000000002</v>
      </c>
      <c r="V440" s="24">
        <v>46.6145</v>
      </c>
      <c r="W440" s="24">
        <v>0</v>
      </c>
      <c r="X440" s="24">
        <v>1.0200000000000001E-2</v>
      </c>
      <c r="Y440" s="24">
        <v>-0.1081</v>
      </c>
      <c r="Z440" s="24">
        <v>-6.9000000000000006E-2</v>
      </c>
      <c r="AA440" s="24">
        <v>0.94279999999999997</v>
      </c>
      <c r="AB440">
        <f t="shared" si="38"/>
        <v>0</v>
      </c>
      <c r="AC440" s="14">
        <f t="shared" si="39"/>
        <v>0.41597350982292008</v>
      </c>
    </row>
    <row r="441" spans="1:29" x14ac:dyDescent="0.2">
      <c r="A441" s="24" t="s">
        <v>12</v>
      </c>
      <c r="B441" s="24" t="s">
        <v>160</v>
      </c>
      <c r="C441" s="24">
        <v>7.7929000000000004</v>
      </c>
      <c r="D441" s="24">
        <v>-0.1406</v>
      </c>
      <c r="E441" s="24">
        <v>1.2492000000000001</v>
      </c>
      <c r="F441" s="24">
        <v>0.41599999999999998</v>
      </c>
      <c r="G441" s="24">
        <v>0</v>
      </c>
      <c r="H441" s="24">
        <v>0.24229999999999999</v>
      </c>
      <c r="I441" s="24">
        <v>0</v>
      </c>
      <c r="J441" s="24">
        <v>0</v>
      </c>
      <c r="K441" s="24">
        <v>-1.5599999999999999E-2</v>
      </c>
      <c r="L441" s="24">
        <v>-0.2989</v>
      </c>
      <c r="M441" s="24">
        <v>-1.3883000000000001</v>
      </c>
      <c r="N441" s="24">
        <v>2.2412000000000001</v>
      </c>
      <c r="O441" s="24">
        <v>0.1022</v>
      </c>
      <c r="P441" s="24" t="s">
        <v>172</v>
      </c>
      <c r="Q441" s="24">
        <v>-0.48720000000000002</v>
      </c>
      <c r="R441" s="24">
        <v>-0.9113</v>
      </c>
      <c r="S441" s="24">
        <v>400.10399999999998</v>
      </c>
      <c r="T441" s="24">
        <v>400.72570000000002</v>
      </c>
      <c r="U441" s="24">
        <v>2.6547999999999998</v>
      </c>
      <c r="V441" s="24">
        <v>46.702399999999997</v>
      </c>
      <c r="W441" s="24">
        <v>0</v>
      </c>
      <c r="X441" s="24">
        <v>1.11E-2</v>
      </c>
      <c r="Y441" s="24">
        <v>-0.1096</v>
      </c>
      <c r="Z441" s="24">
        <v>-8.2000000000000003E-2</v>
      </c>
      <c r="AA441" s="24">
        <v>1.0391999999999999</v>
      </c>
      <c r="AB441">
        <f t="shared" si="38"/>
        <v>0</v>
      </c>
      <c r="AC441" s="14">
        <f t="shared" si="39"/>
        <v>0.41590112993549561</v>
      </c>
    </row>
    <row r="442" spans="1:29" x14ac:dyDescent="0.2">
      <c r="A442" s="24" t="s">
        <v>12</v>
      </c>
      <c r="B442" s="24" t="s">
        <v>160</v>
      </c>
      <c r="C442" s="24">
        <v>8.766</v>
      </c>
      <c r="D442" s="24">
        <v>-0.1149</v>
      </c>
      <c r="E442" s="24">
        <v>1.7667999999999999</v>
      </c>
      <c r="F442" s="24">
        <v>0.41599999999999998</v>
      </c>
      <c r="G442" s="24">
        <v>0</v>
      </c>
      <c r="H442" s="24">
        <v>0.1978</v>
      </c>
      <c r="I442" s="24">
        <v>0</v>
      </c>
      <c r="J442" s="24">
        <v>0</v>
      </c>
      <c r="K442" s="24">
        <v>-2.2100000000000002E-2</v>
      </c>
      <c r="L442" s="24">
        <v>-0.34720000000000001</v>
      </c>
      <c r="M442" s="24">
        <v>-0.9486</v>
      </c>
      <c r="N442" s="24">
        <v>2.2462</v>
      </c>
      <c r="O442" s="24">
        <v>0.1234</v>
      </c>
      <c r="P442" s="24" t="s">
        <v>172</v>
      </c>
      <c r="Q442" s="24">
        <v>-0.48570000000000002</v>
      </c>
      <c r="R442" s="24">
        <v>-0.54969999999999997</v>
      </c>
      <c r="S442" s="24">
        <v>400.10399999999998</v>
      </c>
      <c r="T442" s="24">
        <v>400.71890000000002</v>
      </c>
      <c r="U442" s="24">
        <v>2.6705000000000001</v>
      </c>
      <c r="V442" s="24">
        <v>46.853200000000001</v>
      </c>
      <c r="W442" s="24">
        <v>0</v>
      </c>
      <c r="X442" s="24">
        <v>1.0699999999999999E-2</v>
      </c>
      <c r="Y442" s="24">
        <v>-0.1128</v>
      </c>
      <c r="Z442" s="24">
        <v>-9.9900000000000003E-2</v>
      </c>
      <c r="AA442" s="24">
        <v>1.0264</v>
      </c>
      <c r="AB442">
        <f t="shared" si="38"/>
        <v>0</v>
      </c>
      <c r="AC442" s="14">
        <f t="shared" si="39"/>
        <v>0.41580223089996488</v>
      </c>
    </row>
    <row r="443" spans="1:29" x14ac:dyDescent="0.2">
      <c r="A443" s="24" t="s">
        <v>12</v>
      </c>
      <c r="B443" s="24" t="s">
        <v>160</v>
      </c>
      <c r="C443" s="24">
        <v>9.7430000000000003</v>
      </c>
      <c r="D443" s="24">
        <v>-8.1100000000000005E-2</v>
      </c>
      <c r="E443" s="24">
        <v>2.1655000000000002</v>
      </c>
      <c r="F443" s="24">
        <v>0.41599999999999998</v>
      </c>
      <c r="G443" s="24">
        <v>0</v>
      </c>
      <c r="H443" s="24">
        <v>0.14000000000000001</v>
      </c>
      <c r="I443" s="24">
        <v>0</v>
      </c>
      <c r="J443" s="24">
        <v>0</v>
      </c>
      <c r="K443" s="24">
        <v>-2.7E-2</v>
      </c>
      <c r="L443" s="24">
        <v>-0.40339999999999998</v>
      </c>
      <c r="M443" s="24">
        <v>-0.313</v>
      </c>
      <c r="N443" s="24">
        <v>2.2334999999999998</v>
      </c>
      <c r="O443" s="24">
        <v>0.1293</v>
      </c>
      <c r="P443" s="24" t="s">
        <v>172</v>
      </c>
      <c r="Q443" s="24">
        <v>-0.48099999999999998</v>
      </c>
      <c r="R443" s="24">
        <v>2.29E-2</v>
      </c>
      <c r="S443" s="24">
        <v>400.10399999999998</v>
      </c>
      <c r="T443" s="24">
        <v>400.70839999999998</v>
      </c>
      <c r="U443" s="24">
        <v>2.6945999999999999</v>
      </c>
      <c r="V443" s="24">
        <v>47.0837</v>
      </c>
      <c r="W443" s="24">
        <v>0</v>
      </c>
      <c r="X443" s="24">
        <v>9.1999999999999998E-3</v>
      </c>
      <c r="Y443" s="24">
        <v>-0.1174</v>
      </c>
      <c r="Z443" s="24">
        <v>-0.11550000000000001</v>
      </c>
      <c r="AA443" s="24">
        <v>0.94389999999999996</v>
      </c>
      <c r="AB443">
        <f t="shared" si="38"/>
        <v>0</v>
      </c>
      <c r="AC443" s="14">
        <f t="shared" si="39"/>
        <v>0.41570291361610828</v>
      </c>
    </row>
    <row r="444" spans="1:29" x14ac:dyDescent="0.2">
      <c r="A444" s="24" t="s">
        <v>12</v>
      </c>
      <c r="B444" s="24" t="s">
        <v>160</v>
      </c>
      <c r="C444" s="24">
        <v>10.7157</v>
      </c>
      <c r="D444" s="24">
        <v>-4.2000000000000003E-2</v>
      </c>
      <c r="E444" s="24">
        <v>2.4148999999999998</v>
      </c>
      <c r="F444" s="24">
        <v>0.41599999999999998</v>
      </c>
      <c r="G444" s="24">
        <v>0</v>
      </c>
      <c r="H444" s="24">
        <v>7.2599999999999998E-2</v>
      </c>
      <c r="I444" s="24">
        <v>0</v>
      </c>
      <c r="J444" s="24">
        <v>0</v>
      </c>
      <c r="K444" s="24">
        <v>-3.0200000000000001E-2</v>
      </c>
      <c r="L444" s="24">
        <v>-0.44600000000000001</v>
      </c>
      <c r="M444" s="24">
        <v>0.34889999999999999</v>
      </c>
      <c r="N444" s="24">
        <v>2.2071000000000001</v>
      </c>
      <c r="O444" s="24">
        <v>0.11559999999999999</v>
      </c>
      <c r="P444" s="24" t="s">
        <v>172</v>
      </c>
      <c r="Q444" s="24">
        <v>-0.47639999999999999</v>
      </c>
      <c r="R444" s="24">
        <v>0.70679999999999998</v>
      </c>
      <c r="S444" s="24">
        <v>400.10399999999998</v>
      </c>
      <c r="T444" s="24">
        <v>400.69920000000002</v>
      </c>
      <c r="U444" s="24">
        <v>2.7212999999999998</v>
      </c>
      <c r="V444" s="24">
        <v>47.349699999999999</v>
      </c>
      <c r="W444" s="24">
        <v>0</v>
      </c>
      <c r="X444" s="24">
        <v>7.3000000000000001E-3</v>
      </c>
      <c r="Y444" s="24">
        <v>-0.12230000000000001</v>
      </c>
      <c r="Z444" s="24">
        <v>-0.12520000000000001</v>
      </c>
      <c r="AA444" s="24">
        <v>0.82310000000000005</v>
      </c>
      <c r="AB444">
        <f t="shared" si="38"/>
        <v>0</v>
      </c>
      <c r="AC444" s="14">
        <f t="shared" si="39"/>
        <v>0.41563055305444552</v>
      </c>
    </row>
    <row r="445" spans="1:29" x14ac:dyDescent="0.2">
      <c r="A445" s="24" t="s">
        <v>12</v>
      </c>
      <c r="B445" s="24" t="s">
        <v>160</v>
      </c>
      <c r="C445" s="24">
        <v>11.6882</v>
      </c>
      <c r="D445" s="24">
        <v>0</v>
      </c>
      <c r="E445" s="24">
        <v>2.5</v>
      </c>
      <c r="F445" s="24">
        <v>0.41599999999999998</v>
      </c>
      <c r="G445" s="24">
        <v>0</v>
      </c>
      <c r="H445" s="24">
        <v>2.0000000000000001E-4</v>
      </c>
      <c r="I445" s="24">
        <v>0</v>
      </c>
      <c r="J445" s="24">
        <v>0</v>
      </c>
      <c r="K445" s="24">
        <v>-3.1300000000000001E-2</v>
      </c>
      <c r="L445" s="24">
        <v>-0.46039999999999998</v>
      </c>
      <c r="M445" s="24">
        <v>0.86080000000000001</v>
      </c>
      <c r="N445" s="24">
        <v>2.1768999999999998</v>
      </c>
      <c r="O445" s="24">
        <v>8.6699999999999999E-2</v>
      </c>
      <c r="P445" s="24" t="s">
        <v>172</v>
      </c>
      <c r="Q445" s="24">
        <v>-0.47499999999999998</v>
      </c>
      <c r="R445" s="24">
        <v>1.3636999999999999</v>
      </c>
      <c r="S445" s="24">
        <v>400.10399999999998</v>
      </c>
      <c r="T445" s="24">
        <v>400.6961</v>
      </c>
      <c r="U445" s="24">
        <v>2.7416</v>
      </c>
      <c r="V445" s="24">
        <v>47.555799999999998</v>
      </c>
      <c r="W445" s="24">
        <v>0</v>
      </c>
      <c r="X445" s="24">
        <v>5.8999999999999999E-3</v>
      </c>
      <c r="Y445" s="24">
        <v>-0.12620000000000001</v>
      </c>
      <c r="Z445" s="24">
        <v>-0.13109999999999999</v>
      </c>
      <c r="AA445" s="24">
        <v>0.66959999999999997</v>
      </c>
      <c r="AB445">
        <f t="shared" si="38"/>
        <v>0</v>
      </c>
      <c r="AC445" s="14">
        <f t="shared" si="39"/>
        <v>0.41560406017805285</v>
      </c>
    </row>
    <row r="446" spans="1:29" x14ac:dyDescent="0.2">
      <c r="A446" s="24" t="s">
        <v>12</v>
      </c>
      <c r="B446" s="24" t="s">
        <v>160</v>
      </c>
      <c r="C446" s="24">
        <v>12.6607</v>
      </c>
      <c r="D446" s="24">
        <v>4.2000000000000003E-2</v>
      </c>
      <c r="E446" s="24">
        <v>2.4148999999999998</v>
      </c>
      <c r="F446" s="24">
        <v>0.41599999999999998</v>
      </c>
      <c r="G446" s="24">
        <v>0</v>
      </c>
      <c r="H446" s="24">
        <v>-7.2300000000000003E-2</v>
      </c>
      <c r="I446" s="24">
        <v>0</v>
      </c>
      <c r="J446" s="24">
        <v>0</v>
      </c>
      <c r="K446" s="24">
        <v>-3.0300000000000001E-2</v>
      </c>
      <c r="L446" s="24">
        <v>-0.44579999999999997</v>
      </c>
      <c r="M446" s="24">
        <v>1.1185</v>
      </c>
      <c r="N446" s="24">
        <v>2.1530999999999998</v>
      </c>
      <c r="O446" s="24">
        <v>5.28E-2</v>
      </c>
      <c r="P446" s="24" t="s">
        <v>172</v>
      </c>
      <c r="Q446" s="24">
        <v>-0.47760000000000002</v>
      </c>
      <c r="R446" s="24">
        <v>1.8703000000000001</v>
      </c>
      <c r="S446" s="24">
        <v>400.10399999999998</v>
      </c>
      <c r="T446" s="24">
        <v>400.70080000000002</v>
      </c>
      <c r="U446" s="24">
        <v>2.7469999999999999</v>
      </c>
      <c r="V446" s="24">
        <v>47.6004</v>
      </c>
      <c r="W446" s="24">
        <v>0</v>
      </c>
      <c r="X446" s="24">
        <v>5.5999999999999999E-3</v>
      </c>
      <c r="Y446" s="24">
        <v>-0.1283</v>
      </c>
      <c r="Z446" s="24">
        <v>-0.13919999999999999</v>
      </c>
      <c r="AA446" s="24">
        <v>0.46810000000000002</v>
      </c>
      <c r="AB446">
        <f t="shared" si="38"/>
        <v>0</v>
      </c>
      <c r="AC446" s="14">
        <f t="shared" si="39"/>
        <v>0.41563055305444552</v>
      </c>
    </row>
    <row r="447" spans="1:29" x14ac:dyDescent="0.2">
      <c r="A447" s="24" t="s">
        <v>12</v>
      </c>
      <c r="B447" s="24" t="s">
        <v>160</v>
      </c>
      <c r="C447" s="24">
        <v>13.6334</v>
      </c>
      <c r="D447" s="24">
        <v>8.1100000000000005E-2</v>
      </c>
      <c r="E447" s="24">
        <v>2.1655000000000002</v>
      </c>
      <c r="F447" s="24">
        <v>0.41599999999999998</v>
      </c>
      <c r="G447" s="24">
        <v>0</v>
      </c>
      <c r="H447" s="24">
        <v>-0.1401</v>
      </c>
      <c r="I447" s="24">
        <v>0</v>
      </c>
      <c r="J447" s="24">
        <v>0</v>
      </c>
      <c r="K447" s="24">
        <v>-2.7199999999999998E-2</v>
      </c>
      <c r="L447" s="24">
        <v>-0.4153</v>
      </c>
      <c r="M447" s="24">
        <v>1.1295999999999999</v>
      </c>
      <c r="N447" s="24">
        <v>2.1410999999999998</v>
      </c>
      <c r="O447" s="24">
        <v>2.5000000000000001E-2</v>
      </c>
      <c r="P447" s="24" t="s">
        <v>172</v>
      </c>
      <c r="Q447" s="24">
        <v>-0.48259999999999997</v>
      </c>
      <c r="R447" s="24">
        <v>2.1615000000000002</v>
      </c>
      <c r="S447" s="24">
        <v>400.10399999999998</v>
      </c>
      <c r="T447" s="24">
        <v>400.71069999999997</v>
      </c>
      <c r="U447" s="24">
        <v>2.7349000000000001</v>
      </c>
      <c r="V447" s="24">
        <v>47.432699999999997</v>
      </c>
      <c r="W447" s="24">
        <v>0</v>
      </c>
      <c r="X447" s="24">
        <v>6.3E-3</v>
      </c>
      <c r="Y447" s="24">
        <v>-0.1283</v>
      </c>
      <c r="Z447" s="24">
        <v>-0.1555</v>
      </c>
      <c r="AA447" s="24">
        <v>0.2064</v>
      </c>
      <c r="AB447">
        <f t="shared" si="38"/>
        <v>0</v>
      </c>
      <c r="AC447" s="14">
        <f t="shared" si="39"/>
        <v>0.41570291361610828</v>
      </c>
    </row>
    <row r="448" spans="1:29" x14ac:dyDescent="0.2">
      <c r="A448" s="24" t="s">
        <v>12</v>
      </c>
      <c r="B448" s="24" t="s">
        <v>160</v>
      </c>
      <c r="C448" s="24">
        <v>14.606199999999999</v>
      </c>
      <c r="D448" s="24">
        <v>0.1147</v>
      </c>
      <c r="E448" s="24">
        <v>1.7687999999999999</v>
      </c>
      <c r="F448" s="24">
        <v>0.41599999999999998</v>
      </c>
      <c r="G448" s="24">
        <v>0</v>
      </c>
      <c r="H448" s="24">
        <v>-0.1983</v>
      </c>
      <c r="I448" s="24">
        <v>0</v>
      </c>
      <c r="J448" s="24">
        <v>0</v>
      </c>
      <c r="K448" s="24">
        <v>-2.2200000000000001E-2</v>
      </c>
      <c r="L448" s="24">
        <v>-0.38840000000000002</v>
      </c>
      <c r="M448" s="24">
        <v>0.99519999999999997</v>
      </c>
      <c r="N448" s="24">
        <v>2.1393</v>
      </c>
      <c r="O448" s="24">
        <v>1.03E-2</v>
      </c>
      <c r="P448" s="24" t="s">
        <v>172</v>
      </c>
      <c r="Q448" s="24">
        <v>-0.48720000000000002</v>
      </c>
      <c r="R448" s="24">
        <v>2.2423999999999999</v>
      </c>
      <c r="S448" s="24">
        <v>400.10399999999998</v>
      </c>
      <c r="T448" s="24">
        <v>400.72059999999999</v>
      </c>
      <c r="U448" s="24">
        <v>2.7099000000000002</v>
      </c>
      <c r="V448" s="24">
        <v>47.087800000000001</v>
      </c>
      <c r="W448" s="24">
        <v>0</v>
      </c>
      <c r="X448" s="24">
        <v>7.7000000000000002E-3</v>
      </c>
      <c r="Y448" s="24">
        <v>-0.127</v>
      </c>
      <c r="Z448" s="24">
        <v>-0.18149999999999999</v>
      </c>
      <c r="AA448" s="24">
        <v>-9.9000000000000005E-2</v>
      </c>
      <c r="AB448">
        <f t="shared" si="38"/>
        <v>0</v>
      </c>
      <c r="AC448" s="14">
        <f t="shared" si="39"/>
        <v>0.41580178293682163</v>
      </c>
    </row>
    <row r="449" spans="1:29" x14ac:dyDescent="0.2">
      <c r="A449" s="24" t="s">
        <v>12</v>
      </c>
      <c r="B449" s="24" t="s">
        <v>160</v>
      </c>
      <c r="C449" s="24">
        <v>15.583500000000001</v>
      </c>
      <c r="D449" s="24">
        <v>0.1406</v>
      </c>
      <c r="E449" s="24">
        <v>1.2492000000000001</v>
      </c>
      <c r="F449" s="24">
        <v>0.41599999999999998</v>
      </c>
      <c r="G449" s="24">
        <v>0</v>
      </c>
      <c r="H449" s="24">
        <v>-0.2429</v>
      </c>
      <c r="I449" s="24">
        <v>0</v>
      </c>
      <c r="J449" s="24">
        <v>0</v>
      </c>
      <c r="K449" s="24">
        <v>-1.5699999999999999E-2</v>
      </c>
      <c r="L449" s="24">
        <v>-0.38030000000000003</v>
      </c>
      <c r="M449" s="24">
        <v>0.84630000000000005</v>
      </c>
      <c r="N449" s="24">
        <v>2.1404000000000001</v>
      </c>
      <c r="O449" s="24">
        <v>8.6E-3</v>
      </c>
      <c r="P449" s="24" t="s">
        <v>172</v>
      </c>
      <c r="Q449" s="24">
        <v>-0.48899999999999999</v>
      </c>
      <c r="R449" s="24">
        <v>2.1661000000000001</v>
      </c>
      <c r="S449" s="24">
        <v>400.10399999999998</v>
      </c>
      <c r="T449" s="24">
        <v>400.7251</v>
      </c>
      <c r="U449" s="24">
        <v>2.6825000000000001</v>
      </c>
      <c r="V449" s="24">
        <v>46.679099999999998</v>
      </c>
      <c r="W449" s="24">
        <v>0</v>
      </c>
      <c r="X449" s="24">
        <v>8.8999999999999999E-3</v>
      </c>
      <c r="Y449" s="24">
        <v>-0.12540000000000001</v>
      </c>
      <c r="Z449" s="24">
        <v>-0.2127</v>
      </c>
      <c r="AA449" s="24">
        <v>-0.39489999999999997</v>
      </c>
      <c r="AB449">
        <f t="shared" ref="AB449:AB504" si="40">DEGREES(ATAN2(F449,-G449))</f>
        <v>0</v>
      </c>
      <c r="AC449" s="14">
        <f t="shared" ref="AC449:AC504" si="41">IF(B449="PMMPSI2",F449*COS(RADIANS(E449)),F449)</f>
        <v>0.41590112993549561</v>
      </c>
    </row>
    <row r="450" spans="1:29" x14ac:dyDescent="0.2">
      <c r="A450" s="24" t="s">
        <v>12</v>
      </c>
      <c r="B450" s="24" t="s">
        <v>160</v>
      </c>
      <c r="C450" s="24">
        <v>16.556799999999999</v>
      </c>
      <c r="D450" s="24">
        <v>0.15670000000000001</v>
      </c>
      <c r="E450" s="24">
        <v>0.64659999999999995</v>
      </c>
      <c r="F450" s="24">
        <v>0.41599999999999998</v>
      </c>
      <c r="G450" s="24">
        <v>0</v>
      </c>
      <c r="H450" s="24">
        <v>-0.27079999999999999</v>
      </c>
      <c r="I450" s="24">
        <v>0</v>
      </c>
      <c r="J450" s="24">
        <v>0</v>
      </c>
      <c r="K450" s="24">
        <v>-8.0000000000000002E-3</v>
      </c>
      <c r="L450" s="24">
        <v>-0.39360000000000001</v>
      </c>
      <c r="M450" s="24">
        <v>0.77049999999999996</v>
      </c>
      <c r="N450" s="24">
        <v>2.1368999999999998</v>
      </c>
      <c r="O450" s="24">
        <v>1.44E-2</v>
      </c>
      <c r="P450" s="24" t="s">
        <v>172</v>
      </c>
      <c r="Q450" s="24">
        <v>-0.48749999999999999</v>
      </c>
      <c r="R450" s="24">
        <v>1.9947999999999999</v>
      </c>
      <c r="S450" s="24">
        <v>400.10399999999998</v>
      </c>
      <c r="T450" s="24">
        <v>400.72219999999999</v>
      </c>
      <c r="U450" s="24">
        <v>2.6640999999999999</v>
      </c>
      <c r="V450" s="24">
        <v>46.348799999999997</v>
      </c>
      <c r="W450" s="24">
        <v>0</v>
      </c>
      <c r="X450" s="24">
        <v>9.4000000000000004E-3</v>
      </c>
      <c r="Y450" s="24">
        <v>-0.1245</v>
      </c>
      <c r="Z450" s="24">
        <v>-0.23980000000000001</v>
      </c>
      <c r="AA450" s="24">
        <v>-0.60860000000000003</v>
      </c>
      <c r="AB450">
        <f t="shared" si="40"/>
        <v>0</v>
      </c>
      <c r="AC450" s="14">
        <f t="shared" si="41"/>
        <v>0.41597350982292008</v>
      </c>
    </row>
    <row r="451" spans="1:29" x14ac:dyDescent="0.2">
      <c r="A451" s="24" t="s">
        <v>12</v>
      </c>
      <c r="B451" s="24" t="s">
        <v>160</v>
      </c>
      <c r="C451" s="24">
        <v>17.530200000000001</v>
      </c>
      <c r="D451" s="24">
        <v>0.16220000000000001</v>
      </c>
      <c r="E451" s="24">
        <v>0</v>
      </c>
      <c r="F451" s="24">
        <v>0.41599999999999998</v>
      </c>
      <c r="G451" s="24">
        <v>0</v>
      </c>
      <c r="H451" s="24">
        <v>-0.28010000000000002</v>
      </c>
      <c r="I451" s="24">
        <v>0</v>
      </c>
      <c r="J451" s="24">
        <v>0</v>
      </c>
      <c r="K451" s="24">
        <v>1E-4</v>
      </c>
      <c r="L451" s="24">
        <v>-0.41820000000000002</v>
      </c>
      <c r="M451" s="24">
        <v>0.77170000000000005</v>
      </c>
      <c r="N451" s="24">
        <v>2.1255999999999999</v>
      </c>
      <c r="O451" s="24">
        <v>2.0299999999999999E-2</v>
      </c>
      <c r="P451" s="24" t="s">
        <v>172</v>
      </c>
      <c r="Q451" s="24">
        <v>-0.4844</v>
      </c>
      <c r="R451" s="24">
        <v>1.7670999999999999</v>
      </c>
      <c r="S451" s="24">
        <v>400.10399999999998</v>
      </c>
      <c r="T451" s="24">
        <v>400.71350000000001</v>
      </c>
      <c r="U451" s="24">
        <v>2.6612</v>
      </c>
      <c r="V451" s="24">
        <v>46.200699999999998</v>
      </c>
      <c r="W451" s="24">
        <v>0</v>
      </c>
      <c r="X451" s="24">
        <v>9.1000000000000004E-3</v>
      </c>
      <c r="Y451" s="24">
        <v>-0.1246</v>
      </c>
      <c r="Z451" s="24">
        <v>-0.25340000000000001</v>
      </c>
      <c r="AA451" s="24">
        <v>-0.68259999999999998</v>
      </c>
      <c r="AB451">
        <f t="shared" si="40"/>
        <v>0</v>
      </c>
      <c r="AC451" s="14">
        <f t="shared" si="41"/>
        <v>0.41599999999999998</v>
      </c>
    </row>
    <row r="452" spans="1:29" x14ac:dyDescent="0.2">
      <c r="A452" s="24" t="s">
        <v>12</v>
      </c>
      <c r="B452" s="24" t="s">
        <v>160</v>
      </c>
      <c r="C452" s="24">
        <v>18.503599999999999</v>
      </c>
      <c r="D452" s="24">
        <v>0.15670000000000001</v>
      </c>
      <c r="E452" s="24">
        <v>-0.64659999999999995</v>
      </c>
      <c r="F452" s="24">
        <v>0.41599999999999998</v>
      </c>
      <c r="G452" s="24">
        <v>0</v>
      </c>
      <c r="H452" s="24">
        <v>-0.27029999999999998</v>
      </c>
      <c r="I452" s="24">
        <v>0</v>
      </c>
      <c r="J452" s="24">
        <v>0</v>
      </c>
      <c r="K452" s="24">
        <v>8.2000000000000007E-3</v>
      </c>
      <c r="L452" s="24">
        <v>-0.43740000000000001</v>
      </c>
      <c r="M452" s="24">
        <v>0.78090000000000004</v>
      </c>
      <c r="N452" s="24">
        <v>2.1099000000000001</v>
      </c>
      <c r="O452" s="24">
        <v>2.2200000000000001E-2</v>
      </c>
      <c r="P452" s="24" t="s">
        <v>172</v>
      </c>
      <c r="Q452" s="24">
        <v>-0.48220000000000002</v>
      </c>
      <c r="R452" s="24">
        <v>1.4883999999999999</v>
      </c>
      <c r="S452" s="24">
        <v>400.10399999999998</v>
      </c>
      <c r="T452" s="24">
        <v>400.70400000000001</v>
      </c>
      <c r="U452" s="24">
        <v>2.6726999999999999</v>
      </c>
      <c r="V452" s="24">
        <v>46.252499999999998</v>
      </c>
      <c r="W452" s="24">
        <v>0</v>
      </c>
      <c r="X452" s="24">
        <v>8.3999999999999995E-3</v>
      </c>
      <c r="Y452" s="24">
        <v>-0.12529999999999999</v>
      </c>
      <c r="Z452" s="24">
        <v>-0.24909999999999999</v>
      </c>
      <c r="AA452" s="24">
        <v>-0.60819999999999996</v>
      </c>
      <c r="AB452">
        <f t="shared" si="40"/>
        <v>0</v>
      </c>
      <c r="AC452" s="14">
        <f t="shared" si="41"/>
        <v>0.41597350982292008</v>
      </c>
    </row>
    <row r="453" spans="1:29" x14ac:dyDescent="0.2">
      <c r="A453" s="24" t="s">
        <v>12</v>
      </c>
      <c r="B453" s="24" t="s">
        <v>160</v>
      </c>
      <c r="C453" s="24">
        <v>19.476900000000001</v>
      </c>
      <c r="D453" s="24">
        <v>0.14050000000000001</v>
      </c>
      <c r="E453" s="24">
        <v>-1.2492000000000001</v>
      </c>
      <c r="F453" s="24">
        <v>0.41599999999999998</v>
      </c>
      <c r="G453" s="24">
        <v>0</v>
      </c>
      <c r="H453" s="24">
        <v>-0.24199999999999999</v>
      </c>
      <c r="I453" s="24">
        <v>0</v>
      </c>
      <c r="J453" s="24">
        <v>0</v>
      </c>
      <c r="K453" s="24">
        <v>1.5699999999999999E-2</v>
      </c>
      <c r="L453" s="24">
        <v>-0.438</v>
      </c>
      <c r="M453" s="24">
        <v>0.70889999999999997</v>
      </c>
      <c r="N453" s="24">
        <v>2.0975999999999999</v>
      </c>
      <c r="O453" s="24">
        <v>2.0899999999999998E-2</v>
      </c>
      <c r="P453" s="24" t="s">
        <v>172</v>
      </c>
      <c r="Q453" s="24">
        <v>-0.48280000000000001</v>
      </c>
      <c r="R453" s="24">
        <v>1.1480999999999999</v>
      </c>
      <c r="S453" s="24">
        <v>400.10399999999998</v>
      </c>
      <c r="T453" s="24">
        <v>400.69880000000001</v>
      </c>
      <c r="U453" s="24">
        <v>2.6903999999999999</v>
      </c>
      <c r="V453" s="24">
        <v>46.431699999999999</v>
      </c>
      <c r="W453" s="24">
        <v>0</v>
      </c>
      <c r="X453" s="24">
        <v>7.9000000000000008E-3</v>
      </c>
      <c r="Y453" s="24">
        <v>-0.12570000000000001</v>
      </c>
      <c r="Z453" s="24">
        <v>-0.22950000000000001</v>
      </c>
      <c r="AA453" s="24">
        <v>-0.43580000000000002</v>
      </c>
      <c r="AB453">
        <f t="shared" si="40"/>
        <v>0</v>
      </c>
      <c r="AC453" s="14">
        <f t="shared" si="41"/>
        <v>0.41590112993549561</v>
      </c>
    </row>
    <row r="454" spans="1:29" x14ac:dyDescent="0.2">
      <c r="A454" s="24" t="s">
        <v>12</v>
      </c>
      <c r="B454" s="24" t="s">
        <v>160</v>
      </c>
      <c r="C454" s="24">
        <v>20.45</v>
      </c>
      <c r="D454" s="24">
        <v>0.1147</v>
      </c>
      <c r="E454" s="24">
        <v>-1.7667999999999999</v>
      </c>
      <c r="F454" s="24">
        <v>0.41599999999999998</v>
      </c>
      <c r="G454" s="24">
        <v>0</v>
      </c>
      <c r="H454" s="24">
        <v>-0.19739999999999999</v>
      </c>
      <c r="I454" s="24">
        <v>0</v>
      </c>
      <c r="J454" s="24">
        <v>0</v>
      </c>
      <c r="K454" s="24">
        <v>2.2100000000000002E-2</v>
      </c>
      <c r="L454" s="24">
        <v>-0.41799999999999998</v>
      </c>
      <c r="M454" s="24">
        <v>0.50780000000000003</v>
      </c>
      <c r="N454" s="24">
        <v>2.0966</v>
      </c>
      <c r="O454" s="24">
        <v>2.0799999999999999E-2</v>
      </c>
      <c r="P454" s="24" t="s">
        <v>172</v>
      </c>
      <c r="Q454" s="24">
        <v>-0.48580000000000001</v>
      </c>
      <c r="R454" s="24">
        <v>0.74839999999999995</v>
      </c>
      <c r="S454" s="24">
        <v>400.10399999999998</v>
      </c>
      <c r="T454" s="24">
        <v>400.70030000000003</v>
      </c>
      <c r="U454" s="24">
        <v>2.7039</v>
      </c>
      <c r="V454" s="24">
        <v>46.616599999999998</v>
      </c>
      <c r="W454" s="24">
        <v>0</v>
      </c>
      <c r="X454" s="24">
        <v>7.9000000000000008E-3</v>
      </c>
      <c r="Y454" s="24">
        <v>-0.125</v>
      </c>
      <c r="Z454" s="24">
        <v>-0.2029</v>
      </c>
      <c r="AA454" s="24">
        <v>-0.254</v>
      </c>
      <c r="AB454">
        <f t="shared" si="40"/>
        <v>0</v>
      </c>
      <c r="AC454" s="14">
        <f t="shared" si="41"/>
        <v>0.41580223089996488</v>
      </c>
    </row>
    <row r="455" spans="1:29" x14ac:dyDescent="0.2">
      <c r="A455" s="24" t="s">
        <v>12</v>
      </c>
      <c r="B455" s="24" t="s">
        <v>160</v>
      </c>
      <c r="C455" s="24">
        <v>21.427</v>
      </c>
      <c r="D455" s="24">
        <v>8.09E-2</v>
      </c>
      <c r="E455" s="24">
        <v>-2.1655000000000002</v>
      </c>
      <c r="F455" s="24">
        <v>0.41599999999999998</v>
      </c>
      <c r="G455" s="24">
        <v>0</v>
      </c>
      <c r="H455" s="24">
        <v>-0.13950000000000001</v>
      </c>
      <c r="I455" s="24">
        <v>0</v>
      </c>
      <c r="J455" s="24">
        <v>0</v>
      </c>
      <c r="K455" s="24">
        <v>2.7E-2</v>
      </c>
      <c r="L455" s="24">
        <v>-0.38650000000000001</v>
      </c>
      <c r="M455" s="24">
        <v>0.20200000000000001</v>
      </c>
      <c r="N455" s="24">
        <v>2.1093000000000002</v>
      </c>
      <c r="O455" s="24">
        <v>2.64E-2</v>
      </c>
      <c r="P455" s="24" t="s">
        <v>172</v>
      </c>
      <c r="Q455" s="24">
        <v>-0.48880000000000001</v>
      </c>
      <c r="R455" s="24">
        <v>0.32279999999999998</v>
      </c>
      <c r="S455" s="24">
        <v>400.10399999999998</v>
      </c>
      <c r="T455" s="24">
        <v>400.70710000000003</v>
      </c>
      <c r="U455" s="24">
        <v>2.7054</v>
      </c>
      <c r="V455" s="24">
        <v>46.700499999999998</v>
      </c>
      <c r="W455" s="24">
        <v>0</v>
      </c>
      <c r="X455" s="24">
        <v>8.3000000000000001E-3</v>
      </c>
      <c r="Y455" s="24">
        <v>-0.12280000000000001</v>
      </c>
      <c r="Z455" s="24">
        <v>-0.17879999999999999</v>
      </c>
      <c r="AA455" s="24">
        <v>-0.14779999999999999</v>
      </c>
      <c r="AB455">
        <f t="shared" si="40"/>
        <v>0</v>
      </c>
      <c r="AC455" s="14">
        <f t="shared" si="41"/>
        <v>0.41570291361610828</v>
      </c>
    </row>
    <row r="456" spans="1:29" x14ac:dyDescent="0.2">
      <c r="A456" s="24" t="s">
        <v>12</v>
      </c>
      <c r="B456" s="24" t="s">
        <v>160</v>
      </c>
      <c r="C456" s="24">
        <v>22.399699999999999</v>
      </c>
      <c r="D456" s="24">
        <v>4.1799999999999997E-2</v>
      </c>
      <c r="E456" s="24">
        <v>-2.4148999999999998</v>
      </c>
      <c r="F456" s="24">
        <v>0.41599999999999998</v>
      </c>
      <c r="G456" s="24">
        <v>0</v>
      </c>
      <c r="H456" s="24">
        <v>-7.22E-2</v>
      </c>
      <c r="I456" s="24">
        <v>0</v>
      </c>
      <c r="J456" s="24">
        <v>0</v>
      </c>
      <c r="K456" s="24">
        <v>3.0099999999999998E-2</v>
      </c>
      <c r="L456" s="24">
        <v>-0.3584</v>
      </c>
      <c r="M456" s="24">
        <v>-0.127</v>
      </c>
      <c r="N456" s="24">
        <v>2.1318000000000001</v>
      </c>
      <c r="O456" s="24">
        <v>3.8699999999999998E-2</v>
      </c>
      <c r="P456" s="24" t="s">
        <v>172</v>
      </c>
      <c r="Q456" s="24">
        <v>-0.48899999999999999</v>
      </c>
      <c r="R456" s="24">
        <v>-6.8199999999999997E-2</v>
      </c>
      <c r="S456" s="24">
        <v>400.10399999999998</v>
      </c>
      <c r="T456" s="24">
        <v>400.71499999999997</v>
      </c>
      <c r="U456" s="24">
        <v>2.6938</v>
      </c>
      <c r="V456" s="24">
        <v>46.6434</v>
      </c>
      <c r="W456" s="24">
        <v>0</v>
      </c>
      <c r="X456" s="24">
        <v>8.6E-3</v>
      </c>
      <c r="Y456" s="24">
        <v>-0.1195</v>
      </c>
      <c r="Z456" s="24">
        <v>-0.16309999999999999</v>
      </c>
      <c r="AA456" s="24">
        <v>-0.155</v>
      </c>
      <c r="AB456">
        <f t="shared" si="40"/>
        <v>0</v>
      </c>
      <c r="AC456" s="14">
        <f t="shared" si="41"/>
        <v>0.41563055305444552</v>
      </c>
    </row>
    <row r="457" spans="1:29" x14ac:dyDescent="0.2">
      <c r="A457" s="24" t="s">
        <v>13</v>
      </c>
      <c r="B457" s="24" t="s">
        <v>160</v>
      </c>
      <c r="C457" s="24">
        <v>4.1000000000000003E-3</v>
      </c>
      <c r="D457" s="24">
        <v>-4.0000000000000002E-4</v>
      </c>
      <c r="E457" s="24">
        <v>-5</v>
      </c>
      <c r="F457" s="24">
        <v>0.41599999999999998</v>
      </c>
      <c r="G457" s="24">
        <v>-2.0000000000000001E-4</v>
      </c>
      <c r="H457" s="24">
        <v>2.9999999999999997E-4</v>
      </c>
      <c r="I457" s="24">
        <v>0</v>
      </c>
      <c r="J457" s="24">
        <v>0</v>
      </c>
      <c r="K457" s="24">
        <v>6.1800000000000001E-2</v>
      </c>
      <c r="L457" s="24">
        <v>-0.3261</v>
      </c>
      <c r="M457" s="24">
        <v>-0.69369999999999998</v>
      </c>
      <c r="N457" s="24">
        <v>2.1412</v>
      </c>
      <c r="O457" s="24">
        <v>4.2799999999999998E-2</v>
      </c>
      <c r="P457" s="24" t="s">
        <v>172</v>
      </c>
      <c r="Q457" s="24">
        <v>-0.4708</v>
      </c>
      <c r="R457" s="24">
        <v>-0.67310000000000003</v>
      </c>
      <c r="S457" s="24">
        <v>400.10399999999998</v>
      </c>
      <c r="T457" s="24">
        <v>400.721</v>
      </c>
      <c r="U457" s="24">
        <v>2.5047000000000001</v>
      </c>
      <c r="V457" s="24">
        <v>46.851300000000002</v>
      </c>
      <c r="W457" s="24">
        <v>0</v>
      </c>
      <c r="X457" s="24">
        <v>4.5999999999999999E-3</v>
      </c>
      <c r="Y457" s="24">
        <v>-0.10639999999999999</v>
      </c>
      <c r="Z457" s="24">
        <v>-0.1903</v>
      </c>
      <c r="AA457" s="24">
        <v>-1.1911</v>
      </c>
      <c r="AB457">
        <f t="shared" si="40"/>
        <v>2.7546045720505861E-2</v>
      </c>
      <c r="AC457" s="14">
        <f t="shared" si="41"/>
        <v>0.41441699440616614</v>
      </c>
    </row>
    <row r="458" spans="1:29" x14ac:dyDescent="0.2">
      <c r="A458" s="24" t="s">
        <v>13</v>
      </c>
      <c r="B458" s="24" t="s">
        <v>160</v>
      </c>
      <c r="C458" s="24">
        <v>0.97399999999999998</v>
      </c>
      <c r="D458" s="24">
        <v>-8.4199999999999997E-2</v>
      </c>
      <c r="E458" s="24">
        <v>-4.8299000000000003</v>
      </c>
      <c r="F458" s="24">
        <v>0.41599999999999998</v>
      </c>
      <c r="G458" s="24">
        <v>-2.0000000000000001E-4</v>
      </c>
      <c r="H458" s="24">
        <v>0.14349999999999999</v>
      </c>
      <c r="I458" s="24">
        <v>0</v>
      </c>
      <c r="J458" s="24">
        <v>0</v>
      </c>
      <c r="K458" s="24">
        <v>5.9799999999999999E-2</v>
      </c>
      <c r="L458" s="24">
        <v>-0.29089999999999999</v>
      </c>
      <c r="M458" s="24">
        <v>-1.2318</v>
      </c>
      <c r="N458" s="24">
        <v>2.1562999999999999</v>
      </c>
      <c r="O458" s="24">
        <v>7.4700000000000003E-2</v>
      </c>
      <c r="P458" s="24" t="s">
        <v>172</v>
      </c>
      <c r="Q458" s="24">
        <v>-0.46829999999999999</v>
      </c>
      <c r="R458" s="24">
        <v>-1.5094000000000001</v>
      </c>
      <c r="S458" s="24">
        <v>400.10399999999998</v>
      </c>
      <c r="T458" s="24">
        <v>400.73079999999999</v>
      </c>
      <c r="U458" s="24">
        <v>2.4927999999999999</v>
      </c>
      <c r="V458" s="24">
        <v>46.843600000000002</v>
      </c>
      <c r="W458" s="24">
        <v>0</v>
      </c>
      <c r="X458" s="24">
        <v>4.1000000000000003E-3</v>
      </c>
      <c r="Y458" s="24">
        <v>-9.8199999999999996E-2</v>
      </c>
      <c r="Z458" s="24">
        <v>-0.1404</v>
      </c>
      <c r="AA458" s="24">
        <v>-0.70330000000000004</v>
      </c>
      <c r="AB458">
        <f t="shared" si="40"/>
        <v>2.7546045720505861E-2</v>
      </c>
      <c r="AC458" s="14">
        <f t="shared" si="41"/>
        <v>0.41452280729292384</v>
      </c>
    </row>
    <row r="459" spans="1:29" x14ac:dyDescent="0.2">
      <c r="A459" s="24" t="s">
        <v>13</v>
      </c>
      <c r="B459" s="24" t="s">
        <v>160</v>
      </c>
      <c r="C459" s="24">
        <v>1.9442999999999999</v>
      </c>
      <c r="D459" s="24">
        <v>-0.16239999999999999</v>
      </c>
      <c r="E459" s="24">
        <v>-4.3311000000000002</v>
      </c>
      <c r="F459" s="24">
        <v>0.41599999999999998</v>
      </c>
      <c r="G459" s="24">
        <v>-1E-4</v>
      </c>
      <c r="H459" s="24">
        <v>0.27750000000000002</v>
      </c>
      <c r="I459" s="24">
        <v>0</v>
      </c>
      <c r="J459" s="24">
        <v>0</v>
      </c>
      <c r="K459" s="24">
        <v>5.3999999999999999E-2</v>
      </c>
      <c r="L459" s="24">
        <v>-0.2732</v>
      </c>
      <c r="M459" s="24">
        <v>-1.5807</v>
      </c>
      <c r="N459" s="24">
        <v>2.1619000000000002</v>
      </c>
      <c r="O459" s="24">
        <v>8.8099999999999998E-2</v>
      </c>
      <c r="P459" s="24" t="s">
        <v>172</v>
      </c>
      <c r="Q459" s="24">
        <v>-0.46450000000000002</v>
      </c>
      <c r="R459" s="24">
        <v>-2.0767000000000002</v>
      </c>
      <c r="S459" s="24">
        <v>400.10399999999998</v>
      </c>
      <c r="T459" s="24">
        <v>400.73750000000001</v>
      </c>
      <c r="U459" s="24">
        <v>2.4965999999999999</v>
      </c>
      <c r="V459" s="24">
        <v>47.009900000000002</v>
      </c>
      <c r="W459" s="24">
        <v>0</v>
      </c>
      <c r="X459" s="24">
        <v>4.1000000000000003E-3</v>
      </c>
      <c r="Y459" s="24">
        <v>-9.1800000000000007E-2</v>
      </c>
      <c r="Z459" s="24">
        <v>-9.11E-2</v>
      </c>
      <c r="AA459" s="24">
        <v>-0.10489999999999999</v>
      </c>
      <c r="AB459">
        <f t="shared" si="40"/>
        <v>1.377302365612372E-2</v>
      </c>
      <c r="AC459" s="14">
        <f t="shared" si="41"/>
        <v>0.41481202396171268</v>
      </c>
    </row>
    <row r="460" spans="1:29" x14ac:dyDescent="0.2">
      <c r="A460" s="24" t="s">
        <v>13</v>
      </c>
      <c r="B460" s="24" t="s">
        <v>160</v>
      </c>
      <c r="C460" s="24">
        <v>2.9154</v>
      </c>
      <c r="D460" s="24">
        <v>-0.22950000000000001</v>
      </c>
      <c r="E460" s="24">
        <v>-3.5375000000000001</v>
      </c>
      <c r="F460" s="24">
        <v>0.41599999999999998</v>
      </c>
      <c r="G460" s="24">
        <v>0</v>
      </c>
      <c r="H460" s="24">
        <v>0.39340000000000003</v>
      </c>
      <c r="I460" s="24">
        <v>0</v>
      </c>
      <c r="J460" s="24">
        <v>0</v>
      </c>
      <c r="K460" s="24">
        <v>4.4400000000000002E-2</v>
      </c>
      <c r="L460" s="24">
        <v>-0.26740000000000003</v>
      </c>
      <c r="M460" s="24">
        <v>-1.8084</v>
      </c>
      <c r="N460" s="24">
        <v>2.1612</v>
      </c>
      <c r="O460" s="24">
        <v>8.4000000000000005E-2</v>
      </c>
      <c r="P460" s="24" t="s">
        <v>172</v>
      </c>
      <c r="Q460" s="24">
        <v>-0.46050000000000002</v>
      </c>
      <c r="R460" s="24">
        <v>-2.3826000000000001</v>
      </c>
      <c r="S460" s="24">
        <v>400.10399999999998</v>
      </c>
      <c r="T460" s="24">
        <v>400.73849999999999</v>
      </c>
      <c r="U460" s="24">
        <v>2.5139</v>
      </c>
      <c r="V460" s="24">
        <v>47.312100000000001</v>
      </c>
      <c r="W460" s="24">
        <v>0</v>
      </c>
      <c r="X460" s="24">
        <v>4.5999999999999999E-3</v>
      </c>
      <c r="Y460" s="24">
        <v>-8.8400000000000006E-2</v>
      </c>
      <c r="Z460" s="24">
        <v>-4.6100000000000002E-2</v>
      </c>
      <c r="AA460" s="24">
        <v>0.57879999999999998</v>
      </c>
      <c r="AB460">
        <f t="shared" si="40"/>
        <v>0</v>
      </c>
      <c r="AC460" s="14">
        <f t="shared" si="41"/>
        <v>0.41520736544119446</v>
      </c>
    </row>
    <row r="461" spans="1:29" x14ac:dyDescent="0.2">
      <c r="A461" s="24" t="s">
        <v>13</v>
      </c>
      <c r="B461" s="24" t="s">
        <v>160</v>
      </c>
      <c r="C461" s="24">
        <v>3.8915999999999999</v>
      </c>
      <c r="D461" s="24">
        <v>-0.28129999999999999</v>
      </c>
      <c r="E461" s="24">
        <v>-2.4984000000000002</v>
      </c>
      <c r="F461" s="24">
        <v>0.41599999999999998</v>
      </c>
      <c r="G461" s="24">
        <v>0</v>
      </c>
      <c r="H461" s="24">
        <v>0.48320000000000002</v>
      </c>
      <c r="I461" s="24">
        <v>0</v>
      </c>
      <c r="J461" s="24">
        <v>0</v>
      </c>
      <c r="K461" s="24">
        <v>3.1699999999999999E-2</v>
      </c>
      <c r="L461" s="24">
        <v>-0.26429999999999998</v>
      </c>
      <c r="M461" s="24">
        <v>-1.9974000000000001</v>
      </c>
      <c r="N461" s="24">
        <v>2.1625000000000001</v>
      </c>
      <c r="O461" s="24">
        <v>7.4099999999999999E-2</v>
      </c>
      <c r="P461" s="24" t="s">
        <v>172</v>
      </c>
      <c r="Q461" s="24">
        <v>-0.45860000000000001</v>
      </c>
      <c r="R461" s="24">
        <v>-2.5203000000000002</v>
      </c>
      <c r="S461" s="24">
        <v>400.10399999999998</v>
      </c>
      <c r="T461" s="24">
        <v>400.73360000000002</v>
      </c>
      <c r="U461" s="24">
        <v>2.5379</v>
      </c>
      <c r="V461" s="24">
        <v>47.6708</v>
      </c>
      <c r="W461" s="24">
        <v>0</v>
      </c>
      <c r="X461" s="24">
        <v>5.5999999999999999E-3</v>
      </c>
      <c r="Y461" s="24">
        <v>-8.8400000000000006E-2</v>
      </c>
      <c r="Z461" s="24">
        <v>-7.9000000000000008E-3</v>
      </c>
      <c r="AA461" s="24">
        <v>1.3279000000000001</v>
      </c>
      <c r="AB461">
        <f t="shared" si="40"/>
        <v>0</v>
      </c>
      <c r="AC461" s="14">
        <f t="shared" si="41"/>
        <v>0.41560456673856722</v>
      </c>
    </row>
    <row r="462" spans="1:29" x14ac:dyDescent="0.2">
      <c r="A462" s="24" t="s">
        <v>13</v>
      </c>
      <c r="B462" s="24" t="s">
        <v>160</v>
      </c>
      <c r="C462" s="24">
        <v>4.8644999999999996</v>
      </c>
      <c r="D462" s="24">
        <v>-0.31359999999999999</v>
      </c>
      <c r="E462" s="24">
        <v>-1.2931999999999999</v>
      </c>
      <c r="F462" s="24">
        <v>0.41599999999999998</v>
      </c>
      <c r="G462" s="24">
        <v>1E-4</v>
      </c>
      <c r="H462" s="24">
        <v>0.54020000000000001</v>
      </c>
      <c r="I462" s="24">
        <v>0</v>
      </c>
      <c r="J462" s="24">
        <v>0</v>
      </c>
      <c r="K462" s="24">
        <v>1.66E-2</v>
      </c>
      <c r="L462" s="24">
        <v>-0.25840000000000002</v>
      </c>
      <c r="M462" s="24">
        <v>-2.1766000000000001</v>
      </c>
      <c r="N462" s="24">
        <v>2.1738</v>
      </c>
      <c r="O462" s="24">
        <v>7.3599999999999999E-2</v>
      </c>
      <c r="P462" s="24" t="s">
        <v>172</v>
      </c>
      <c r="Q462" s="24">
        <v>-0.46050000000000002</v>
      </c>
      <c r="R462" s="24">
        <v>-2.5872999999999999</v>
      </c>
      <c r="S462" s="24">
        <v>400.10399999999998</v>
      </c>
      <c r="T462" s="24">
        <v>400.72539999999998</v>
      </c>
      <c r="U462" s="24">
        <v>2.5609999999999999</v>
      </c>
      <c r="V462" s="24">
        <v>48.006100000000004</v>
      </c>
      <c r="W462" s="24">
        <v>0</v>
      </c>
      <c r="X462" s="24">
        <v>6.6E-3</v>
      </c>
      <c r="Y462" s="24">
        <v>-9.1200000000000003E-2</v>
      </c>
      <c r="Z462" s="24">
        <v>2.1499999999999998E-2</v>
      </c>
      <c r="AA462" s="24">
        <v>2.0975999999999999</v>
      </c>
      <c r="AB462">
        <f t="shared" si="40"/>
        <v>-1.377302365612372E-2</v>
      </c>
      <c r="AC462" s="14">
        <f t="shared" si="41"/>
        <v>0.41589404266537983</v>
      </c>
    </row>
    <row r="463" spans="1:29" x14ac:dyDescent="0.2">
      <c r="A463" s="24" t="s">
        <v>13</v>
      </c>
      <c r="B463" s="24" t="s">
        <v>160</v>
      </c>
      <c r="C463" s="24">
        <v>5.8377999999999997</v>
      </c>
      <c r="D463" s="24">
        <v>-0.3246</v>
      </c>
      <c r="E463" s="24">
        <v>0</v>
      </c>
      <c r="F463" s="24">
        <v>0.41599999999999998</v>
      </c>
      <c r="G463" s="24">
        <v>1E-4</v>
      </c>
      <c r="H463" s="24">
        <v>0.56010000000000004</v>
      </c>
      <c r="I463" s="24">
        <v>0</v>
      </c>
      <c r="J463" s="24">
        <v>0</v>
      </c>
      <c r="K463" s="24">
        <v>2.9999999999999997E-4</v>
      </c>
      <c r="L463" s="24">
        <v>-0.25209999999999999</v>
      </c>
      <c r="M463" s="24">
        <v>-2.2915999999999999</v>
      </c>
      <c r="N463" s="24">
        <v>2.1976</v>
      </c>
      <c r="O463" s="24">
        <v>9.1399999999999995E-2</v>
      </c>
      <c r="P463" s="24" t="s">
        <v>172</v>
      </c>
      <c r="Q463" s="24">
        <v>-0.4667</v>
      </c>
      <c r="R463" s="24">
        <v>-2.6065999999999998</v>
      </c>
      <c r="S463" s="24">
        <v>400.10399999999998</v>
      </c>
      <c r="T463" s="24">
        <v>400.7174</v>
      </c>
      <c r="U463" s="24">
        <v>2.5787</v>
      </c>
      <c r="V463" s="24">
        <v>48.274099999999997</v>
      </c>
      <c r="W463" s="24">
        <v>0</v>
      </c>
      <c r="X463" s="24">
        <v>7.3000000000000001E-3</v>
      </c>
      <c r="Y463" s="24">
        <v>-9.5699999999999993E-2</v>
      </c>
      <c r="Z463" s="24">
        <v>4.0399999999999998E-2</v>
      </c>
      <c r="AA463" s="24">
        <v>2.7955999999999999</v>
      </c>
      <c r="AB463">
        <f t="shared" si="40"/>
        <v>-1.377302365612372E-2</v>
      </c>
      <c r="AC463" s="14">
        <f t="shared" si="41"/>
        <v>0.41599999999999998</v>
      </c>
    </row>
    <row r="464" spans="1:29" x14ac:dyDescent="0.2">
      <c r="A464" s="24" t="s">
        <v>13</v>
      </c>
      <c r="B464" s="24" t="s">
        <v>160</v>
      </c>
      <c r="C464" s="24">
        <v>6.8112000000000004</v>
      </c>
      <c r="D464" s="24">
        <v>-0.3135</v>
      </c>
      <c r="E464" s="24">
        <v>1.2931999999999999</v>
      </c>
      <c r="F464" s="24">
        <v>0.41599999999999998</v>
      </c>
      <c r="G464" s="24">
        <v>1E-4</v>
      </c>
      <c r="H464" s="24">
        <v>0.54139999999999999</v>
      </c>
      <c r="I464" s="24">
        <v>0</v>
      </c>
      <c r="J464" s="24">
        <v>0</v>
      </c>
      <c r="K464" s="24">
        <v>-1.6199999999999999E-2</v>
      </c>
      <c r="L464" s="24">
        <v>-0.2545</v>
      </c>
      <c r="M464" s="24">
        <v>-2.2320000000000002</v>
      </c>
      <c r="N464" s="24">
        <v>2.2284000000000002</v>
      </c>
      <c r="O464" s="24">
        <v>0.1244</v>
      </c>
      <c r="P464" s="24" t="s">
        <v>172</v>
      </c>
      <c r="Q464" s="24">
        <v>-0.47549999999999998</v>
      </c>
      <c r="R464" s="24">
        <v>-2.5005999999999999</v>
      </c>
      <c r="S464" s="24">
        <v>400.10399999999998</v>
      </c>
      <c r="T464" s="24">
        <v>400.71210000000002</v>
      </c>
      <c r="U464" s="24">
        <v>2.5911</v>
      </c>
      <c r="V464" s="24">
        <v>48.479100000000003</v>
      </c>
      <c r="W464" s="24">
        <v>0</v>
      </c>
      <c r="X464" s="24">
        <v>7.3000000000000001E-3</v>
      </c>
      <c r="Y464" s="24">
        <v>-0.1009</v>
      </c>
      <c r="Z464" s="24">
        <v>4.65E-2</v>
      </c>
      <c r="AA464" s="24">
        <v>3.2925</v>
      </c>
      <c r="AB464">
        <f t="shared" si="40"/>
        <v>-1.377302365612372E-2</v>
      </c>
      <c r="AC464" s="14">
        <f t="shared" si="41"/>
        <v>0.41589404266537983</v>
      </c>
    </row>
    <row r="465" spans="1:29" x14ac:dyDescent="0.2">
      <c r="A465" s="24" t="s">
        <v>13</v>
      </c>
      <c r="B465" s="24" t="s">
        <v>160</v>
      </c>
      <c r="C465" s="24">
        <v>7.7840999999999996</v>
      </c>
      <c r="D465" s="24">
        <v>-0.28110000000000002</v>
      </c>
      <c r="E465" s="24">
        <v>2.4984000000000002</v>
      </c>
      <c r="F465" s="24">
        <v>0.41599999999999998</v>
      </c>
      <c r="G465" s="24">
        <v>0</v>
      </c>
      <c r="H465" s="24">
        <v>0.48530000000000001</v>
      </c>
      <c r="I465" s="24">
        <v>0</v>
      </c>
      <c r="J465" s="24">
        <v>0</v>
      </c>
      <c r="K465" s="24">
        <v>-3.1399999999999997E-2</v>
      </c>
      <c r="L465" s="24">
        <v>-0.27500000000000002</v>
      </c>
      <c r="M465" s="24">
        <v>-1.901</v>
      </c>
      <c r="N465" s="24">
        <v>2.2551999999999999</v>
      </c>
      <c r="O465" s="24">
        <v>0.15840000000000001</v>
      </c>
      <c r="P465" s="24" t="s">
        <v>172</v>
      </c>
      <c r="Q465" s="24">
        <v>-0.48370000000000002</v>
      </c>
      <c r="R465" s="24">
        <v>-2.1366999999999998</v>
      </c>
      <c r="S465" s="24">
        <v>400.10399999999998</v>
      </c>
      <c r="T465" s="24">
        <v>400.71019999999999</v>
      </c>
      <c r="U465" s="24">
        <v>2.6021000000000001</v>
      </c>
      <c r="V465" s="24">
        <v>48.656399999999998</v>
      </c>
      <c r="W465" s="24">
        <v>0</v>
      </c>
      <c r="X465" s="24">
        <v>6.4999999999999997E-3</v>
      </c>
      <c r="Y465" s="24">
        <v>-0.1062</v>
      </c>
      <c r="Z465" s="24">
        <v>3.7699999999999997E-2</v>
      </c>
      <c r="AA465" s="24">
        <v>3.4645000000000001</v>
      </c>
      <c r="AB465">
        <f t="shared" si="40"/>
        <v>0</v>
      </c>
      <c r="AC465" s="14">
        <f t="shared" si="41"/>
        <v>0.41560456673856722</v>
      </c>
    </row>
    <row r="466" spans="1:29" x14ac:dyDescent="0.2">
      <c r="A466" s="24" t="s">
        <v>13</v>
      </c>
      <c r="B466" s="24" t="s">
        <v>160</v>
      </c>
      <c r="C466" s="24">
        <v>8.7561</v>
      </c>
      <c r="D466" s="24">
        <v>-0.22950000000000001</v>
      </c>
      <c r="E466" s="24">
        <v>3.5335999999999999</v>
      </c>
      <c r="F466" s="24">
        <v>0.41599999999999998</v>
      </c>
      <c r="G466" s="24">
        <v>0</v>
      </c>
      <c r="H466" s="24">
        <v>0.39600000000000002</v>
      </c>
      <c r="I466" s="24">
        <v>0</v>
      </c>
      <c r="J466" s="24">
        <v>0</v>
      </c>
      <c r="K466" s="24">
        <v>-4.4400000000000002E-2</v>
      </c>
      <c r="L466" s="24">
        <v>-0.31580000000000003</v>
      </c>
      <c r="M466" s="24">
        <v>-1.2851999999999999</v>
      </c>
      <c r="N466" s="24">
        <v>2.2671999999999999</v>
      </c>
      <c r="O466" s="24">
        <v>0.17580000000000001</v>
      </c>
      <c r="P466" s="24" t="s">
        <v>172</v>
      </c>
      <c r="Q466" s="24">
        <v>-0.4884</v>
      </c>
      <c r="R466" s="24">
        <v>-1.4177999999999999</v>
      </c>
      <c r="S466" s="24">
        <v>400.10399999999998</v>
      </c>
      <c r="T466" s="24">
        <v>400.7106</v>
      </c>
      <c r="U466" s="24">
        <v>2.6156000000000001</v>
      </c>
      <c r="V466" s="24">
        <v>48.8371</v>
      </c>
      <c r="W466" s="24">
        <v>0</v>
      </c>
      <c r="X466" s="24">
        <v>5.3E-3</v>
      </c>
      <c r="Y466" s="24">
        <v>-0.1115</v>
      </c>
      <c r="Z466" s="24">
        <v>1.3100000000000001E-2</v>
      </c>
      <c r="AA466" s="24">
        <v>3.2517</v>
      </c>
      <c r="AB466">
        <f t="shared" si="40"/>
        <v>0</v>
      </c>
      <c r="AC466" s="14">
        <f t="shared" si="41"/>
        <v>0.41520911164128704</v>
      </c>
    </row>
    <row r="467" spans="1:29" x14ac:dyDescent="0.2">
      <c r="A467" s="24" t="s">
        <v>13</v>
      </c>
      <c r="B467" s="24" t="s">
        <v>160</v>
      </c>
      <c r="C467" s="24">
        <v>9.7314000000000007</v>
      </c>
      <c r="D467" s="24">
        <v>-0.16209999999999999</v>
      </c>
      <c r="E467" s="24">
        <v>4.3311000000000002</v>
      </c>
      <c r="F467" s="24">
        <v>0.41599999999999998</v>
      </c>
      <c r="G467" s="24">
        <v>-1E-4</v>
      </c>
      <c r="H467" s="24">
        <v>0.27979999999999999</v>
      </c>
      <c r="I467" s="24">
        <v>0</v>
      </c>
      <c r="J467" s="24">
        <v>0</v>
      </c>
      <c r="K467" s="24">
        <v>-5.4300000000000001E-2</v>
      </c>
      <c r="L467" s="24">
        <v>-0.36859999999999998</v>
      </c>
      <c r="M467" s="24">
        <v>-0.48230000000000001</v>
      </c>
      <c r="N467" s="24">
        <v>2.2593000000000001</v>
      </c>
      <c r="O467" s="24">
        <v>0.1653</v>
      </c>
      <c r="P467" s="24" t="s">
        <v>172</v>
      </c>
      <c r="Q467" s="24">
        <v>-0.48849999999999999</v>
      </c>
      <c r="R467" s="24">
        <v>-0.36549999999999999</v>
      </c>
      <c r="S467" s="24">
        <v>400.10399999999998</v>
      </c>
      <c r="T467" s="24">
        <v>400.71140000000003</v>
      </c>
      <c r="U467" s="24">
        <v>2.6328999999999998</v>
      </c>
      <c r="V467" s="24">
        <v>49.018000000000001</v>
      </c>
      <c r="W467" s="24">
        <v>0</v>
      </c>
      <c r="X467" s="24">
        <v>4.1999999999999997E-3</v>
      </c>
      <c r="Y467" s="24">
        <v>-0.1171</v>
      </c>
      <c r="Z467" s="24">
        <v>-2.5399999999999999E-2</v>
      </c>
      <c r="AA467" s="24">
        <v>2.698</v>
      </c>
      <c r="AB467">
        <f t="shared" si="40"/>
        <v>1.377302365612372E-2</v>
      </c>
      <c r="AC467" s="14">
        <f t="shared" si="41"/>
        <v>0.41481202396171268</v>
      </c>
    </row>
    <row r="468" spans="1:29" x14ac:dyDescent="0.2">
      <c r="A468" s="24" t="s">
        <v>13</v>
      </c>
      <c r="B468" s="24" t="s">
        <v>160</v>
      </c>
      <c r="C468" s="24">
        <v>10.701700000000001</v>
      </c>
      <c r="D468" s="24">
        <v>-8.3900000000000002E-2</v>
      </c>
      <c r="E468" s="24">
        <v>4.8299000000000003</v>
      </c>
      <c r="F468" s="24">
        <v>0.41599999999999998</v>
      </c>
      <c r="G468" s="24">
        <v>-2.0000000000000001E-4</v>
      </c>
      <c r="H468" s="24">
        <v>0.1447</v>
      </c>
      <c r="I468" s="24">
        <v>0</v>
      </c>
      <c r="J468" s="24">
        <v>0</v>
      </c>
      <c r="K468" s="24">
        <v>-6.0400000000000002E-2</v>
      </c>
      <c r="L468" s="24">
        <v>-0.41749999999999998</v>
      </c>
      <c r="M468" s="24">
        <v>0.33379999999999999</v>
      </c>
      <c r="N468" s="24">
        <v>2.2353000000000001</v>
      </c>
      <c r="O468" s="24">
        <v>0.12889999999999999</v>
      </c>
      <c r="P468" s="24" t="s">
        <v>172</v>
      </c>
      <c r="Q468" s="24">
        <v>-0.48499999999999999</v>
      </c>
      <c r="R468" s="24">
        <v>0.85699999999999998</v>
      </c>
      <c r="S468" s="24">
        <v>400.10399999999998</v>
      </c>
      <c r="T468" s="24">
        <v>400.71140000000003</v>
      </c>
      <c r="U468" s="24">
        <v>2.6509</v>
      </c>
      <c r="V468" s="24">
        <v>49.155900000000003</v>
      </c>
      <c r="W468" s="24">
        <v>0</v>
      </c>
      <c r="X468" s="24">
        <v>3.7000000000000002E-3</v>
      </c>
      <c r="Y468" s="24">
        <v>-0.1229</v>
      </c>
      <c r="Z468" s="24">
        <v>-7.3599999999999999E-2</v>
      </c>
      <c r="AA468" s="24">
        <v>1.9477</v>
      </c>
      <c r="AB468">
        <f t="shared" si="40"/>
        <v>2.7546045720505861E-2</v>
      </c>
      <c r="AC468" s="14">
        <f t="shared" si="41"/>
        <v>0.41452280729292384</v>
      </c>
    </row>
    <row r="469" spans="1:29" x14ac:dyDescent="0.2">
      <c r="A469" s="24" t="s">
        <v>13</v>
      </c>
      <c r="B469" s="24" t="s">
        <v>160</v>
      </c>
      <c r="C469" s="24">
        <v>11.6715</v>
      </c>
      <c r="D469" s="24">
        <v>0</v>
      </c>
      <c r="E469" s="24">
        <v>5</v>
      </c>
      <c r="F469" s="24">
        <v>0.41599999999999998</v>
      </c>
      <c r="G469" s="24">
        <v>-2.0000000000000001E-4</v>
      </c>
      <c r="H469" s="24">
        <v>-1E-4</v>
      </c>
      <c r="I469" s="24">
        <v>0</v>
      </c>
      <c r="J469" s="24">
        <v>0</v>
      </c>
      <c r="K469" s="24">
        <v>-6.2600000000000003E-2</v>
      </c>
      <c r="L469" s="24">
        <v>-0.44650000000000001</v>
      </c>
      <c r="M469" s="24">
        <v>0.99050000000000005</v>
      </c>
      <c r="N469" s="24">
        <v>2.2054</v>
      </c>
      <c r="O469" s="24">
        <v>8.0399999999999999E-2</v>
      </c>
      <c r="P469" s="24" t="s">
        <v>172</v>
      </c>
      <c r="Q469" s="24">
        <v>-0.48049999999999998</v>
      </c>
      <c r="R469" s="24">
        <v>2.0005000000000002</v>
      </c>
      <c r="S469" s="24">
        <v>400.10399999999998</v>
      </c>
      <c r="T469" s="24">
        <v>400.71100000000001</v>
      </c>
      <c r="U469" s="24">
        <v>2.6638999999999999</v>
      </c>
      <c r="V469" s="24">
        <v>49.189700000000002</v>
      </c>
      <c r="W469" s="24">
        <v>0</v>
      </c>
      <c r="X469" s="24">
        <v>4.0000000000000001E-3</v>
      </c>
      <c r="Y469" s="24">
        <v>-0.12839999999999999</v>
      </c>
      <c r="Z469" s="24">
        <v>-0.12509999999999999</v>
      </c>
      <c r="AA469" s="24">
        <v>1.1944999999999999</v>
      </c>
      <c r="AB469">
        <f t="shared" si="40"/>
        <v>2.7546045720505861E-2</v>
      </c>
      <c r="AC469" s="14">
        <f t="shared" si="41"/>
        <v>0.41441699440616614</v>
      </c>
    </row>
    <row r="470" spans="1:29" x14ac:dyDescent="0.2">
      <c r="A470" s="24" t="s">
        <v>13</v>
      </c>
      <c r="B470" s="24" t="s">
        <v>160</v>
      </c>
      <c r="C470" s="24">
        <v>12.641299999999999</v>
      </c>
      <c r="D470" s="24">
        <v>8.3900000000000002E-2</v>
      </c>
      <c r="E470" s="24">
        <v>4.8299000000000003</v>
      </c>
      <c r="F470" s="24">
        <v>0.41599999999999998</v>
      </c>
      <c r="G470" s="24">
        <v>-2.0000000000000001E-4</v>
      </c>
      <c r="H470" s="24">
        <v>-0.14499999999999999</v>
      </c>
      <c r="I470" s="24">
        <v>0</v>
      </c>
      <c r="J470" s="24">
        <v>0</v>
      </c>
      <c r="K470" s="24">
        <v>-6.0499999999999998E-2</v>
      </c>
      <c r="L470" s="24">
        <v>-0.44800000000000001</v>
      </c>
      <c r="M470" s="24">
        <v>1.3964000000000001</v>
      </c>
      <c r="N470" s="24">
        <v>2.181</v>
      </c>
      <c r="O470" s="24">
        <v>3.85E-2</v>
      </c>
      <c r="P470" s="24" t="s">
        <v>172</v>
      </c>
      <c r="Q470" s="24">
        <v>-0.47820000000000001</v>
      </c>
      <c r="R470" s="24">
        <v>2.8351999999999999</v>
      </c>
      <c r="S470" s="24">
        <v>400.10399999999998</v>
      </c>
      <c r="T470" s="24">
        <v>400.71170000000001</v>
      </c>
      <c r="U470" s="24">
        <v>2.6667000000000001</v>
      </c>
      <c r="V470" s="24">
        <v>49.078200000000002</v>
      </c>
      <c r="W470" s="24">
        <v>0</v>
      </c>
      <c r="X470" s="24">
        <v>4.8999999999999998E-3</v>
      </c>
      <c r="Y470" s="24">
        <v>-0.13300000000000001</v>
      </c>
      <c r="Z470" s="24">
        <v>-0.1736</v>
      </c>
      <c r="AA470" s="24">
        <v>0.6048</v>
      </c>
      <c r="AB470">
        <f t="shared" si="40"/>
        <v>2.7546045720505861E-2</v>
      </c>
      <c r="AC470" s="14">
        <f t="shared" si="41"/>
        <v>0.41452280729292384</v>
      </c>
    </row>
    <row r="471" spans="1:29" x14ac:dyDescent="0.2">
      <c r="A471" s="24" t="s">
        <v>13</v>
      </c>
      <c r="B471" s="24" t="s">
        <v>160</v>
      </c>
      <c r="C471" s="24">
        <v>13.611599999999999</v>
      </c>
      <c r="D471" s="24">
        <v>0.16200000000000001</v>
      </c>
      <c r="E471" s="24">
        <v>4.3311000000000002</v>
      </c>
      <c r="F471" s="24">
        <v>0.41599999999999998</v>
      </c>
      <c r="G471" s="24">
        <v>-2.0000000000000001E-4</v>
      </c>
      <c r="H471" s="24">
        <v>-0.28039999999999998</v>
      </c>
      <c r="I471" s="24">
        <v>0</v>
      </c>
      <c r="J471" s="24">
        <v>0</v>
      </c>
      <c r="K471" s="24">
        <v>-5.4399999999999997E-2</v>
      </c>
      <c r="L471" s="24">
        <v>-0.42770000000000002</v>
      </c>
      <c r="M471" s="24">
        <v>1.5764</v>
      </c>
      <c r="N471" s="24">
        <v>2.1684999999999999</v>
      </c>
      <c r="O471" s="24">
        <v>1.6500000000000001E-2</v>
      </c>
      <c r="P471" s="24" t="s">
        <v>172</v>
      </c>
      <c r="Q471" s="24">
        <v>-0.47970000000000002</v>
      </c>
      <c r="R471" s="24">
        <v>3.2511000000000001</v>
      </c>
      <c r="S471" s="24">
        <v>400.10399999999998</v>
      </c>
      <c r="T471" s="24">
        <v>400.71480000000003</v>
      </c>
      <c r="U471" s="24">
        <v>2.6579000000000002</v>
      </c>
      <c r="V471" s="24">
        <v>48.8292</v>
      </c>
      <c r="W471" s="24">
        <v>0</v>
      </c>
      <c r="X471" s="24">
        <v>6.0000000000000001E-3</v>
      </c>
      <c r="Y471" s="24">
        <v>-0.13600000000000001</v>
      </c>
      <c r="Z471" s="24">
        <v>-0.2147</v>
      </c>
      <c r="AA471" s="24">
        <v>0.25219999999999998</v>
      </c>
      <c r="AB471">
        <f t="shared" si="40"/>
        <v>2.7546045720505861E-2</v>
      </c>
      <c r="AC471" s="14">
        <f t="shared" si="41"/>
        <v>0.41481202396171268</v>
      </c>
    </row>
    <row r="472" spans="1:29" x14ac:dyDescent="0.2">
      <c r="A472" s="24" t="s">
        <v>13</v>
      </c>
      <c r="B472" s="24" t="s">
        <v>160</v>
      </c>
      <c r="C472" s="24">
        <v>14.582700000000001</v>
      </c>
      <c r="D472" s="24">
        <v>0.22919999999999999</v>
      </c>
      <c r="E472" s="24">
        <v>3.5375000000000001</v>
      </c>
      <c r="F472" s="24">
        <v>0.41599999999999998</v>
      </c>
      <c r="G472" s="24">
        <v>-2.0000000000000001E-4</v>
      </c>
      <c r="H472" s="24">
        <v>-0.39679999999999999</v>
      </c>
      <c r="I472" s="24">
        <v>0</v>
      </c>
      <c r="J472" s="24">
        <v>0</v>
      </c>
      <c r="K472" s="24">
        <v>-4.4499999999999998E-2</v>
      </c>
      <c r="L472" s="24">
        <v>-0.4012</v>
      </c>
      <c r="M472" s="24">
        <v>1.6437999999999999</v>
      </c>
      <c r="N472" s="24">
        <v>2.1665000000000001</v>
      </c>
      <c r="O472" s="24">
        <v>1.5800000000000002E-2</v>
      </c>
      <c r="P472" s="24" t="s">
        <v>172</v>
      </c>
      <c r="Q472" s="24">
        <v>-0.48430000000000001</v>
      </c>
      <c r="R472" s="24">
        <v>3.2963</v>
      </c>
      <c r="S472" s="24">
        <v>400.10399999999998</v>
      </c>
      <c r="T472" s="24">
        <v>400.72030000000001</v>
      </c>
      <c r="U472" s="24">
        <v>2.6410999999999998</v>
      </c>
      <c r="V472" s="24">
        <v>48.503100000000003</v>
      </c>
      <c r="W472" s="24">
        <v>0</v>
      </c>
      <c r="X472" s="24">
        <v>7.0000000000000001E-3</v>
      </c>
      <c r="Y472" s="24">
        <v>-0.13700000000000001</v>
      </c>
      <c r="Z472" s="24">
        <v>-0.2467</v>
      </c>
      <c r="AA472" s="24">
        <v>9.64E-2</v>
      </c>
      <c r="AB472">
        <f t="shared" si="40"/>
        <v>2.7546045720505861E-2</v>
      </c>
      <c r="AC472" s="14">
        <f t="shared" si="41"/>
        <v>0.41520736544119446</v>
      </c>
    </row>
    <row r="473" spans="1:29" x14ac:dyDescent="0.2">
      <c r="A473" s="24" t="s">
        <v>13</v>
      </c>
      <c r="B473" s="24" t="s">
        <v>160</v>
      </c>
      <c r="C473" s="24">
        <v>15.5589</v>
      </c>
      <c r="D473" s="24">
        <v>0.28089999999999998</v>
      </c>
      <c r="E473" s="24">
        <v>2.4984000000000002</v>
      </c>
      <c r="F473" s="24">
        <v>0.41599999999999998</v>
      </c>
      <c r="G473" s="24">
        <v>-1E-4</v>
      </c>
      <c r="H473" s="24">
        <v>-0.48620000000000002</v>
      </c>
      <c r="I473" s="24">
        <v>0</v>
      </c>
      <c r="J473" s="24">
        <v>0</v>
      </c>
      <c r="K473" s="24">
        <v>-3.1399999999999997E-2</v>
      </c>
      <c r="L473" s="24">
        <v>-0.38650000000000001</v>
      </c>
      <c r="M473" s="24">
        <v>1.7241</v>
      </c>
      <c r="N473" s="24">
        <v>2.1676000000000002</v>
      </c>
      <c r="O473" s="24">
        <v>2.5899999999999999E-2</v>
      </c>
      <c r="P473" s="24" t="s">
        <v>172</v>
      </c>
      <c r="Q473" s="24">
        <v>-0.48980000000000001</v>
      </c>
      <c r="R473" s="24">
        <v>3.1337000000000002</v>
      </c>
      <c r="S473" s="24">
        <v>400.10399999999998</v>
      </c>
      <c r="T473" s="24">
        <v>400.72669999999999</v>
      </c>
      <c r="U473" s="24">
        <v>2.6230000000000002</v>
      </c>
      <c r="V473" s="24">
        <v>48.185699999999997</v>
      </c>
      <c r="W473" s="24">
        <v>0</v>
      </c>
      <c r="X473" s="24">
        <v>7.4999999999999997E-3</v>
      </c>
      <c r="Y473" s="24">
        <v>-0.1363</v>
      </c>
      <c r="Z473" s="24">
        <v>-0.2707</v>
      </c>
      <c r="AA473" s="24">
        <v>1.5599999999999999E-2</v>
      </c>
      <c r="AB473">
        <f t="shared" si="40"/>
        <v>1.377302365612372E-2</v>
      </c>
      <c r="AC473" s="14">
        <f t="shared" si="41"/>
        <v>0.41560456673856722</v>
      </c>
    </row>
    <row r="474" spans="1:29" x14ac:dyDescent="0.2">
      <c r="A474" s="24" t="s">
        <v>13</v>
      </c>
      <c r="B474" s="24" t="s">
        <v>160</v>
      </c>
      <c r="C474" s="24">
        <v>16.5318</v>
      </c>
      <c r="D474" s="24">
        <v>0.31330000000000002</v>
      </c>
      <c r="E474" s="24">
        <v>1.2931999999999999</v>
      </c>
      <c r="F474" s="24">
        <v>0.41599999999999998</v>
      </c>
      <c r="G474" s="24">
        <v>-1E-4</v>
      </c>
      <c r="H474" s="24">
        <v>-0.54200000000000004</v>
      </c>
      <c r="I474" s="24">
        <v>0</v>
      </c>
      <c r="J474" s="24">
        <v>0</v>
      </c>
      <c r="K474" s="24">
        <v>-1.6E-2</v>
      </c>
      <c r="L474" s="24">
        <v>-0.39389999999999997</v>
      </c>
      <c r="M474" s="24">
        <v>1.8752</v>
      </c>
      <c r="N474" s="24">
        <v>2.1629999999999998</v>
      </c>
      <c r="O474" s="24">
        <v>3.1600000000000003E-2</v>
      </c>
      <c r="P474" s="24" t="s">
        <v>172</v>
      </c>
      <c r="Q474" s="24">
        <v>-0.49320000000000003</v>
      </c>
      <c r="R474" s="24">
        <v>2.9413999999999998</v>
      </c>
      <c r="S474" s="24">
        <v>400.10399999999998</v>
      </c>
      <c r="T474" s="24">
        <v>400.73090000000002</v>
      </c>
      <c r="U474" s="24">
        <v>2.6095000000000002</v>
      </c>
      <c r="V474" s="24">
        <v>47.945700000000002</v>
      </c>
      <c r="W474" s="24">
        <v>0</v>
      </c>
      <c r="X474" s="24">
        <v>7.6E-3</v>
      </c>
      <c r="Y474" s="24">
        <v>-0.1348</v>
      </c>
      <c r="Z474" s="24">
        <v>-0.28849999999999998</v>
      </c>
      <c r="AA474" s="24">
        <v>-0.1242</v>
      </c>
      <c r="AB474">
        <f t="shared" si="40"/>
        <v>1.377302365612372E-2</v>
      </c>
      <c r="AC474" s="14">
        <f t="shared" si="41"/>
        <v>0.41589404266537983</v>
      </c>
    </row>
    <row r="475" spans="1:29" x14ac:dyDescent="0.2">
      <c r="A475" s="24" t="s">
        <v>13</v>
      </c>
      <c r="B475" s="24" t="s">
        <v>160</v>
      </c>
      <c r="C475" s="24">
        <v>17.505199999999999</v>
      </c>
      <c r="D475" s="24">
        <v>0.32429999999999998</v>
      </c>
      <c r="E475" s="24">
        <v>0</v>
      </c>
      <c r="F475" s="24">
        <v>0.41599999999999998</v>
      </c>
      <c r="G475" s="24">
        <v>-1E-4</v>
      </c>
      <c r="H475" s="24">
        <v>-0.56030000000000002</v>
      </c>
      <c r="I475" s="24">
        <v>0</v>
      </c>
      <c r="J475" s="24">
        <v>0</v>
      </c>
      <c r="K475" s="24">
        <v>5.0000000000000001E-4</v>
      </c>
      <c r="L475" s="24">
        <v>-0.42049999999999998</v>
      </c>
      <c r="M475" s="24">
        <v>2.0503999999999998</v>
      </c>
      <c r="N475" s="24">
        <v>2.1484000000000001</v>
      </c>
      <c r="O475" s="24">
        <v>2.2599999999999999E-2</v>
      </c>
      <c r="P475" s="24" t="s">
        <v>172</v>
      </c>
      <c r="Q475" s="24">
        <v>-0.4929</v>
      </c>
      <c r="R475" s="24">
        <v>2.8119000000000001</v>
      </c>
      <c r="S475" s="24">
        <v>400.10399999999998</v>
      </c>
      <c r="T475" s="24">
        <v>400.73059999999998</v>
      </c>
      <c r="U475" s="24">
        <v>2.6027</v>
      </c>
      <c r="V475" s="24">
        <v>47.801699999999997</v>
      </c>
      <c r="W475" s="24">
        <v>0</v>
      </c>
      <c r="X475" s="24">
        <v>7.3000000000000001E-3</v>
      </c>
      <c r="Y475" s="24">
        <v>-0.1331</v>
      </c>
      <c r="Z475" s="24">
        <v>-0.3014</v>
      </c>
      <c r="AA475" s="24">
        <v>-0.39979999999999999</v>
      </c>
      <c r="AB475">
        <f t="shared" si="40"/>
        <v>1.377302365612372E-2</v>
      </c>
      <c r="AC475" s="14">
        <f t="shared" si="41"/>
        <v>0.41599999999999998</v>
      </c>
    </row>
    <row r="476" spans="1:29" x14ac:dyDescent="0.2">
      <c r="A476" s="24" t="s">
        <v>13</v>
      </c>
      <c r="B476" s="24" t="s">
        <v>160</v>
      </c>
      <c r="C476" s="24">
        <v>18.4785</v>
      </c>
      <c r="D476" s="24">
        <v>0.31319999999999998</v>
      </c>
      <c r="E476" s="24">
        <v>-1.2931999999999999</v>
      </c>
      <c r="F476" s="24">
        <v>0.41599999999999998</v>
      </c>
      <c r="G476" s="24">
        <v>-1E-4</v>
      </c>
      <c r="H476" s="24">
        <v>-0.53979999999999995</v>
      </c>
      <c r="I476" s="24">
        <v>0</v>
      </c>
      <c r="J476" s="24">
        <v>0</v>
      </c>
      <c r="K476" s="24">
        <v>1.6799999999999999E-2</v>
      </c>
      <c r="L476" s="24">
        <v>-0.45179999999999998</v>
      </c>
      <c r="M476" s="24">
        <v>2.1230000000000002</v>
      </c>
      <c r="N476" s="24">
        <v>2.1269999999999998</v>
      </c>
      <c r="O476" s="24">
        <v>-4.0000000000000002E-4</v>
      </c>
      <c r="P476" s="24" t="s">
        <v>172</v>
      </c>
      <c r="Q476" s="24">
        <v>-0.4889</v>
      </c>
      <c r="R476" s="24">
        <v>2.7073999999999998</v>
      </c>
      <c r="S476" s="24">
        <v>400.10399999999998</v>
      </c>
      <c r="T476" s="24">
        <v>400.72539999999998</v>
      </c>
      <c r="U476" s="24">
        <v>2.5994000000000002</v>
      </c>
      <c r="V476" s="24">
        <v>47.716000000000001</v>
      </c>
      <c r="W476" s="24">
        <v>0</v>
      </c>
      <c r="X476" s="24">
        <v>6.8999999999999999E-3</v>
      </c>
      <c r="Y476" s="24">
        <v>-0.13150000000000001</v>
      </c>
      <c r="Z476" s="24">
        <v>-0.30880000000000002</v>
      </c>
      <c r="AA476" s="24">
        <v>-0.79469999999999996</v>
      </c>
      <c r="AB476">
        <f t="shared" si="40"/>
        <v>1.377302365612372E-2</v>
      </c>
      <c r="AC476" s="14">
        <f t="shared" si="41"/>
        <v>0.41589404266537983</v>
      </c>
    </row>
    <row r="477" spans="1:29" x14ac:dyDescent="0.2">
      <c r="A477" s="24" t="s">
        <v>13</v>
      </c>
      <c r="B477" s="24" t="s">
        <v>160</v>
      </c>
      <c r="C477" s="24">
        <v>19.4514</v>
      </c>
      <c r="D477" s="24">
        <v>0.28070000000000001</v>
      </c>
      <c r="E477" s="24">
        <v>-2.4984000000000002</v>
      </c>
      <c r="F477" s="24">
        <v>0.41599999999999998</v>
      </c>
      <c r="G477" s="24">
        <v>-1E-4</v>
      </c>
      <c r="H477" s="24">
        <v>-0.48249999999999998</v>
      </c>
      <c r="I477" s="24">
        <v>0</v>
      </c>
      <c r="J477" s="24">
        <v>0</v>
      </c>
      <c r="K477" s="24">
        <v>3.1800000000000002E-2</v>
      </c>
      <c r="L477" s="24">
        <v>-0.46939999999999998</v>
      </c>
      <c r="M477" s="24">
        <v>1.9609000000000001</v>
      </c>
      <c r="N477" s="24">
        <v>2.1071</v>
      </c>
      <c r="O477" s="24">
        <v>-2.58E-2</v>
      </c>
      <c r="P477" s="24" t="s">
        <v>172</v>
      </c>
      <c r="Q477" s="24">
        <v>-0.48309999999999997</v>
      </c>
      <c r="R477" s="24">
        <v>2.4948000000000001</v>
      </c>
      <c r="S477" s="24">
        <v>400.10399999999998</v>
      </c>
      <c r="T477" s="24">
        <v>400.71749999999997</v>
      </c>
      <c r="U477" s="24">
        <v>2.5933999999999999</v>
      </c>
      <c r="V477" s="24">
        <v>47.621299999999998</v>
      </c>
      <c r="W477" s="24">
        <v>0</v>
      </c>
      <c r="X477" s="24">
        <v>6.6E-3</v>
      </c>
      <c r="Y477" s="24">
        <v>-0.12970000000000001</v>
      </c>
      <c r="Z477" s="24">
        <v>-0.30830000000000002</v>
      </c>
      <c r="AA477" s="24">
        <v>-1.2125999999999999</v>
      </c>
      <c r="AB477">
        <f t="shared" si="40"/>
        <v>1.377302365612372E-2</v>
      </c>
      <c r="AC477" s="14">
        <f t="shared" si="41"/>
        <v>0.41560456673856722</v>
      </c>
    </row>
    <row r="478" spans="1:29" x14ac:dyDescent="0.2">
      <c r="A478" s="24" t="s">
        <v>13</v>
      </c>
      <c r="B478" s="24" t="s">
        <v>160</v>
      </c>
      <c r="C478" s="24">
        <v>20.423500000000001</v>
      </c>
      <c r="D478" s="24">
        <v>0.22919999999999999</v>
      </c>
      <c r="E478" s="24">
        <v>-3.5335999999999999</v>
      </c>
      <c r="F478" s="24">
        <v>0.41599999999999998</v>
      </c>
      <c r="G478" s="24">
        <v>-2.0000000000000001E-4</v>
      </c>
      <c r="H478" s="24">
        <v>-0.3926</v>
      </c>
      <c r="I478" s="24">
        <v>0</v>
      </c>
      <c r="J478" s="24">
        <v>0</v>
      </c>
      <c r="K478" s="24">
        <v>4.4499999999999998E-2</v>
      </c>
      <c r="L478" s="24">
        <v>-0.46079999999999999</v>
      </c>
      <c r="M478" s="24">
        <v>1.5054000000000001</v>
      </c>
      <c r="N478" s="24">
        <v>2.0977999999999999</v>
      </c>
      <c r="O478" s="24">
        <v>-3.8399999999999997E-2</v>
      </c>
      <c r="P478" s="24" t="s">
        <v>172</v>
      </c>
      <c r="Q478" s="24">
        <v>-0.47760000000000002</v>
      </c>
      <c r="R478" s="24">
        <v>2.0367000000000002</v>
      </c>
      <c r="S478" s="24">
        <v>400.10399999999998</v>
      </c>
      <c r="T478" s="24">
        <v>400.7106</v>
      </c>
      <c r="U478" s="24">
        <v>2.5794000000000001</v>
      </c>
      <c r="V478" s="24">
        <v>47.464500000000001</v>
      </c>
      <c r="W478" s="24">
        <v>0</v>
      </c>
      <c r="X478" s="24">
        <v>6.3E-3</v>
      </c>
      <c r="Y478" s="24">
        <v>-0.12670000000000001</v>
      </c>
      <c r="Z478" s="24">
        <v>-0.29670000000000002</v>
      </c>
      <c r="AA478" s="24">
        <v>-1.5277000000000001</v>
      </c>
      <c r="AB478">
        <f t="shared" si="40"/>
        <v>2.7546045720505861E-2</v>
      </c>
      <c r="AC478" s="14">
        <f t="shared" si="41"/>
        <v>0.41520911164128704</v>
      </c>
    </row>
    <row r="479" spans="1:29" x14ac:dyDescent="0.2">
      <c r="A479" s="24" t="s">
        <v>13</v>
      </c>
      <c r="B479" s="24" t="s">
        <v>160</v>
      </c>
      <c r="C479" s="24">
        <v>21.398700000000002</v>
      </c>
      <c r="D479" s="24">
        <v>0.16170000000000001</v>
      </c>
      <c r="E479" s="24">
        <v>-4.3311000000000002</v>
      </c>
      <c r="F479" s="24">
        <v>0.41599999999999998</v>
      </c>
      <c r="G479" s="24">
        <v>-2.0000000000000001E-4</v>
      </c>
      <c r="H479" s="24">
        <v>-0.2767</v>
      </c>
      <c r="I479" s="24">
        <v>0</v>
      </c>
      <c r="J479" s="24">
        <v>0</v>
      </c>
      <c r="K479" s="24">
        <v>5.3900000000000003E-2</v>
      </c>
      <c r="L479" s="24">
        <v>-0.42570000000000002</v>
      </c>
      <c r="M479" s="24">
        <v>0.81120000000000003</v>
      </c>
      <c r="N479" s="24">
        <v>2.1032999999999999</v>
      </c>
      <c r="O479" s="24">
        <v>-2.81E-2</v>
      </c>
      <c r="P479" s="24" t="s">
        <v>172</v>
      </c>
      <c r="Q479" s="24">
        <v>-0.47399999999999998</v>
      </c>
      <c r="R479" s="24">
        <v>1.2847</v>
      </c>
      <c r="S479" s="24">
        <v>400.10399999999998</v>
      </c>
      <c r="T479" s="24">
        <v>400.70830000000001</v>
      </c>
      <c r="U479" s="24">
        <v>2.5562</v>
      </c>
      <c r="V479" s="24">
        <v>47.2423</v>
      </c>
      <c r="W479" s="24">
        <v>0</v>
      </c>
      <c r="X479" s="24">
        <v>5.8999999999999999E-3</v>
      </c>
      <c r="Y479" s="24">
        <v>-0.1217</v>
      </c>
      <c r="Z479" s="24">
        <v>-0.27239999999999998</v>
      </c>
      <c r="AA479" s="24">
        <v>-1.6423000000000001</v>
      </c>
      <c r="AB479">
        <f t="shared" si="40"/>
        <v>2.7546045720505861E-2</v>
      </c>
      <c r="AC479" s="14">
        <f t="shared" si="41"/>
        <v>0.41481202396171268</v>
      </c>
    </row>
    <row r="480" spans="1:29" x14ac:dyDescent="0.2">
      <c r="A480" s="24" t="s">
        <v>13</v>
      </c>
      <c r="B480" s="24" t="s">
        <v>160</v>
      </c>
      <c r="C480" s="24">
        <v>22.369</v>
      </c>
      <c r="D480" s="24">
        <v>8.3500000000000005E-2</v>
      </c>
      <c r="E480" s="24">
        <v>-4.8299000000000003</v>
      </c>
      <c r="F480" s="24">
        <v>0.41599999999999998</v>
      </c>
      <c r="G480" s="24">
        <v>-2.0000000000000001E-4</v>
      </c>
      <c r="H480" s="24">
        <v>-0.14280000000000001</v>
      </c>
      <c r="I480" s="24">
        <v>0</v>
      </c>
      <c r="J480" s="24">
        <v>0</v>
      </c>
      <c r="K480" s="24">
        <v>5.9799999999999999E-2</v>
      </c>
      <c r="L480" s="24">
        <v>-0.37540000000000001</v>
      </c>
      <c r="M480" s="24">
        <v>2.3199999999999998E-2</v>
      </c>
      <c r="N480" s="24">
        <v>2.1206</v>
      </c>
      <c r="O480" s="24">
        <v>3.0999999999999999E-3</v>
      </c>
      <c r="P480" s="24" t="s">
        <v>172</v>
      </c>
      <c r="Q480" s="24">
        <v>-0.47220000000000001</v>
      </c>
      <c r="R480" s="24">
        <v>0.32150000000000001</v>
      </c>
      <c r="S480" s="24">
        <v>400.10399999999998</v>
      </c>
      <c r="T480" s="24">
        <v>400.71230000000003</v>
      </c>
      <c r="U480" s="24">
        <v>2.5285000000000002</v>
      </c>
      <c r="V480" s="24">
        <v>47.009099999999997</v>
      </c>
      <c r="W480" s="24">
        <v>0</v>
      </c>
      <c r="X480" s="24">
        <v>5.3E-3</v>
      </c>
      <c r="Y480" s="24">
        <v>-0.1147</v>
      </c>
      <c r="Z480" s="24">
        <v>-0.2359</v>
      </c>
      <c r="AA480" s="24">
        <v>-1.5218</v>
      </c>
      <c r="AB480">
        <f t="shared" si="40"/>
        <v>2.7546045720505861E-2</v>
      </c>
      <c r="AC480" s="14">
        <f t="shared" si="41"/>
        <v>0.41452280729292384</v>
      </c>
    </row>
    <row r="481" spans="1:29" x14ac:dyDescent="0.2">
      <c r="A481" s="24" t="s">
        <v>14</v>
      </c>
      <c r="B481" s="24" t="s">
        <v>160</v>
      </c>
      <c r="C481" s="24">
        <v>4.1000000000000003E-3</v>
      </c>
      <c r="D481" s="24">
        <v>-4.0000000000000002E-4</v>
      </c>
      <c r="E481" s="24">
        <v>-5</v>
      </c>
      <c r="F481" s="24">
        <v>0.41599999999999998</v>
      </c>
      <c r="G481" s="24">
        <v>-2.0000000000000001E-4</v>
      </c>
      <c r="H481" s="24">
        <v>1.1000000000000001E-3</v>
      </c>
      <c r="I481" s="24">
        <v>0</v>
      </c>
      <c r="J481" s="24">
        <v>0</v>
      </c>
      <c r="K481" s="24">
        <v>0.13880000000000001</v>
      </c>
      <c r="L481" s="24">
        <v>-0.18090000000000001</v>
      </c>
      <c r="M481" s="24">
        <v>-0.99750000000000005</v>
      </c>
      <c r="N481" s="24">
        <v>2.0874999999999999</v>
      </c>
      <c r="O481" s="24">
        <v>2.93E-2</v>
      </c>
      <c r="P481" s="24" t="s">
        <v>172</v>
      </c>
      <c r="Q481" s="24">
        <v>-0.45519999999999999</v>
      </c>
      <c r="R481" s="24">
        <v>-2.8582999999999998</v>
      </c>
      <c r="S481" s="24">
        <v>400.10399999999998</v>
      </c>
      <c r="T481" s="24">
        <v>400.7167</v>
      </c>
      <c r="U481" s="24">
        <v>2.7330999999999999</v>
      </c>
      <c r="V481" s="24">
        <v>46.498600000000003</v>
      </c>
      <c r="W481" s="24">
        <v>0</v>
      </c>
      <c r="X481" s="24">
        <v>6.8999999999999999E-3</v>
      </c>
      <c r="Y481" s="24">
        <v>-0.10589999999999999</v>
      </c>
      <c r="Z481" s="24">
        <v>-0.16420000000000001</v>
      </c>
      <c r="AA481" s="24">
        <v>-0.86829999999999996</v>
      </c>
      <c r="AB481">
        <f t="shared" si="40"/>
        <v>2.7546045720505861E-2</v>
      </c>
      <c r="AC481" s="14">
        <f t="shared" si="41"/>
        <v>0.41441699440616614</v>
      </c>
    </row>
    <row r="482" spans="1:29" x14ac:dyDescent="0.2">
      <c r="A482" s="24" t="s">
        <v>14</v>
      </c>
      <c r="B482" s="24" t="s">
        <v>160</v>
      </c>
      <c r="C482" s="24">
        <v>0.65069999999999995</v>
      </c>
      <c r="D482" s="24">
        <v>-5.6300000000000003E-2</v>
      </c>
      <c r="E482" s="24">
        <v>-4.8301999999999996</v>
      </c>
      <c r="F482" s="24">
        <v>0.41599999999999998</v>
      </c>
      <c r="G482" s="24">
        <v>-2.0000000000000001E-4</v>
      </c>
      <c r="H482" s="24">
        <v>0.21560000000000001</v>
      </c>
      <c r="I482" s="24">
        <v>0</v>
      </c>
      <c r="J482" s="24">
        <v>0</v>
      </c>
      <c r="K482" s="24">
        <v>0.1343</v>
      </c>
      <c r="L482" s="24">
        <v>-0.22670000000000001</v>
      </c>
      <c r="M482" s="24">
        <v>-1.9251</v>
      </c>
      <c r="N482" s="24">
        <v>2.0651999999999999</v>
      </c>
      <c r="O482" s="24">
        <v>6.54E-2</v>
      </c>
      <c r="P482" s="24" t="s">
        <v>172</v>
      </c>
      <c r="Q482" s="24">
        <v>-0.4501</v>
      </c>
      <c r="R482" s="24">
        <v>-3.9209000000000001</v>
      </c>
      <c r="S482" s="24">
        <v>400.10399999999998</v>
      </c>
      <c r="T482" s="24">
        <v>400.7174</v>
      </c>
      <c r="U482" s="24">
        <v>2.7119</v>
      </c>
      <c r="V482" s="24">
        <v>46.426000000000002</v>
      </c>
      <c r="W482" s="24">
        <v>0</v>
      </c>
      <c r="X482" s="24">
        <v>7.1000000000000004E-3</v>
      </c>
      <c r="Y482" s="24">
        <v>-9.6600000000000005E-2</v>
      </c>
      <c r="Z482" s="24">
        <v>-0.1159</v>
      </c>
      <c r="AA482" s="24">
        <v>-0.64190000000000003</v>
      </c>
      <c r="AB482">
        <f t="shared" si="40"/>
        <v>2.7546045720505861E-2</v>
      </c>
      <c r="AC482" s="14">
        <f t="shared" si="41"/>
        <v>0.41452262388992323</v>
      </c>
    </row>
    <row r="483" spans="1:29" x14ac:dyDescent="0.2">
      <c r="A483" s="24" t="s">
        <v>14</v>
      </c>
      <c r="B483" s="24" t="s">
        <v>160</v>
      </c>
      <c r="C483" s="24">
        <v>1.2976000000000001</v>
      </c>
      <c r="D483" s="24">
        <v>-0.1084</v>
      </c>
      <c r="E483" s="24">
        <v>-4.3322000000000003</v>
      </c>
      <c r="F483" s="24">
        <v>0.41599999999999998</v>
      </c>
      <c r="G483" s="24">
        <v>-1E-4</v>
      </c>
      <c r="H483" s="24">
        <v>0.4163</v>
      </c>
      <c r="I483" s="24">
        <v>0</v>
      </c>
      <c r="J483" s="24">
        <v>0</v>
      </c>
      <c r="K483" s="24">
        <v>0.1211</v>
      </c>
      <c r="L483" s="24">
        <v>-0.25019999999999998</v>
      </c>
      <c r="M483" s="24">
        <v>-2.6734</v>
      </c>
      <c r="N483" s="24">
        <v>2.0465</v>
      </c>
      <c r="O483" s="24">
        <v>9.74E-2</v>
      </c>
      <c r="P483" s="24" t="s">
        <v>172</v>
      </c>
      <c r="Q483" s="24">
        <v>-0.45069999999999999</v>
      </c>
      <c r="R483" s="24">
        <v>-4.6951999999999998</v>
      </c>
      <c r="S483" s="24">
        <v>400.10399999999998</v>
      </c>
      <c r="T483" s="24">
        <v>400.71980000000002</v>
      </c>
      <c r="U483" s="24">
        <v>2.6995</v>
      </c>
      <c r="V483" s="24">
        <v>46.459800000000001</v>
      </c>
      <c r="W483" s="24">
        <v>0</v>
      </c>
      <c r="X483" s="24">
        <v>7.1999999999999998E-3</v>
      </c>
      <c r="Y483" s="24">
        <v>-8.6800000000000002E-2</v>
      </c>
      <c r="Z483" s="24">
        <v>-5.8400000000000001E-2</v>
      </c>
      <c r="AA483" s="24">
        <v>-0.24859999999999999</v>
      </c>
      <c r="AB483">
        <f t="shared" si="40"/>
        <v>1.377302365612372E-2</v>
      </c>
      <c r="AC483" s="14">
        <f t="shared" si="41"/>
        <v>0.41481142073533822</v>
      </c>
    </row>
    <row r="484" spans="1:29" x14ac:dyDescent="0.2">
      <c r="A484" s="24" t="s">
        <v>14</v>
      </c>
      <c r="B484" s="24" t="s">
        <v>160</v>
      </c>
      <c r="C484" s="24">
        <v>1.9491000000000001</v>
      </c>
      <c r="D484" s="24">
        <v>-0.15340000000000001</v>
      </c>
      <c r="E484" s="24">
        <v>-3.5341</v>
      </c>
      <c r="F484" s="24">
        <v>0.41599999999999998</v>
      </c>
      <c r="G484" s="24">
        <v>0</v>
      </c>
      <c r="H484" s="24">
        <v>0.58989999999999998</v>
      </c>
      <c r="I484" s="24">
        <v>0</v>
      </c>
      <c r="J484" s="24">
        <v>0</v>
      </c>
      <c r="K484" s="24">
        <v>9.9699999999999997E-2</v>
      </c>
      <c r="L484" s="24">
        <v>-0.23549999999999999</v>
      </c>
      <c r="M484" s="24">
        <v>-3.1854</v>
      </c>
      <c r="N484" s="24">
        <v>2.0396000000000001</v>
      </c>
      <c r="O484" s="24">
        <v>0.121</v>
      </c>
      <c r="P484" s="24" t="s">
        <v>172</v>
      </c>
      <c r="Q484" s="24">
        <v>-0.45810000000000001</v>
      </c>
      <c r="R484" s="24">
        <v>-5.0853000000000002</v>
      </c>
      <c r="S484" s="24">
        <v>400.10399999999998</v>
      </c>
      <c r="T484" s="24">
        <v>400.72370000000001</v>
      </c>
      <c r="U484" s="24">
        <v>2.6974</v>
      </c>
      <c r="V484" s="24">
        <v>46.573399999999999</v>
      </c>
      <c r="W484" s="24">
        <v>0</v>
      </c>
      <c r="X484" s="24">
        <v>7.1999999999999998E-3</v>
      </c>
      <c r="Y484" s="24">
        <v>-7.8600000000000003E-2</v>
      </c>
      <c r="Z484" s="24">
        <v>5.0000000000000001E-3</v>
      </c>
      <c r="AA484" s="24">
        <v>0.41410000000000002</v>
      </c>
      <c r="AB484">
        <f t="shared" si="40"/>
        <v>0</v>
      </c>
      <c r="AC484" s="14">
        <f t="shared" si="41"/>
        <v>0.41520888787698806</v>
      </c>
    </row>
    <row r="485" spans="1:29" x14ac:dyDescent="0.2">
      <c r="A485" s="24" t="s">
        <v>14</v>
      </c>
      <c r="B485" s="24" t="s">
        <v>160</v>
      </c>
      <c r="C485" s="24">
        <v>2.5972</v>
      </c>
      <c r="D485" s="24">
        <v>-0.18770000000000001</v>
      </c>
      <c r="E485" s="24">
        <v>-2.5</v>
      </c>
      <c r="F485" s="24">
        <v>0.41599999999999998</v>
      </c>
      <c r="G485" s="24">
        <v>0</v>
      </c>
      <c r="H485" s="24">
        <v>0.72419999999999995</v>
      </c>
      <c r="I485" s="24">
        <v>0</v>
      </c>
      <c r="J485" s="24">
        <v>0</v>
      </c>
      <c r="K485" s="24">
        <v>7.1199999999999999E-2</v>
      </c>
      <c r="L485" s="24">
        <v>-0.18529999999999999</v>
      </c>
      <c r="M485" s="24">
        <v>-3.4407000000000001</v>
      </c>
      <c r="N485" s="24">
        <v>2.0522</v>
      </c>
      <c r="O485" s="24">
        <v>0.1343</v>
      </c>
      <c r="P485" s="24" t="s">
        <v>172</v>
      </c>
      <c r="Q485" s="24">
        <v>-0.47020000000000001</v>
      </c>
      <c r="R485" s="24">
        <v>-5.0481999999999996</v>
      </c>
      <c r="S485" s="24">
        <v>400.10399999999998</v>
      </c>
      <c r="T485" s="24">
        <v>400.72859999999997</v>
      </c>
      <c r="U485" s="24">
        <v>2.7044000000000001</v>
      </c>
      <c r="V485" s="24">
        <v>46.732799999999997</v>
      </c>
      <c r="W485" s="24">
        <v>0</v>
      </c>
      <c r="X485" s="24">
        <v>7.3000000000000001E-3</v>
      </c>
      <c r="Y485" s="24">
        <v>-7.3599999999999999E-2</v>
      </c>
      <c r="Z485" s="24">
        <v>6.5699999999999995E-2</v>
      </c>
      <c r="AA485" s="24">
        <v>1.3668</v>
      </c>
      <c r="AB485">
        <f t="shared" si="40"/>
        <v>0</v>
      </c>
      <c r="AC485" s="14">
        <f t="shared" si="41"/>
        <v>0.41560406017805285</v>
      </c>
    </row>
    <row r="486" spans="1:29" x14ac:dyDescent="0.2">
      <c r="A486" s="24" t="s">
        <v>14</v>
      </c>
      <c r="B486" s="24" t="s">
        <v>160</v>
      </c>
      <c r="C486" s="24">
        <v>3.2456999999999998</v>
      </c>
      <c r="D486" s="24">
        <v>-0.20930000000000001</v>
      </c>
      <c r="E486" s="24">
        <v>-1.2961</v>
      </c>
      <c r="F486" s="24">
        <v>0.41599999999999998</v>
      </c>
      <c r="G486" s="24">
        <v>1E-4</v>
      </c>
      <c r="H486" s="24">
        <v>0.80959999999999999</v>
      </c>
      <c r="I486" s="24">
        <v>0</v>
      </c>
      <c r="J486" s="24">
        <v>0</v>
      </c>
      <c r="K486" s="24">
        <v>3.73E-2</v>
      </c>
      <c r="L486" s="24">
        <v>-0.11940000000000001</v>
      </c>
      <c r="M486" s="24">
        <v>-3.4481000000000002</v>
      </c>
      <c r="N486" s="24">
        <v>2.0855999999999999</v>
      </c>
      <c r="O486" s="24">
        <v>0.13800000000000001</v>
      </c>
      <c r="P486" s="24" t="s">
        <v>172</v>
      </c>
      <c r="Q486" s="24">
        <v>-0.48320000000000002</v>
      </c>
      <c r="R486" s="24">
        <v>-4.6036999999999999</v>
      </c>
      <c r="S486" s="24">
        <v>400.10399999999998</v>
      </c>
      <c r="T486" s="24">
        <v>400.73320000000001</v>
      </c>
      <c r="U486" s="24">
        <v>2.7174</v>
      </c>
      <c r="V486" s="24">
        <v>46.914700000000003</v>
      </c>
      <c r="W486" s="24">
        <v>0</v>
      </c>
      <c r="X486" s="24">
        <v>7.4999999999999997E-3</v>
      </c>
      <c r="Y486" s="24">
        <v>-7.2499999999999995E-2</v>
      </c>
      <c r="Z486" s="24">
        <v>0.1133</v>
      </c>
      <c r="AA486" s="24">
        <v>2.4973999999999998</v>
      </c>
      <c r="AB486">
        <f t="shared" si="40"/>
        <v>-1.377302365612372E-2</v>
      </c>
      <c r="AC486" s="14">
        <f t="shared" si="41"/>
        <v>0.41589356693434715</v>
      </c>
    </row>
    <row r="487" spans="1:29" x14ac:dyDescent="0.2">
      <c r="A487" s="24" t="s">
        <v>14</v>
      </c>
      <c r="B487" s="24" t="s">
        <v>160</v>
      </c>
      <c r="C487" s="24">
        <v>3.8946999999999998</v>
      </c>
      <c r="D487" s="24">
        <v>-0.2167</v>
      </c>
      <c r="E487" s="24">
        <v>-4.1999999999999997E-3</v>
      </c>
      <c r="F487" s="24">
        <v>0.41599999999999998</v>
      </c>
      <c r="G487" s="24">
        <v>1E-4</v>
      </c>
      <c r="H487" s="24">
        <v>0.83940000000000003</v>
      </c>
      <c r="I487" s="24">
        <v>0</v>
      </c>
      <c r="J487" s="24">
        <v>0</v>
      </c>
      <c r="K487" s="24">
        <v>5.9999999999999995E-4</v>
      </c>
      <c r="L487" s="24">
        <v>-6.4399999999999999E-2</v>
      </c>
      <c r="M487" s="24">
        <v>-3.2311999999999999</v>
      </c>
      <c r="N487" s="24">
        <v>2.1324999999999998</v>
      </c>
      <c r="O487" s="24">
        <v>0.13389999999999999</v>
      </c>
      <c r="P487" s="24" t="s">
        <v>172</v>
      </c>
      <c r="Q487" s="24">
        <v>-0.49270000000000003</v>
      </c>
      <c r="R487" s="24">
        <v>-3.8212999999999999</v>
      </c>
      <c r="S487" s="24">
        <v>400.10399999999998</v>
      </c>
      <c r="T487" s="24">
        <v>400.73590000000002</v>
      </c>
      <c r="U487" s="24">
        <v>2.7332999999999998</v>
      </c>
      <c r="V487" s="24">
        <v>47.114400000000003</v>
      </c>
      <c r="W487" s="24">
        <v>0</v>
      </c>
      <c r="X487" s="24">
        <v>7.7999999999999996E-3</v>
      </c>
      <c r="Y487" s="24">
        <v>-7.4999999999999997E-2</v>
      </c>
      <c r="Z487" s="24">
        <v>0.1389</v>
      </c>
      <c r="AA487" s="24">
        <v>3.5766</v>
      </c>
      <c r="AB487">
        <f t="shared" si="40"/>
        <v>-1.377302365612372E-2</v>
      </c>
      <c r="AC487" s="14">
        <f t="shared" si="41"/>
        <v>0.41599999888232214</v>
      </c>
    </row>
    <row r="488" spans="1:29" x14ac:dyDescent="0.2">
      <c r="A488" s="24" t="s">
        <v>14</v>
      </c>
      <c r="B488" s="24" t="s">
        <v>160</v>
      </c>
      <c r="C488" s="24">
        <v>4.5476999999999999</v>
      </c>
      <c r="D488" s="24">
        <v>-0.2092</v>
      </c>
      <c r="E488" s="24">
        <v>1.2961</v>
      </c>
      <c r="F488" s="24">
        <v>0.41599999999999998</v>
      </c>
      <c r="G488" s="24">
        <v>1E-4</v>
      </c>
      <c r="H488" s="24">
        <v>0.81130000000000002</v>
      </c>
      <c r="I488" s="24">
        <v>0</v>
      </c>
      <c r="J488" s="24">
        <v>0</v>
      </c>
      <c r="K488" s="24">
        <v>-3.6400000000000002E-2</v>
      </c>
      <c r="L488" s="24">
        <v>-4.07E-2</v>
      </c>
      <c r="M488" s="24">
        <v>-2.8174999999999999</v>
      </c>
      <c r="N488" s="24">
        <v>2.1789000000000001</v>
      </c>
      <c r="O488" s="24">
        <v>0.1235</v>
      </c>
      <c r="P488" s="24" t="s">
        <v>172</v>
      </c>
      <c r="Q488" s="24">
        <v>-0.49640000000000001</v>
      </c>
      <c r="R488" s="24">
        <v>-2.7904</v>
      </c>
      <c r="S488" s="24">
        <v>400.10399999999998</v>
      </c>
      <c r="T488" s="24">
        <v>400.73559999999998</v>
      </c>
      <c r="U488" s="24">
        <v>2.7498999999999998</v>
      </c>
      <c r="V488" s="24">
        <v>47.3401</v>
      </c>
      <c r="W488" s="24">
        <v>0</v>
      </c>
      <c r="X488" s="24">
        <v>8.0999999999999996E-3</v>
      </c>
      <c r="Y488" s="24">
        <v>-8.0100000000000005E-2</v>
      </c>
      <c r="Z488" s="24">
        <v>0.13800000000000001</v>
      </c>
      <c r="AA488" s="24">
        <v>4.3388</v>
      </c>
      <c r="AB488">
        <f t="shared" si="40"/>
        <v>-1.377302365612372E-2</v>
      </c>
      <c r="AC488" s="14">
        <f t="shared" si="41"/>
        <v>0.41589356693434715</v>
      </c>
    </row>
    <row r="489" spans="1:29" x14ac:dyDescent="0.2">
      <c r="A489" s="24" t="s">
        <v>14</v>
      </c>
      <c r="B489" s="24" t="s">
        <v>160</v>
      </c>
      <c r="C489" s="24">
        <v>5.1962999999999999</v>
      </c>
      <c r="D489" s="24">
        <v>-0.18759999999999999</v>
      </c>
      <c r="E489" s="24">
        <v>2.5</v>
      </c>
      <c r="F489" s="24">
        <v>0.41599999999999998</v>
      </c>
      <c r="G489" s="24">
        <v>0</v>
      </c>
      <c r="H489" s="24">
        <v>0.72709999999999997</v>
      </c>
      <c r="I489" s="24">
        <v>0</v>
      </c>
      <c r="J489" s="24">
        <v>0</v>
      </c>
      <c r="K489" s="24">
        <v>-7.0699999999999999E-2</v>
      </c>
      <c r="L489" s="24">
        <v>-5.2699999999999997E-2</v>
      </c>
      <c r="M489" s="24">
        <v>-2.2336999999999998</v>
      </c>
      <c r="N489" s="24">
        <v>2.2105999999999999</v>
      </c>
      <c r="O489" s="24">
        <v>0.10730000000000001</v>
      </c>
      <c r="P489" s="24" t="s">
        <v>172</v>
      </c>
      <c r="Q489" s="24">
        <v>-0.49469999999999997</v>
      </c>
      <c r="R489" s="24">
        <v>-1.5929</v>
      </c>
      <c r="S489" s="24">
        <v>400.10399999999998</v>
      </c>
      <c r="T489" s="24">
        <v>400.73230000000001</v>
      </c>
      <c r="U489" s="24">
        <v>2.7669000000000001</v>
      </c>
      <c r="V489" s="24">
        <v>47.596800000000002</v>
      </c>
      <c r="W489" s="24">
        <v>0</v>
      </c>
      <c r="X489" s="24">
        <v>8.0999999999999996E-3</v>
      </c>
      <c r="Y489" s="24">
        <v>-8.7099999999999997E-2</v>
      </c>
      <c r="Z489" s="24">
        <v>0.11210000000000001</v>
      </c>
      <c r="AA489" s="24">
        <v>4.5911999999999997</v>
      </c>
      <c r="AB489">
        <f t="shared" si="40"/>
        <v>0</v>
      </c>
      <c r="AC489" s="14">
        <f t="shared" si="41"/>
        <v>0.41560406017805285</v>
      </c>
    </row>
    <row r="490" spans="1:29" x14ac:dyDescent="0.2">
      <c r="A490" s="24" t="s">
        <v>14</v>
      </c>
      <c r="B490" s="24" t="s">
        <v>160</v>
      </c>
      <c r="C490" s="24">
        <v>5.8442999999999996</v>
      </c>
      <c r="D490" s="24">
        <v>-0.1532</v>
      </c>
      <c r="E490" s="24">
        <v>3.5341</v>
      </c>
      <c r="F490" s="24">
        <v>0.41599999999999998</v>
      </c>
      <c r="G490" s="24">
        <v>0</v>
      </c>
      <c r="H490" s="24">
        <v>0.59309999999999996</v>
      </c>
      <c r="I490" s="24">
        <v>0</v>
      </c>
      <c r="J490" s="24">
        <v>0</v>
      </c>
      <c r="K490" s="24">
        <v>-9.9900000000000003E-2</v>
      </c>
      <c r="L490" s="24">
        <v>-8.8700000000000001E-2</v>
      </c>
      <c r="M490" s="24">
        <v>-1.5097</v>
      </c>
      <c r="N490" s="24">
        <v>2.2200000000000002</v>
      </c>
      <c r="O490" s="24">
        <v>8.5599999999999996E-2</v>
      </c>
      <c r="P490" s="24" t="s">
        <v>172</v>
      </c>
      <c r="Q490" s="24">
        <v>-0.49049999999999999</v>
      </c>
      <c r="R490" s="24">
        <v>-0.29120000000000001</v>
      </c>
      <c r="S490" s="24">
        <v>400.10399999999998</v>
      </c>
      <c r="T490" s="24">
        <v>400.72719999999998</v>
      </c>
      <c r="U490" s="24">
        <v>2.7850000000000001</v>
      </c>
      <c r="V490" s="24">
        <v>47.871499999999997</v>
      </c>
      <c r="W490" s="24">
        <v>0</v>
      </c>
      <c r="X490" s="24">
        <v>7.9000000000000008E-3</v>
      </c>
      <c r="Y490" s="24">
        <v>-9.5399999999999999E-2</v>
      </c>
      <c r="Z490" s="24">
        <v>6.6600000000000006E-2</v>
      </c>
      <c r="AA490" s="24">
        <v>4.2967000000000004</v>
      </c>
      <c r="AB490">
        <f t="shared" si="40"/>
        <v>0</v>
      </c>
      <c r="AC490" s="14">
        <f t="shared" si="41"/>
        <v>0.41520888787698806</v>
      </c>
    </row>
    <row r="491" spans="1:29" x14ac:dyDescent="0.2">
      <c r="A491" s="24" t="s">
        <v>14</v>
      </c>
      <c r="B491" s="24" t="s">
        <v>160</v>
      </c>
      <c r="C491" s="24">
        <v>6.4916999999999998</v>
      </c>
      <c r="D491" s="24">
        <v>-0.1084</v>
      </c>
      <c r="E491" s="24">
        <v>4.3280000000000003</v>
      </c>
      <c r="F491" s="24">
        <v>0.41599999999999998</v>
      </c>
      <c r="G491" s="24">
        <v>-1E-4</v>
      </c>
      <c r="H491" s="24">
        <v>0.41880000000000001</v>
      </c>
      <c r="I491" s="24">
        <v>0</v>
      </c>
      <c r="J491" s="24">
        <v>0</v>
      </c>
      <c r="K491" s="24">
        <v>-0.122</v>
      </c>
      <c r="L491" s="24">
        <v>-0.12909999999999999</v>
      </c>
      <c r="M491" s="24">
        <v>-0.68510000000000004</v>
      </c>
      <c r="N491" s="24">
        <v>2.2098</v>
      </c>
      <c r="O491" s="24">
        <v>5.8700000000000002E-2</v>
      </c>
      <c r="P491" s="24" t="s">
        <v>172</v>
      </c>
      <c r="Q491" s="24">
        <v>-0.48720000000000002</v>
      </c>
      <c r="R491" s="24">
        <v>1.0630999999999999</v>
      </c>
      <c r="S491" s="24">
        <v>400.10399999999998</v>
      </c>
      <c r="T491" s="24">
        <v>400.72230000000002</v>
      </c>
      <c r="U491" s="24">
        <v>2.8047</v>
      </c>
      <c r="V491" s="24">
        <v>48.130099999999999</v>
      </c>
      <c r="W491" s="24">
        <v>0</v>
      </c>
      <c r="X491" s="24">
        <v>7.4000000000000003E-3</v>
      </c>
      <c r="Y491" s="24">
        <v>-0.1048</v>
      </c>
      <c r="Z491" s="24">
        <v>8.6999999999999994E-3</v>
      </c>
      <c r="AA491" s="24">
        <v>3.5863999999999998</v>
      </c>
      <c r="AB491">
        <f t="shared" si="40"/>
        <v>1.377302365612372E-2</v>
      </c>
      <c r="AC491" s="14">
        <f t="shared" si="41"/>
        <v>0.41481372314071591</v>
      </c>
    </row>
    <row r="492" spans="1:29" x14ac:dyDescent="0.2">
      <c r="A492" s="24" t="s">
        <v>14</v>
      </c>
      <c r="B492" s="24" t="s">
        <v>160</v>
      </c>
      <c r="C492" s="24">
        <v>7.1428000000000003</v>
      </c>
      <c r="D492" s="24">
        <v>-5.5899999999999998E-2</v>
      </c>
      <c r="E492" s="24">
        <v>4.8301999999999996</v>
      </c>
      <c r="F492" s="24">
        <v>0.41599999999999998</v>
      </c>
      <c r="G492" s="24">
        <v>-2.0000000000000001E-4</v>
      </c>
      <c r="H492" s="24">
        <v>0.2162</v>
      </c>
      <c r="I492" s="24">
        <v>0</v>
      </c>
      <c r="J492" s="24">
        <v>0</v>
      </c>
      <c r="K492" s="24">
        <v>-0.1358</v>
      </c>
      <c r="L492" s="24">
        <v>-0.1578</v>
      </c>
      <c r="M492" s="24">
        <v>0.18690000000000001</v>
      </c>
      <c r="N492" s="24">
        <v>2.1920000000000002</v>
      </c>
      <c r="O492" s="24">
        <v>2.8500000000000001E-2</v>
      </c>
      <c r="P492" s="24" t="s">
        <v>172</v>
      </c>
      <c r="Q492" s="24">
        <v>-0.48680000000000001</v>
      </c>
      <c r="R492" s="24">
        <v>2.4093</v>
      </c>
      <c r="S492" s="24">
        <v>400.10399999999998</v>
      </c>
      <c r="T492" s="24">
        <v>400.71980000000002</v>
      </c>
      <c r="U492" s="24">
        <v>2.8252999999999999</v>
      </c>
      <c r="V492" s="24">
        <v>48.328000000000003</v>
      </c>
      <c r="W492" s="24">
        <v>0</v>
      </c>
      <c r="X492" s="24">
        <v>6.7999999999999996E-3</v>
      </c>
      <c r="Y492" s="24">
        <v>-0.1148</v>
      </c>
      <c r="Z492" s="24">
        <v>-5.5500000000000001E-2</v>
      </c>
      <c r="AA492" s="24">
        <v>2.6966999999999999</v>
      </c>
      <c r="AB492">
        <f t="shared" si="40"/>
        <v>2.7546045720505861E-2</v>
      </c>
      <c r="AC492" s="14">
        <f t="shared" si="41"/>
        <v>0.41452262388992323</v>
      </c>
    </row>
    <row r="493" spans="1:29" x14ac:dyDescent="0.2">
      <c r="A493" s="24" t="s">
        <v>14</v>
      </c>
      <c r="B493" s="24" t="s">
        <v>160</v>
      </c>
      <c r="C493" s="24">
        <v>7.7892999999999999</v>
      </c>
      <c r="D493" s="24">
        <v>0</v>
      </c>
      <c r="E493" s="24">
        <v>5</v>
      </c>
      <c r="F493" s="24">
        <v>0.41599999999999998</v>
      </c>
      <c r="G493" s="24">
        <v>-2.0000000000000001E-4</v>
      </c>
      <c r="H493" s="24">
        <v>-8.9999999999999998E-4</v>
      </c>
      <c r="I493" s="24">
        <v>0</v>
      </c>
      <c r="J493" s="24">
        <v>0</v>
      </c>
      <c r="K493" s="24">
        <v>-0.14050000000000001</v>
      </c>
      <c r="L493" s="24">
        <v>-0.17050000000000001</v>
      </c>
      <c r="M493" s="24">
        <v>1.0439000000000001</v>
      </c>
      <c r="N493" s="24">
        <v>2.1810999999999998</v>
      </c>
      <c r="O493" s="24">
        <v>-1.2999999999999999E-3</v>
      </c>
      <c r="P493" s="24" t="s">
        <v>172</v>
      </c>
      <c r="Q493" s="24">
        <v>-0.48909999999999998</v>
      </c>
      <c r="R493" s="24">
        <v>3.6604999999999999</v>
      </c>
      <c r="S493" s="24">
        <v>400.10399999999998</v>
      </c>
      <c r="T493" s="24">
        <v>400.72070000000002</v>
      </c>
      <c r="U493" s="24">
        <v>2.8447</v>
      </c>
      <c r="V493" s="24">
        <v>48.4298</v>
      </c>
      <c r="W493" s="24">
        <v>0</v>
      </c>
      <c r="X493" s="24">
        <v>6.4999999999999997E-3</v>
      </c>
      <c r="Y493" s="24">
        <v>-0.1245</v>
      </c>
      <c r="Z493" s="24">
        <v>-0.1216</v>
      </c>
      <c r="AA493" s="24">
        <v>1.8631</v>
      </c>
      <c r="AB493">
        <f t="shared" si="40"/>
        <v>2.7546045720505861E-2</v>
      </c>
      <c r="AC493" s="14">
        <f t="shared" si="41"/>
        <v>0.41441699440616614</v>
      </c>
    </row>
    <row r="494" spans="1:29" x14ac:dyDescent="0.2">
      <c r="A494" s="24" t="s">
        <v>14</v>
      </c>
      <c r="B494" s="24" t="s">
        <v>160</v>
      </c>
      <c r="C494" s="24">
        <v>8.4358000000000004</v>
      </c>
      <c r="D494" s="24">
        <v>5.5899999999999998E-2</v>
      </c>
      <c r="E494" s="24">
        <v>4.8301999999999996</v>
      </c>
      <c r="F494" s="24">
        <v>0.41599999999999998</v>
      </c>
      <c r="G494" s="24">
        <v>-2.0000000000000001E-4</v>
      </c>
      <c r="H494" s="24">
        <v>-0.21809999999999999</v>
      </c>
      <c r="I494" s="24">
        <v>0</v>
      </c>
      <c r="J494" s="24">
        <v>0</v>
      </c>
      <c r="K494" s="24">
        <v>-0.13589999999999999</v>
      </c>
      <c r="L494" s="24">
        <v>-0.17499999999999999</v>
      </c>
      <c r="M494" s="24">
        <v>1.8242</v>
      </c>
      <c r="N494" s="24">
        <v>2.1871</v>
      </c>
      <c r="O494" s="24">
        <v>-2.69E-2</v>
      </c>
      <c r="P494" s="24" t="s">
        <v>172</v>
      </c>
      <c r="Q494" s="24">
        <v>-0.49199999999999999</v>
      </c>
      <c r="R494" s="24">
        <v>4.7055999999999996</v>
      </c>
      <c r="S494" s="24">
        <v>400.10399999999998</v>
      </c>
      <c r="T494" s="24">
        <v>400.72480000000002</v>
      </c>
      <c r="U494" s="24">
        <v>2.8601999999999999</v>
      </c>
      <c r="V494" s="24">
        <v>48.426400000000001</v>
      </c>
      <c r="W494" s="24">
        <v>0</v>
      </c>
      <c r="X494" s="24">
        <v>6.6E-3</v>
      </c>
      <c r="Y494" s="24">
        <v>-0.13239999999999999</v>
      </c>
      <c r="Z494" s="24">
        <v>-0.18679999999999999</v>
      </c>
      <c r="AA494" s="24">
        <v>1.2252000000000001</v>
      </c>
      <c r="AB494">
        <f t="shared" si="40"/>
        <v>2.7546045720505861E-2</v>
      </c>
      <c r="AC494" s="14">
        <f t="shared" si="41"/>
        <v>0.41452262388992323</v>
      </c>
    </row>
    <row r="495" spans="1:29" x14ac:dyDescent="0.2">
      <c r="A495" s="24" t="s">
        <v>14</v>
      </c>
      <c r="B495" s="24" t="s">
        <v>160</v>
      </c>
      <c r="C495" s="24">
        <v>9.0827000000000009</v>
      </c>
      <c r="D495" s="24">
        <v>0.108</v>
      </c>
      <c r="E495" s="24">
        <v>4.3322000000000003</v>
      </c>
      <c r="F495" s="24">
        <v>0.41599999999999998</v>
      </c>
      <c r="G495" s="24">
        <v>-2.0000000000000001E-4</v>
      </c>
      <c r="H495" s="24">
        <v>-0.42070000000000002</v>
      </c>
      <c r="I495" s="24">
        <v>0</v>
      </c>
      <c r="J495" s="24">
        <v>0</v>
      </c>
      <c r="K495" s="24">
        <v>-0.1221</v>
      </c>
      <c r="L495" s="24">
        <v>-0.18360000000000001</v>
      </c>
      <c r="M495" s="24">
        <v>2.4781</v>
      </c>
      <c r="N495" s="24">
        <v>2.2101999999999999</v>
      </c>
      <c r="O495" s="24">
        <v>-4.53E-2</v>
      </c>
      <c r="P495" s="24" t="s">
        <v>172</v>
      </c>
      <c r="Q495" s="24">
        <v>-0.49299999999999999</v>
      </c>
      <c r="R495" s="24">
        <v>5.4313000000000002</v>
      </c>
      <c r="S495" s="24">
        <v>400.10399999999998</v>
      </c>
      <c r="T495" s="24">
        <v>400.73059999999998</v>
      </c>
      <c r="U495" s="24">
        <v>2.8694999999999999</v>
      </c>
      <c r="V495" s="24">
        <v>48.339700000000001</v>
      </c>
      <c r="W495" s="24">
        <v>0</v>
      </c>
      <c r="X495" s="24">
        <v>7.1999999999999998E-3</v>
      </c>
      <c r="Y495" s="24">
        <v>-0.1371</v>
      </c>
      <c r="Z495" s="24">
        <v>-0.24790000000000001</v>
      </c>
      <c r="AA495" s="24">
        <v>0.79039999999999999</v>
      </c>
      <c r="AB495">
        <f t="shared" si="40"/>
        <v>2.7546045720505861E-2</v>
      </c>
      <c r="AC495" s="14">
        <f t="shared" si="41"/>
        <v>0.41481142073533822</v>
      </c>
    </row>
    <row r="496" spans="1:29" x14ac:dyDescent="0.2">
      <c r="A496" s="24" t="s">
        <v>14</v>
      </c>
      <c r="B496" s="24" t="s">
        <v>160</v>
      </c>
      <c r="C496" s="24">
        <v>9.7342999999999993</v>
      </c>
      <c r="D496" s="24">
        <v>0.15310000000000001</v>
      </c>
      <c r="E496" s="24">
        <v>3.5341</v>
      </c>
      <c r="F496" s="24">
        <v>0.41599999999999998</v>
      </c>
      <c r="G496" s="24">
        <v>-2.0000000000000001E-4</v>
      </c>
      <c r="H496" s="24">
        <v>-0.59509999999999996</v>
      </c>
      <c r="I496" s="24">
        <v>0</v>
      </c>
      <c r="J496" s="24">
        <v>0</v>
      </c>
      <c r="K496" s="24">
        <v>-9.98E-2</v>
      </c>
      <c r="L496" s="24">
        <v>-0.20369999999999999</v>
      </c>
      <c r="M496" s="24">
        <v>2.9740000000000002</v>
      </c>
      <c r="N496" s="24">
        <v>2.2406999999999999</v>
      </c>
      <c r="O496" s="24">
        <v>-5.5800000000000002E-2</v>
      </c>
      <c r="P496" s="24" t="s">
        <v>172</v>
      </c>
      <c r="Q496" s="24">
        <v>-0.49059999999999998</v>
      </c>
      <c r="R496" s="24">
        <v>5.7549999999999999</v>
      </c>
      <c r="S496" s="24">
        <v>400.10399999999998</v>
      </c>
      <c r="T496" s="24">
        <v>400.73590000000002</v>
      </c>
      <c r="U496" s="24">
        <v>2.8719999999999999</v>
      </c>
      <c r="V496" s="24">
        <v>48.2102</v>
      </c>
      <c r="W496" s="24">
        <v>0</v>
      </c>
      <c r="X496" s="24">
        <v>8.0000000000000002E-3</v>
      </c>
      <c r="Y496" s="24">
        <v>-0.13780000000000001</v>
      </c>
      <c r="Z496" s="24">
        <v>-0.3004</v>
      </c>
      <c r="AA496" s="24">
        <v>0.46750000000000003</v>
      </c>
      <c r="AB496">
        <f t="shared" si="40"/>
        <v>2.7546045720505861E-2</v>
      </c>
      <c r="AC496" s="14">
        <f t="shared" si="41"/>
        <v>0.41520888787698806</v>
      </c>
    </row>
    <row r="497" spans="1:29" x14ac:dyDescent="0.2">
      <c r="A497" s="24" t="s">
        <v>14</v>
      </c>
      <c r="B497" s="24" t="s">
        <v>160</v>
      </c>
      <c r="C497" s="24">
        <v>10.382300000000001</v>
      </c>
      <c r="D497" s="24">
        <v>0.18740000000000001</v>
      </c>
      <c r="E497" s="24">
        <v>2.5</v>
      </c>
      <c r="F497" s="24">
        <v>0.41599999999999998</v>
      </c>
      <c r="G497" s="24">
        <v>-1E-4</v>
      </c>
      <c r="H497" s="24">
        <v>-0.7288</v>
      </c>
      <c r="I497" s="24">
        <v>0</v>
      </c>
      <c r="J497" s="24">
        <v>0</v>
      </c>
      <c r="K497" s="24">
        <v>-7.0400000000000004E-2</v>
      </c>
      <c r="L497" s="24">
        <v>-0.2311</v>
      </c>
      <c r="M497" s="24">
        <v>3.2957000000000001</v>
      </c>
      <c r="N497" s="24">
        <v>2.2648999999999999</v>
      </c>
      <c r="O497" s="24">
        <v>-6.0100000000000001E-2</v>
      </c>
      <c r="P497" s="24" t="s">
        <v>172</v>
      </c>
      <c r="Q497" s="24">
        <v>-0.48549999999999999</v>
      </c>
      <c r="R497" s="24">
        <v>5.6512000000000002</v>
      </c>
      <c r="S497" s="24">
        <v>400.10399999999998</v>
      </c>
      <c r="T497" s="24">
        <v>400.7389</v>
      </c>
      <c r="U497" s="24">
        <v>2.8687999999999998</v>
      </c>
      <c r="V497" s="24">
        <v>48.0764</v>
      </c>
      <c r="W497" s="24">
        <v>0</v>
      </c>
      <c r="X497" s="24">
        <v>8.6999999999999994E-3</v>
      </c>
      <c r="Y497" s="24">
        <v>-0.13489999999999999</v>
      </c>
      <c r="Z497" s="24">
        <v>-0.33879999999999999</v>
      </c>
      <c r="AA497" s="24">
        <v>0.1447</v>
      </c>
      <c r="AB497">
        <f t="shared" si="40"/>
        <v>1.377302365612372E-2</v>
      </c>
      <c r="AC497" s="14">
        <f t="shared" si="41"/>
        <v>0.41560406017805285</v>
      </c>
    </row>
    <row r="498" spans="1:29" x14ac:dyDescent="0.2">
      <c r="A498" s="24" t="s">
        <v>14</v>
      </c>
      <c r="B498" s="24" t="s">
        <v>160</v>
      </c>
      <c r="C498" s="24">
        <v>11.030900000000001</v>
      </c>
      <c r="D498" s="24">
        <v>0.2089</v>
      </c>
      <c r="E498" s="24">
        <v>1.2961</v>
      </c>
      <c r="F498" s="24">
        <v>0.41599999999999998</v>
      </c>
      <c r="G498" s="24">
        <v>-1E-4</v>
      </c>
      <c r="H498" s="24">
        <v>-0.81230000000000002</v>
      </c>
      <c r="I498" s="24">
        <v>0</v>
      </c>
      <c r="J498" s="24">
        <v>0</v>
      </c>
      <c r="K498" s="24">
        <v>-3.5900000000000001E-2</v>
      </c>
      <c r="L498" s="24">
        <v>-0.25219999999999998</v>
      </c>
      <c r="M498" s="24">
        <v>3.4340999999999999</v>
      </c>
      <c r="N498" s="24">
        <v>2.2713999999999999</v>
      </c>
      <c r="O498" s="24">
        <v>-6.1400000000000003E-2</v>
      </c>
      <c r="P498" s="24" t="s">
        <v>172</v>
      </c>
      <c r="Q498" s="24">
        <v>-0.47970000000000002</v>
      </c>
      <c r="R498" s="24">
        <v>5.1577999999999999</v>
      </c>
      <c r="S498" s="24">
        <v>400.10399999999998</v>
      </c>
      <c r="T498" s="24">
        <v>400.73880000000003</v>
      </c>
      <c r="U498" s="24">
        <v>2.8618999999999999</v>
      </c>
      <c r="V498" s="24">
        <v>47.954700000000003</v>
      </c>
      <c r="W498" s="24">
        <v>0</v>
      </c>
      <c r="X498" s="24">
        <v>8.9999999999999993E-3</v>
      </c>
      <c r="Y498" s="24">
        <v>-0.1298</v>
      </c>
      <c r="Z498" s="24">
        <v>-0.35859999999999997</v>
      </c>
      <c r="AA498" s="24">
        <v>-0.23469999999999999</v>
      </c>
      <c r="AB498">
        <f t="shared" si="40"/>
        <v>1.377302365612372E-2</v>
      </c>
      <c r="AC498" s="14">
        <f t="shared" si="41"/>
        <v>0.41589356693434715</v>
      </c>
    </row>
    <row r="499" spans="1:29" x14ac:dyDescent="0.2">
      <c r="A499" s="24" t="s">
        <v>14</v>
      </c>
      <c r="B499" s="24" t="s">
        <v>160</v>
      </c>
      <c r="C499" s="24">
        <v>11.6798</v>
      </c>
      <c r="D499" s="24">
        <v>0.21629999999999999</v>
      </c>
      <c r="E499" s="24">
        <v>4.1999999999999997E-3</v>
      </c>
      <c r="F499" s="24">
        <v>0.41599999999999998</v>
      </c>
      <c r="G499" s="24">
        <v>-1E-4</v>
      </c>
      <c r="H499" s="24">
        <v>-0.83960000000000001</v>
      </c>
      <c r="I499" s="24">
        <v>0</v>
      </c>
      <c r="J499" s="24">
        <v>0</v>
      </c>
      <c r="K499" s="24">
        <v>1.1999999999999999E-3</v>
      </c>
      <c r="L499" s="24">
        <v>-0.25219999999999998</v>
      </c>
      <c r="M499" s="24">
        <v>3.3780000000000001</v>
      </c>
      <c r="N499" s="24">
        <v>2.2570999999999999</v>
      </c>
      <c r="O499" s="24">
        <v>-6.1899999999999997E-2</v>
      </c>
      <c r="P499" s="24" t="s">
        <v>172</v>
      </c>
      <c r="Q499" s="24">
        <v>-0.47549999999999998</v>
      </c>
      <c r="R499" s="24">
        <v>4.3571999999999997</v>
      </c>
      <c r="S499" s="24">
        <v>400.10399999999998</v>
      </c>
      <c r="T499" s="24">
        <v>400.73590000000002</v>
      </c>
      <c r="U499" s="24">
        <v>2.8529</v>
      </c>
      <c r="V499" s="24">
        <v>47.833599999999997</v>
      </c>
      <c r="W499" s="24">
        <v>0</v>
      </c>
      <c r="X499" s="24">
        <v>8.8000000000000005E-3</v>
      </c>
      <c r="Y499" s="24">
        <v>-0.1246</v>
      </c>
      <c r="Z499" s="24">
        <v>-0.35830000000000001</v>
      </c>
      <c r="AA499" s="24">
        <v>-0.64259999999999995</v>
      </c>
      <c r="AB499">
        <f t="shared" si="40"/>
        <v>1.377302365612372E-2</v>
      </c>
      <c r="AC499" s="14">
        <f t="shared" si="41"/>
        <v>0.41599999888232214</v>
      </c>
    </row>
    <row r="500" spans="1:29" x14ac:dyDescent="0.2">
      <c r="A500" s="24" t="s">
        <v>14</v>
      </c>
      <c r="B500" s="24" t="s">
        <v>160</v>
      </c>
      <c r="C500" s="24">
        <v>12.3329</v>
      </c>
      <c r="D500" s="24">
        <v>0.20880000000000001</v>
      </c>
      <c r="E500" s="24">
        <v>-1.2961</v>
      </c>
      <c r="F500" s="24">
        <v>0.41599999999999998</v>
      </c>
      <c r="G500" s="24">
        <v>-1E-4</v>
      </c>
      <c r="H500" s="24">
        <v>-0.80879999999999996</v>
      </c>
      <c r="I500" s="24">
        <v>0</v>
      </c>
      <c r="J500" s="24">
        <v>0</v>
      </c>
      <c r="K500" s="24">
        <v>3.7900000000000003E-2</v>
      </c>
      <c r="L500" s="24">
        <v>-0.22559999999999999</v>
      </c>
      <c r="M500" s="24">
        <v>3.1116000000000001</v>
      </c>
      <c r="N500" s="24">
        <v>2.2269000000000001</v>
      </c>
      <c r="O500" s="24">
        <v>-6.2E-2</v>
      </c>
      <c r="P500" s="24" t="s">
        <v>172</v>
      </c>
      <c r="Q500" s="24">
        <v>-0.47399999999999998</v>
      </c>
      <c r="R500" s="24">
        <v>3.3437999999999999</v>
      </c>
      <c r="S500" s="24">
        <v>400.10399999999998</v>
      </c>
      <c r="T500" s="24">
        <v>400.73140000000001</v>
      </c>
      <c r="U500" s="24">
        <v>2.8420000000000001</v>
      </c>
      <c r="V500" s="24">
        <v>47.683900000000001</v>
      </c>
      <c r="W500" s="24">
        <v>0</v>
      </c>
      <c r="X500" s="24">
        <v>8.2000000000000007E-3</v>
      </c>
      <c r="Y500" s="24">
        <v>-0.1208</v>
      </c>
      <c r="Z500" s="24">
        <v>-0.34050000000000002</v>
      </c>
      <c r="AA500" s="24">
        <v>-0.99329999999999996</v>
      </c>
      <c r="AB500">
        <f t="shared" si="40"/>
        <v>1.377302365612372E-2</v>
      </c>
      <c r="AC500" s="14">
        <f t="shared" si="41"/>
        <v>0.41589356693434715</v>
      </c>
    </row>
    <row r="501" spans="1:29" x14ac:dyDescent="0.2">
      <c r="A501" s="24" t="s">
        <v>14</v>
      </c>
      <c r="B501" s="24" t="s">
        <v>160</v>
      </c>
      <c r="C501" s="24">
        <v>12.9815</v>
      </c>
      <c r="D501" s="24">
        <v>0.18720000000000001</v>
      </c>
      <c r="E501" s="24">
        <v>-2.5</v>
      </c>
      <c r="F501" s="24">
        <v>0.41599999999999998</v>
      </c>
      <c r="G501" s="24">
        <v>-1E-4</v>
      </c>
      <c r="H501" s="24">
        <v>-0.72270000000000001</v>
      </c>
      <c r="I501" s="24">
        <v>0</v>
      </c>
      <c r="J501" s="24">
        <v>0</v>
      </c>
      <c r="K501" s="24">
        <v>7.1599999999999997E-2</v>
      </c>
      <c r="L501" s="24">
        <v>-0.18149999999999999</v>
      </c>
      <c r="M501" s="24">
        <v>2.6221000000000001</v>
      </c>
      <c r="N501" s="24">
        <v>2.1909000000000001</v>
      </c>
      <c r="O501" s="24">
        <v>-5.9499999999999997E-2</v>
      </c>
      <c r="P501" s="24" t="s">
        <v>172</v>
      </c>
      <c r="Q501" s="24">
        <v>-0.47399999999999998</v>
      </c>
      <c r="R501" s="24">
        <v>2.1947999999999999</v>
      </c>
      <c r="S501" s="24">
        <v>400.10399999999998</v>
      </c>
      <c r="T501" s="24">
        <v>400.72660000000002</v>
      </c>
      <c r="U501" s="24">
        <v>2.8281000000000001</v>
      </c>
      <c r="V501" s="24">
        <v>47.480200000000004</v>
      </c>
      <c r="W501" s="24">
        <v>0</v>
      </c>
      <c r="X501" s="24">
        <v>7.4999999999999997E-3</v>
      </c>
      <c r="Y501" s="24">
        <v>-0.11899999999999999</v>
      </c>
      <c r="Z501" s="24">
        <v>-0.311</v>
      </c>
      <c r="AA501" s="24">
        <v>-1.2042999999999999</v>
      </c>
      <c r="AB501">
        <f t="shared" si="40"/>
        <v>1.377302365612372E-2</v>
      </c>
      <c r="AC501" s="14">
        <f t="shared" si="41"/>
        <v>0.41560406017805285</v>
      </c>
    </row>
    <row r="502" spans="1:29" x14ac:dyDescent="0.2">
      <c r="A502" s="24" t="s">
        <v>14</v>
      </c>
      <c r="B502" s="24" t="s">
        <v>160</v>
      </c>
      <c r="C502" s="24">
        <v>13.6295</v>
      </c>
      <c r="D502" s="24">
        <v>0.15279999999999999</v>
      </c>
      <c r="E502" s="24">
        <v>-3.5341</v>
      </c>
      <c r="F502" s="24">
        <v>0.41599999999999998</v>
      </c>
      <c r="G502" s="24">
        <v>-2.0000000000000001E-4</v>
      </c>
      <c r="H502" s="24">
        <v>-0.58789999999999998</v>
      </c>
      <c r="I502" s="24">
        <v>0</v>
      </c>
      <c r="J502" s="24">
        <v>0</v>
      </c>
      <c r="K502" s="24">
        <v>9.9900000000000003E-2</v>
      </c>
      <c r="L502" s="24">
        <v>-0.1401</v>
      </c>
      <c r="M502" s="24">
        <v>1.9142999999999999</v>
      </c>
      <c r="N502" s="24">
        <v>2.1577999999999999</v>
      </c>
      <c r="O502" s="24">
        <v>-5.0799999999999998E-2</v>
      </c>
      <c r="P502" s="24" t="s">
        <v>172</v>
      </c>
      <c r="Q502" s="24">
        <v>-0.47320000000000001</v>
      </c>
      <c r="R502" s="24">
        <v>0.95960000000000001</v>
      </c>
      <c r="S502" s="24">
        <v>400.10399999999998</v>
      </c>
      <c r="T502" s="24">
        <v>400.72239999999999</v>
      </c>
      <c r="U502" s="24">
        <v>2.8096000000000001</v>
      </c>
      <c r="V502" s="24">
        <v>47.221299999999999</v>
      </c>
      <c r="W502" s="24">
        <v>0</v>
      </c>
      <c r="X502" s="24">
        <v>6.8999999999999999E-3</v>
      </c>
      <c r="Y502" s="24">
        <v>-0.1182</v>
      </c>
      <c r="Z502" s="24">
        <v>-0.27639999999999998</v>
      </c>
      <c r="AA502" s="24">
        <v>-1.2495000000000001</v>
      </c>
      <c r="AB502">
        <f t="shared" si="40"/>
        <v>2.7546045720505861E-2</v>
      </c>
      <c r="AC502" s="14">
        <f t="shared" si="41"/>
        <v>0.41520888787698806</v>
      </c>
    </row>
    <row r="503" spans="1:29" x14ac:dyDescent="0.2">
      <c r="A503" s="24" t="s">
        <v>14</v>
      </c>
      <c r="B503" s="24" t="s">
        <v>160</v>
      </c>
      <c r="C503" s="24">
        <v>14.276899999999999</v>
      </c>
      <c r="D503" s="24">
        <v>0.108</v>
      </c>
      <c r="E503" s="24">
        <v>-4.3280000000000003</v>
      </c>
      <c r="F503" s="24">
        <v>0.41599999999999998</v>
      </c>
      <c r="G503" s="24">
        <v>-2.0000000000000001E-4</v>
      </c>
      <c r="H503" s="24">
        <v>-0.41420000000000001</v>
      </c>
      <c r="I503" s="24">
        <v>0</v>
      </c>
      <c r="J503" s="24">
        <v>0</v>
      </c>
      <c r="K503" s="24">
        <v>0.1212</v>
      </c>
      <c r="L503" s="24">
        <v>-0.1225</v>
      </c>
      <c r="M503" s="24">
        <v>1.0234000000000001</v>
      </c>
      <c r="N503" s="24">
        <v>2.1312000000000002</v>
      </c>
      <c r="O503" s="24">
        <v>-3.2800000000000003E-2</v>
      </c>
      <c r="P503" s="24" t="s">
        <v>172</v>
      </c>
      <c r="Q503" s="24">
        <v>-0.46949999999999997</v>
      </c>
      <c r="R503" s="24">
        <v>-0.3281</v>
      </c>
      <c r="S503" s="24">
        <v>400.10399999999998</v>
      </c>
      <c r="T503" s="24">
        <v>400.71929999999998</v>
      </c>
      <c r="U503" s="24">
        <v>2.7860999999999998</v>
      </c>
      <c r="V503" s="24">
        <v>46.936999999999998</v>
      </c>
      <c r="W503" s="24">
        <v>0</v>
      </c>
      <c r="X503" s="24">
        <v>6.6E-3</v>
      </c>
      <c r="Y503" s="24">
        <v>-0.1167</v>
      </c>
      <c r="Z503" s="24">
        <v>-0.24079999999999999</v>
      </c>
      <c r="AA503" s="24">
        <v>-1.169</v>
      </c>
      <c r="AB503">
        <f t="shared" si="40"/>
        <v>2.7546045720505861E-2</v>
      </c>
      <c r="AC503" s="14">
        <f t="shared" si="41"/>
        <v>0.41481372314071591</v>
      </c>
    </row>
    <row r="504" spans="1:29" x14ac:dyDescent="0.2">
      <c r="A504" s="24" t="s">
        <v>14</v>
      </c>
      <c r="B504" s="24" t="s">
        <v>160</v>
      </c>
      <c r="C504" s="24">
        <v>14.927899999999999</v>
      </c>
      <c r="D504" s="24">
        <v>5.5599999999999997E-2</v>
      </c>
      <c r="E504" s="24">
        <v>-4.8301999999999996</v>
      </c>
      <c r="F504" s="24">
        <v>0.41599999999999998</v>
      </c>
      <c r="G504" s="24">
        <v>-2.0000000000000001E-4</v>
      </c>
      <c r="H504" s="24">
        <v>-0.21340000000000001</v>
      </c>
      <c r="I504" s="24">
        <v>0</v>
      </c>
      <c r="J504" s="24">
        <v>0</v>
      </c>
      <c r="K504" s="24">
        <v>0.1343</v>
      </c>
      <c r="L504" s="24">
        <v>-0.13869999999999999</v>
      </c>
      <c r="M504" s="24">
        <v>2.0199999999999999E-2</v>
      </c>
      <c r="N504" s="24">
        <v>2.1091000000000002</v>
      </c>
      <c r="O504" s="24">
        <v>-5.1999999999999998E-3</v>
      </c>
      <c r="P504" s="24" t="s">
        <v>172</v>
      </c>
      <c r="Q504" s="24">
        <v>-0.46279999999999999</v>
      </c>
      <c r="R504" s="24">
        <v>-1.6252</v>
      </c>
      <c r="S504" s="24">
        <v>400.10399999999998</v>
      </c>
      <c r="T504" s="24">
        <v>400.7174</v>
      </c>
      <c r="U504" s="24">
        <v>2.7593999999999999</v>
      </c>
      <c r="V504" s="24">
        <v>46.679000000000002</v>
      </c>
      <c r="W504" s="24">
        <v>0</v>
      </c>
      <c r="X504" s="24">
        <v>6.7000000000000002E-3</v>
      </c>
      <c r="Y504" s="24">
        <v>-0.1128</v>
      </c>
      <c r="Z504" s="24">
        <v>-0.20449999999999999</v>
      </c>
      <c r="AA504" s="24">
        <v>-1.0306</v>
      </c>
      <c r="AB504">
        <f t="shared" si="40"/>
        <v>2.7546045720505861E-2</v>
      </c>
      <c r="AC504" s="14">
        <f t="shared" si="41"/>
        <v>0.41452262388992323</v>
      </c>
    </row>
    <row r="505" spans="1:29" x14ac:dyDescent="0.2">
      <c r="X505"/>
      <c r="Y505"/>
      <c r="Z505"/>
    </row>
    <row r="506" spans="1:29" x14ac:dyDescent="0.2">
      <c r="A506" s="24" t="s">
        <v>15</v>
      </c>
      <c r="B506" s="24" t="s">
        <v>160</v>
      </c>
      <c r="C506" s="24">
        <v>4.1000000000000003E-3</v>
      </c>
      <c r="D506" s="24">
        <v>-6.9999999999999999E-4</v>
      </c>
      <c r="E506" s="24">
        <v>-10</v>
      </c>
      <c r="F506" s="24">
        <v>0.41599999999999998</v>
      </c>
      <c r="G506" s="24">
        <v>-4.0000000000000002E-4</v>
      </c>
      <c r="H506" s="24">
        <v>1.1000000000000001E-3</v>
      </c>
      <c r="I506" s="24">
        <v>0</v>
      </c>
      <c r="J506" s="24">
        <v>0</v>
      </c>
      <c r="K506" s="24">
        <v>0.1236</v>
      </c>
      <c r="L506" s="24">
        <v>-0.4511</v>
      </c>
      <c r="M506" s="24">
        <v>-0.78210000000000002</v>
      </c>
      <c r="N506" s="24">
        <v>2.3130000000000002</v>
      </c>
      <c r="O506" s="24">
        <v>4.9299999999999997E-2</v>
      </c>
      <c r="P506" s="24" t="s">
        <v>172</v>
      </c>
      <c r="Q506" s="24">
        <v>-0.49640000000000001</v>
      </c>
      <c r="R506" s="24">
        <v>-1.8473999999999999</v>
      </c>
      <c r="S506" s="24">
        <v>400.10399999999998</v>
      </c>
      <c r="T506" s="24">
        <v>400.6823</v>
      </c>
      <c r="U506" s="24">
        <v>2.6114000000000002</v>
      </c>
      <c r="V506" s="24">
        <v>45.830399999999997</v>
      </c>
      <c r="W506" s="24">
        <v>0</v>
      </c>
      <c r="X506" s="24">
        <v>5.3E-3</v>
      </c>
      <c r="Y506" s="24">
        <v>-9.2799999999999994E-2</v>
      </c>
      <c r="Z506" s="24">
        <v>-0.24360000000000001</v>
      </c>
      <c r="AA506" s="24">
        <v>-2.5457000000000001</v>
      </c>
      <c r="AB506">
        <f t="shared" ref="AB506:AB569" si="42">DEGREES(ATAN2(F506,-G506))</f>
        <v>5.5092078707085719E-2</v>
      </c>
      <c r="AC506" s="14">
        <f t="shared" ref="AC506:AC569" si="43">IF(B506="PMMPSI2",F506*COS(RADIANS(E506)),F506)</f>
        <v>0.40968002525307851</v>
      </c>
    </row>
    <row r="507" spans="1:29" x14ac:dyDescent="0.2">
      <c r="A507" s="24" t="s">
        <v>15</v>
      </c>
      <c r="B507" s="24" t="s">
        <v>160</v>
      </c>
      <c r="C507" s="24">
        <v>0.96309999999999996</v>
      </c>
      <c r="D507" s="24">
        <v>-0.1678</v>
      </c>
      <c r="E507" s="24">
        <v>-9.6597000000000008</v>
      </c>
      <c r="F507" s="24">
        <v>0.41599999999999998</v>
      </c>
      <c r="G507" s="24">
        <v>-2.9999999999999997E-4</v>
      </c>
      <c r="H507" s="24">
        <v>0.28749999999999998</v>
      </c>
      <c r="I507" s="24">
        <v>0</v>
      </c>
      <c r="J507" s="24">
        <v>0</v>
      </c>
      <c r="K507" s="24">
        <v>0.1197</v>
      </c>
      <c r="L507" s="24">
        <v>-0.41339999999999999</v>
      </c>
      <c r="M507" s="24">
        <v>-1.8115000000000001</v>
      </c>
      <c r="N507" s="24">
        <v>2.3222</v>
      </c>
      <c r="O507" s="24">
        <v>7.8100000000000003E-2</v>
      </c>
      <c r="P507" s="24" t="s">
        <v>172</v>
      </c>
      <c r="Q507" s="24">
        <v>-0.48949999999999999</v>
      </c>
      <c r="R507" s="24">
        <v>-3.2349000000000001</v>
      </c>
      <c r="S507" s="24">
        <v>400.10399999999998</v>
      </c>
      <c r="T507" s="24">
        <v>400.68459999999999</v>
      </c>
      <c r="U507" s="24">
        <v>2.6269</v>
      </c>
      <c r="V507" s="24">
        <v>46.152900000000002</v>
      </c>
      <c r="W507" s="24">
        <v>0</v>
      </c>
      <c r="X507" s="24">
        <v>5.3E-3</v>
      </c>
      <c r="Y507" s="24">
        <v>-8.5300000000000001E-2</v>
      </c>
      <c r="Z507" s="24">
        <v>-0.12620000000000001</v>
      </c>
      <c r="AA507" s="24">
        <v>-1.2312000000000001</v>
      </c>
      <c r="AB507">
        <f t="shared" si="42"/>
        <v>4.1319064601405942E-2</v>
      </c>
      <c r="AC507" s="14">
        <f t="shared" si="43"/>
        <v>0.41010184185897608</v>
      </c>
    </row>
    <row r="508" spans="1:29" x14ac:dyDescent="0.2">
      <c r="A508" s="24" t="s">
        <v>15</v>
      </c>
      <c r="B508" s="24" t="s">
        <v>160</v>
      </c>
      <c r="C508" s="24">
        <v>1.9239999999999999</v>
      </c>
      <c r="D508" s="24">
        <v>-0.32369999999999999</v>
      </c>
      <c r="E508" s="24">
        <v>-8.6621000000000006</v>
      </c>
      <c r="F508" s="24">
        <v>0.41599999999999998</v>
      </c>
      <c r="G508" s="24">
        <v>-2.0000000000000001E-4</v>
      </c>
      <c r="H508" s="24">
        <v>0.55559999999999998</v>
      </c>
      <c r="I508" s="24">
        <v>0</v>
      </c>
      <c r="J508" s="24">
        <v>1E-4</v>
      </c>
      <c r="K508" s="24">
        <v>0.1079</v>
      </c>
      <c r="L508" s="24">
        <v>-0.41880000000000001</v>
      </c>
      <c r="M508" s="24">
        <v>-2.8077000000000001</v>
      </c>
      <c r="N508" s="24">
        <v>2.3323999999999998</v>
      </c>
      <c r="O508" s="24">
        <v>0.1074</v>
      </c>
      <c r="P508" s="24" t="s">
        <v>172</v>
      </c>
      <c r="Q508" s="24">
        <v>-0.47699999999999998</v>
      </c>
      <c r="R508" s="24">
        <v>-4.4828000000000001</v>
      </c>
      <c r="S508" s="24">
        <v>400.10399999999998</v>
      </c>
      <c r="T508" s="24">
        <v>400.69040000000001</v>
      </c>
      <c r="U508" s="24">
        <v>2.6364000000000001</v>
      </c>
      <c r="V508" s="24">
        <v>46.430900000000001</v>
      </c>
      <c r="W508" s="24">
        <v>0</v>
      </c>
      <c r="X508" s="24">
        <v>5.7000000000000002E-3</v>
      </c>
      <c r="Y508" s="24">
        <v>-7.6399999999999996E-2</v>
      </c>
      <c r="Z508" s="24">
        <v>-3.8E-3</v>
      </c>
      <c r="AA508" s="24">
        <v>0.45029999999999998</v>
      </c>
      <c r="AB508">
        <f t="shared" si="42"/>
        <v>2.7546045720505861E-2</v>
      </c>
      <c r="AC508" s="14">
        <f t="shared" si="43"/>
        <v>0.41125499023065853</v>
      </c>
    </row>
    <row r="509" spans="1:29" x14ac:dyDescent="0.2">
      <c r="A509" s="24" t="s">
        <v>15</v>
      </c>
      <c r="B509" s="24" t="s">
        <v>160</v>
      </c>
      <c r="C509" s="24">
        <v>2.8881000000000001</v>
      </c>
      <c r="D509" s="24">
        <v>-0.45760000000000001</v>
      </c>
      <c r="E509" s="24">
        <v>-7.0750000000000002</v>
      </c>
      <c r="F509" s="24">
        <v>0.41599999999999998</v>
      </c>
      <c r="G509" s="24">
        <v>-1E-4</v>
      </c>
      <c r="H509" s="24">
        <v>0.7873</v>
      </c>
      <c r="I509" s="24">
        <v>0</v>
      </c>
      <c r="J509" s="24">
        <v>0</v>
      </c>
      <c r="K509" s="24">
        <v>8.8800000000000004E-2</v>
      </c>
      <c r="L509" s="24">
        <v>-0.45300000000000001</v>
      </c>
      <c r="M509" s="24">
        <v>-3.6503000000000001</v>
      </c>
      <c r="N509" s="24">
        <v>2.3511000000000002</v>
      </c>
      <c r="O509" s="24">
        <v>0.1341</v>
      </c>
      <c r="P509" s="24" t="s">
        <v>172</v>
      </c>
      <c r="Q509" s="24">
        <v>-0.4642</v>
      </c>
      <c r="R509" s="24">
        <v>-5.4774000000000003</v>
      </c>
      <c r="S509" s="24">
        <v>400.10399999999998</v>
      </c>
      <c r="T509" s="24">
        <v>400.69799999999998</v>
      </c>
      <c r="U509" s="24">
        <v>2.6435</v>
      </c>
      <c r="V509" s="24">
        <v>46.673000000000002</v>
      </c>
      <c r="W509" s="24">
        <v>0</v>
      </c>
      <c r="X509" s="24">
        <v>6.6E-3</v>
      </c>
      <c r="Y509" s="24">
        <v>-6.8400000000000002E-2</v>
      </c>
      <c r="Z509" s="24">
        <v>0.10630000000000001</v>
      </c>
      <c r="AA509" s="24">
        <v>2.3462999999999998</v>
      </c>
      <c r="AB509">
        <f t="shared" si="42"/>
        <v>1.377302365612372E-2</v>
      </c>
      <c r="AC509" s="14">
        <f t="shared" si="43"/>
        <v>0.41283248229143099</v>
      </c>
    </row>
    <row r="510" spans="1:29" x14ac:dyDescent="0.2">
      <c r="A510" s="24" t="s">
        <v>15</v>
      </c>
      <c r="B510" s="24" t="s">
        <v>160</v>
      </c>
      <c r="C510" s="24">
        <v>3.8601999999999999</v>
      </c>
      <c r="D510" s="24">
        <v>-0.56089999999999995</v>
      </c>
      <c r="E510" s="24">
        <v>-4.9968000000000004</v>
      </c>
      <c r="F510" s="24">
        <v>0.41599999999999998</v>
      </c>
      <c r="G510" s="24">
        <v>0</v>
      </c>
      <c r="H510" s="24">
        <v>0.96640000000000004</v>
      </c>
      <c r="I510" s="24">
        <v>0</v>
      </c>
      <c r="J510" s="24">
        <v>0</v>
      </c>
      <c r="K510" s="24">
        <v>6.3200000000000006E-2</v>
      </c>
      <c r="L510" s="24">
        <v>-0.48549999999999999</v>
      </c>
      <c r="M510" s="24">
        <v>-4.2112999999999996</v>
      </c>
      <c r="N510" s="24">
        <v>2.3841999999999999</v>
      </c>
      <c r="O510" s="24">
        <v>0.15570000000000001</v>
      </c>
      <c r="P510" s="24" t="s">
        <v>172</v>
      </c>
      <c r="Q510" s="24">
        <v>-0.45729999999999998</v>
      </c>
      <c r="R510" s="24">
        <v>-6.0937000000000001</v>
      </c>
      <c r="S510" s="24">
        <v>400.10399999999998</v>
      </c>
      <c r="T510" s="24">
        <v>400.70519999999999</v>
      </c>
      <c r="U510" s="24">
        <v>2.6543999999999999</v>
      </c>
      <c r="V510" s="24">
        <v>46.931100000000001</v>
      </c>
      <c r="W510" s="24">
        <v>0</v>
      </c>
      <c r="X510" s="24">
        <v>7.7000000000000002E-3</v>
      </c>
      <c r="Y510" s="24">
        <v>-6.3299999999999995E-2</v>
      </c>
      <c r="Z510" s="24">
        <v>0.18909999999999999</v>
      </c>
      <c r="AA510" s="24">
        <v>4.2150999999999996</v>
      </c>
      <c r="AB510">
        <f t="shared" si="42"/>
        <v>0</v>
      </c>
      <c r="AC510" s="14">
        <f t="shared" si="43"/>
        <v>0.4144190187209239</v>
      </c>
    </row>
    <row r="511" spans="1:29" x14ac:dyDescent="0.2">
      <c r="A511" s="24" t="s">
        <v>15</v>
      </c>
      <c r="B511" s="24" t="s">
        <v>160</v>
      </c>
      <c r="C511" s="24">
        <v>4.8314000000000004</v>
      </c>
      <c r="D511" s="24">
        <v>-0.62560000000000004</v>
      </c>
      <c r="E511" s="24">
        <v>-2.5863999999999998</v>
      </c>
      <c r="F511" s="24">
        <v>0.41599999999999998</v>
      </c>
      <c r="G511" s="24">
        <v>0</v>
      </c>
      <c r="H511" s="24">
        <v>1.0795999999999999</v>
      </c>
      <c r="I511" s="24">
        <v>0</v>
      </c>
      <c r="J511" s="24">
        <v>0</v>
      </c>
      <c r="K511" s="24">
        <v>3.2800000000000003E-2</v>
      </c>
      <c r="L511" s="24">
        <v>-0.48959999999999998</v>
      </c>
      <c r="M511" s="24">
        <v>-4.3971999999999998</v>
      </c>
      <c r="N511" s="24">
        <v>2.4304000000000001</v>
      </c>
      <c r="O511" s="24">
        <v>0.17119999999999999</v>
      </c>
      <c r="P511" s="24" t="s">
        <v>172</v>
      </c>
      <c r="Q511" s="24">
        <v>-0.46</v>
      </c>
      <c r="R511" s="24">
        <v>-6.2226999999999997</v>
      </c>
      <c r="S511" s="24">
        <v>400.10399999999998</v>
      </c>
      <c r="T511" s="24">
        <v>400.71</v>
      </c>
      <c r="U511" s="24">
        <v>2.6734</v>
      </c>
      <c r="V511" s="24">
        <v>47.256300000000003</v>
      </c>
      <c r="W511" s="24">
        <v>0</v>
      </c>
      <c r="X511" s="24">
        <v>8.8000000000000005E-3</v>
      </c>
      <c r="Y511" s="24">
        <v>-6.2399999999999997E-2</v>
      </c>
      <c r="Z511" s="24">
        <v>0.23630000000000001</v>
      </c>
      <c r="AA511" s="24">
        <v>5.7713000000000001</v>
      </c>
      <c r="AB511">
        <f t="shared" si="42"/>
        <v>0</v>
      </c>
      <c r="AC511" s="14">
        <f t="shared" si="43"/>
        <v>0.41557622463727295</v>
      </c>
    </row>
    <row r="512" spans="1:29" x14ac:dyDescent="0.2">
      <c r="A512" s="24" t="s">
        <v>15</v>
      </c>
      <c r="B512" s="24" t="s">
        <v>160</v>
      </c>
      <c r="C512" s="24">
        <v>5.8045</v>
      </c>
      <c r="D512" s="24">
        <v>-0.64759999999999995</v>
      </c>
      <c r="E512" s="24">
        <v>0</v>
      </c>
      <c r="F512" s="24">
        <v>0.41599999999999998</v>
      </c>
      <c r="G512" s="24">
        <v>0</v>
      </c>
      <c r="H512" s="24">
        <v>1.1181000000000001</v>
      </c>
      <c r="I512" s="24">
        <v>0</v>
      </c>
      <c r="J512" s="24">
        <v>0</v>
      </c>
      <c r="K512" s="24">
        <v>-2.0000000000000001E-4</v>
      </c>
      <c r="L512" s="24">
        <v>-0.45879999999999999</v>
      </c>
      <c r="M512" s="24">
        <v>-4.1779999999999999</v>
      </c>
      <c r="N512" s="24">
        <v>2.4794</v>
      </c>
      <c r="O512" s="24">
        <v>0.17979999999999999</v>
      </c>
      <c r="P512" s="24" t="s">
        <v>172</v>
      </c>
      <c r="Q512" s="24">
        <v>-0.47160000000000002</v>
      </c>
      <c r="R512" s="24">
        <v>-5.7987000000000002</v>
      </c>
      <c r="S512" s="24">
        <v>400.10399999999998</v>
      </c>
      <c r="T512" s="24">
        <v>400.71129999999999</v>
      </c>
      <c r="U512" s="24">
        <v>2.7002999999999999</v>
      </c>
      <c r="V512" s="24">
        <v>47.658099999999997</v>
      </c>
      <c r="W512" s="24">
        <v>0</v>
      </c>
      <c r="X512" s="24">
        <v>9.4999999999999998E-3</v>
      </c>
      <c r="Y512" s="24">
        <v>-6.5799999999999997E-2</v>
      </c>
      <c r="Z512" s="24">
        <v>0.2477</v>
      </c>
      <c r="AA512" s="24">
        <v>6.7629000000000001</v>
      </c>
      <c r="AB512">
        <f t="shared" si="42"/>
        <v>0</v>
      </c>
      <c r="AC512" s="14">
        <f t="shared" si="43"/>
        <v>0.41599999999999998</v>
      </c>
    </row>
    <row r="513" spans="1:29" x14ac:dyDescent="0.2">
      <c r="A513" s="24" t="s">
        <v>15</v>
      </c>
      <c r="B513" s="24" t="s">
        <v>160</v>
      </c>
      <c r="C513" s="24">
        <v>6.7775999999999996</v>
      </c>
      <c r="D513" s="24">
        <v>-0.62539999999999996</v>
      </c>
      <c r="E513" s="24">
        <v>2.5863999999999998</v>
      </c>
      <c r="F513" s="24">
        <v>0.41599999999999998</v>
      </c>
      <c r="G513" s="24">
        <v>0</v>
      </c>
      <c r="H513" s="24">
        <v>1.0788</v>
      </c>
      <c r="I513" s="24">
        <v>0</v>
      </c>
      <c r="J513" s="24">
        <v>0</v>
      </c>
      <c r="K513" s="24">
        <v>-3.3099999999999997E-2</v>
      </c>
      <c r="L513" s="24">
        <v>-0.4108</v>
      </c>
      <c r="M513" s="24">
        <v>-3.5928</v>
      </c>
      <c r="N513" s="24">
        <v>2.5146000000000002</v>
      </c>
      <c r="O513" s="24">
        <v>0.18079999999999999</v>
      </c>
      <c r="P513" s="24" t="s">
        <v>172</v>
      </c>
      <c r="Q513" s="24">
        <v>-0.4879</v>
      </c>
      <c r="R513" s="24">
        <v>-4.8211000000000004</v>
      </c>
      <c r="S513" s="24">
        <v>400.10399999999998</v>
      </c>
      <c r="T513" s="24">
        <v>400.70890000000003</v>
      </c>
      <c r="U513" s="24">
        <v>2.7301000000000002</v>
      </c>
      <c r="V513" s="24">
        <v>48.091099999999997</v>
      </c>
      <c r="W513" s="24">
        <v>0</v>
      </c>
      <c r="X513" s="24">
        <v>9.4000000000000004E-3</v>
      </c>
      <c r="Y513" s="24">
        <v>-7.2599999999999998E-2</v>
      </c>
      <c r="Z513" s="24">
        <v>0.22950000000000001</v>
      </c>
      <c r="AA513" s="24">
        <v>7.0506000000000002</v>
      </c>
      <c r="AB513">
        <f t="shared" si="42"/>
        <v>0</v>
      </c>
      <c r="AC513" s="14">
        <f t="shared" si="43"/>
        <v>0.41557622463727295</v>
      </c>
    </row>
    <row r="514" spans="1:29" x14ac:dyDescent="0.2">
      <c r="A514" s="24" t="s">
        <v>15</v>
      </c>
      <c r="B514" s="24" t="s">
        <v>160</v>
      </c>
      <c r="C514" s="24">
        <v>7.7488000000000001</v>
      </c>
      <c r="D514" s="24">
        <v>-0.56059999999999999</v>
      </c>
      <c r="E514" s="24">
        <v>4.9968000000000004</v>
      </c>
      <c r="F514" s="24">
        <v>0.41599999999999998</v>
      </c>
      <c r="G514" s="24">
        <v>0</v>
      </c>
      <c r="H514" s="24">
        <v>0.96489999999999998</v>
      </c>
      <c r="I514" s="24">
        <v>0</v>
      </c>
      <c r="J514" s="24">
        <v>0</v>
      </c>
      <c r="K514" s="24">
        <v>-6.3399999999999998E-2</v>
      </c>
      <c r="L514" s="24">
        <v>-0.37609999999999999</v>
      </c>
      <c r="M514" s="24">
        <v>-2.7292999999999998</v>
      </c>
      <c r="N514" s="24">
        <v>2.5206</v>
      </c>
      <c r="O514" s="24">
        <v>0.17199999999999999</v>
      </c>
      <c r="P514" s="24" t="s">
        <v>172</v>
      </c>
      <c r="Q514" s="24">
        <v>-0.50349999999999995</v>
      </c>
      <c r="R514" s="24">
        <v>-3.3613</v>
      </c>
      <c r="S514" s="24">
        <v>400.10399999999998</v>
      </c>
      <c r="T514" s="24">
        <v>400.70350000000002</v>
      </c>
      <c r="U514" s="24">
        <v>2.7561</v>
      </c>
      <c r="V514" s="24">
        <v>48.475900000000003</v>
      </c>
      <c r="W514" s="24">
        <v>0</v>
      </c>
      <c r="X514" s="24">
        <v>8.3999999999999995E-3</v>
      </c>
      <c r="Y514" s="24">
        <v>-8.1500000000000003E-2</v>
      </c>
      <c r="Z514" s="24">
        <v>0.19009999999999999</v>
      </c>
      <c r="AA514" s="24">
        <v>6.6544999999999996</v>
      </c>
      <c r="AB514">
        <f t="shared" si="42"/>
        <v>0</v>
      </c>
      <c r="AC514" s="14">
        <f t="shared" si="43"/>
        <v>0.4144190187209239</v>
      </c>
    </row>
    <row r="515" spans="1:29" x14ac:dyDescent="0.2">
      <c r="A515" s="24" t="s">
        <v>15</v>
      </c>
      <c r="B515" s="24" t="s">
        <v>160</v>
      </c>
      <c r="C515" s="24">
        <v>8.7166999999999994</v>
      </c>
      <c r="D515" s="24">
        <v>-0.45760000000000001</v>
      </c>
      <c r="E515" s="24">
        <v>7.0670999999999999</v>
      </c>
      <c r="F515" s="24">
        <v>0.41599999999999998</v>
      </c>
      <c r="G515" s="24">
        <v>0</v>
      </c>
      <c r="H515" s="24">
        <v>0.78549999999999998</v>
      </c>
      <c r="I515" s="24">
        <v>0</v>
      </c>
      <c r="J515" s="24">
        <v>0</v>
      </c>
      <c r="K515" s="24">
        <v>-8.8900000000000007E-2</v>
      </c>
      <c r="L515" s="24">
        <v>-0.37819999999999998</v>
      </c>
      <c r="M515" s="24">
        <v>-1.6910000000000001</v>
      </c>
      <c r="N515" s="24">
        <v>2.4910999999999999</v>
      </c>
      <c r="O515" s="24">
        <v>0.15079999999999999</v>
      </c>
      <c r="P515" s="24" t="s">
        <v>172</v>
      </c>
      <c r="Q515" s="24">
        <v>-0.51470000000000005</v>
      </c>
      <c r="R515" s="24">
        <v>-1.5539000000000001</v>
      </c>
      <c r="S515" s="24">
        <v>400.10399999999998</v>
      </c>
      <c r="T515" s="24">
        <v>400.69670000000002</v>
      </c>
      <c r="U515" s="24">
        <v>2.774</v>
      </c>
      <c r="V515" s="24">
        <v>48.740699999999997</v>
      </c>
      <c r="W515" s="24">
        <v>0</v>
      </c>
      <c r="X515" s="24">
        <v>6.8999999999999999E-3</v>
      </c>
      <c r="Y515" s="24">
        <v>-9.1700000000000004E-2</v>
      </c>
      <c r="Z515" s="24">
        <v>0.13619999999999999</v>
      </c>
      <c r="AA515" s="24">
        <v>5.7434000000000003</v>
      </c>
      <c r="AB515">
        <f t="shared" si="42"/>
        <v>0</v>
      </c>
      <c r="AC515" s="14">
        <f t="shared" si="43"/>
        <v>0.41283954312643389</v>
      </c>
    </row>
    <row r="516" spans="1:29" x14ac:dyDescent="0.2">
      <c r="A516" s="24" t="s">
        <v>15</v>
      </c>
      <c r="B516" s="24" t="s">
        <v>160</v>
      </c>
      <c r="C516" s="24">
        <v>9.6850000000000005</v>
      </c>
      <c r="D516" s="24">
        <v>-0.32300000000000001</v>
      </c>
      <c r="E516" s="24">
        <v>8.6621000000000006</v>
      </c>
      <c r="F516" s="24">
        <v>0.41599999999999998</v>
      </c>
      <c r="G516" s="24">
        <v>1E-4</v>
      </c>
      <c r="H516" s="24">
        <v>0.55359999999999998</v>
      </c>
      <c r="I516" s="24">
        <v>0</v>
      </c>
      <c r="J516" s="24">
        <v>0</v>
      </c>
      <c r="K516" s="24">
        <v>-0.1079</v>
      </c>
      <c r="L516" s="24">
        <v>-0.41849999999999998</v>
      </c>
      <c r="M516" s="24">
        <v>-0.57030000000000003</v>
      </c>
      <c r="N516" s="24">
        <v>2.4327000000000001</v>
      </c>
      <c r="O516" s="24">
        <v>0.11509999999999999</v>
      </c>
      <c r="P516" s="24" t="s">
        <v>172</v>
      </c>
      <c r="Q516" s="24">
        <v>-0.52080000000000004</v>
      </c>
      <c r="R516" s="24">
        <v>0.42459999999999998</v>
      </c>
      <c r="S516" s="24">
        <v>400.10399999999998</v>
      </c>
      <c r="T516" s="24">
        <v>400.69040000000001</v>
      </c>
      <c r="U516" s="24">
        <v>2.7841999999999998</v>
      </c>
      <c r="V516" s="24">
        <v>48.856699999999996</v>
      </c>
      <c r="W516" s="24">
        <v>0</v>
      </c>
      <c r="X516" s="24">
        <v>5.3E-3</v>
      </c>
      <c r="Y516" s="24">
        <v>-0.1026</v>
      </c>
      <c r="Z516" s="24">
        <v>7.1099999999999997E-2</v>
      </c>
      <c r="AA516" s="24">
        <v>4.5701999999999998</v>
      </c>
      <c r="AB516">
        <f t="shared" si="42"/>
        <v>-1.377302365612372E-2</v>
      </c>
      <c r="AC516" s="14">
        <f t="shared" si="43"/>
        <v>0.41125499023065853</v>
      </c>
    </row>
    <row r="517" spans="1:29" x14ac:dyDescent="0.2">
      <c r="A517" s="24" t="s">
        <v>15</v>
      </c>
      <c r="B517" s="24" t="s">
        <v>160</v>
      </c>
      <c r="C517" s="24">
        <v>10.645899999999999</v>
      </c>
      <c r="D517" s="24">
        <v>-0.1671</v>
      </c>
      <c r="E517" s="24">
        <v>9.6597000000000008</v>
      </c>
      <c r="F517" s="24">
        <v>0.41599999999999998</v>
      </c>
      <c r="G517" s="24">
        <v>2.0000000000000001E-4</v>
      </c>
      <c r="H517" s="24">
        <v>0.28570000000000001</v>
      </c>
      <c r="I517" s="24">
        <v>0</v>
      </c>
      <c r="J517" s="24">
        <v>0</v>
      </c>
      <c r="K517" s="24">
        <v>-0.1197</v>
      </c>
      <c r="L517" s="24">
        <v>-0.47360000000000002</v>
      </c>
      <c r="M517" s="24">
        <v>0.56279999999999997</v>
      </c>
      <c r="N517" s="24">
        <v>2.3628</v>
      </c>
      <c r="O517" s="24">
        <v>6.6199999999999995E-2</v>
      </c>
      <c r="P517" s="24" t="s">
        <v>172</v>
      </c>
      <c r="Q517" s="24">
        <v>-0.52410000000000001</v>
      </c>
      <c r="R517" s="24">
        <v>2.3833000000000002</v>
      </c>
      <c r="S517" s="24">
        <v>400.10399999999998</v>
      </c>
      <c r="T517" s="24">
        <v>400.68639999999999</v>
      </c>
      <c r="U517" s="24">
        <v>2.7906</v>
      </c>
      <c r="V517" s="24">
        <v>48.8476</v>
      </c>
      <c r="W517" s="24">
        <v>0</v>
      </c>
      <c r="X517" s="24">
        <v>4.3E-3</v>
      </c>
      <c r="Y517" s="24">
        <v>-0.1139</v>
      </c>
      <c r="Z517" s="24">
        <v>-4.1999999999999997E-3</v>
      </c>
      <c r="AA517" s="24">
        <v>3.3797999999999999</v>
      </c>
      <c r="AB517">
        <f t="shared" si="42"/>
        <v>-2.7546045720505861E-2</v>
      </c>
      <c r="AC517" s="14">
        <f t="shared" si="43"/>
        <v>0.41010184185897608</v>
      </c>
    </row>
    <row r="518" spans="1:29" x14ac:dyDescent="0.2">
      <c r="A518" s="24" t="s">
        <v>15</v>
      </c>
      <c r="B518" s="24" t="s">
        <v>160</v>
      </c>
      <c r="C518" s="24">
        <v>11.604799999999999</v>
      </c>
      <c r="D518" s="24">
        <v>0</v>
      </c>
      <c r="E518" s="24">
        <v>10</v>
      </c>
      <c r="F518" s="24">
        <v>0.41599999999999998</v>
      </c>
      <c r="G518" s="24">
        <v>2.0000000000000001E-4</v>
      </c>
      <c r="H518" s="24">
        <v>-6.9999999999999999E-4</v>
      </c>
      <c r="I518" s="24">
        <v>0</v>
      </c>
      <c r="J518" s="24">
        <v>0</v>
      </c>
      <c r="K518" s="24">
        <v>-0.1236</v>
      </c>
      <c r="L518" s="24">
        <v>-0.50890000000000002</v>
      </c>
      <c r="M518" s="24">
        <v>1.6516999999999999</v>
      </c>
      <c r="N518" s="24">
        <v>2.3022</v>
      </c>
      <c r="O518" s="24">
        <v>9.1000000000000004E-3</v>
      </c>
      <c r="P518" s="24" t="s">
        <v>172</v>
      </c>
      <c r="Q518" s="24">
        <v>-0.52769999999999995</v>
      </c>
      <c r="R518" s="24">
        <v>4.1443000000000003</v>
      </c>
      <c r="S518" s="24">
        <v>400.10399999999998</v>
      </c>
      <c r="T518" s="24">
        <v>400.6859</v>
      </c>
      <c r="U518" s="24">
        <v>2.7978000000000001</v>
      </c>
      <c r="V518" s="24">
        <v>48.766399999999997</v>
      </c>
      <c r="W518" s="24">
        <v>0</v>
      </c>
      <c r="X518" s="24">
        <v>4.1000000000000003E-3</v>
      </c>
      <c r="Y518" s="24">
        <v>-0.12479999999999999</v>
      </c>
      <c r="Z518" s="24">
        <v>-8.8599999999999998E-2</v>
      </c>
      <c r="AA518" s="24">
        <v>2.3309000000000002</v>
      </c>
      <c r="AB518">
        <f t="shared" si="42"/>
        <v>-2.7546045720505861E-2</v>
      </c>
      <c r="AC518" s="14">
        <f t="shared" si="43"/>
        <v>0.40968002525307851</v>
      </c>
    </row>
    <row r="519" spans="1:29" x14ac:dyDescent="0.2">
      <c r="A519" s="24" t="s">
        <v>15</v>
      </c>
      <c r="B519" s="24" t="s">
        <v>160</v>
      </c>
      <c r="C519" s="24">
        <v>12.563800000000001</v>
      </c>
      <c r="D519" s="24">
        <v>0.1671</v>
      </c>
      <c r="E519" s="24">
        <v>9.6597000000000008</v>
      </c>
      <c r="F519" s="24">
        <v>0.41599999999999998</v>
      </c>
      <c r="G519" s="24">
        <v>1E-4</v>
      </c>
      <c r="H519" s="24">
        <v>-0.28720000000000001</v>
      </c>
      <c r="I519" s="24">
        <v>0</v>
      </c>
      <c r="J519" s="24">
        <v>0</v>
      </c>
      <c r="K519" s="24">
        <v>-0.1197</v>
      </c>
      <c r="L519" s="24">
        <v>-0.499</v>
      </c>
      <c r="M519" s="24">
        <v>2.6385999999999998</v>
      </c>
      <c r="N519" s="24">
        <v>2.266</v>
      </c>
      <c r="O519" s="24">
        <v>-4.7399999999999998E-2</v>
      </c>
      <c r="P519" s="24" t="s">
        <v>172</v>
      </c>
      <c r="Q519" s="24">
        <v>-0.53280000000000005</v>
      </c>
      <c r="R519" s="24">
        <v>5.5644999999999998</v>
      </c>
      <c r="S519" s="24">
        <v>400.10399999999998</v>
      </c>
      <c r="T519" s="24">
        <v>400.68920000000003</v>
      </c>
      <c r="U519" s="24">
        <v>2.8069000000000002</v>
      </c>
      <c r="V519" s="24">
        <v>48.654899999999998</v>
      </c>
      <c r="W519" s="24">
        <v>0</v>
      </c>
      <c r="X519" s="24">
        <v>4.8999999999999998E-3</v>
      </c>
      <c r="Y519" s="24">
        <v>-0.1341</v>
      </c>
      <c r="Z519" s="24">
        <v>-0.17829999999999999</v>
      </c>
      <c r="AA519" s="24">
        <v>1.4628000000000001</v>
      </c>
      <c r="AB519">
        <f t="shared" si="42"/>
        <v>-1.377302365612372E-2</v>
      </c>
      <c r="AC519" s="14">
        <f t="shared" si="43"/>
        <v>0.41010184185897608</v>
      </c>
    </row>
    <row r="520" spans="1:29" x14ac:dyDescent="0.2">
      <c r="A520" s="24" t="s">
        <v>15</v>
      </c>
      <c r="B520" s="24" t="s">
        <v>160</v>
      </c>
      <c r="C520" s="24">
        <v>13.524699999999999</v>
      </c>
      <c r="D520" s="24">
        <v>0.32290000000000002</v>
      </c>
      <c r="E520" s="24">
        <v>8.6621000000000006</v>
      </c>
      <c r="F520" s="24">
        <v>0.41599999999999998</v>
      </c>
      <c r="G520" s="24">
        <v>0</v>
      </c>
      <c r="H520" s="24">
        <v>-0.5554</v>
      </c>
      <c r="I520" s="24">
        <v>0</v>
      </c>
      <c r="J520" s="24">
        <v>-1E-4</v>
      </c>
      <c r="K520" s="24">
        <v>-0.108</v>
      </c>
      <c r="L520" s="24">
        <v>-0.44419999999999998</v>
      </c>
      <c r="M520" s="24">
        <v>3.4550000000000001</v>
      </c>
      <c r="N520" s="24">
        <v>2.2578</v>
      </c>
      <c r="O520" s="24">
        <v>-9.3399999999999997E-2</v>
      </c>
      <c r="P520" s="24" t="s">
        <v>172</v>
      </c>
      <c r="Q520" s="24">
        <v>-0.53779999999999994</v>
      </c>
      <c r="R520" s="24">
        <v>6.5481999999999996</v>
      </c>
      <c r="S520" s="24">
        <v>400.10399999999998</v>
      </c>
      <c r="T520" s="24">
        <v>400.69560000000001</v>
      </c>
      <c r="U520" s="24">
        <v>2.8136999999999999</v>
      </c>
      <c r="V520" s="24">
        <v>48.512700000000002</v>
      </c>
      <c r="W520" s="24">
        <v>0</v>
      </c>
      <c r="X520" s="24">
        <v>6.4999999999999997E-3</v>
      </c>
      <c r="Y520" s="24">
        <v>-0.1399</v>
      </c>
      <c r="Z520" s="24">
        <v>-0.26640000000000003</v>
      </c>
      <c r="AA520" s="24">
        <v>0.71650000000000003</v>
      </c>
      <c r="AB520">
        <f t="shared" si="42"/>
        <v>0</v>
      </c>
      <c r="AC520" s="14">
        <f t="shared" si="43"/>
        <v>0.41125499023065853</v>
      </c>
    </row>
    <row r="521" spans="1:29" x14ac:dyDescent="0.2">
      <c r="A521" s="24" t="s">
        <v>15</v>
      </c>
      <c r="B521" s="24" t="s">
        <v>160</v>
      </c>
      <c r="C521" s="24">
        <v>14.488899999999999</v>
      </c>
      <c r="D521" s="24">
        <v>0.45689999999999997</v>
      </c>
      <c r="E521" s="24">
        <v>7.0750000000000002</v>
      </c>
      <c r="F521" s="24">
        <v>0.41599999999999998</v>
      </c>
      <c r="G521" s="24">
        <v>-1E-4</v>
      </c>
      <c r="H521" s="24">
        <v>-0.7873</v>
      </c>
      <c r="I521" s="24">
        <v>0</v>
      </c>
      <c r="J521" s="24">
        <v>0</v>
      </c>
      <c r="K521" s="24">
        <v>-8.8900000000000007E-2</v>
      </c>
      <c r="L521" s="24">
        <v>-0.372</v>
      </c>
      <c r="M521" s="24">
        <v>4.0285000000000002</v>
      </c>
      <c r="N521" s="24">
        <v>2.2698</v>
      </c>
      <c r="O521" s="24">
        <v>-0.1215</v>
      </c>
      <c r="P521" s="24" t="s">
        <v>172</v>
      </c>
      <c r="Q521" s="24">
        <v>-0.53949999999999998</v>
      </c>
      <c r="R521" s="24">
        <v>7.0522</v>
      </c>
      <c r="S521" s="24">
        <v>400.10399999999998</v>
      </c>
      <c r="T521" s="24">
        <v>400.70359999999999</v>
      </c>
      <c r="U521" s="24">
        <v>2.8102999999999998</v>
      </c>
      <c r="V521" s="24">
        <v>48.295000000000002</v>
      </c>
      <c r="W521" s="24">
        <v>0</v>
      </c>
      <c r="X521" s="24">
        <v>8.2000000000000007E-3</v>
      </c>
      <c r="Y521" s="24">
        <v>-0.14099999999999999</v>
      </c>
      <c r="Z521" s="24">
        <v>-0.34489999999999998</v>
      </c>
      <c r="AA521" s="24">
        <v>-5.8999999999999999E-3</v>
      </c>
      <c r="AB521">
        <f t="shared" si="42"/>
        <v>1.377302365612372E-2</v>
      </c>
      <c r="AC521" s="14">
        <f t="shared" si="43"/>
        <v>0.41283248229143099</v>
      </c>
    </row>
    <row r="522" spans="1:29" x14ac:dyDescent="0.2">
      <c r="A522" s="24" t="s">
        <v>15</v>
      </c>
      <c r="B522" s="24" t="s">
        <v>160</v>
      </c>
      <c r="C522" s="24">
        <v>15.460900000000001</v>
      </c>
      <c r="D522" s="24">
        <v>0.56020000000000003</v>
      </c>
      <c r="E522" s="24">
        <v>4.9968000000000004</v>
      </c>
      <c r="F522" s="24">
        <v>0.41599999999999998</v>
      </c>
      <c r="G522" s="24">
        <v>-2.0000000000000001E-4</v>
      </c>
      <c r="H522" s="24">
        <v>-0.96660000000000001</v>
      </c>
      <c r="I522" s="24">
        <v>0</v>
      </c>
      <c r="J522" s="24">
        <v>0</v>
      </c>
      <c r="K522" s="24">
        <v>-6.3299999999999995E-2</v>
      </c>
      <c r="L522" s="24">
        <v>-0.32300000000000001</v>
      </c>
      <c r="M522" s="24">
        <v>4.3033999999999999</v>
      </c>
      <c r="N522" s="24">
        <v>2.2875999999999999</v>
      </c>
      <c r="O522" s="24">
        <v>-0.12859999999999999</v>
      </c>
      <c r="P522" s="24" t="s">
        <v>172</v>
      </c>
      <c r="Q522" s="24">
        <v>-0.53449999999999998</v>
      </c>
      <c r="R522" s="24">
        <v>7.0831999999999997</v>
      </c>
      <c r="S522" s="24">
        <v>400.10399999999998</v>
      </c>
      <c r="T522" s="24">
        <v>400.71120000000002</v>
      </c>
      <c r="U522" s="24">
        <v>2.7894999999999999</v>
      </c>
      <c r="V522" s="24">
        <v>47.943199999999997</v>
      </c>
      <c r="W522" s="24">
        <v>0</v>
      </c>
      <c r="X522" s="24">
        <v>9.7000000000000003E-3</v>
      </c>
      <c r="Y522" s="24">
        <v>-0.1371</v>
      </c>
      <c r="Z522" s="24">
        <v>-0.4073</v>
      </c>
      <c r="AA522" s="24">
        <v>-0.77729999999999999</v>
      </c>
      <c r="AB522">
        <f t="shared" si="42"/>
        <v>2.7546045720505861E-2</v>
      </c>
      <c r="AC522" s="14">
        <f t="shared" si="43"/>
        <v>0.4144190187209239</v>
      </c>
    </row>
    <row r="523" spans="1:29" x14ac:dyDescent="0.2">
      <c r="A523" s="24" t="s">
        <v>15</v>
      </c>
      <c r="B523" s="24" t="s">
        <v>160</v>
      </c>
      <c r="C523" s="24">
        <v>16.432099999999998</v>
      </c>
      <c r="D523" s="24">
        <v>0.62490000000000001</v>
      </c>
      <c r="E523" s="24">
        <v>2.5863999999999998</v>
      </c>
      <c r="F523" s="24">
        <v>0.41599999999999998</v>
      </c>
      <c r="G523" s="24">
        <v>-2.0000000000000001E-4</v>
      </c>
      <c r="H523" s="24">
        <v>-1.08</v>
      </c>
      <c r="I523" s="24">
        <v>0</v>
      </c>
      <c r="J523" s="24">
        <v>0</v>
      </c>
      <c r="K523" s="24">
        <v>-3.2899999999999999E-2</v>
      </c>
      <c r="L523" s="24">
        <v>-0.3286</v>
      </c>
      <c r="M523" s="24">
        <v>4.2625999999999999</v>
      </c>
      <c r="N523" s="24">
        <v>2.2989999999999999</v>
      </c>
      <c r="O523" s="24">
        <v>-0.1176</v>
      </c>
      <c r="P523" s="24" t="s">
        <v>172</v>
      </c>
      <c r="Q523" s="24">
        <v>-0.52249999999999996</v>
      </c>
      <c r="R523" s="24">
        <v>6.6889000000000003</v>
      </c>
      <c r="S523" s="24">
        <v>400.10399999999998</v>
      </c>
      <c r="T523" s="24">
        <v>400.71640000000002</v>
      </c>
      <c r="U523" s="24">
        <v>2.7496</v>
      </c>
      <c r="V523" s="24">
        <v>47.4313</v>
      </c>
      <c r="W523" s="24">
        <v>0</v>
      </c>
      <c r="X523" s="24">
        <v>1.04E-2</v>
      </c>
      <c r="Y523" s="24">
        <v>-0.1293</v>
      </c>
      <c r="Z523" s="24">
        <v>-0.4506</v>
      </c>
      <c r="AA523" s="24">
        <v>-1.6063000000000001</v>
      </c>
      <c r="AB523">
        <f t="shared" si="42"/>
        <v>2.7546045720505861E-2</v>
      </c>
      <c r="AC523" s="14">
        <f t="shared" si="43"/>
        <v>0.41557622463727295</v>
      </c>
    </row>
    <row r="524" spans="1:29" x14ac:dyDescent="0.2">
      <c r="A524" s="24" t="s">
        <v>15</v>
      </c>
      <c r="B524" s="24" t="s">
        <v>160</v>
      </c>
      <c r="C524" s="24">
        <v>17.4053</v>
      </c>
      <c r="D524" s="24">
        <v>0.64690000000000003</v>
      </c>
      <c r="E524" s="24">
        <v>0</v>
      </c>
      <c r="F524" s="24">
        <v>0.41599999999999998</v>
      </c>
      <c r="G524" s="24">
        <v>-2.0000000000000001E-4</v>
      </c>
      <c r="H524" s="24">
        <v>-1.1185</v>
      </c>
      <c r="I524" s="24">
        <v>0</v>
      </c>
      <c r="J524" s="24">
        <v>0</v>
      </c>
      <c r="K524" s="24">
        <v>2.0000000000000001E-4</v>
      </c>
      <c r="L524" s="24">
        <v>-0.39240000000000003</v>
      </c>
      <c r="M524" s="24">
        <v>3.9371999999999998</v>
      </c>
      <c r="N524" s="24">
        <v>2.2989000000000002</v>
      </c>
      <c r="O524" s="24">
        <v>-9.5000000000000001E-2</v>
      </c>
      <c r="P524" s="24" t="s">
        <v>172</v>
      </c>
      <c r="Q524" s="24">
        <v>-0.50660000000000005</v>
      </c>
      <c r="R524" s="24">
        <v>5.9439000000000002</v>
      </c>
      <c r="S524" s="24">
        <v>400.10399999999998</v>
      </c>
      <c r="T524" s="24">
        <v>400.71769999999998</v>
      </c>
      <c r="U524" s="24">
        <v>2.6964999999999999</v>
      </c>
      <c r="V524" s="24">
        <v>46.799900000000001</v>
      </c>
      <c r="W524" s="24">
        <v>0</v>
      </c>
      <c r="X524" s="24">
        <v>1.03E-2</v>
      </c>
      <c r="Y524" s="24">
        <v>-0.1198</v>
      </c>
      <c r="Z524" s="24">
        <v>-0.47589999999999999</v>
      </c>
      <c r="AA524" s="24">
        <v>-2.4357000000000002</v>
      </c>
      <c r="AB524">
        <f t="shared" si="42"/>
        <v>2.7546045720505861E-2</v>
      </c>
      <c r="AC524" s="14">
        <f t="shared" si="43"/>
        <v>0.41599999999999998</v>
      </c>
    </row>
    <row r="525" spans="1:29" x14ac:dyDescent="0.2">
      <c r="A525" s="24" t="s">
        <v>15</v>
      </c>
      <c r="B525" s="24" t="s">
        <v>160</v>
      </c>
      <c r="C525" s="24">
        <v>18.378399999999999</v>
      </c>
      <c r="D525" s="24">
        <v>0.62470000000000003</v>
      </c>
      <c r="E525" s="24">
        <v>-2.5863999999999998</v>
      </c>
      <c r="F525" s="24">
        <v>0.41599999999999998</v>
      </c>
      <c r="G525" s="24">
        <v>-2.0000000000000001E-4</v>
      </c>
      <c r="H525" s="24">
        <v>-1.0790999999999999</v>
      </c>
      <c r="I525" s="24">
        <v>0</v>
      </c>
      <c r="J525" s="24">
        <v>0</v>
      </c>
      <c r="K525" s="24">
        <v>3.32E-2</v>
      </c>
      <c r="L525" s="24">
        <v>-0.48799999999999999</v>
      </c>
      <c r="M525" s="24">
        <v>3.3944999999999999</v>
      </c>
      <c r="N525" s="24">
        <v>2.2907000000000002</v>
      </c>
      <c r="O525" s="24">
        <v>-6.83E-2</v>
      </c>
      <c r="P525" s="24" t="s">
        <v>172</v>
      </c>
      <c r="Q525" s="24">
        <v>-0.49209999999999998</v>
      </c>
      <c r="R525" s="24">
        <v>4.9336000000000002</v>
      </c>
      <c r="S525" s="24">
        <v>400.10399999999998</v>
      </c>
      <c r="T525" s="24">
        <v>400.71460000000002</v>
      </c>
      <c r="U525" s="24">
        <v>2.6421999999999999</v>
      </c>
      <c r="V525" s="24">
        <v>46.155900000000003</v>
      </c>
      <c r="W525" s="24">
        <v>0</v>
      </c>
      <c r="X525" s="24">
        <v>9.5999999999999992E-3</v>
      </c>
      <c r="Y525" s="24">
        <v>-0.1113</v>
      </c>
      <c r="Z525" s="24">
        <v>-0.48549999999999999</v>
      </c>
      <c r="AA525" s="24">
        <v>-3.1697000000000002</v>
      </c>
      <c r="AB525">
        <f t="shared" si="42"/>
        <v>2.7546045720505861E-2</v>
      </c>
      <c r="AC525" s="14">
        <f t="shared" si="43"/>
        <v>0.41557622463727295</v>
      </c>
    </row>
    <row r="526" spans="1:29" x14ac:dyDescent="0.2">
      <c r="A526" s="24" t="s">
        <v>15</v>
      </c>
      <c r="B526" s="24" t="s">
        <v>160</v>
      </c>
      <c r="C526" s="24">
        <v>19.349599999999999</v>
      </c>
      <c r="D526" s="24">
        <v>0.55989999999999995</v>
      </c>
      <c r="E526" s="24">
        <v>-4.9968000000000004</v>
      </c>
      <c r="F526" s="24">
        <v>0.41599999999999998</v>
      </c>
      <c r="G526" s="24">
        <v>-2.0000000000000001E-4</v>
      </c>
      <c r="H526" s="24">
        <v>-0.96509999999999996</v>
      </c>
      <c r="I526" s="24">
        <v>0</v>
      </c>
      <c r="J526" s="24">
        <v>0</v>
      </c>
      <c r="K526" s="24">
        <v>6.3500000000000001E-2</v>
      </c>
      <c r="L526" s="24">
        <v>-0.57220000000000004</v>
      </c>
      <c r="M526" s="24">
        <v>2.7107999999999999</v>
      </c>
      <c r="N526" s="24">
        <v>2.2826</v>
      </c>
      <c r="O526" s="24">
        <v>-4.2700000000000002E-2</v>
      </c>
      <c r="P526" s="24" t="s">
        <v>172</v>
      </c>
      <c r="Q526" s="24">
        <v>-0.48399999999999999</v>
      </c>
      <c r="R526" s="24">
        <v>3.7381000000000002</v>
      </c>
      <c r="S526" s="24">
        <v>400.10399999999998</v>
      </c>
      <c r="T526" s="24">
        <v>400.70769999999999</v>
      </c>
      <c r="U526" s="24">
        <v>2.5998000000000001</v>
      </c>
      <c r="V526" s="24">
        <v>45.635199999999998</v>
      </c>
      <c r="W526" s="24">
        <v>0</v>
      </c>
      <c r="X526" s="24">
        <v>8.6E-3</v>
      </c>
      <c r="Y526" s="24">
        <v>-0.1053</v>
      </c>
      <c r="Z526" s="24">
        <v>-0.4803</v>
      </c>
      <c r="AA526" s="24">
        <v>-3.7088999999999999</v>
      </c>
      <c r="AB526">
        <f t="shared" si="42"/>
        <v>2.7546045720505861E-2</v>
      </c>
      <c r="AC526" s="14">
        <f t="shared" si="43"/>
        <v>0.4144190187209239</v>
      </c>
    </row>
    <row r="527" spans="1:29" x14ac:dyDescent="0.2">
      <c r="A527" s="24" t="s">
        <v>15</v>
      </c>
      <c r="B527" s="24" t="s">
        <v>160</v>
      </c>
      <c r="C527" s="24">
        <v>20.317499999999999</v>
      </c>
      <c r="D527" s="24">
        <v>0.45689999999999997</v>
      </c>
      <c r="E527" s="24">
        <v>-7.0670999999999999</v>
      </c>
      <c r="F527" s="24">
        <v>0.41599999999999998</v>
      </c>
      <c r="G527" s="24">
        <v>-2.0000000000000001E-4</v>
      </c>
      <c r="H527" s="24">
        <v>-0.78549999999999998</v>
      </c>
      <c r="I527" s="24">
        <v>0</v>
      </c>
      <c r="J527" s="24">
        <v>0</v>
      </c>
      <c r="K527" s="24">
        <v>8.8999999999999996E-2</v>
      </c>
      <c r="L527" s="24">
        <v>-0.60799999999999998</v>
      </c>
      <c r="M527" s="24">
        <v>1.9416</v>
      </c>
      <c r="N527" s="24">
        <v>2.2814000000000001</v>
      </c>
      <c r="O527" s="24">
        <v>-2.0199999999999999E-2</v>
      </c>
      <c r="P527" s="24" t="s">
        <v>172</v>
      </c>
      <c r="Q527" s="24">
        <v>-0.48399999999999999</v>
      </c>
      <c r="R527" s="24">
        <v>2.4211999999999998</v>
      </c>
      <c r="S527" s="24">
        <v>400.10399999999998</v>
      </c>
      <c r="T527" s="24">
        <v>400.69889999999998</v>
      </c>
      <c r="U527" s="24">
        <v>2.5781999999999998</v>
      </c>
      <c r="V527" s="24">
        <v>45.3461</v>
      </c>
      <c r="W527" s="24">
        <v>0</v>
      </c>
      <c r="X527" s="24">
        <v>7.4999999999999997E-3</v>
      </c>
      <c r="Y527" s="24">
        <v>-0.1021</v>
      </c>
      <c r="Z527" s="24">
        <v>-0.45800000000000002</v>
      </c>
      <c r="AA527" s="24">
        <v>-3.9714</v>
      </c>
      <c r="AB527">
        <f t="shared" si="42"/>
        <v>2.7546045720505861E-2</v>
      </c>
      <c r="AC527" s="14">
        <f t="shared" si="43"/>
        <v>0.41283954312643389</v>
      </c>
    </row>
    <row r="528" spans="1:29" x14ac:dyDescent="0.2">
      <c r="A528" s="24" t="s">
        <v>15</v>
      </c>
      <c r="B528" s="24" t="s">
        <v>160</v>
      </c>
      <c r="C528" s="24">
        <v>21.285699999999999</v>
      </c>
      <c r="D528" s="24">
        <v>0.32229999999999998</v>
      </c>
      <c r="E528" s="24">
        <v>-8.6621000000000006</v>
      </c>
      <c r="F528" s="24">
        <v>0.41599999999999998</v>
      </c>
      <c r="G528" s="24">
        <v>-2.9999999999999997E-4</v>
      </c>
      <c r="H528" s="24">
        <v>-0.5534</v>
      </c>
      <c r="I528" s="24">
        <v>0</v>
      </c>
      <c r="J528" s="24">
        <v>0</v>
      </c>
      <c r="K528" s="24">
        <v>0.108</v>
      </c>
      <c r="L528" s="24">
        <v>-0.58409999999999995</v>
      </c>
      <c r="M528" s="24">
        <v>1.107</v>
      </c>
      <c r="N528" s="24">
        <v>2.2888999999999999</v>
      </c>
      <c r="O528" s="24">
        <v>8.9999999999999998E-4</v>
      </c>
      <c r="P528" s="24" t="s">
        <v>172</v>
      </c>
      <c r="Q528" s="24">
        <v>-0.48970000000000002</v>
      </c>
      <c r="R528" s="24">
        <v>1.028</v>
      </c>
      <c r="S528" s="24">
        <v>400.10399999999998</v>
      </c>
      <c r="T528" s="24">
        <v>400.69040000000001</v>
      </c>
      <c r="U528" s="24">
        <v>2.5779000000000001</v>
      </c>
      <c r="V528" s="24">
        <v>45.323900000000002</v>
      </c>
      <c r="W528" s="24">
        <v>0</v>
      </c>
      <c r="X528" s="24">
        <v>6.4999999999999997E-3</v>
      </c>
      <c r="Y528" s="24">
        <v>-0.1003</v>
      </c>
      <c r="Z528" s="24">
        <v>-0.4133</v>
      </c>
      <c r="AA528" s="24">
        <v>-3.8956</v>
      </c>
      <c r="AB528">
        <f t="shared" si="42"/>
        <v>4.1319064601405942E-2</v>
      </c>
      <c r="AC528" s="14">
        <f t="shared" si="43"/>
        <v>0.41125499023065853</v>
      </c>
    </row>
    <row r="529" spans="1:29" x14ac:dyDescent="0.2">
      <c r="A529" s="24" t="s">
        <v>15</v>
      </c>
      <c r="B529" s="24" t="s">
        <v>160</v>
      </c>
      <c r="C529" s="24">
        <v>22.246600000000001</v>
      </c>
      <c r="D529" s="24">
        <v>0.16639999999999999</v>
      </c>
      <c r="E529" s="24">
        <v>-9.6597000000000008</v>
      </c>
      <c r="F529" s="24">
        <v>0.41599999999999998</v>
      </c>
      <c r="G529" s="24">
        <v>-4.0000000000000002E-4</v>
      </c>
      <c r="H529" s="24">
        <v>-0.2853</v>
      </c>
      <c r="I529" s="24">
        <v>0</v>
      </c>
      <c r="J529" s="24">
        <v>0</v>
      </c>
      <c r="K529" s="24">
        <v>0.1197</v>
      </c>
      <c r="L529" s="24">
        <v>-0.51939999999999997</v>
      </c>
      <c r="M529" s="24">
        <v>0.2006</v>
      </c>
      <c r="N529" s="24">
        <v>2.3012000000000001</v>
      </c>
      <c r="O529" s="24">
        <v>2.35E-2</v>
      </c>
      <c r="P529" s="24" t="s">
        <v>172</v>
      </c>
      <c r="Q529" s="24">
        <v>-0.49559999999999998</v>
      </c>
      <c r="R529" s="24">
        <v>-0.40739999999999998</v>
      </c>
      <c r="S529" s="24">
        <v>400.10399999999998</v>
      </c>
      <c r="T529" s="24">
        <v>400.68439999999998</v>
      </c>
      <c r="U529" s="24">
        <v>2.5924</v>
      </c>
      <c r="V529" s="24">
        <v>45.519599999999997</v>
      </c>
      <c r="W529" s="24">
        <v>0</v>
      </c>
      <c r="X529" s="24">
        <v>5.7000000000000002E-3</v>
      </c>
      <c r="Y529" s="24">
        <v>-9.7699999999999995E-2</v>
      </c>
      <c r="Z529" s="24">
        <v>-0.34179999999999999</v>
      </c>
      <c r="AA529" s="24">
        <v>-3.4323999999999999</v>
      </c>
      <c r="AB529">
        <f t="shared" si="42"/>
        <v>5.5092078707085719E-2</v>
      </c>
      <c r="AC529" s="14">
        <f t="shared" si="43"/>
        <v>0.41010184185897608</v>
      </c>
    </row>
    <row r="530" spans="1:29" x14ac:dyDescent="0.2">
      <c r="A530" s="24" t="s">
        <v>16</v>
      </c>
      <c r="B530" s="24" t="s">
        <v>160</v>
      </c>
      <c r="C530" s="24">
        <v>4.1000000000000003E-3</v>
      </c>
      <c r="D530" s="24">
        <v>-6.9999999999999999E-4</v>
      </c>
      <c r="E530" s="24">
        <v>-10</v>
      </c>
      <c r="F530" s="24">
        <v>0.41599999999999998</v>
      </c>
      <c r="G530" s="24">
        <v>-4.0000000000000002E-4</v>
      </c>
      <c r="H530" s="24">
        <v>1E-3</v>
      </c>
      <c r="I530" s="24">
        <v>0</v>
      </c>
      <c r="J530" s="24">
        <v>0</v>
      </c>
      <c r="K530" s="24">
        <v>0.1237</v>
      </c>
      <c r="L530" s="24">
        <v>-0.3422</v>
      </c>
      <c r="M530" s="24">
        <v>-1.2397</v>
      </c>
      <c r="N530" s="24">
        <v>2.0876000000000001</v>
      </c>
      <c r="O530" s="24">
        <v>4.9799999999999997E-2</v>
      </c>
      <c r="P530" s="24" t="s">
        <v>172</v>
      </c>
      <c r="Q530" s="24">
        <v>-0.50239999999999996</v>
      </c>
      <c r="R530" s="24">
        <v>-2.7143000000000002</v>
      </c>
      <c r="S530" s="24">
        <v>400.10399999999998</v>
      </c>
      <c r="T530" s="24">
        <v>400.76029999999997</v>
      </c>
      <c r="U530" s="24">
        <v>2.5089000000000001</v>
      </c>
      <c r="V530" s="24">
        <v>46.547199999999997</v>
      </c>
      <c r="W530" s="24">
        <v>0</v>
      </c>
      <c r="X530" s="24">
        <v>8.6999999999999994E-3</v>
      </c>
      <c r="Y530" s="24">
        <v>-9.7199999999999995E-2</v>
      </c>
      <c r="Z530" s="24">
        <v>-0.18140000000000001</v>
      </c>
      <c r="AA530" s="24">
        <v>-1.3737999999999999</v>
      </c>
      <c r="AB530">
        <f t="shared" si="42"/>
        <v>5.5092078707085719E-2</v>
      </c>
      <c r="AC530" s="14">
        <f t="shared" si="43"/>
        <v>0.40968002525307851</v>
      </c>
    </row>
    <row r="531" spans="1:29" x14ac:dyDescent="0.2">
      <c r="A531" s="24" t="s">
        <v>16</v>
      </c>
      <c r="B531" s="24" t="s">
        <v>160</v>
      </c>
      <c r="C531" s="24">
        <v>0.96309999999999996</v>
      </c>
      <c r="D531" s="24">
        <v>-0.1678</v>
      </c>
      <c r="E531" s="24">
        <v>-9.6597000000000008</v>
      </c>
      <c r="F531" s="24">
        <v>0.41599999999999998</v>
      </c>
      <c r="G531" s="24">
        <v>-2.9999999999999997E-4</v>
      </c>
      <c r="H531" s="24">
        <v>0.28749999999999998</v>
      </c>
      <c r="I531" s="24">
        <v>0</v>
      </c>
      <c r="J531" s="24">
        <v>0</v>
      </c>
      <c r="K531" s="24">
        <v>0.1197</v>
      </c>
      <c r="L531" s="24">
        <v>-0.26690000000000003</v>
      </c>
      <c r="M531" s="24">
        <v>-2.1791</v>
      </c>
      <c r="N531" s="24">
        <v>2.1032000000000002</v>
      </c>
      <c r="O531" s="24">
        <v>8.6999999999999994E-2</v>
      </c>
      <c r="P531" s="24" t="s">
        <v>172</v>
      </c>
      <c r="Q531" s="24">
        <v>-0.49830000000000002</v>
      </c>
      <c r="R531" s="24">
        <v>-4.1539000000000001</v>
      </c>
      <c r="S531" s="24">
        <v>400.10399999999998</v>
      </c>
      <c r="T531" s="24">
        <v>400.76139999999998</v>
      </c>
      <c r="U531" s="24">
        <v>2.5299</v>
      </c>
      <c r="V531" s="24">
        <v>46.965000000000003</v>
      </c>
      <c r="W531" s="24">
        <v>0</v>
      </c>
      <c r="X531" s="24">
        <v>9.7000000000000003E-3</v>
      </c>
      <c r="Y531" s="24">
        <v>-8.8200000000000001E-2</v>
      </c>
      <c r="Z531" s="24">
        <v>-6.8599999999999994E-2</v>
      </c>
      <c r="AA531" s="24">
        <v>-0.24540000000000001</v>
      </c>
      <c r="AB531">
        <f t="shared" si="42"/>
        <v>4.1319064601405942E-2</v>
      </c>
      <c r="AC531" s="14">
        <f t="shared" si="43"/>
        <v>0.41010184185897608</v>
      </c>
    </row>
    <row r="532" spans="1:29" x14ac:dyDescent="0.2">
      <c r="A532" s="24" t="s">
        <v>16</v>
      </c>
      <c r="B532" s="24" t="s">
        <v>160</v>
      </c>
      <c r="C532" s="24">
        <v>1.9239999999999999</v>
      </c>
      <c r="D532" s="24">
        <v>-0.32369999999999999</v>
      </c>
      <c r="E532" s="24">
        <v>-8.6621000000000006</v>
      </c>
      <c r="F532" s="24">
        <v>0.41599999999999998</v>
      </c>
      <c r="G532" s="24">
        <v>-2.0000000000000001E-4</v>
      </c>
      <c r="H532" s="24">
        <v>0.55569999999999997</v>
      </c>
      <c r="I532" s="24">
        <v>0</v>
      </c>
      <c r="J532" s="24">
        <v>1E-4</v>
      </c>
      <c r="K532" s="24">
        <v>0.108</v>
      </c>
      <c r="L532" s="24">
        <v>-0.2361</v>
      </c>
      <c r="M532" s="24">
        <v>-3.0158</v>
      </c>
      <c r="N532" s="24">
        <v>2.1177000000000001</v>
      </c>
      <c r="O532" s="24">
        <v>0.1179</v>
      </c>
      <c r="P532" s="24" t="s">
        <v>172</v>
      </c>
      <c r="Q532" s="24">
        <v>-0.49009999999999998</v>
      </c>
      <c r="R532" s="24">
        <v>-5.2464000000000004</v>
      </c>
      <c r="S532" s="24">
        <v>400.10399999999998</v>
      </c>
      <c r="T532" s="24">
        <v>400.76179999999999</v>
      </c>
      <c r="U532" s="24">
        <v>2.5432000000000001</v>
      </c>
      <c r="V532" s="24">
        <v>47.288899999999998</v>
      </c>
      <c r="W532" s="24">
        <v>0</v>
      </c>
      <c r="X532" s="24">
        <v>1.0699999999999999E-2</v>
      </c>
      <c r="Y532" s="24">
        <v>-7.8399999999999997E-2</v>
      </c>
      <c r="Z532" s="24">
        <v>3.9199999999999999E-2</v>
      </c>
      <c r="AA532" s="24">
        <v>1.0381</v>
      </c>
      <c r="AB532">
        <f t="shared" si="42"/>
        <v>2.7546045720505861E-2</v>
      </c>
      <c r="AC532" s="14">
        <f t="shared" si="43"/>
        <v>0.41125499023065853</v>
      </c>
    </row>
    <row r="533" spans="1:29" x14ac:dyDescent="0.2">
      <c r="A533" s="24" t="s">
        <v>16</v>
      </c>
      <c r="B533" s="24" t="s">
        <v>160</v>
      </c>
      <c r="C533" s="24">
        <v>2.8881000000000001</v>
      </c>
      <c r="D533" s="24">
        <v>-0.45760000000000001</v>
      </c>
      <c r="E533" s="24">
        <v>-7.0750000000000002</v>
      </c>
      <c r="F533" s="24">
        <v>0.41599999999999998</v>
      </c>
      <c r="G533" s="24">
        <v>-1E-4</v>
      </c>
      <c r="H533" s="24">
        <v>0.78739999999999999</v>
      </c>
      <c r="I533" s="24">
        <v>0</v>
      </c>
      <c r="J533" s="24">
        <v>0</v>
      </c>
      <c r="K533" s="24">
        <v>8.8800000000000004E-2</v>
      </c>
      <c r="L533" s="24">
        <v>-0.25240000000000001</v>
      </c>
      <c r="M533" s="24">
        <v>-3.7061000000000002</v>
      </c>
      <c r="N533" s="24">
        <v>2.1331000000000002</v>
      </c>
      <c r="O533" s="24">
        <v>0.14299999999999999</v>
      </c>
      <c r="P533" s="24" t="s">
        <v>172</v>
      </c>
      <c r="Q533" s="24">
        <v>-0.48049999999999998</v>
      </c>
      <c r="R533" s="24">
        <v>-5.9622999999999999</v>
      </c>
      <c r="S533" s="24">
        <v>400.10399999999998</v>
      </c>
      <c r="T533" s="24">
        <v>400.76139999999998</v>
      </c>
      <c r="U533" s="24">
        <v>2.5506000000000002</v>
      </c>
      <c r="V533" s="24">
        <v>47.505099999999999</v>
      </c>
      <c r="W533" s="24">
        <v>0</v>
      </c>
      <c r="X533" s="24">
        <v>1.14E-2</v>
      </c>
      <c r="Y533" s="24">
        <v>-7.0099999999999996E-2</v>
      </c>
      <c r="Z533" s="24">
        <v>0.13009999999999999</v>
      </c>
      <c r="AA533" s="24">
        <v>2.4769999999999999</v>
      </c>
      <c r="AB533">
        <f t="shared" si="42"/>
        <v>1.377302365612372E-2</v>
      </c>
      <c r="AC533" s="14">
        <f t="shared" si="43"/>
        <v>0.41283248229143099</v>
      </c>
    </row>
    <row r="534" spans="1:29" x14ac:dyDescent="0.2">
      <c r="A534" s="24" t="s">
        <v>16</v>
      </c>
      <c r="B534" s="24" t="s">
        <v>160</v>
      </c>
      <c r="C534" s="24">
        <v>3.8601999999999999</v>
      </c>
      <c r="D534" s="24">
        <v>-0.56089999999999995</v>
      </c>
      <c r="E534" s="24">
        <v>-4.9968000000000004</v>
      </c>
      <c r="F534" s="24">
        <v>0.41599999999999998</v>
      </c>
      <c r="G534" s="24">
        <v>0</v>
      </c>
      <c r="H534" s="24">
        <v>0.96650000000000003</v>
      </c>
      <c r="I534" s="24">
        <v>0</v>
      </c>
      <c r="J534" s="24">
        <v>0</v>
      </c>
      <c r="K534" s="24">
        <v>6.3200000000000006E-2</v>
      </c>
      <c r="L534" s="24">
        <v>-0.29699999999999999</v>
      </c>
      <c r="M534" s="24">
        <v>-4.18</v>
      </c>
      <c r="N534" s="24">
        <v>2.1545999999999998</v>
      </c>
      <c r="O534" s="24">
        <v>0.1633</v>
      </c>
      <c r="P534" s="24" t="s">
        <v>172</v>
      </c>
      <c r="Q534" s="24">
        <v>-0.47339999999999999</v>
      </c>
      <c r="R534" s="24">
        <v>-6.2897999999999996</v>
      </c>
      <c r="S534" s="24">
        <v>400.10399999999998</v>
      </c>
      <c r="T534" s="24">
        <v>400.76130000000001</v>
      </c>
      <c r="U534" s="24">
        <v>2.5581999999999998</v>
      </c>
      <c r="V534" s="24">
        <v>47.677199999999999</v>
      </c>
      <c r="W534" s="24">
        <v>0</v>
      </c>
      <c r="X534" s="24">
        <v>1.17E-2</v>
      </c>
      <c r="Y534" s="24">
        <v>-6.5199999999999994E-2</v>
      </c>
      <c r="Z534" s="24">
        <v>0.19750000000000001</v>
      </c>
      <c r="AA534" s="24">
        <v>4.0227000000000004</v>
      </c>
      <c r="AB534">
        <f t="shared" si="42"/>
        <v>0</v>
      </c>
      <c r="AC534" s="14">
        <f t="shared" si="43"/>
        <v>0.4144190187209239</v>
      </c>
    </row>
    <row r="535" spans="1:29" x14ac:dyDescent="0.2">
      <c r="A535" s="24" t="s">
        <v>16</v>
      </c>
      <c r="B535" s="24" t="s">
        <v>160</v>
      </c>
      <c r="C535" s="24">
        <v>4.8314000000000004</v>
      </c>
      <c r="D535" s="24">
        <v>-0.62560000000000004</v>
      </c>
      <c r="E535" s="24">
        <v>-2.5863999999999998</v>
      </c>
      <c r="F535" s="24">
        <v>0.41599999999999998</v>
      </c>
      <c r="G535" s="24">
        <v>0</v>
      </c>
      <c r="H535" s="24">
        <v>1.0795999999999999</v>
      </c>
      <c r="I535" s="24">
        <v>0</v>
      </c>
      <c r="J535" s="24">
        <v>0</v>
      </c>
      <c r="K535" s="24">
        <v>3.2800000000000003E-2</v>
      </c>
      <c r="L535" s="24">
        <v>-0.34229999999999999</v>
      </c>
      <c r="M535" s="24">
        <v>-4.3691000000000004</v>
      </c>
      <c r="N535" s="24">
        <v>2.1859999999999999</v>
      </c>
      <c r="O535" s="24">
        <v>0.17949999999999999</v>
      </c>
      <c r="P535" s="24" t="s">
        <v>172</v>
      </c>
      <c r="Q535" s="24">
        <v>-0.47199999999999998</v>
      </c>
      <c r="R535" s="24">
        <v>-6.226</v>
      </c>
      <c r="S535" s="24">
        <v>400.10399999999998</v>
      </c>
      <c r="T535" s="24">
        <v>400.76220000000001</v>
      </c>
      <c r="U535" s="24">
        <v>2.5716999999999999</v>
      </c>
      <c r="V535" s="24">
        <v>47.891300000000001</v>
      </c>
      <c r="W535" s="24">
        <v>0</v>
      </c>
      <c r="X535" s="24">
        <v>1.18E-2</v>
      </c>
      <c r="Y535" s="24">
        <v>-6.4699999999999994E-2</v>
      </c>
      <c r="Z535" s="24">
        <v>0.23960000000000001</v>
      </c>
      <c r="AA535" s="24">
        <v>5.5282</v>
      </c>
      <c r="AB535">
        <f t="shared" si="42"/>
        <v>0</v>
      </c>
      <c r="AC535" s="14">
        <f t="shared" si="43"/>
        <v>0.41557622463727295</v>
      </c>
    </row>
    <row r="536" spans="1:29" x14ac:dyDescent="0.2">
      <c r="A536" s="24" t="s">
        <v>16</v>
      </c>
      <c r="B536" s="24" t="s">
        <v>160</v>
      </c>
      <c r="C536" s="24">
        <v>5.8045</v>
      </c>
      <c r="D536" s="24">
        <v>-0.64759999999999995</v>
      </c>
      <c r="E536" s="24">
        <v>0</v>
      </c>
      <c r="F536" s="24">
        <v>0.41599999999999998</v>
      </c>
      <c r="G536" s="24">
        <v>0</v>
      </c>
      <c r="H536" s="24">
        <v>1.1180000000000001</v>
      </c>
      <c r="I536" s="24">
        <v>0</v>
      </c>
      <c r="J536" s="24">
        <v>0</v>
      </c>
      <c r="K536" s="24">
        <v>-2.0000000000000001E-4</v>
      </c>
      <c r="L536" s="24">
        <v>-0.36859999999999998</v>
      </c>
      <c r="M536" s="24">
        <v>-4.2381000000000002</v>
      </c>
      <c r="N536" s="24">
        <v>2.2248000000000001</v>
      </c>
      <c r="O536" s="24">
        <v>0.19209999999999999</v>
      </c>
      <c r="P536" s="24" t="s">
        <v>172</v>
      </c>
      <c r="Q536" s="24">
        <v>-0.47699999999999998</v>
      </c>
      <c r="R536" s="24">
        <v>-5.7755999999999998</v>
      </c>
      <c r="S536" s="24">
        <v>400.10399999999998</v>
      </c>
      <c r="T536" s="24">
        <v>400.76400000000001</v>
      </c>
      <c r="U536" s="24">
        <v>2.5920999999999998</v>
      </c>
      <c r="V536" s="24">
        <v>48.192999999999998</v>
      </c>
      <c r="W536" s="24">
        <v>0</v>
      </c>
      <c r="X536" s="24">
        <v>1.18E-2</v>
      </c>
      <c r="Y536" s="24">
        <v>-6.83E-2</v>
      </c>
      <c r="Z536" s="24">
        <v>0.25779999999999997</v>
      </c>
      <c r="AA536" s="24">
        <v>6.7558999999999996</v>
      </c>
      <c r="AB536">
        <f t="shared" si="42"/>
        <v>0</v>
      </c>
      <c r="AC536" s="14">
        <f t="shared" si="43"/>
        <v>0.41599999999999998</v>
      </c>
    </row>
    <row r="537" spans="1:29" x14ac:dyDescent="0.2">
      <c r="A537" s="24" t="s">
        <v>16</v>
      </c>
      <c r="B537" s="24" t="s">
        <v>160</v>
      </c>
      <c r="C537" s="24">
        <v>6.7775999999999996</v>
      </c>
      <c r="D537" s="24">
        <v>-0.62539999999999996</v>
      </c>
      <c r="E537" s="24">
        <v>2.5863999999999998</v>
      </c>
      <c r="F537" s="24">
        <v>0.41599999999999998</v>
      </c>
      <c r="G537" s="24">
        <v>0</v>
      </c>
      <c r="H537" s="24">
        <v>1.0787</v>
      </c>
      <c r="I537" s="24">
        <v>0</v>
      </c>
      <c r="J537" s="24">
        <v>0</v>
      </c>
      <c r="K537" s="24">
        <v>-3.3099999999999997E-2</v>
      </c>
      <c r="L537" s="24">
        <v>-0.3745</v>
      </c>
      <c r="M537" s="24">
        <v>-3.8014999999999999</v>
      </c>
      <c r="N537" s="24">
        <v>2.2616000000000001</v>
      </c>
      <c r="O537" s="24">
        <v>0.2011</v>
      </c>
      <c r="P537" s="24" t="s">
        <v>172</v>
      </c>
      <c r="Q537" s="24">
        <v>-0.48699999999999999</v>
      </c>
      <c r="R537" s="24">
        <v>-4.9570999999999996</v>
      </c>
      <c r="S537" s="24">
        <v>400.10399999999998</v>
      </c>
      <c r="T537" s="24">
        <v>400.76560000000001</v>
      </c>
      <c r="U537" s="24">
        <v>2.6156999999999999</v>
      </c>
      <c r="V537" s="24">
        <v>48.555700000000002</v>
      </c>
      <c r="W537" s="24">
        <v>0</v>
      </c>
      <c r="X537" s="24">
        <v>1.18E-2</v>
      </c>
      <c r="Y537" s="24">
        <v>-7.4800000000000005E-2</v>
      </c>
      <c r="Z537" s="24">
        <v>0.25390000000000001</v>
      </c>
      <c r="AA537" s="24">
        <v>7.4507000000000003</v>
      </c>
      <c r="AB537">
        <f t="shared" si="42"/>
        <v>0</v>
      </c>
      <c r="AC537" s="14">
        <f t="shared" si="43"/>
        <v>0.41557622463727295</v>
      </c>
    </row>
    <row r="538" spans="1:29" x14ac:dyDescent="0.2">
      <c r="A538" s="24" t="s">
        <v>16</v>
      </c>
      <c r="B538" s="24" t="s">
        <v>160</v>
      </c>
      <c r="C538" s="24">
        <v>7.7488000000000001</v>
      </c>
      <c r="D538" s="24">
        <v>-0.56059999999999999</v>
      </c>
      <c r="E538" s="24">
        <v>4.9968000000000004</v>
      </c>
      <c r="F538" s="24">
        <v>0.41599999999999998</v>
      </c>
      <c r="G538" s="24">
        <v>0</v>
      </c>
      <c r="H538" s="24">
        <v>0.96479999999999999</v>
      </c>
      <c r="I538" s="24">
        <v>0</v>
      </c>
      <c r="J538" s="24">
        <v>0</v>
      </c>
      <c r="K538" s="24">
        <v>-6.3399999999999998E-2</v>
      </c>
      <c r="L538" s="24">
        <v>-0.37509999999999999</v>
      </c>
      <c r="M538" s="24">
        <v>-3.1145999999999998</v>
      </c>
      <c r="N538" s="24">
        <v>2.2839999999999998</v>
      </c>
      <c r="O538" s="24">
        <v>0.2056</v>
      </c>
      <c r="P538" s="24" t="s">
        <v>172</v>
      </c>
      <c r="Q538" s="24">
        <v>-0.499</v>
      </c>
      <c r="R538" s="24">
        <v>-3.8086000000000002</v>
      </c>
      <c r="S538" s="24">
        <v>400.10399999999998</v>
      </c>
      <c r="T538" s="24">
        <v>400.7654</v>
      </c>
      <c r="U538" s="24">
        <v>2.6362999999999999</v>
      </c>
      <c r="V538" s="24">
        <v>48.896000000000001</v>
      </c>
      <c r="W538" s="24">
        <v>0</v>
      </c>
      <c r="X538" s="24">
        <v>1.17E-2</v>
      </c>
      <c r="Y538" s="24">
        <v>-8.2900000000000001E-2</v>
      </c>
      <c r="Z538" s="24">
        <v>0.2283</v>
      </c>
      <c r="AA538" s="24">
        <v>7.4455999999999998</v>
      </c>
      <c r="AB538">
        <f t="shared" si="42"/>
        <v>0</v>
      </c>
      <c r="AC538" s="14">
        <f t="shared" si="43"/>
        <v>0.4144190187209239</v>
      </c>
    </row>
    <row r="539" spans="1:29" x14ac:dyDescent="0.2">
      <c r="A539" s="24" t="s">
        <v>16</v>
      </c>
      <c r="B539" s="24" t="s">
        <v>160</v>
      </c>
      <c r="C539" s="24">
        <v>8.7166999999999994</v>
      </c>
      <c r="D539" s="24">
        <v>-0.45760000000000001</v>
      </c>
      <c r="E539" s="24">
        <v>7.0670999999999999</v>
      </c>
      <c r="F539" s="24">
        <v>0.41599999999999998</v>
      </c>
      <c r="G539" s="24">
        <v>0</v>
      </c>
      <c r="H539" s="24">
        <v>0.78549999999999998</v>
      </c>
      <c r="I539" s="24">
        <v>0</v>
      </c>
      <c r="J539" s="24">
        <v>0</v>
      </c>
      <c r="K539" s="24">
        <v>-8.8800000000000004E-2</v>
      </c>
      <c r="L539" s="24">
        <v>-0.39029999999999998</v>
      </c>
      <c r="M539" s="24">
        <v>-2.2463000000000002</v>
      </c>
      <c r="N539" s="24">
        <v>2.2826</v>
      </c>
      <c r="O539" s="24">
        <v>0.2036</v>
      </c>
      <c r="P539" s="24" t="s">
        <v>172</v>
      </c>
      <c r="Q539" s="24">
        <v>-0.51</v>
      </c>
      <c r="R539" s="24">
        <v>-2.3898999999999999</v>
      </c>
      <c r="S539" s="24">
        <v>400.10399999999998</v>
      </c>
      <c r="T539" s="24">
        <v>400.76240000000001</v>
      </c>
      <c r="U539" s="24">
        <v>2.6496</v>
      </c>
      <c r="V539" s="24">
        <v>49.125500000000002</v>
      </c>
      <c r="W539" s="24">
        <v>0</v>
      </c>
      <c r="X539" s="24">
        <v>1.1299999999999999E-2</v>
      </c>
      <c r="Y539" s="24">
        <v>-9.1899999999999996E-2</v>
      </c>
      <c r="Z539" s="24">
        <v>0.1807</v>
      </c>
      <c r="AA539" s="24">
        <v>6.7443999999999997</v>
      </c>
      <c r="AB539">
        <f t="shared" si="42"/>
        <v>0</v>
      </c>
      <c r="AC539" s="14">
        <f t="shared" si="43"/>
        <v>0.41283954312643389</v>
      </c>
    </row>
    <row r="540" spans="1:29" x14ac:dyDescent="0.2">
      <c r="A540" s="24" t="s">
        <v>16</v>
      </c>
      <c r="B540" s="24" t="s">
        <v>160</v>
      </c>
      <c r="C540" s="24">
        <v>9.6850000000000005</v>
      </c>
      <c r="D540" s="24">
        <v>-0.32300000000000001</v>
      </c>
      <c r="E540" s="24">
        <v>8.6621000000000006</v>
      </c>
      <c r="F540" s="24">
        <v>0.41599999999999998</v>
      </c>
      <c r="G540" s="24">
        <v>1E-4</v>
      </c>
      <c r="H540" s="24">
        <v>0.55369999999999997</v>
      </c>
      <c r="I540" s="24">
        <v>0</v>
      </c>
      <c r="J540" s="24">
        <v>0</v>
      </c>
      <c r="K540" s="24">
        <v>-0.1079</v>
      </c>
      <c r="L540" s="24">
        <v>-0.42949999999999999</v>
      </c>
      <c r="M540" s="24">
        <v>-1.2511000000000001</v>
      </c>
      <c r="N540" s="24">
        <v>2.2570999999999999</v>
      </c>
      <c r="O540" s="24">
        <v>0.192</v>
      </c>
      <c r="P540" s="24" t="s">
        <v>172</v>
      </c>
      <c r="Q540" s="24">
        <v>-0.51849999999999996</v>
      </c>
      <c r="R540" s="24">
        <v>-0.77880000000000005</v>
      </c>
      <c r="S540" s="24">
        <v>400.10399999999998</v>
      </c>
      <c r="T540" s="24">
        <v>400.75720000000001</v>
      </c>
      <c r="U540" s="24">
        <v>2.6562999999999999</v>
      </c>
      <c r="V540" s="24">
        <v>49.204599999999999</v>
      </c>
      <c r="W540" s="24">
        <v>0</v>
      </c>
      <c r="X540" s="24">
        <v>1.0699999999999999E-2</v>
      </c>
      <c r="Y540" s="24">
        <v>-0.10150000000000001</v>
      </c>
      <c r="Z540" s="24">
        <v>0.1119</v>
      </c>
      <c r="AA540" s="24">
        <v>5.5343</v>
      </c>
      <c r="AB540">
        <f t="shared" si="42"/>
        <v>-1.377302365612372E-2</v>
      </c>
      <c r="AC540" s="14">
        <f t="shared" si="43"/>
        <v>0.41125499023065853</v>
      </c>
    </row>
    <row r="541" spans="1:29" x14ac:dyDescent="0.2">
      <c r="A541" s="24" t="s">
        <v>16</v>
      </c>
      <c r="B541" s="24" t="s">
        <v>160</v>
      </c>
      <c r="C541" s="24">
        <v>10.645899999999999</v>
      </c>
      <c r="D541" s="24">
        <v>-0.1671</v>
      </c>
      <c r="E541" s="24">
        <v>9.6597000000000008</v>
      </c>
      <c r="F541" s="24">
        <v>0.41599999999999998</v>
      </c>
      <c r="G541" s="24">
        <v>2.0000000000000001E-4</v>
      </c>
      <c r="H541" s="24">
        <v>0.2858</v>
      </c>
      <c r="I541" s="24">
        <v>0</v>
      </c>
      <c r="J541" s="24">
        <v>0</v>
      </c>
      <c r="K541" s="24">
        <v>-0.1197</v>
      </c>
      <c r="L541" s="24">
        <v>-0.48420000000000002</v>
      </c>
      <c r="M541" s="24">
        <v>-0.15859999999999999</v>
      </c>
      <c r="N541" s="24">
        <v>2.2174999999999998</v>
      </c>
      <c r="O541" s="24">
        <v>0.16789999999999999</v>
      </c>
      <c r="P541" s="24" t="s">
        <v>172</v>
      </c>
      <c r="Q541" s="24">
        <v>-0.52429999999999999</v>
      </c>
      <c r="R541" s="24">
        <v>0.93469999999999998</v>
      </c>
      <c r="S541" s="24">
        <v>400.10399999999998</v>
      </c>
      <c r="T541" s="24">
        <v>400.75200000000001</v>
      </c>
      <c r="U541" s="24">
        <v>2.6613000000000002</v>
      </c>
      <c r="V541" s="24">
        <v>49.164400000000001</v>
      </c>
      <c r="W541" s="24">
        <v>0</v>
      </c>
      <c r="X541" s="24">
        <v>1.0200000000000001E-2</v>
      </c>
      <c r="Y541" s="24">
        <v>-0.11169999999999999</v>
      </c>
      <c r="Z541" s="24">
        <v>2.5999999999999999E-2</v>
      </c>
      <c r="AA541" s="24">
        <v>4.1147</v>
      </c>
      <c r="AB541">
        <f t="shared" si="42"/>
        <v>-2.7546045720505861E-2</v>
      </c>
      <c r="AC541" s="14">
        <f t="shared" si="43"/>
        <v>0.41010184185897608</v>
      </c>
    </row>
    <row r="542" spans="1:29" x14ac:dyDescent="0.2">
      <c r="A542" s="24" t="s">
        <v>16</v>
      </c>
      <c r="B542" s="24" t="s">
        <v>160</v>
      </c>
      <c r="C542" s="24">
        <v>11.604799999999999</v>
      </c>
      <c r="D542" s="24">
        <v>0</v>
      </c>
      <c r="E542" s="24">
        <v>10</v>
      </c>
      <c r="F542" s="24">
        <v>0.41599999999999998</v>
      </c>
      <c r="G542" s="24">
        <v>2.0000000000000001E-4</v>
      </c>
      <c r="H542" s="24">
        <v>-5.9999999999999995E-4</v>
      </c>
      <c r="I542" s="24">
        <v>0</v>
      </c>
      <c r="J542" s="24">
        <v>0</v>
      </c>
      <c r="K542" s="24">
        <v>-0.1237</v>
      </c>
      <c r="L542" s="24">
        <v>-0.53120000000000001</v>
      </c>
      <c r="M542" s="24">
        <v>1.0119</v>
      </c>
      <c r="N542" s="24">
        <v>2.1796000000000002</v>
      </c>
      <c r="O542" s="24">
        <v>0.12939999999999999</v>
      </c>
      <c r="P542" s="24" t="s">
        <v>172</v>
      </c>
      <c r="Q542" s="24">
        <v>-0.52839999999999998</v>
      </c>
      <c r="R542" s="24">
        <v>2.6537000000000002</v>
      </c>
      <c r="S542" s="24">
        <v>400.10399999999998</v>
      </c>
      <c r="T542" s="24">
        <v>400.74930000000001</v>
      </c>
      <c r="U542" s="24">
        <v>2.6705000000000001</v>
      </c>
      <c r="V542" s="24">
        <v>49.082599999999999</v>
      </c>
      <c r="W542" s="24">
        <v>0</v>
      </c>
      <c r="X542" s="24">
        <v>1.01E-2</v>
      </c>
      <c r="Y542" s="24">
        <v>-0.1222</v>
      </c>
      <c r="Z542" s="24">
        <v>-6.9199999999999998E-2</v>
      </c>
      <c r="AA542" s="24">
        <v>2.7766000000000002</v>
      </c>
      <c r="AB542">
        <f t="shared" si="42"/>
        <v>-2.7546045720505861E-2</v>
      </c>
      <c r="AC542" s="14">
        <f t="shared" si="43"/>
        <v>0.40968002525307851</v>
      </c>
    </row>
    <row r="543" spans="1:29" x14ac:dyDescent="0.2">
      <c r="A543" s="24" t="s">
        <v>16</v>
      </c>
      <c r="B543" s="24" t="s">
        <v>160</v>
      </c>
      <c r="C543" s="24">
        <v>12.563800000000001</v>
      </c>
      <c r="D543" s="24">
        <v>0.1671</v>
      </c>
      <c r="E543" s="24">
        <v>9.6597000000000008</v>
      </c>
      <c r="F543" s="24">
        <v>0.41599999999999998</v>
      </c>
      <c r="G543" s="24">
        <v>1E-4</v>
      </c>
      <c r="H543" s="24">
        <v>-0.28720000000000001</v>
      </c>
      <c r="I543" s="24">
        <v>0</v>
      </c>
      <c r="J543" s="24">
        <v>0</v>
      </c>
      <c r="K543" s="24">
        <v>-0.1198</v>
      </c>
      <c r="L543" s="24">
        <v>-0.5464</v>
      </c>
      <c r="M543" s="24">
        <v>2.2212999999999998</v>
      </c>
      <c r="N543" s="24">
        <v>2.1574</v>
      </c>
      <c r="O543" s="24">
        <v>7.7499999999999999E-2</v>
      </c>
      <c r="P543" s="24" t="s">
        <v>172</v>
      </c>
      <c r="Q543" s="24">
        <v>-0.53169999999999995</v>
      </c>
      <c r="R543" s="24">
        <v>4.2755999999999998</v>
      </c>
      <c r="S543" s="24">
        <v>400.10399999999998</v>
      </c>
      <c r="T543" s="24">
        <v>400.75119999999998</v>
      </c>
      <c r="U543" s="24">
        <v>2.6858</v>
      </c>
      <c r="V543" s="24">
        <v>49.027999999999999</v>
      </c>
      <c r="W543" s="24">
        <v>0</v>
      </c>
      <c r="X543" s="24">
        <v>1.0800000000000001E-2</v>
      </c>
      <c r="Y543" s="24">
        <v>-0.13189999999999999</v>
      </c>
      <c r="Z543" s="24">
        <v>-0.1638</v>
      </c>
      <c r="AA543" s="24">
        <v>1.6913</v>
      </c>
      <c r="AB543">
        <f t="shared" si="42"/>
        <v>-1.377302365612372E-2</v>
      </c>
      <c r="AC543" s="14">
        <f t="shared" si="43"/>
        <v>0.41010184185897608</v>
      </c>
    </row>
    <row r="544" spans="1:29" x14ac:dyDescent="0.2">
      <c r="A544" s="24" t="s">
        <v>16</v>
      </c>
      <c r="B544" s="24" t="s">
        <v>160</v>
      </c>
      <c r="C544" s="24">
        <v>13.524699999999999</v>
      </c>
      <c r="D544" s="24">
        <v>0.32290000000000002</v>
      </c>
      <c r="E544" s="24">
        <v>8.6621000000000006</v>
      </c>
      <c r="F544" s="24">
        <v>0.41599999999999998</v>
      </c>
      <c r="G544" s="24">
        <v>0</v>
      </c>
      <c r="H544" s="24">
        <v>-0.55549999999999999</v>
      </c>
      <c r="I544" s="24">
        <v>0</v>
      </c>
      <c r="J544" s="24">
        <v>-1E-4</v>
      </c>
      <c r="K544" s="24">
        <v>-0.1081</v>
      </c>
      <c r="L544" s="24">
        <v>-0.52039999999999997</v>
      </c>
      <c r="M544" s="24">
        <v>3.3852000000000002</v>
      </c>
      <c r="N544" s="24">
        <v>2.1564999999999999</v>
      </c>
      <c r="O544" s="24">
        <v>1.6500000000000001E-2</v>
      </c>
      <c r="P544" s="24" t="s">
        <v>172</v>
      </c>
      <c r="Q544" s="24">
        <v>-0.53380000000000005</v>
      </c>
      <c r="R544" s="24">
        <v>5.6902999999999997</v>
      </c>
      <c r="S544" s="24">
        <v>400.10399999999998</v>
      </c>
      <c r="T544" s="24">
        <v>400.75790000000001</v>
      </c>
      <c r="U544" s="24">
        <v>2.7025999999999999</v>
      </c>
      <c r="V544" s="24">
        <v>49.008499999999998</v>
      </c>
      <c r="W544" s="24">
        <v>0</v>
      </c>
      <c r="X544" s="24">
        <v>1.2200000000000001E-2</v>
      </c>
      <c r="Y544" s="24">
        <v>-0.13930000000000001</v>
      </c>
      <c r="Z544" s="24">
        <v>-0.24859999999999999</v>
      </c>
      <c r="AA544" s="24">
        <v>0.86370000000000002</v>
      </c>
      <c r="AB544">
        <f t="shared" si="42"/>
        <v>0</v>
      </c>
      <c r="AC544" s="14">
        <f t="shared" si="43"/>
        <v>0.41125499023065853</v>
      </c>
    </row>
    <row r="545" spans="1:29" x14ac:dyDescent="0.2">
      <c r="A545" s="24" t="s">
        <v>16</v>
      </c>
      <c r="B545" s="24" t="s">
        <v>160</v>
      </c>
      <c r="C545" s="24">
        <v>14.488899999999999</v>
      </c>
      <c r="D545" s="24">
        <v>0.45689999999999997</v>
      </c>
      <c r="E545" s="24">
        <v>7.0750000000000002</v>
      </c>
      <c r="F545" s="24">
        <v>0.41599999999999998</v>
      </c>
      <c r="G545" s="24">
        <v>-1E-4</v>
      </c>
      <c r="H545" s="24">
        <v>-0.78739999999999999</v>
      </c>
      <c r="I545" s="24">
        <v>0</v>
      </c>
      <c r="J545" s="24">
        <v>0</v>
      </c>
      <c r="K545" s="24">
        <v>-8.8900000000000007E-2</v>
      </c>
      <c r="L545" s="24">
        <v>-0.46560000000000001</v>
      </c>
      <c r="M545" s="24">
        <v>4.3720999999999997</v>
      </c>
      <c r="N545" s="24">
        <v>2.1715</v>
      </c>
      <c r="O545" s="24">
        <v>-4.5999999999999999E-2</v>
      </c>
      <c r="P545" s="24" t="s">
        <v>172</v>
      </c>
      <c r="Q545" s="24">
        <v>-0.53349999999999997</v>
      </c>
      <c r="R545" s="24">
        <v>6.7821999999999996</v>
      </c>
      <c r="S545" s="24">
        <v>400.10399999999998</v>
      </c>
      <c r="T545" s="24">
        <v>400.7672</v>
      </c>
      <c r="U545" s="24">
        <v>2.7109999999999999</v>
      </c>
      <c r="V545" s="24">
        <v>48.956299999999999</v>
      </c>
      <c r="W545" s="24">
        <v>0</v>
      </c>
      <c r="X545" s="24">
        <v>1.4E-2</v>
      </c>
      <c r="Y545" s="24">
        <v>-0.14269999999999999</v>
      </c>
      <c r="Z545" s="24">
        <v>-0.31790000000000002</v>
      </c>
      <c r="AA545" s="24">
        <v>0.1714</v>
      </c>
      <c r="AB545">
        <f t="shared" si="42"/>
        <v>1.377302365612372E-2</v>
      </c>
      <c r="AC545" s="14">
        <f t="shared" si="43"/>
        <v>0.41283248229143099</v>
      </c>
    </row>
    <row r="546" spans="1:29" x14ac:dyDescent="0.2">
      <c r="A546" s="24" t="s">
        <v>16</v>
      </c>
      <c r="B546" s="24" t="s">
        <v>160</v>
      </c>
      <c r="C546" s="24">
        <v>15.460900000000001</v>
      </c>
      <c r="D546" s="24">
        <v>0.56020000000000003</v>
      </c>
      <c r="E546" s="24">
        <v>4.9968000000000004</v>
      </c>
      <c r="F546" s="24">
        <v>0.41599999999999998</v>
      </c>
      <c r="G546" s="24">
        <v>-2.0000000000000001E-4</v>
      </c>
      <c r="H546" s="24">
        <v>-0.9667</v>
      </c>
      <c r="I546" s="24">
        <v>0</v>
      </c>
      <c r="J546" s="24">
        <v>0</v>
      </c>
      <c r="K546" s="24">
        <v>-6.3299999999999995E-2</v>
      </c>
      <c r="L546" s="24">
        <v>-0.4113</v>
      </c>
      <c r="M546" s="24">
        <v>5.0326000000000004</v>
      </c>
      <c r="N546" s="24">
        <v>2.1886999999999999</v>
      </c>
      <c r="O546" s="24">
        <v>-0.1009</v>
      </c>
      <c r="P546" s="24" t="s">
        <v>172</v>
      </c>
      <c r="Q546" s="24">
        <v>-0.52980000000000005</v>
      </c>
      <c r="R546" s="24">
        <v>7.4386999999999999</v>
      </c>
      <c r="S546" s="24">
        <v>400.10399999999998</v>
      </c>
      <c r="T546" s="24">
        <v>400.77589999999998</v>
      </c>
      <c r="U546" s="24">
        <v>2.7006999999999999</v>
      </c>
      <c r="V546" s="24">
        <v>48.763800000000003</v>
      </c>
      <c r="W546" s="24">
        <v>0</v>
      </c>
      <c r="X546" s="24">
        <v>1.5599999999999999E-2</v>
      </c>
      <c r="Y546" s="24">
        <v>-0.14149999999999999</v>
      </c>
      <c r="Z546" s="24">
        <v>-0.37090000000000001</v>
      </c>
      <c r="AA546" s="24">
        <v>-0.53710000000000002</v>
      </c>
      <c r="AB546">
        <f t="shared" si="42"/>
        <v>2.7546045720505861E-2</v>
      </c>
      <c r="AC546" s="14">
        <f t="shared" si="43"/>
        <v>0.4144190187209239</v>
      </c>
    </row>
    <row r="547" spans="1:29" x14ac:dyDescent="0.2">
      <c r="A547" s="24" t="s">
        <v>16</v>
      </c>
      <c r="B547" s="24" t="s">
        <v>160</v>
      </c>
      <c r="C547" s="24">
        <v>16.432099999999998</v>
      </c>
      <c r="D547" s="24">
        <v>0.62490000000000001</v>
      </c>
      <c r="E547" s="24">
        <v>2.5863999999999998</v>
      </c>
      <c r="F547" s="24">
        <v>0.41599999999999998</v>
      </c>
      <c r="G547" s="24">
        <v>-2.0000000000000001E-4</v>
      </c>
      <c r="H547" s="24">
        <v>-1.08</v>
      </c>
      <c r="I547" s="24">
        <v>0</v>
      </c>
      <c r="J547" s="24">
        <v>0</v>
      </c>
      <c r="K547" s="24">
        <v>-3.2800000000000003E-2</v>
      </c>
      <c r="L547" s="24">
        <v>-0.3876</v>
      </c>
      <c r="M547" s="24">
        <v>5.2481999999999998</v>
      </c>
      <c r="N547" s="24">
        <v>2.1943000000000001</v>
      </c>
      <c r="O547" s="24">
        <v>-0.13969999999999999</v>
      </c>
      <c r="P547" s="24" t="s">
        <v>172</v>
      </c>
      <c r="Q547" s="24">
        <v>-0.52229999999999999</v>
      </c>
      <c r="R547" s="24">
        <v>7.5686999999999998</v>
      </c>
      <c r="S547" s="24">
        <v>400.10399999999998</v>
      </c>
      <c r="T547" s="24">
        <v>400.78100000000001</v>
      </c>
      <c r="U547" s="24">
        <v>2.6669</v>
      </c>
      <c r="V547" s="24">
        <v>48.350499999999997</v>
      </c>
      <c r="W547" s="24">
        <v>0</v>
      </c>
      <c r="X547" s="24">
        <v>1.6299999999999999E-2</v>
      </c>
      <c r="Y547" s="24">
        <v>-0.1363</v>
      </c>
      <c r="Z547" s="24">
        <v>-0.40960000000000002</v>
      </c>
      <c r="AA547" s="24">
        <v>-1.3391</v>
      </c>
      <c r="AB547">
        <f t="shared" si="42"/>
        <v>2.7546045720505861E-2</v>
      </c>
      <c r="AC547" s="14">
        <f t="shared" si="43"/>
        <v>0.41557622463727295</v>
      </c>
    </row>
    <row r="548" spans="1:29" x14ac:dyDescent="0.2">
      <c r="A548" s="24" t="s">
        <v>16</v>
      </c>
      <c r="B548" s="24" t="s">
        <v>160</v>
      </c>
      <c r="C548" s="24">
        <v>17.4053</v>
      </c>
      <c r="D548" s="24">
        <v>0.64690000000000003</v>
      </c>
      <c r="E548" s="24">
        <v>0</v>
      </c>
      <c r="F548" s="24">
        <v>0.41599999999999998</v>
      </c>
      <c r="G548" s="24">
        <v>-2.0000000000000001E-4</v>
      </c>
      <c r="H548" s="24">
        <v>-1.1184000000000001</v>
      </c>
      <c r="I548" s="24">
        <v>0</v>
      </c>
      <c r="J548" s="24">
        <v>0</v>
      </c>
      <c r="K548" s="24">
        <v>2.0000000000000001E-4</v>
      </c>
      <c r="L548" s="24">
        <v>-0.40839999999999999</v>
      </c>
      <c r="M548" s="24">
        <v>4.9767000000000001</v>
      </c>
      <c r="N548" s="24">
        <v>2.1804999999999999</v>
      </c>
      <c r="O548" s="24">
        <v>-0.15690000000000001</v>
      </c>
      <c r="P548" s="24" t="s">
        <v>172</v>
      </c>
      <c r="Q548" s="24">
        <v>-0.51259999999999994</v>
      </c>
      <c r="R548" s="24">
        <v>7.1250999999999998</v>
      </c>
      <c r="S548" s="24">
        <v>400.10399999999998</v>
      </c>
      <c r="T548" s="24">
        <v>400.7808</v>
      </c>
      <c r="U548" s="24">
        <v>2.6137000000000001</v>
      </c>
      <c r="V548" s="24">
        <v>47.723999999999997</v>
      </c>
      <c r="W548" s="24">
        <v>0</v>
      </c>
      <c r="X548" s="24">
        <v>1.5800000000000002E-2</v>
      </c>
      <c r="Y548" s="24">
        <v>-0.12909999999999999</v>
      </c>
      <c r="Z548" s="24">
        <v>-0.43640000000000001</v>
      </c>
      <c r="AA548" s="24">
        <v>-2.1855000000000002</v>
      </c>
      <c r="AB548">
        <f t="shared" si="42"/>
        <v>2.7546045720505861E-2</v>
      </c>
      <c r="AC548" s="14">
        <f t="shared" si="43"/>
        <v>0.41599999999999998</v>
      </c>
    </row>
    <row r="549" spans="1:29" x14ac:dyDescent="0.2">
      <c r="A549" s="24" t="s">
        <v>16</v>
      </c>
      <c r="B549" s="24" t="s">
        <v>160</v>
      </c>
      <c r="C549" s="24">
        <v>18.378399999999999</v>
      </c>
      <c r="D549" s="24">
        <v>0.62470000000000003</v>
      </c>
      <c r="E549" s="24">
        <v>-2.5863999999999998</v>
      </c>
      <c r="F549" s="24">
        <v>0.41599999999999998</v>
      </c>
      <c r="G549" s="24">
        <v>-2.0000000000000001E-4</v>
      </c>
      <c r="H549" s="24">
        <v>-1.079</v>
      </c>
      <c r="I549" s="24">
        <v>0</v>
      </c>
      <c r="J549" s="24">
        <v>0</v>
      </c>
      <c r="K549" s="24">
        <v>3.32E-2</v>
      </c>
      <c r="L549" s="24">
        <v>-0.46260000000000001</v>
      </c>
      <c r="M549" s="24">
        <v>4.2701000000000002</v>
      </c>
      <c r="N549" s="24">
        <v>2.1503000000000001</v>
      </c>
      <c r="O549" s="24">
        <v>-0.1512</v>
      </c>
      <c r="P549" s="24" t="s">
        <v>172</v>
      </c>
      <c r="Q549" s="24">
        <v>-0.50349999999999995</v>
      </c>
      <c r="R549" s="24">
        <v>6.1243999999999996</v>
      </c>
      <c r="S549" s="24">
        <v>400.10399999999998</v>
      </c>
      <c r="T549" s="24">
        <v>400.77620000000002</v>
      </c>
      <c r="U549" s="24">
        <v>2.5537999999999998</v>
      </c>
      <c r="V549" s="24">
        <v>46.998100000000001</v>
      </c>
      <c r="W549" s="24">
        <v>0</v>
      </c>
      <c r="X549" s="24">
        <v>1.41E-2</v>
      </c>
      <c r="Y549" s="24">
        <v>-0.12189999999999999</v>
      </c>
      <c r="Z549" s="24">
        <v>-0.45069999999999999</v>
      </c>
      <c r="AA549" s="24">
        <v>-2.9234</v>
      </c>
      <c r="AB549">
        <f t="shared" si="42"/>
        <v>2.7546045720505861E-2</v>
      </c>
      <c r="AC549" s="14">
        <f t="shared" si="43"/>
        <v>0.41557622463727295</v>
      </c>
    </row>
    <row r="550" spans="1:29" x14ac:dyDescent="0.2">
      <c r="A550" s="24" t="s">
        <v>16</v>
      </c>
      <c r="B550" s="24" t="s">
        <v>160</v>
      </c>
      <c r="C550" s="24">
        <v>19.349599999999999</v>
      </c>
      <c r="D550" s="24">
        <v>0.55989999999999995</v>
      </c>
      <c r="E550" s="24">
        <v>-4.9968000000000004</v>
      </c>
      <c r="F550" s="24">
        <v>0.41599999999999998</v>
      </c>
      <c r="G550" s="24">
        <v>-2.0000000000000001E-4</v>
      </c>
      <c r="H550" s="24">
        <v>-0.96499999999999997</v>
      </c>
      <c r="I550" s="24">
        <v>0</v>
      </c>
      <c r="J550" s="24">
        <v>0</v>
      </c>
      <c r="K550" s="24">
        <v>6.3500000000000001E-2</v>
      </c>
      <c r="L550" s="24">
        <v>-0.51880000000000004</v>
      </c>
      <c r="M550" s="24">
        <v>3.2559999999999998</v>
      </c>
      <c r="N550" s="24">
        <v>2.1143000000000001</v>
      </c>
      <c r="O550" s="24">
        <v>-0.12559999999999999</v>
      </c>
      <c r="P550" s="24" t="s">
        <v>172</v>
      </c>
      <c r="Q550" s="24">
        <v>-0.49769999999999998</v>
      </c>
      <c r="R550" s="24">
        <v>4.6536999999999997</v>
      </c>
      <c r="S550" s="24">
        <v>400.10399999999998</v>
      </c>
      <c r="T550" s="24">
        <v>400.76940000000002</v>
      </c>
      <c r="U550" s="24">
        <v>2.5032000000000001</v>
      </c>
      <c r="V550" s="24">
        <v>46.353400000000001</v>
      </c>
      <c r="W550" s="24">
        <v>0</v>
      </c>
      <c r="X550" s="24">
        <v>1.18E-2</v>
      </c>
      <c r="Y550" s="24">
        <v>-0.1162</v>
      </c>
      <c r="Z550" s="24">
        <v>-0.4481</v>
      </c>
      <c r="AA550" s="24">
        <v>-3.3742000000000001</v>
      </c>
      <c r="AB550">
        <f t="shared" si="42"/>
        <v>2.7546045720505861E-2</v>
      </c>
      <c r="AC550" s="14">
        <f t="shared" si="43"/>
        <v>0.4144190187209239</v>
      </c>
    </row>
    <row r="551" spans="1:29" x14ac:dyDescent="0.2">
      <c r="A551" s="24" t="s">
        <v>16</v>
      </c>
      <c r="B551" s="24" t="s">
        <v>160</v>
      </c>
      <c r="C551" s="24">
        <v>20.317499999999999</v>
      </c>
      <c r="D551" s="24">
        <v>0.45689999999999997</v>
      </c>
      <c r="E551" s="24">
        <v>-7.0670999999999999</v>
      </c>
      <c r="F551" s="24">
        <v>0.41599999999999998</v>
      </c>
      <c r="G551" s="24">
        <v>-2.0000000000000001E-4</v>
      </c>
      <c r="H551" s="24">
        <v>-0.78549999999999998</v>
      </c>
      <c r="I551" s="24">
        <v>0</v>
      </c>
      <c r="J551" s="24">
        <v>0</v>
      </c>
      <c r="K551" s="24">
        <v>8.8900000000000007E-2</v>
      </c>
      <c r="L551" s="24">
        <v>-0.54210000000000003</v>
      </c>
      <c r="M551" s="24">
        <v>2.0911</v>
      </c>
      <c r="N551" s="24">
        <v>2.0853999999999999</v>
      </c>
      <c r="O551" s="24">
        <v>-8.6199999999999999E-2</v>
      </c>
      <c r="P551" s="24" t="s">
        <v>172</v>
      </c>
      <c r="Q551" s="24">
        <v>-0.49640000000000001</v>
      </c>
      <c r="R551" s="24">
        <v>2.859</v>
      </c>
      <c r="S551" s="24">
        <v>400.10399999999998</v>
      </c>
      <c r="T551" s="24">
        <v>400.76339999999999</v>
      </c>
      <c r="U551" s="24">
        <v>2.4740000000000002</v>
      </c>
      <c r="V551" s="24">
        <v>45.959899999999998</v>
      </c>
      <c r="W551" s="24">
        <v>0</v>
      </c>
      <c r="X551" s="24">
        <v>9.7000000000000003E-3</v>
      </c>
      <c r="Y551" s="24">
        <v>-0.11210000000000001</v>
      </c>
      <c r="Z551" s="24">
        <v>-0.42209999999999998</v>
      </c>
      <c r="AA551" s="24">
        <v>-3.4196</v>
      </c>
      <c r="AB551">
        <f t="shared" si="42"/>
        <v>2.7546045720505861E-2</v>
      </c>
      <c r="AC551" s="14">
        <f t="shared" si="43"/>
        <v>0.41283954312643389</v>
      </c>
    </row>
    <row r="552" spans="1:29" x14ac:dyDescent="0.2">
      <c r="A552" s="24" t="s">
        <v>16</v>
      </c>
      <c r="B552" s="24" t="s">
        <v>160</v>
      </c>
      <c r="C552" s="24">
        <v>21.285699999999999</v>
      </c>
      <c r="D552" s="24">
        <v>0.32229999999999998</v>
      </c>
      <c r="E552" s="24">
        <v>-8.6621000000000006</v>
      </c>
      <c r="F552" s="24">
        <v>0.41599999999999998</v>
      </c>
      <c r="G552" s="24">
        <v>-2.9999999999999997E-4</v>
      </c>
      <c r="H552" s="24">
        <v>-0.55349999999999999</v>
      </c>
      <c r="I552" s="24">
        <v>0</v>
      </c>
      <c r="J552" s="24">
        <v>0</v>
      </c>
      <c r="K552" s="24">
        <v>0.108</v>
      </c>
      <c r="L552" s="24">
        <v>-0.51259999999999994</v>
      </c>
      <c r="M552" s="24">
        <v>0.9093</v>
      </c>
      <c r="N552" s="24">
        <v>2.0720000000000001</v>
      </c>
      <c r="O552" s="24">
        <v>-0.04</v>
      </c>
      <c r="P552" s="24" t="s">
        <v>172</v>
      </c>
      <c r="Q552" s="24">
        <v>-0.49880000000000002</v>
      </c>
      <c r="R552" s="24">
        <v>0.91890000000000005</v>
      </c>
      <c r="S552" s="24">
        <v>400.10399999999998</v>
      </c>
      <c r="T552" s="24">
        <v>400.75990000000002</v>
      </c>
      <c r="U552" s="24">
        <v>2.4699</v>
      </c>
      <c r="V552" s="24">
        <v>45.901200000000003</v>
      </c>
      <c r="W552" s="24">
        <v>0</v>
      </c>
      <c r="X552" s="24">
        <v>8.3999999999999995E-3</v>
      </c>
      <c r="Y552" s="24">
        <v>-0.1086</v>
      </c>
      <c r="Z552" s="24">
        <v>-0.36770000000000003</v>
      </c>
      <c r="AA552" s="24">
        <v>-3.0467</v>
      </c>
      <c r="AB552">
        <f t="shared" si="42"/>
        <v>4.1319064601405942E-2</v>
      </c>
      <c r="AC552" s="14">
        <f t="shared" si="43"/>
        <v>0.41125499023065853</v>
      </c>
    </row>
    <row r="553" spans="1:29" x14ac:dyDescent="0.2">
      <c r="A553" s="24" t="s">
        <v>16</v>
      </c>
      <c r="B553" s="24" t="s">
        <v>160</v>
      </c>
      <c r="C553" s="24">
        <v>22.246600000000001</v>
      </c>
      <c r="D553" s="24">
        <v>0.16639999999999999</v>
      </c>
      <c r="E553" s="24">
        <v>-9.6597000000000008</v>
      </c>
      <c r="F553" s="24">
        <v>0.41599999999999998</v>
      </c>
      <c r="G553" s="24">
        <v>-4.0000000000000002E-4</v>
      </c>
      <c r="H553" s="24">
        <v>-0.28549999999999998</v>
      </c>
      <c r="I553" s="24">
        <v>0</v>
      </c>
      <c r="J553" s="24">
        <v>0</v>
      </c>
      <c r="K553" s="24">
        <v>0.1197</v>
      </c>
      <c r="L553" s="24">
        <v>-0.43630000000000002</v>
      </c>
      <c r="M553" s="24">
        <v>-0.20979999999999999</v>
      </c>
      <c r="N553" s="24">
        <v>2.0747</v>
      </c>
      <c r="O553" s="24">
        <v>6.7999999999999996E-3</v>
      </c>
      <c r="P553" s="24" t="s">
        <v>172</v>
      </c>
      <c r="Q553" s="24">
        <v>-0.50190000000000001</v>
      </c>
      <c r="R553" s="24">
        <v>-0.98839999999999995</v>
      </c>
      <c r="S553" s="24">
        <v>400.10399999999998</v>
      </c>
      <c r="T553" s="24">
        <v>400.7593</v>
      </c>
      <c r="U553" s="24">
        <v>2.4853000000000001</v>
      </c>
      <c r="V553" s="24">
        <v>46.140700000000002</v>
      </c>
      <c r="W553" s="24">
        <v>0</v>
      </c>
      <c r="X553" s="24">
        <v>8.0999999999999996E-3</v>
      </c>
      <c r="Y553" s="24">
        <v>-0.104</v>
      </c>
      <c r="Z553" s="24">
        <v>-0.28520000000000001</v>
      </c>
      <c r="AA553" s="24">
        <v>-2.3306</v>
      </c>
      <c r="AB553">
        <f t="shared" si="42"/>
        <v>5.5092078707085719E-2</v>
      </c>
      <c r="AC553" s="14">
        <f t="shared" si="43"/>
        <v>0.41010184185897608</v>
      </c>
    </row>
    <row r="554" spans="1:29" x14ac:dyDescent="0.2">
      <c r="A554" s="24" t="s">
        <v>17</v>
      </c>
      <c r="B554" s="24" t="s">
        <v>160</v>
      </c>
      <c r="C554" s="24">
        <v>4.1000000000000003E-3</v>
      </c>
      <c r="D554" s="24">
        <v>-6.9999999999999999E-4</v>
      </c>
      <c r="E554" s="24">
        <v>-10</v>
      </c>
      <c r="F554" s="24">
        <v>0.41599999999999998</v>
      </c>
      <c r="G554" s="24">
        <v>-4.0000000000000002E-4</v>
      </c>
      <c r="H554" s="24">
        <v>8.9999999999999998E-4</v>
      </c>
      <c r="I554" s="24">
        <v>0</v>
      </c>
      <c r="J554" s="24">
        <v>0</v>
      </c>
      <c r="K554" s="24">
        <v>0.1236</v>
      </c>
      <c r="L554" s="24">
        <v>-0.32169999999999999</v>
      </c>
      <c r="M554" s="24">
        <v>-1.2454000000000001</v>
      </c>
      <c r="N554" s="24">
        <v>2.1389999999999998</v>
      </c>
      <c r="O554" s="24">
        <v>1.24E-2</v>
      </c>
      <c r="P554" s="24" t="s">
        <v>172</v>
      </c>
      <c r="Q554" s="24">
        <v>-0.50649999999999995</v>
      </c>
      <c r="R554" s="24">
        <v>-2.3462999999999998</v>
      </c>
      <c r="S554" s="24">
        <v>400.10399999999998</v>
      </c>
      <c r="T554" s="24">
        <v>400.7364</v>
      </c>
      <c r="U554" s="24">
        <v>2.5289000000000001</v>
      </c>
      <c r="V554" s="24">
        <v>45.151800000000001</v>
      </c>
      <c r="W554" s="24">
        <v>0</v>
      </c>
      <c r="X554" s="24">
        <v>4.7999999999999996E-3</v>
      </c>
      <c r="Y554" s="24">
        <v>-9.6000000000000002E-2</v>
      </c>
      <c r="Z554" s="24">
        <v>-0.23050000000000001</v>
      </c>
      <c r="AA554" s="24">
        <v>-2.2711000000000001</v>
      </c>
      <c r="AB554">
        <f t="shared" si="42"/>
        <v>5.5092078707085719E-2</v>
      </c>
      <c r="AC554" s="14">
        <f t="shared" si="43"/>
        <v>0.40968002525307851</v>
      </c>
    </row>
    <row r="555" spans="1:29" x14ac:dyDescent="0.2">
      <c r="A555" s="24" t="s">
        <v>17</v>
      </c>
      <c r="B555" s="24" t="s">
        <v>160</v>
      </c>
      <c r="C555" s="24">
        <v>0.96309999999999996</v>
      </c>
      <c r="D555" s="24">
        <v>-0.1678</v>
      </c>
      <c r="E555" s="24">
        <v>-9.6597000000000008</v>
      </c>
      <c r="F555" s="24">
        <v>0.41599999999999998</v>
      </c>
      <c r="G555" s="24">
        <v>-2.9999999999999997E-4</v>
      </c>
      <c r="H555" s="24">
        <v>0.28739999999999999</v>
      </c>
      <c r="I555" s="24">
        <v>0</v>
      </c>
      <c r="J555" s="24">
        <v>0</v>
      </c>
      <c r="K555" s="24">
        <v>0.1197</v>
      </c>
      <c r="L555" s="24">
        <v>-0.25009999999999999</v>
      </c>
      <c r="M555" s="24">
        <v>-2.2947000000000002</v>
      </c>
      <c r="N555" s="24">
        <v>2.1501999999999999</v>
      </c>
      <c r="O555" s="24">
        <v>5.2499999999999998E-2</v>
      </c>
      <c r="P555" s="24" t="s">
        <v>172</v>
      </c>
      <c r="Q555" s="24">
        <v>-0.50170000000000003</v>
      </c>
      <c r="R555" s="24">
        <v>-3.9093</v>
      </c>
      <c r="S555" s="24">
        <v>400.10399999999998</v>
      </c>
      <c r="T555" s="24">
        <v>400.73970000000003</v>
      </c>
      <c r="U555" s="24">
        <v>2.5461</v>
      </c>
      <c r="V555" s="24">
        <v>45.506700000000002</v>
      </c>
      <c r="W555" s="24">
        <v>0</v>
      </c>
      <c r="X555" s="24">
        <v>5.7999999999999996E-3</v>
      </c>
      <c r="Y555" s="24">
        <v>-8.8300000000000003E-2</v>
      </c>
      <c r="Z555" s="24">
        <v>-0.1153</v>
      </c>
      <c r="AA555" s="24">
        <v>-1.1893</v>
      </c>
      <c r="AB555">
        <f t="shared" si="42"/>
        <v>4.1319064601405942E-2</v>
      </c>
      <c r="AC555" s="14">
        <f t="shared" si="43"/>
        <v>0.41010184185897608</v>
      </c>
    </row>
    <row r="556" spans="1:29" x14ac:dyDescent="0.2">
      <c r="A556" s="24" t="s">
        <v>17</v>
      </c>
      <c r="B556" s="24" t="s">
        <v>160</v>
      </c>
      <c r="C556" s="24">
        <v>1.9239999999999999</v>
      </c>
      <c r="D556" s="24">
        <v>-0.32369999999999999</v>
      </c>
      <c r="E556" s="24">
        <v>-8.6621000000000006</v>
      </c>
      <c r="F556" s="24">
        <v>0.41599999999999998</v>
      </c>
      <c r="G556" s="24">
        <v>-2.0000000000000001E-4</v>
      </c>
      <c r="H556" s="24">
        <v>0.55549999999999999</v>
      </c>
      <c r="I556" s="24">
        <v>0</v>
      </c>
      <c r="J556" s="24">
        <v>1E-4</v>
      </c>
      <c r="K556" s="24">
        <v>0.108</v>
      </c>
      <c r="L556" s="24">
        <v>-0.216</v>
      </c>
      <c r="M556" s="24">
        <v>-3.1741999999999999</v>
      </c>
      <c r="N556" s="24">
        <v>2.1608000000000001</v>
      </c>
      <c r="O556" s="24">
        <v>8.6400000000000005E-2</v>
      </c>
      <c r="P556" s="24" t="s">
        <v>172</v>
      </c>
      <c r="Q556" s="24">
        <v>-0.49049999999999999</v>
      </c>
      <c r="R556" s="24">
        <v>-5.1196999999999999</v>
      </c>
      <c r="S556" s="24">
        <v>400.10399999999998</v>
      </c>
      <c r="T556" s="24">
        <v>400.74169999999998</v>
      </c>
      <c r="U556" s="24">
        <v>2.5577000000000001</v>
      </c>
      <c r="V556" s="24">
        <v>45.799700000000001</v>
      </c>
      <c r="W556" s="24">
        <v>0</v>
      </c>
      <c r="X556" s="24">
        <v>6.7000000000000002E-3</v>
      </c>
      <c r="Y556" s="24">
        <v>-7.9000000000000001E-2</v>
      </c>
      <c r="Z556" s="24">
        <v>8.0000000000000004E-4</v>
      </c>
      <c r="AA556" s="24">
        <v>0.2104</v>
      </c>
      <c r="AB556">
        <f t="shared" si="42"/>
        <v>2.7546045720505861E-2</v>
      </c>
      <c r="AC556" s="14">
        <f t="shared" si="43"/>
        <v>0.41125499023065853</v>
      </c>
    </row>
    <row r="557" spans="1:29" x14ac:dyDescent="0.2">
      <c r="A557" s="24" t="s">
        <v>17</v>
      </c>
      <c r="B557" s="24" t="s">
        <v>160</v>
      </c>
      <c r="C557" s="24">
        <v>2.8881000000000001</v>
      </c>
      <c r="D557" s="24">
        <v>-0.45760000000000001</v>
      </c>
      <c r="E557" s="24">
        <v>-7.0750000000000002</v>
      </c>
      <c r="F557" s="24">
        <v>0.41599999999999998</v>
      </c>
      <c r="G557" s="24">
        <v>-1E-4</v>
      </c>
      <c r="H557" s="24">
        <v>0.78739999999999999</v>
      </c>
      <c r="I557" s="24">
        <v>0</v>
      </c>
      <c r="J557" s="24">
        <v>0</v>
      </c>
      <c r="K557" s="24">
        <v>8.8900000000000007E-2</v>
      </c>
      <c r="L557" s="24">
        <v>-0.21829999999999999</v>
      </c>
      <c r="M557" s="24">
        <v>-3.855</v>
      </c>
      <c r="N557" s="24">
        <v>2.1671</v>
      </c>
      <c r="O557" s="24">
        <v>0.11260000000000001</v>
      </c>
      <c r="P557" s="24" t="s">
        <v>172</v>
      </c>
      <c r="Q557" s="24">
        <v>-0.47820000000000001</v>
      </c>
      <c r="R557" s="24">
        <v>-5.9157000000000002</v>
      </c>
      <c r="S557" s="24">
        <v>400.10399999999998</v>
      </c>
      <c r="T557" s="24">
        <v>400.74270000000001</v>
      </c>
      <c r="U557" s="24">
        <v>2.5638000000000001</v>
      </c>
      <c r="V557" s="24">
        <v>46.009500000000003</v>
      </c>
      <c r="W557" s="24">
        <v>0</v>
      </c>
      <c r="X557" s="24">
        <v>7.1000000000000004E-3</v>
      </c>
      <c r="Y557" s="24">
        <v>-7.0099999999999996E-2</v>
      </c>
      <c r="Z557" s="24">
        <v>0.10299999999999999</v>
      </c>
      <c r="AA557" s="24">
        <v>1.8604000000000001</v>
      </c>
      <c r="AB557">
        <f t="shared" si="42"/>
        <v>1.377302365612372E-2</v>
      </c>
      <c r="AC557" s="14">
        <f t="shared" si="43"/>
        <v>0.41283248229143099</v>
      </c>
    </row>
    <row r="558" spans="1:29" x14ac:dyDescent="0.2">
      <c r="A558" s="24" t="s">
        <v>17</v>
      </c>
      <c r="B558" s="24" t="s">
        <v>160</v>
      </c>
      <c r="C558" s="24">
        <v>3.8601999999999999</v>
      </c>
      <c r="D558" s="24">
        <v>-0.56089999999999995</v>
      </c>
      <c r="E558" s="24">
        <v>-4.9968000000000004</v>
      </c>
      <c r="F558" s="24">
        <v>0.41599999999999998</v>
      </c>
      <c r="G558" s="24">
        <v>0</v>
      </c>
      <c r="H558" s="24">
        <v>0.96660000000000001</v>
      </c>
      <c r="I558" s="24">
        <v>0</v>
      </c>
      <c r="J558" s="24">
        <v>0</v>
      </c>
      <c r="K558" s="24">
        <v>6.3299999999999995E-2</v>
      </c>
      <c r="L558" s="24">
        <v>-0.2359</v>
      </c>
      <c r="M558" s="24">
        <v>-4.3167999999999997</v>
      </c>
      <c r="N558" s="24">
        <v>2.1692999999999998</v>
      </c>
      <c r="O558" s="24">
        <v>0.13339999999999999</v>
      </c>
      <c r="P558" s="24" t="s">
        <v>172</v>
      </c>
      <c r="Q558" s="24">
        <v>-0.4708</v>
      </c>
      <c r="R558" s="24">
        <v>-6.3052999999999999</v>
      </c>
      <c r="S558" s="24">
        <v>400.10399999999998</v>
      </c>
      <c r="T558" s="24">
        <v>400.74279999999999</v>
      </c>
      <c r="U558" s="24">
        <v>2.57</v>
      </c>
      <c r="V558" s="24">
        <v>46.193199999999997</v>
      </c>
      <c r="W558" s="24">
        <v>0</v>
      </c>
      <c r="X558" s="24">
        <v>7.1000000000000004E-3</v>
      </c>
      <c r="Y558" s="24">
        <v>-6.4000000000000001E-2</v>
      </c>
      <c r="Z558" s="24">
        <v>0.1799</v>
      </c>
      <c r="AA558" s="24">
        <v>3.5992000000000002</v>
      </c>
      <c r="AB558">
        <f t="shared" si="42"/>
        <v>0</v>
      </c>
      <c r="AC558" s="14">
        <f t="shared" si="43"/>
        <v>0.4144190187209239</v>
      </c>
    </row>
    <row r="559" spans="1:29" x14ac:dyDescent="0.2">
      <c r="A559" s="24" t="s">
        <v>17</v>
      </c>
      <c r="B559" s="24" t="s">
        <v>160</v>
      </c>
      <c r="C559" s="24">
        <v>4.8314000000000004</v>
      </c>
      <c r="D559" s="24">
        <v>-0.62560000000000004</v>
      </c>
      <c r="E559" s="24">
        <v>-2.5863999999999998</v>
      </c>
      <c r="F559" s="24">
        <v>0.41599999999999998</v>
      </c>
      <c r="G559" s="24">
        <v>0</v>
      </c>
      <c r="H559" s="24">
        <v>1.0798000000000001</v>
      </c>
      <c r="I559" s="24">
        <v>0</v>
      </c>
      <c r="J559" s="24">
        <v>0</v>
      </c>
      <c r="K559" s="24">
        <v>3.2800000000000003E-2</v>
      </c>
      <c r="L559" s="24">
        <v>-0.24310000000000001</v>
      </c>
      <c r="M559" s="24">
        <v>-4.5305999999999997</v>
      </c>
      <c r="N559" s="24">
        <v>2.1699000000000002</v>
      </c>
      <c r="O559" s="24">
        <v>0.15190000000000001</v>
      </c>
      <c r="P559" s="24" t="s">
        <v>172</v>
      </c>
      <c r="Q559" s="24">
        <v>-0.47270000000000001</v>
      </c>
      <c r="R559" s="24">
        <v>-6.3198999999999996</v>
      </c>
      <c r="S559" s="24">
        <v>400.10399999999998</v>
      </c>
      <c r="T559" s="24">
        <v>400.74200000000002</v>
      </c>
      <c r="U559" s="24">
        <v>2.5830000000000002</v>
      </c>
      <c r="V559" s="24">
        <v>46.437600000000003</v>
      </c>
      <c r="W559" s="24">
        <v>0</v>
      </c>
      <c r="X559" s="24">
        <v>6.8999999999999999E-3</v>
      </c>
      <c r="Y559" s="24">
        <v>-6.2600000000000003E-2</v>
      </c>
      <c r="Z559" s="24">
        <v>0.22589999999999999</v>
      </c>
      <c r="AA559" s="24">
        <v>5.1757999999999997</v>
      </c>
      <c r="AB559">
        <f t="shared" si="42"/>
        <v>0</v>
      </c>
      <c r="AC559" s="14">
        <f t="shared" si="43"/>
        <v>0.41557622463727295</v>
      </c>
    </row>
    <row r="560" spans="1:29" x14ac:dyDescent="0.2">
      <c r="A560" s="24" t="s">
        <v>17</v>
      </c>
      <c r="B560" s="24" t="s">
        <v>160</v>
      </c>
      <c r="C560" s="24">
        <v>5.8045</v>
      </c>
      <c r="D560" s="24">
        <v>-0.64759999999999995</v>
      </c>
      <c r="E560" s="24">
        <v>0</v>
      </c>
      <c r="F560" s="24">
        <v>0.41599999999999998</v>
      </c>
      <c r="G560" s="24">
        <v>0</v>
      </c>
      <c r="H560" s="24">
        <v>1.1182000000000001</v>
      </c>
      <c r="I560" s="24">
        <v>0</v>
      </c>
      <c r="J560" s="24">
        <v>0</v>
      </c>
      <c r="K560" s="24">
        <v>-2.0000000000000001E-4</v>
      </c>
      <c r="L560" s="24">
        <v>-0.22689999999999999</v>
      </c>
      <c r="M560" s="24">
        <v>-4.4549000000000003</v>
      </c>
      <c r="N560" s="24">
        <v>2.1707000000000001</v>
      </c>
      <c r="O560" s="24">
        <v>0.16980000000000001</v>
      </c>
      <c r="P560" s="24" t="s">
        <v>172</v>
      </c>
      <c r="Q560" s="24">
        <v>-0.4839</v>
      </c>
      <c r="R560" s="24">
        <v>-5.9668000000000001</v>
      </c>
      <c r="S560" s="24">
        <v>400.10399999999998</v>
      </c>
      <c r="T560" s="24">
        <v>400.7396</v>
      </c>
      <c r="U560" s="24">
        <v>2.6059000000000001</v>
      </c>
      <c r="V560" s="24">
        <v>46.794699999999999</v>
      </c>
      <c r="W560" s="24">
        <v>0</v>
      </c>
      <c r="X560" s="24">
        <v>6.7000000000000002E-3</v>
      </c>
      <c r="Y560" s="24">
        <v>-6.6500000000000004E-2</v>
      </c>
      <c r="Z560" s="24">
        <v>0.24099999999999999</v>
      </c>
      <c r="AA560" s="24">
        <v>6.3071999999999999</v>
      </c>
      <c r="AB560">
        <f t="shared" si="42"/>
        <v>0</v>
      </c>
      <c r="AC560" s="14">
        <f t="shared" si="43"/>
        <v>0.41599999999999998</v>
      </c>
    </row>
    <row r="561" spans="1:29" x14ac:dyDescent="0.2">
      <c r="A561" s="24" t="s">
        <v>17</v>
      </c>
      <c r="B561" s="24" t="s">
        <v>160</v>
      </c>
      <c r="C561" s="24">
        <v>6.7775999999999996</v>
      </c>
      <c r="D561" s="24">
        <v>-0.62539999999999996</v>
      </c>
      <c r="E561" s="24">
        <v>2.5863999999999998</v>
      </c>
      <c r="F561" s="24">
        <v>0.41599999999999998</v>
      </c>
      <c r="G561" s="24">
        <v>0</v>
      </c>
      <c r="H561" s="24">
        <v>1.0788</v>
      </c>
      <c r="I561" s="24">
        <v>0</v>
      </c>
      <c r="J561" s="24">
        <v>0</v>
      </c>
      <c r="K561" s="24">
        <v>-3.32E-2</v>
      </c>
      <c r="L561" s="24">
        <v>-0.1961</v>
      </c>
      <c r="M561" s="24">
        <v>-4.0490000000000004</v>
      </c>
      <c r="N561" s="24">
        <v>2.1717</v>
      </c>
      <c r="O561" s="24">
        <v>0.18479999999999999</v>
      </c>
      <c r="P561" s="24" t="s">
        <v>172</v>
      </c>
      <c r="Q561" s="24">
        <v>-0.50039999999999996</v>
      </c>
      <c r="R561" s="24">
        <v>-5.2126999999999999</v>
      </c>
      <c r="S561" s="24">
        <v>400.10399999999998</v>
      </c>
      <c r="T561" s="24">
        <v>400.73540000000003</v>
      </c>
      <c r="U561" s="24">
        <v>2.6360000000000001</v>
      </c>
      <c r="V561" s="24">
        <v>47.240099999999998</v>
      </c>
      <c r="W561" s="24">
        <v>0</v>
      </c>
      <c r="X561" s="24">
        <v>6.7000000000000002E-3</v>
      </c>
      <c r="Y561" s="24">
        <v>-7.46E-2</v>
      </c>
      <c r="Z561" s="24">
        <v>0.22850000000000001</v>
      </c>
      <c r="AA561" s="24">
        <v>6.774</v>
      </c>
      <c r="AB561">
        <f t="shared" si="42"/>
        <v>0</v>
      </c>
      <c r="AC561" s="14">
        <f t="shared" si="43"/>
        <v>0.41557622463727295</v>
      </c>
    </row>
    <row r="562" spans="1:29" x14ac:dyDescent="0.2">
      <c r="A562" s="24" t="s">
        <v>17</v>
      </c>
      <c r="B562" s="24" t="s">
        <v>160</v>
      </c>
      <c r="C562" s="24">
        <v>7.7488000000000001</v>
      </c>
      <c r="D562" s="24">
        <v>-0.56059999999999999</v>
      </c>
      <c r="E562" s="24">
        <v>4.9968000000000004</v>
      </c>
      <c r="F562" s="24">
        <v>0.41599999999999998</v>
      </c>
      <c r="G562" s="24">
        <v>0</v>
      </c>
      <c r="H562" s="24">
        <v>0.96489999999999998</v>
      </c>
      <c r="I562" s="24">
        <v>0</v>
      </c>
      <c r="J562" s="24">
        <v>0</v>
      </c>
      <c r="K562" s="24">
        <v>-6.3500000000000001E-2</v>
      </c>
      <c r="L562" s="24">
        <v>-0.1759</v>
      </c>
      <c r="M562" s="24">
        <v>-3.2993999999999999</v>
      </c>
      <c r="N562" s="24">
        <v>2.1701000000000001</v>
      </c>
      <c r="O562" s="24">
        <v>0.19120000000000001</v>
      </c>
      <c r="P562" s="24" t="s">
        <v>172</v>
      </c>
      <c r="Q562" s="24">
        <v>-0.51680000000000004</v>
      </c>
      <c r="R562" s="24">
        <v>-4.0124000000000004</v>
      </c>
      <c r="S562" s="24">
        <v>400.10399999999998</v>
      </c>
      <c r="T562" s="24">
        <v>400.72969999999998</v>
      </c>
      <c r="U562" s="24">
        <v>2.6663000000000001</v>
      </c>
      <c r="V562" s="24">
        <v>47.679400000000001</v>
      </c>
      <c r="W562" s="24">
        <v>0</v>
      </c>
      <c r="X562" s="24">
        <v>6.8999999999999999E-3</v>
      </c>
      <c r="Y562" s="24">
        <v>-8.5199999999999998E-2</v>
      </c>
      <c r="Z562" s="24">
        <v>0.1925</v>
      </c>
      <c r="AA562" s="24">
        <v>6.5071000000000003</v>
      </c>
      <c r="AB562">
        <f t="shared" si="42"/>
        <v>0</v>
      </c>
      <c r="AC562" s="14">
        <f t="shared" si="43"/>
        <v>0.4144190187209239</v>
      </c>
    </row>
    <row r="563" spans="1:29" x14ac:dyDescent="0.2">
      <c r="A563" s="24" t="s">
        <v>17</v>
      </c>
      <c r="B563" s="24" t="s">
        <v>160</v>
      </c>
      <c r="C563" s="24">
        <v>8.7166999999999994</v>
      </c>
      <c r="D563" s="24">
        <v>-0.45760000000000001</v>
      </c>
      <c r="E563" s="24">
        <v>7.0670999999999999</v>
      </c>
      <c r="F563" s="24">
        <v>0.41599999999999998</v>
      </c>
      <c r="G563" s="24">
        <v>0</v>
      </c>
      <c r="H563" s="24">
        <v>0.78539999999999999</v>
      </c>
      <c r="I563" s="24">
        <v>0</v>
      </c>
      <c r="J563" s="24">
        <v>0</v>
      </c>
      <c r="K563" s="24">
        <v>-8.8900000000000007E-2</v>
      </c>
      <c r="L563" s="24">
        <v>-0.19170000000000001</v>
      </c>
      <c r="M563" s="24">
        <v>-2.2427999999999999</v>
      </c>
      <c r="N563" s="24">
        <v>2.1629999999999998</v>
      </c>
      <c r="O563" s="24">
        <v>0.18240000000000001</v>
      </c>
      <c r="P563" s="24" t="s">
        <v>172</v>
      </c>
      <c r="Q563" s="24">
        <v>-0.52859999999999996</v>
      </c>
      <c r="R563" s="24">
        <v>-2.3664999999999998</v>
      </c>
      <c r="S563" s="24">
        <v>400.10399999999998</v>
      </c>
      <c r="T563" s="24">
        <v>400.72399999999999</v>
      </c>
      <c r="U563" s="24">
        <v>2.6894999999999998</v>
      </c>
      <c r="V563" s="24">
        <v>47.997100000000003</v>
      </c>
      <c r="W563" s="24">
        <v>0</v>
      </c>
      <c r="X563" s="24">
        <v>7.0000000000000001E-3</v>
      </c>
      <c r="Y563" s="24">
        <v>-9.6299999999999997E-2</v>
      </c>
      <c r="Z563" s="24">
        <v>0.1368</v>
      </c>
      <c r="AA563" s="24">
        <v>5.6227</v>
      </c>
      <c r="AB563">
        <f t="shared" si="42"/>
        <v>0</v>
      </c>
      <c r="AC563" s="14">
        <f t="shared" si="43"/>
        <v>0.41283954312643389</v>
      </c>
    </row>
    <row r="564" spans="1:29" x14ac:dyDescent="0.2">
      <c r="A564" s="24" t="s">
        <v>17</v>
      </c>
      <c r="B564" s="24" t="s">
        <v>160</v>
      </c>
      <c r="C564" s="24">
        <v>9.6850000000000005</v>
      </c>
      <c r="D564" s="24">
        <v>-0.32300000000000001</v>
      </c>
      <c r="E564" s="24">
        <v>8.6621000000000006</v>
      </c>
      <c r="F564" s="24">
        <v>0.41599999999999998</v>
      </c>
      <c r="G564" s="24">
        <v>1E-4</v>
      </c>
      <c r="H564" s="24">
        <v>0.55359999999999998</v>
      </c>
      <c r="I564" s="24">
        <v>0</v>
      </c>
      <c r="J564" s="24">
        <v>0</v>
      </c>
      <c r="K564" s="24">
        <v>-0.1079</v>
      </c>
      <c r="L564" s="24">
        <v>-0.25180000000000002</v>
      </c>
      <c r="M564" s="24">
        <v>-0.97309999999999997</v>
      </c>
      <c r="N564" s="24">
        <v>2.15</v>
      </c>
      <c r="O564" s="24">
        <v>0.15479999999999999</v>
      </c>
      <c r="P564" s="24" t="s">
        <v>172</v>
      </c>
      <c r="Q564" s="24">
        <v>-0.53449999999999998</v>
      </c>
      <c r="R564" s="24">
        <v>-0.3735</v>
      </c>
      <c r="S564" s="24">
        <v>400.10399999999998</v>
      </c>
      <c r="T564" s="24">
        <v>400.72059999999999</v>
      </c>
      <c r="U564" s="24">
        <v>2.7021000000000002</v>
      </c>
      <c r="V564" s="24">
        <v>48.119799999999998</v>
      </c>
      <c r="W564" s="24">
        <v>0</v>
      </c>
      <c r="X564" s="24">
        <v>6.7999999999999996E-3</v>
      </c>
      <c r="Y564" s="24">
        <v>-0.1066</v>
      </c>
      <c r="Z564" s="24">
        <v>6.4600000000000005E-2</v>
      </c>
      <c r="AA564" s="24">
        <v>4.3826999999999998</v>
      </c>
      <c r="AB564">
        <f t="shared" si="42"/>
        <v>-1.377302365612372E-2</v>
      </c>
      <c r="AC564" s="14">
        <f t="shared" si="43"/>
        <v>0.41125499023065853</v>
      </c>
    </row>
    <row r="565" spans="1:29" x14ac:dyDescent="0.2">
      <c r="A565" s="24" t="s">
        <v>17</v>
      </c>
      <c r="B565" s="24" t="s">
        <v>160</v>
      </c>
      <c r="C565" s="24">
        <v>10.645899999999999</v>
      </c>
      <c r="D565" s="24">
        <v>-0.1671</v>
      </c>
      <c r="E565" s="24">
        <v>9.6597000000000008</v>
      </c>
      <c r="F565" s="24">
        <v>0.41599999999999998</v>
      </c>
      <c r="G565" s="24">
        <v>2.0000000000000001E-4</v>
      </c>
      <c r="H565" s="24">
        <v>0.28570000000000001</v>
      </c>
      <c r="I565" s="24">
        <v>0</v>
      </c>
      <c r="J565" s="24">
        <v>0</v>
      </c>
      <c r="K565" s="24">
        <v>-0.1196</v>
      </c>
      <c r="L565" s="24">
        <v>-0.33960000000000001</v>
      </c>
      <c r="M565" s="24">
        <v>0.37430000000000002</v>
      </c>
      <c r="N565" s="24">
        <v>2.1347999999999998</v>
      </c>
      <c r="O565" s="24">
        <v>0.11</v>
      </c>
      <c r="P565" s="24" t="s">
        <v>172</v>
      </c>
      <c r="Q565" s="24">
        <v>-0.53639999999999999</v>
      </c>
      <c r="R565" s="24">
        <v>1.7598</v>
      </c>
      <c r="S565" s="24">
        <v>400.10399999999998</v>
      </c>
      <c r="T565" s="24">
        <v>400.72120000000001</v>
      </c>
      <c r="U565" s="24">
        <v>2.7061999999999999</v>
      </c>
      <c r="V565" s="24">
        <v>48.054200000000002</v>
      </c>
      <c r="W565" s="24">
        <v>0</v>
      </c>
      <c r="X565" s="24">
        <v>6.4000000000000003E-3</v>
      </c>
      <c r="Y565" s="24">
        <v>-0.11559999999999999</v>
      </c>
      <c r="Z565" s="24">
        <v>-2.01E-2</v>
      </c>
      <c r="AA565" s="24">
        <v>3.0939999999999999</v>
      </c>
      <c r="AB565">
        <f t="shared" si="42"/>
        <v>-2.7546045720505861E-2</v>
      </c>
      <c r="AC565" s="14">
        <f t="shared" si="43"/>
        <v>0.41010184185897608</v>
      </c>
    </row>
    <row r="566" spans="1:29" x14ac:dyDescent="0.2">
      <c r="A566" s="24" t="s">
        <v>17</v>
      </c>
      <c r="B566" s="24" t="s">
        <v>160</v>
      </c>
      <c r="C566" s="24">
        <v>11.604799999999999</v>
      </c>
      <c r="D566" s="24">
        <v>0</v>
      </c>
      <c r="E566" s="24">
        <v>10</v>
      </c>
      <c r="F566" s="24">
        <v>0.41599999999999998</v>
      </c>
      <c r="G566" s="24">
        <v>2.0000000000000001E-4</v>
      </c>
      <c r="H566" s="24">
        <v>-6.9999999999999999E-4</v>
      </c>
      <c r="I566" s="24">
        <v>0</v>
      </c>
      <c r="J566" s="24">
        <v>0</v>
      </c>
      <c r="K566" s="24">
        <v>-0.1236</v>
      </c>
      <c r="L566" s="24">
        <v>-0.42049999999999998</v>
      </c>
      <c r="M566" s="24">
        <v>1.6559999999999999</v>
      </c>
      <c r="N566" s="24">
        <v>2.1242999999999999</v>
      </c>
      <c r="O566" s="24">
        <v>5.5E-2</v>
      </c>
      <c r="P566" s="24" t="s">
        <v>172</v>
      </c>
      <c r="Q566" s="24">
        <v>-0.53720000000000001</v>
      </c>
      <c r="R566" s="24">
        <v>3.7622</v>
      </c>
      <c r="S566" s="24">
        <v>400.10399999999998</v>
      </c>
      <c r="T566" s="24">
        <v>400.72640000000001</v>
      </c>
      <c r="U566" s="24">
        <v>2.7075</v>
      </c>
      <c r="V566" s="24">
        <v>47.878399999999999</v>
      </c>
      <c r="W566" s="24">
        <v>0</v>
      </c>
      <c r="X566" s="24">
        <v>6.0000000000000001E-3</v>
      </c>
      <c r="Y566" s="24">
        <v>-0.1234</v>
      </c>
      <c r="Z566" s="24">
        <v>-0.1113</v>
      </c>
      <c r="AA566" s="24">
        <v>1.9939</v>
      </c>
      <c r="AB566">
        <f t="shared" si="42"/>
        <v>-2.7546045720505861E-2</v>
      </c>
      <c r="AC566" s="14">
        <f t="shared" si="43"/>
        <v>0.40968002525307851</v>
      </c>
    </row>
    <row r="567" spans="1:29" x14ac:dyDescent="0.2">
      <c r="A567" s="24" t="s">
        <v>17</v>
      </c>
      <c r="B567" s="24" t="s">
        <v>160</v>
      </c>
      <c r="C567" s="24">
        <v>12.563800000000001</v>
      </c>
      <c r="D567" s="24">
        <v>0.1671</v>
      </c>
      <c r="E567" s="24">
        <v>9.6597000000000008</v>
      </c>
      <c r="F567" s="24">
        <v>0.41599999999999998</v>
      </c>
      <c r="G567" s="24">
        <v>1E-4</v>
      </c>
      <c r="H567" s="24">
        <v>-0.28720000000000001</v>
      </c>
      <c r="I567" s="24">
        <v>0</v>
      </c>
      <c r="J567" s="24">
        <v>0</v>
      </c>
      <c r="K567" s="24">
        <v>-0.1197</v>
      </c>
      <c r="L567" s="24">
        <v>-0.4607</v>
      </c>
      <c r="M567" s="24">
        <v>2.7555999999999998</v>
      </c>
      <c r="N567" s="24">
        <v>2.1252</v>
      </c>
      <c r="O567" s="24">
        <v>-2.9999999999999997E-4</v>
      </c>
      <c r="P567" s="24" t="s">
        <v>172</v>
      </c>
      <c r="Q567" s="24">
        <v>-0.53900000000000003</v>
      </c>
      <c r="R567" s="24">
        <v>5.3795000000000002</v>
      </c>
      <c r="S567" s="24">
        <v>400.10399999999998</v>
      </c>
      <c r="T567" s="24">
        <v>400.73489999999998</v>
      </c>
      <c r="U567" s="24">
        <v>2.7113</v>
      </c>
      <c r="V567" s="24">
        <v>47.691200000000002</v>
      </c>
      <c r="W567" s="24">
        <v>0</v>
      </c>
      <c r="X567" s="24">
        <v>5.8999999999999999E-3</v>
      </c>
      <c r="Y567" s="24">
        <v>-0.13</v>
      </c>
      <c r="Z567" s="24">
        <v>-0.20130000000000001</v>
      </c>
      <c r="AA567" s="24">
        <v>1.1739999999999999</v>
      </c>
      <c r="AB567">
        <f t="shared" si="42"/>
        <v>-1.377302365612372E-2</v>
      </c>
      <c r="AC567" s="14">
        <f t="shared" si="43"/>
        <v>0.41010184185897608</v>
      </c>
    </row>
    <row r="568" spans="1:29" x14ac:dyDescent="0.2">
      <c r="A568" s="24" t="s">
        <v>17</v>
      </c>
      <c r="B568" s="24" t="s">
        <v>160</v>
      </c>
      <c r="C568" s="24">
        <v>13.524699999999999</v>
      </c>
      <c r="D568" s="24">
        <v>0.32290000000000002</v>
      </c>
      <c r="E568" s="24">
        <v>8.6621000000000006</v>
      </c>
      <c r="F568" s="24">
        <v>0.41599999999999998</v>
      </c>
      <c r="G568" s="24">
        <v>0</v>
      </c>
      <c r="H568" s="24">
        <v>-0.5554</v>
      </c>
      <c r="I568" s="24">
        <v>0</v>
      </c>
      <c r="J568" s="24">
        <v>-1E-4</v>
      </c>
      <c r="K568" s="24">
        <v>-0.108</v>
      </c>
      <c r="L568" s="24">
        <v>-0.4461</v>
      </c>
      <c r="M568" s="24">
        <v>3.605</v>
      </c>
      <c r="N568" s="24">
        <v>2.1404000000000001</v>
      </c>
      <c r="O568" s="24">
        <v>-4.7E-2</v>
      </c>
      <c r="P568" s="24" t="s">
        <v>172</v>
      </c>
      <c r="Q568" s="24">
        <v>-0.54120000000000001</v>
      </c>
      <c r="R568" s="24">
        <v>6.4531999999999998</v>
      </c>
      <c r="S568" s="24">
        <v>400.10399999999998</v>
      </c>
      <c r="T568" s="24">
        <v>400.7439</v>
      </c>
      <c r="U568" s="24">
        <v>2.7181999999999999</v>
      </c>
      <c r="V568" s="24">
        <v>47.55</v>
      </c>
      <c r="W568" s="24">
        <v>0</v>
      </c>
      <c r="X568" s="24">
        <v>6.3E-3</v>
      </c>
      <c r="Y568" s="24">
        <v>-0.13489999999999999</v>
      </c>
      <c r="Z568" s="24">
        <v>-0.28260000000000002</v>
      </c>
      <c r="AA568" s="24">
        <v>0.57479999999999998</v>
      </c>
      <c r="AB568">
        <f t="shared" si="42"/>
        <v>0</v>
      </c>
      <c r="AC568" s="14">
        <f t="shared" si="43"/>
        <v>0.41125499023065853</v>
      </c>
    </row>
    <row r="569" spans="1:29" x14ac:dyDescent="0.2">
      <c r="A569" s="24" t="s">
        <v>17</v>
      </c>
      <c r="B569" s="24" t="s">
        <v>160</v>
      </c>
      <c r="C569" s="24">
        <v>14.488899999999999</v>
      </c>
      <c r="D569" s="24">
        <v>0.45689999999999997</v>
      </c>
      <c r="E569" s="24">
        <v>7.0750000000000002</v>
      </c>
      <c r="F569" s="24">
        <v>0.41599999999999998</v>
      </c>
      <c r="G569" s="24">
        <v>-1E-4</v>
      </c>
      <c r="H569" s="24">
        <v>-0.78739999999999999</v>
      </c>
      <c r="I569" s="24">
        <v>0</v>
      </c>
      <c r="J569" s="24">
        <v>0</v>
      </c>
      <c r="K569" s="24">
        <v>-8.8900000000000007E-2</v>
      </c>
      <c r="L569" s="24">
        <v>-0.39050000000000001</v>
      </c>
      <c r="M569" s="24">
        <v>4.1832000000000003</v>
      </c>
      <c r="N569" s="24">
        <v>2.1665999999999999</v>
      </c>
      <c r="O569" s="24">
        <v>-8.0199999999999994E-2</v>
      </c>
      <c r="P569" s="24" t="s">
        <v>172</v>
      </c>
      <c r="Q569" s="24">
        <v>-0.54120000000000001</v>
      </c>
      <c r="R569" s="24">
        <v>6.9581999999999997</v>
      </c>
      <c r="S569" s="24">
        <v>400.10399999999998</v>
      </c>
      <c r="T569" s="24">
        <v>400.75029999999998</v>
      </c>
      <c r="U569" s="24">
        <v>2.7229999999999999</v>
      </c>
      <c r="V569" s="24">
        <v>47.435499999999998</v>
      </c>
      <c r="W569" s="24">
        <v>0</v>
      </c>
      <c r="X569" s="24">
        <v>7.3000000000000001E-3</v>
      </c>
      <c r="Y569" s="24">
        <v>-0.13730000000000001</v>
      </c>
      <c r="Z569" s="24">
        <v>-0.34939999999999999</v>
      </c>
      <c r="AA569" s="24">
        <v>4.9399999999999999E-2</v>
      </c>
      <c r="AB569">
        <f t="shared" si="42"/>
        <v>1.377302365612372E-2</v>
      </c>
      <c r="AC569" s="14">
        <f t="shared" si="43"/>
        <v>0.41283248229143099</v>
      </c>
    </row>
    <row r="570" spans="1:29" x14ac:dyDescent="0.2">
      <c r="A570" s="24" t="s">
        <v>17</v>
      </c>
      <c r="B570" s="24" t="s">
        <v>160</v>
      </c>
      <c r="C570" s="24">
        <v>15.460900000000001</v>
      </c>
      <c r="D570" s="24">
        <v>0.56020000000000003</v>
      </c>
      <c r="E570" s="24">
        <v>4.9968000000000004</v>
      </c>
      <c r="F570" s="24">
        <v>0.41599999999999998</v>
      </c>
      <c r="G570" s="24">
        <v>-2.0000000000000001E-4</v>
      </c>
      <c r="H570" s="24">
        <v>-0.9667</v>
      </c>
      <c r="I570" s="24">
        <v>0</v>
      </c>
      <c r="J570" s="24">
        <v>0</v>
      </c>
      <c r="K570" s="24">
        <v>-6.3299999999999995E-2</v>
      </c>
      <c r="L570" s="24">
        <v>-0.32950000000000002</v>
      </c>
      <c r="M570" s="24">
        <v>4.4973999999999998</v>
      </c>
      <c r="N570" s="24">
        <v>2.1947999999999999</v>
      </c>
      <c r="O570" s="24">
        <v>-0.1004</v>
      </c>
      <c r="P570" s="24" t="s">
        <v>172</v>
      </c>
      <c r="Q570" s="24">
        <v>-0.53600000000000003</v>
      </c>
      <c r="R570" s="24">
        <v>6.9804000000000004</v>
      </c>
      <c r="S570" s="24">
        <v>400.10399999999998</v>
      </c>
      <c r="T570" s="24">
        <v>400.7518</v>
      </c>
      <c r="U570" s="24">
        <v>2.7172999999999998</v>
      </c>
      <c r="V570" s="24">
        <v>47.264899999999997</v>
      </c>
      <c r="W570" s="24">
        <v>0</v>
      </c>
      <c r="X570" s="24">
        <v>8.3999999999999995E-3</v>
      </c>
      <c r="Y570" s="24">
        <v>-0.13650000000000001</v>
      </c>
      <c r="Z570" s="24">
        <v>-0.4</v>
      </c>
      <c r="AA570" s="24">
        <v>-0.54210000000000003</v>
      </c>
      <c r="AB570">
        <f t="shared" ref="AB570:AB633" si="44">DEGREES(ATAN2(F570,-G570))</f>
        <v>2.7546045720505861E-2</v>
      </c>
      <c r="AC570" s="14">
        <f t="shared" ref="AC570:AC633" si="45">IF(B570="PMMPSI2",F570*COS(RADIANS(E570)),F570)</f>
        <v>0.4144190187209239</v>
      </c>
    </row>
    <row r="571" spans="1:29" x14ac:dyDescent="0.2">
      <c r="A571" s="24" t="s">
        <v>17</v>
      </c>
      <c r="B571" s="24" t="s">
        <v>160</v>
      </c>
      <c r="C571" s="24">
        <v>16.432099999999998</v>
      </c>
      <c r="D571" s="24">
        <v>0.62490000000000001</v>
      </c>
      <c r="E571" s="24">
        <v>2.5863999999999998</v>
      </c>
      <c r="F571" s="24">
        <v>0.41599999999999998</v>
      </c>
      <c r="G571" s="24">
        <v>-2.0000000000000001E-4</v>
      </c>
      <c r="H571" s="24">
        <v>-1.08</v>
      </c>
      <c r="I571" s="24">
        <v>0</v>
      </c>
      <c r="J571" s="24">
        <v>0</v>
      </c>
      <c r="K571" s="24">
        <v>-3.2800000000000003E-2</v>
      </c>
      <c r="L571" s="24">
        <v>-0.3004</v>
      </c>
      <c r="M571" s="24">
        <v>4.5583</v>
      </c>
      <c r="N571" s="24">
        <v>2.2145999999999999</v>
      </c>
      <c r="O571" s="24">
        <v>-0.1108</v>
      </c>
      <c r="P571" s="24" t="s">
        <v>172</v>
      </c>
      <c r="Q571" s="24">
        <v>-0.52480000000000004</v>
      </c>
      <c r="R571" s="24">
        <v>6.6497000000000002</v>
      </c>
      <c r="S571" s="24">
        <v>400.10399999999998</v>
      </c>
      <c r="T571" s="24">
        <v>400.7482</v>
      </c>
      <c r="U571" s="24">
        <v>2.6941999999999999</v>
      </c>
      <c r="V571" s="24">
        <v>46.948</v>
      </c>
      <c r="W571" s="24">
        <v>0</v>
      </c>
      <c r="X571" s="24">
        <v>9.2999999999999992E-3</v>
      </c>
      <c r="Y571" s="24">
        <v>-0.13239999999999999</v>
      </c>
      <c r="Z571" s="24">
        <v>-0.43590000000000001</v>
      </c>
      <c r="AA571" s="24">
        <v>-1.2558</v>
      </c>
      <c r="AB571">
        <f t="shared" si="44"/>
        <v>2.7546045720505861E-2</v>
      </c>
      <c r="AC571" s="14">
        <f t="shared" si="45"/>
        <v>0.41557622463727295</v>
      </c>
    </row>
    <row r="572" spans="1:29" x14ac:dyDescent="0.2">
      <c r="A572" s="24" t="s">
        <v>17</v>
      </c>
      <c r="B572" s="24" t="s">
        <v>160</v>
      </c>
      <c r="C572" s="24">
        <v>17.4053</v>
      </c>
      <c r="D572" s="24">
        <v>0.64690000000000003</v>
      </c>
      <c r="E572" s="24">
        <v>0</v>
      </c>
      <c r="F572" s="24">
        <v>0.41599999999999998</v>
      </c>
      <c r="G572" s="24">
        <v>-2.0000000000000001E-4</v>
      </c>
      <c r="H572" s="24">
        <v>-1.1184000000000001</v>
      </c>
      <c r="I572" s="24">
        <v>0</v>
      </c>
      <c r="J572" s="24">
        <v>0</v>
      </c>
      <c r="K572" s="24">
        <v>2.0000000000000001E-4</v>
      </c>
      <c r="L572" s="24">
        <v>-0.3221</v>
      </c>
      <c r="M572" s="24">
        <v>4.3651</v>
      </c>
      <c r="N572" s="24">
        <v>2.2185000000000001</v>
      </c>
      <c r="O572" s="24">
        <v>-0.1152</v>
      </c>
      <c r="P572" s="24" t="s">
        <v>172</v>
      </c>
      <c r="Q572" s="24">
        <v>-0.50990000000000002</v>
      </c>
      <c r="R572" s="24">
        <v>6.0659000000000001</v>
      </c>
      <c r="S572" s="24">
        <v>400.10399999999998</v>
      </c>
      <c r="T572" s="24">
        <v>400.74119999999999</v>
      </c>
      <c r="U572" s="24">
        <v>2.6533000000000002</v>
      </c>
      <c r="V572" s="24">
        <v>46.452300000000001</v>
      </c>
      <c r="W572" s="24">
        <v>0</v>
      </c>
      <c r="X572" s="24">
        <v>9.2999999999999992E-3</v>
      </c>
      <c r="Y572" s="24">
        <v>-0.12609999999999999</v>
      </c>
      <c r="Z572" s="24">
        <v>-0.45960000000000001</v>
      </c>
      <c r="AA572" s="24">
        <v>-2.0404</v>
      </c>
      <c r="AB572">
        <f t="shared" si="44"/>
        <v>2.7546045720505861E-2</v>
      </c>
      <c r="AC572" s="14">
        <f t="shared" si="45"/>
        <v>0.41599999999999998</v>
      </c>
    </row>
    <row r="573" spans="1:29" x14ac:dyDescent="0.2">
      <c r="A573" s="24" t="s">
        <v>17</v>
      </c>
      <c r="B573" s="24" t="s">
        <v>160</v>
      </c>
      <c r="C573" s="24">
        <v>18.378399999999999</v>
      </c>
      <c r="D573" s="24">
        <v>0.62470000000000003</v>
      </c>
      <c r="E573" s="24">
        <v>-2.5863999999999998</v>
      </c>
      <c r="F573" s="24">
        <v>0.41599999999999998</v>
      </c>
      <c r="G573" s="24">
        <v>-2.0000000000000001E-4</v>
      </c>
      <c r="H573" s="24">
        <v>-1.079</v>
      </c>
      <c r="I573" s="24">
        <v>0</v>
      </c>
      <c r="J573" s="24">
        <v>0</v>
      </c>
      <c r="K573" s="24">
        <v>3.32E-2</v>
      </c>
      <c r="L573" s="24">
        <v>-0.38429999999999997</v>
      </c>
      <c r="M573" s="24">
        <v>3.9089</v>
      </c>
      <c r="N573" s="24">
        <v>2.2054</v>
      </c>
      <c r="O573" s="24">
        <v>-0.115</v>
      </c>
      <c r="P573" s="24" t="s">
        <v>172</v>
      </c>
      <c r="Q573" s="24">
        <v>-0.49630000000000002</v>
      </c>
      <c r="R573" s="24">
        <v>5.2576000000000001</v>
      </c>
      <c r="S573" s="24">
        <v>400.10399999999998</v>
      </c>
      <c r="T573" s="24">
        <v>400.73360000000002</v>
      </c>
      <c r="U573" s="24">
        <v>2.6021999999999998</v>
      </c>
      <c r="V573" s="24">
        <v>45.839199999999998</v>
      </c>
      <c r="W573" s="24">
        <v>0</v>
      </c>
      <c r="X573" s="24">
        <v>8.3999999999999995E-3</v>
      </c>
      <c r="Y573" s="24">
        <v>-0.1191</v>
      </c>
      <c r="Z573" s="24">
        <v>-0.47220000000000001</v>
      </c>
      <c r="AA573" s="24">
        <v>-2.7690999999999999</v>
      </c>
      <c r="AB573">
        <f t="shared" si="44"/>
        <v>2.7546045720505861E-2</v>
      </c>
      <c r="AC573" s="14">
        <f t="shared" si="45"/>
        <v>0.41557622463727295</v>
      </c>
    </row>
    <row r="574" spans="1:29" x14ac:dyDescent="0.2">
      <c r="A574" s="24" t="s">
        <v>17</v>
      </c>
      <c r="B574" s="24" t="s">
        <v>160</v>
      </c>
      <c r="C574" s="24">
        <v>19.349599999999999</v>
      </c>
      <c r="D574" s="24">
        <v>0.55989999999999995</v>
      </c>
      <c r="E574" s="24">
        <v>-4.9968000000000004</v>
      </c>
      <c r="F574" s="24">
        <v>0.41599999999999998</v>
      </c>
      <c r="G574" s="24">
        <v>-2.0000000000000001E-4</v>
      </c>
      <c r="H574" s="24">
        <v>-0.96499999999999997</v>
      </c>
      <c r="I574" s="24">
        <v>0</v>
      </c>
      <c r="J574" s="24">
        <v>0</v>
      </c>
      <c r="K574" s="24">
        <v>6.3500000000000001E-2</v>
      </c>
      <c r="L574" s="24">
        <v>-0.45329999999999998</v>
      </c>
      <c r="M574" s="24">
        <v>3.1894</v>
      </c>
      <c r="N574" s="24">
        <v>2.1812</v>
      </c>
      <c r="O574" s="24">
        <v>-0.1086</v>
      </c>
      <c r="P574" s="24" t="s">
        <v>172</v>
      </c>
      <c r="Q574" s="24">
        <v>-0.48880000000000001</v>
      </c>
      <c r="R574" s="24">
        <v>4.1939000000000002</v>
      </c>
      <c r="S574" s="24">
        <v>400.10399999999998</v>
      </c>
      <c r="T574" s="24">
        <v>400.72829999999999</v>
      </c>
      <c r="U574" s="24">
        <v>2.5533999999999999</v>
      </c>
      <c r="V574" s="24">
        <v>45.248100000000001</v>
      </c>
      <c r="W574" s="24">
        <v>0</v>
      </c>
      <c r="X574" s="24">
        <v>7.0000000000000001E-3</v>
      </c>
      <c r="Y574" s="24">
        <v>-0.1129</v>
      </c>
      <c r="Z574" s="24">
        <v>-0.47120000000000001</v>
      </c>
      <c r="AA574" s="24">
        <v>-3.3026</v>
      </c>
      <c r="AB574">
        <f t="shared" si="44"/>
        <v>2.7546045720505861E-2</v>
      </c>
      <c r="AC574" s="14">
        <f t="shared" si="45"/>
        <v>0.4144190187209239</v>
      </c>
    </row>
    <row r="575" spans="1:29" x14ac:dyDescent="0.2">
      <c r="A575" s="24" t="s">
        <v>17</v>
      </c>
      <c r="B575" s="24" t="s">
        <v>160</v>
      </c>
      <c r="C575" s="24">
        <v>20.317499999999999</v>
      </c>
      <c r="D575" s="24">
        <v>0.45689999999999997</v>
      </c>
      <c r="E575" s="24">
        <v>-7.0670999999999999</v>
      </c>
      <c r="F575" s="24">
        <v>0.41599999999999998</v>
      </c>
      <c r="G575" s="24">
        <v>-2.0000000000000001E-4</v>
      </c>
      <c r="H575" s="24">
        <v>-0.78539999999999999</v>
      </c>
      <c r="I575" s="24">
        <v>0</v>
      </c>
      <c r="J575" s="24">
        <v>0</v>
      </c>
      <c r="K575" s="24">
        <v>8.8900000000000007E-2</v>
      </c>
      <c r="L575" s="24">
        <v>-0.49070000000000003</v>
      </c>
      <c r="M575" s="24">
        <v>2.2353999999999998</v>
      </c>
      <c r="N575" s="24">
        <v>2.1558999999999999</v>
      </c>
      <c r="O575" s="24">
        <v>-9.2799999999999994E-2</v>
      </c>
      <c r="P575" s="24" t="s">
        <v>172</v>
      </c>
      <c r="Q575" s="24">
        <v>-0.4894</v>
      </c>
      <c r="R575" s="24">
        <v>2.839</v>
      </c>
      <c r="S575" s="24">
        <v>400.10399999999998</v>
      </c>
      <c r="T575" s="24">
        <v>400.72660000000002</v>
      </c>
      <c r="U575" s="24">
        <v>2.5192999999999999</v>
      </c>
      <c r="V575" s="24">
        <v>44.835099999999997</v>
      </c>
      <c r="W575" s="24">
        <v>0</v>
      </c>
      <c r="X575" s="24">
        <v>5.4000000000000003E-3</v>
      </c>
      <c r="Y575" s="24">
        <v>-0.10829999999999999</v>
      </c>
      <c r="Z575" s="24">
        <v>-0.45079999999999998</v>
      </c>
      <c r="AA575" s="24">
        <v>-3.5428999999999999</v>
      </c>
      <c r="AB575">
        <f t="shared" si="44"/>
        <v>2.7546045720505861E-2</v>
      </c>
      <c r="AC575" s="14">
        <f t="shared" si="45"/>
        <v>0.41283954312643389</v>
      </c>
    </row>
    <row r="576" spans="1:29" x14ac:dyDescent="0.2">
      <c r="A576" s="24" t="s">
        <v>17</v>
      </c>
      <c r="B576" s="24" t="s">
        <v>160</v>
      </c>
      <c r="C576" s="24">
        <v>21.285699999999999</v>
      </c>
      <c r="D576" s="24">
        <v>0.32229999999999998</v>
      </c>
      <c r="E576" s="24">
        <v>-8.6621000000000006</v>
      </c>
      <c r="F576" s="24">
        <v>0.41599999999999998</v>
      </c>
      <c r="G576" s="24">
        <v>-2.9999999999999997E-4</v>
      </c>
      <c r="H576" s="24">
        <v>-0.55349999999999999</v>
      </c>
      <c r="I576" s="24">
        <v>0</v>
      </c>
      <c r="J576" s="24">
        <v>0</v>
      </c>
      <c r="K576" s="24">
        <v>0.108</v>
      </c>
      <c r="L576" s="24">
        <v>-0.47389999999999999</v>
      </c>
      <c r="M576" s="24">
        <v>1.1133</v>
      </c>
      <c r="N576" s="24">
        <v>2.1383000000000001</v>
      </c>
      <c r="O576" s="24">
        <v>-6.5799999999999997E-2</v>
      </c>
      <c r="P576" s="24" t="s">
        <v>172</v>
      </c>
      <c r="Q576" s="24">
        <v>-0.496</v>
      </c>
      <c r="R576" s="24">
        <v>1.2134</v>
      </c>
      <c r="S576" s="24">
        <v>400.10399999999998</v>
      </c>
      <c r="T576" s="24">
        <v>400.72840000000002</v>
      </c>
      <c r="U576" s="24">
        <v>2.5062000000000002</v>
      </c>
      <c r="V576" s="24">
        <v>44.699300000000001</v>
      </c>
      <c r="W576" s="24">
        <v>0</v>
      </c>
      <c r="X576" s="24">
        <v>4.4000000000000003E-3</v>
      </c>
      <c r="Y576" s="24">
        <v>-0.10489999999999999</v>
      </c>
      <c r="Z576" s="24">
        <v>-0.40479999999999999</v>
      </c>
      <c r="AA576" s="24">
        <v>-3.4502999999999999</v>
      </c>
      <c r="AB576">
        <f t="shared" si="44"/>
        <v>4.1319064601405942E-2</v>
      </c>
      <c r="AC576" s="14">
        <f t="shared" si="45"/>
        <v>0.41125499023065853</v>
      </c>
    </row>
    <row r="577" spans="1:29" x14ac:dyDescent="0.2">
      <c r="A577" s="24" t="s">
        <v>17</v>
      </c>
      <c r="B577" s="24" t="s">
        <v>160</v>
      </c>
      <c r="C577" s="24">
        <v>22.246600000000001</v>
      </c>
      <c r="D577" s="24">
        <v>0.16639999999999999</v>
      </c>
      <c r="E577" s="24">
        <v>-9.6597000000000008</v>
      </c>
      <c r="F577" s="24">
        <v>0.41599999999999998</v>
      </c>
      <c r="G577" s="24">
        <v>-4.0000000000000002E-4</v>
      </c>
      <c r="H577" s="24">
        <v>-0.28549999999999998</v>
      </c>
      <c r="I577" s="24">
        <v>0</v>
      </c>
      <c r="J577" s="24">
        <v>0</v>
      </c>
      <c r="K577" s="24">
        <v>0.1197</v>
      </c>
      <c r="L577" s="24">
        <v>-0.40810000000000002</v>
      </c>
      <c r="M577" s="24">
        <v>-8.1100000000000005E-2</v>
      </c>
      <c r="N577" s="24">
        <v>2.1332</v>
      </c>
      <c r="O577" s="24">
        <v>-2.92E-2</v>
      </c>
      <c r="P577" s="24" t="s">
        <v>172</v>
      </c>
      <c r="Q577" s="24">
        <v>-0.50360000000000005</v>
      </c>
      <c r="R577" s="24">
        <v>-0.5746</v>
      </c>
      <c r="S577" s="24">
        <v>400.10399999999998</v>
      </c>
      <c r="T577" s="24">
        <v>400.73219999999998</v>
      </c>
      <c r="U577" s="24">
        <v>2.5122</v>
      </c>
      <c r="V577" s="24">
        <v>44.837400000000002</v>
      </c>
      <c r="W577" s="24">
        <v>0</v>
      </c>
      <c r="X577" s="24">
        <v>4.1999999999999997E-3</v>
      </c>
      <c r="Y577" s="24">
        <v>-0.1013</v>
      </c>
      <c r="Z577" s="24">
        <v>-0.33029999999999998</v>
      </c>
      <c r="AA577" s="24">
        <v>-3.0243000000000002</v>
      </c>
      <c r="AB577">
        <f t="shared" si="44"/>
        <v>5.5092078707085719E-2</v>
      </c>
      <c r="AC577" s="14">
        <f t="shared" si="45"/>
        <v>0.41010184185897608</v>
      </c>
    </row>
    <row r="578" spans="1:29" x14ac:dyDescent="0.2">
      <c r="A578" s="24" t="s">
        <v>18</v>
      </c>
      <c r="B578" s="24" t="s">
        <v>160</v>
      </c>
      <c r="C578" s="24">
        <v>4.1000000000000003E-3</v>
      </c>
      <c r="D578" s="24">
        <v>-6.9999999999999999E-4</v>
      </c>
      <c r="E578" s="24">
        <v>-10</v>
      </c>
      <c r="F578" s="24">
        <v>0.41599999999999998</v>
      </c>
      <c r="G578" s="24">
        <v>-4.0000000000000002E-4</v>
      </c>
      <c r="H578" s="24">
        <v>1E-3</v>
      </c>
      <c r="I578" s="24">
        <v>0</v>
      </c>
      <c r="J578" s="24">
        <v>0</v>
      </c>
      <c r="K578" s="24">
        <v>0.1236</v>
      </c>
      <c r="L578" s="24">
        <v>-0.35920000000000002</v>
      </c>
      <c r="M578" s="24">
        <v>-0.75880000000000003</v>
      </c>
      <c r="N578" s="24">
        <v>2.1480999999999999</v>
      </c>
      <c r="O578" s="24">
        <v>-2.1299999999999999E-2</v>
      </c>
      <c r="P578" s="24" t="s">
        <v>172</v>
      </c>
      <c r="Q578" s="24">
        <v>-0.52480000000000004</v>
      </c>
      <c r="R578" s="24">
        <v>-1.8070999999999999</v>
      </c>
      <c r="S578" s="24">
        <v>400.10399999999998</v>
      </c>
      <c r="T578" s="24">
        <v>400.71370000000002</v>
      </c>
      <c r="U578" s="24">
        <v>2.5888</v>
      </c>
      <c r="V578" s="24">
        <v>46.048000000000002</v>
      </c>
      <c r="W578" s="24">
        <v>0</v>
      </c>
      <c r="X578" s="24">
        <v>1.12E-2</v>
      </c>
      <c r="Y578" s="24">
        <v>-8.4400000000000003E-2</v>
      </c>
      <c r="Z578" s="24">
        <v>-0.18079999999999999</v>
      </c>
      <c r="AA578" s="24">
        <v>-1.7492000000000001</v>
      </c>
      <c r="AB578">
        <f t="shared" si="44"/>
        <v>5.5092078707085719E-2</v>
      </c>
      <c r="AC578" s="14">
        <f t="shared" si="45"/>
        <v>0.40968002525307851</v>
      </c>
    </row>
    <row r="579" spans="1:29" x14ac:dyDescent="0.2">
      <c r="A579" s="24" t="s">
        <v>18</v>
      </c>
      <c r="B579" s="24" t="s">
        <v>160</v>
      </c>
      <c r="C579" s="24">
        <v>0.96309999999999996</v>
      </c>
      <c r="D579" s="24">
        <v>-0.1678</v>
      </c>
      <c r="E579" s="24">
        <v>-9.6597000000000008</v>
      </c>
      <c r="F579" s="24">
        <v>0.41599999999999998</v>
      </c>
      <c r="G579" s="24">
        <v>-2.9999999999999997E-4</v>
      </c>
      <c r="H579" s="24">
        <v>0.28739999999999999</v>
      </c>
      <c r="I579" s="24">
        <v>0</v>
      </c>
      <c r="J579" s="24">
        <v>0</v>
      </c>
      <c r="K579" s="24">
        <v>0.1197</v>
      </c>
      <c r="L579" s="24">
        <v>-0.308</v>
      </c>
      <c r="M579" s="24">
        <v>-1.9218</v>
      </c>
      <c r="N579" s="24">
        <v>2.1566999999999998</v>
      </c>
      <c r="O579" s="24">
        <v>3.2000000000000002E-3</v>
      </c>
      <c r="P579" s="24" t="s">
        <v>172</v>
      </c>
      <c r="Q579" s="24">
        <v>-0.51529999999999998</v>
      </c>
      <c r="R579" s="24">
        <v>-3.4746999999999999</v>
      </c>
      <c r="S579" s="24">
        <v>400.10399999999998</v>
      </c>
      <c r="T579" s="24">
        <v>400.71129999999999</v>
      </c>
      <c r="U579" s="24">
        <v>2.6116999999999999</v>
      </c>
      <c r="V579" s="24">
        <v>46.519100000000002</v>
      </c>
      <c r="W579" s="24">
        <v>0</v>
      </c>
      <c r="X579" s="24">
        <v>1.18E-2</v>
      </c>
      <c r="Y579" s="24">
        <v>-7.6200000000000004E-2</v>
      </c>
      <c r="Z579" s="24">
        <v>-5.9700000000000003E-2</v>
      </c>
      <c r="AA579" s="24">
        <v>-0.38390000000000002</v>
      </c>
      <c r="AB579">
        <f t="shared" si="44"/>
        <v>4.1319064601405942E-2</v>
      </c>
      <c r="AC579" s="14">
        <f t="shared" si="45"/>
        <v>0.41010184185897608</v>
      </c>
    </row>
    <row r="580" spans="1:29" x14ac:dyDescent="0.2">
      <c r="A580" s="24" t="s">
        <v>18</v>
      </c>
      <c r="B580" s="24" t="s">
        <v>160</v>
      </c>
      <c r="C580" s="24">
        <v>1.9239999999999999</v>
      </c>
      <c r="D580" s="24">
        <v>-0.32369999999999999</v>
      </c>
      <c r="E580" s="24">
        <v>-8.6621000000000006</v>
      </c>
      <c r="F580" s="24">
        <v>0.41599999999999998</v>
      </c>
      <c r="G580" s="24">
        <v>-2.0000000000000001E-4</v>
      </c>
      <c r="H580" s="24">
        <v>0.5554</v>
      </c>
      <c r="I580" s="24">
        <v>0</v>
      </c>
      <c r="J580" s="24">
        <v>1E-4</v>
      </c>
      <c r="K580" s="24">
        <v>0.1079</v>
      </c>
      <c r="L580" s="24">
        <v>-0.28470000000000001</v>
      </c>
      <c r="M580" s="24">
        <v>-3.0101</v>
      </c>
      <c r="N580" s="24">
        <v>2.1676000000000002</v>
      </c>
      <c r="O580" s="24">
        <v>3.3099999999999997E-2</v>
      </c>
      <c r="P580" s="24" t="s">
        <v>172</v>
      </c>
      <c r="Q580" s="24">
        <v>-0.5</v>
      </c>
      <c r="R580" s="24">
        <v>-4.9383999999999997</v>
      </c>
      <c r="S580" s="24">
        <v>400.10399999999998</v>
      </c>
      <c r="T580" s="24">
        <v>400.71339999999998</v>
      </c>
      <c r="U580" s="24">
        <v>2.6374</v>
      </c>
      <c r="V580" s="24">
        <v>47.031100000000002</v>
      </c>
      <c r="W580" s="24">
        <v>0</v>
      </c>
      <c r="X580" s="24">
        <v>1.3299999999999999E-2</v>
      </c>
      <c r="Y580" s="24">
        <v>-6.9199999999999998E-2</v>
      </c>
      <c r="Z580" s="24">
        <v>5.8000000000000003E-2</v>
      </c>
      <c r="AA580" s="24">
        <v>1.2917000000000001</v>
      </c>
      <c r="AB580">
        <f t="shared" si="44"/>
        <v>2.7546045720505861E-2</v>
      </c>
      <c r="AC580" s="14">
        <f t="shared" si="45"/>
        <v>0.41125499023065853</v>
      </c>
    </row>
    <row r="581" spans="1:29" x14ac:dyDescent="0.2">
      <c r="A581" s="24" t="s">
        <v>18</v>
      </c>
      <c r="B581" s="24" t="s">
        <v>160</v>
      </c>
      <c r="C581" s="24">
        <v>2.8881000000000001</v>
      </c>
      <c r="D581" s="24">
        <v>-0.45760000000000001</v>
      </c>
      <c r="E581" s="24">
        <v>-7.0750000000000002</v>
      </c>
      <c r="F581" s="24">
        <v>0.41599999999999998</v>
      </c>
      <c r="G581" s="24">
        <v>-1E-4</v>
      </c>
      <c r="H581" s="24">
        <v>0.78720000000000001</v>
      </c>
      <c r="I581" s="24">
        <v>0</v>
      </c>
      <c r="J581" s="24">
        <v>0</v>
      </c>
      <c r="K581" s="24">
        <v>8.8800000000000004E-2</v>
      </c>
      <c r="L581" s="24">
        <v>-0.28739999999999999</v>
      </c>
      <c r="M581" s="24">
        <v>-3.9035000000000002</v>
      </c>
      <c r="N581" s="24">
        <v>2.1815000000000002</v>
      </c>
      <c r="O581" s="24">
        <v>6.7299999999999999E-2</v>
      </c>
      <c r="P581" s="24" t="s">
        <v>172</v>
      </c>
      <c r="Q581" s="24">
        <v>-0.48499999999999999</v>
      </c>
      <c r="R581" s="24">
        <v>-6.0224000000000002</v>
      </c>
      <c r="S581" s="24">
        <v>400.10399999999998</v>
      </c>
      <c r="T581" s="24">
        <v>400.71769999999998</v>
      </c>
      <c r="U581" s="24">
        <v>2.6596000000000002</v>
      </c>
      <c r="V581" s="24">
        <v>47.476199999999999</v>
      </c>
      <c r="W581" s="24">
        <v>0</v>
      </c>
      <c r="X581" s="24">
        <v>1.4800000000000001E-2</v>
      </c>
      <c r="Y581" s="24">
        <v>-6.4299999999999996E-2</v>
      </c>
      <c r="Z581" s="24">
        <v>0.156</v>
      </c>
      <c r="AA581" s="24">
        <v>3.1192000000000002</v>
      </c>
      <c r="AB581">
        <f t="shared" si="44"/>
        <v>1.377302365612372E-2</v>
      </c>
      <c r="AC581" s="14">
        <f t="shared" si="45"/>
        <v>0.41283248229143099</v>
      </c>
    </row>
    <row r="582" spans="1:29" x14ac:dyDescent="0.2">
      <c r="A582" s="24" t="s">
        <v>18</v>
      </c>
      <c r="B582" s="24" t="s">
        <v>160</v>
      </c>
      <c r="C582" s="24">
        <v>3.8601999999999999</v>
      </c>
      <c r="D582" s="24">
        <v>-0.56089999999999995</v>
      </c>
      <c r="E582" s="24">
        <v>-4.9968000000000004</v>
      </c>
      <c r="F582" s="24">
        <v>0.41599999999999998</v>
      </c>
      <c r="G582" s="24">
        <v>0</v>
      </c>
      <c r="H582" s="24">
        <v>0.96630000000000005</v>
      </c>
      <c r="I582" s="24">
        <v>0</v>
      </c>
      <c r="J582" s="24">
        <v>0</v>
      </c>
      <c r="K582" s="24">
        <v>6.3200000000000006E-2</v>
      </c>
      <c r="L582" s="24">
        <v>-0.30159999999999998</v>
      </c>
      <c r="M582" s="24">
        <v>-4.4829999999999997</v>
      </c>
      <c r="N582" s="24">
        <v>2.1999</v>
      </c>
      <c r="O582" s="24">
        <v>0.10150000000000001</v>
      </c>
      <c r="P582" s="24" t="s">
        <v>172</v>
      </c>
      <c r="Q582" s="24">
        <v>-0.47710000000000002</v>
      </c>
      <c r="R582" s="24">
        <v>-6.5867000000000004</v>
      </c>
      <c r="S582" s="24">
        <v>400.10399999999998</v>
      </c>
      <c r="T582" s="24">
        <v>400.72179999999997</v>
      </c>
      <c r="U582" s="24">
        <v>2.6758999999999999</v>
      </c>
      <c r="V582" s="24">
        <v>47.819099999999999</v>
      </c>
      <c r="W582" s="24">
        <v>0</v>
      </c>
      <c r="X582" s="24">
        <v>1.5699999999999999E-2</v>
      </c>
      <c r="Y582" s="24">
        <v>-6.1899999999999997E-2</v>
      </c>
      <c r="Z582" s="24">
        <v>0.2248</v>
      </c>
      <c r="AA582" s="24">
        <v>4.8845999999999998</v>
      </c>
      <c r="AB582">
        <f t="shared" si="44"/>
        <v>0</v>
      </c>
      <c r="AC582" s="14">
        <f t="shared" si="45"/>
        <v>0.4144190187209239</v>
      </c>
    </row>
    <row r="583" spans="1:29" x14ac:dyDescent="0.2">
      <c r="A583" s="24" t="s">
        <v>18</v>
      </c>
      <c r="B583" s="24" t="s">
        <v>160</v>
      </c>
      <c r="C583" s="24">
        <v>4.8314000000000004</v>
      </c>
      <c r="D583" s="24">
        <v>-0.62560000000000004</v>
      </c>
      <c r="E583" s="24">
        <v>-2.5863999999999998</v>
      </c>
      <c r="F583" s="24">
        <v>0.41599999999999998</v>
      </c>
      <c r="G583" s="24">
        <v>0</v>
      </c>
      <c r="H583" s="24">
        <v>1.0795999999999999</v>
      </c>
      <c r="I583" s="24">
        <v>0</v>
      </c>
      <c r="J583" s="24">
        <v>0</v>
      </c>
      <c r="K583" s="24">
        <v>3.2800000000000003E-2</v>
      </c>
      <c r="L583" s="24">
        <v>-0.31109999999999999</v>
      </c>
      <c r="M583" s="24">
        <v>-4.6696</v>
      </c>
      <c r="N583" s="24">
        <v>2.2221000000000002</v>
      </c>
      <c r="O583" s="24">
        <v>0.13020000000000001</v>
      </c>
      <c r="P583" s="24" t="s">
        <v>172</v>
      </c>
      <c r="Q583" s="24">
        <v>-0.47970000000000002</v>
      </c>
      <c r="R583" s="24">
        <v>-6.5671999999999997</v>
      </c>
      <c r="S583" s="24">
        <v>400.10399999999998</v>
      </c>
      <c r="T583" s="24">
        <v>400.72329999999999</v>
      </c>
      <c r="U583" s="24">
        <v>2.6877</v>
      </c>
      <c r="V583" s="24">
        <v>48.097499999999997</v>
      </c>
      <c r="W583" s="24">
        <v>0</v>
      </c>
      <c r="X583" s="24">
        <v>1.5699999999999999E-2</v>
      </c>
      <c r="Y583" s="24">
        <v>-6.2199999999999998E-2</v>
      </c>
      <c r="Z583" s="24">
        <v>0.2626</v>
      </c>
      <c r="AA583" s="24">
        <v>6.3556999999999997</v>
      </c>
      <c r="AB583">
        <f t="shared" si="44"/>
        <v>0</v>
      </c>
      <c r="AC583" s="14">
        <f t="shared" si="45"/>
        <v>0.41557622463727295</v>
      </c>
    </row>
    <row r="584" spans="1:29" x14ac:dyDescent="0.2">
      <c r="A584" s="24" t="s">
        <v>18</v>
      </c>
      <c r="B584" s="24" t="s">
        <v>160</v>
      </c>
      <c r="C584" s="24">
        <v>5.8045</v>
      </c>
      <c r="D584" s="24">
        <v>-0.64759999999999995</v>
      </c>
      <c r="E584" s="24">
        <v>0</v>
      </c>
      <c r="F584" s="24">
        <v>0.41599999999999998</v>
      </c>
      <c r="G584" s="24">
        <v>0</v>
      </c>
      <c r="H584" s="24">
        <v>1.1181000000000001</v>
      </c>
      <c r="I584" s="24">
        <v>0</v>
      </c>
      <c r="J584" s="24">
        <v>0</v>
      </c>
      <c r="K584" s="24">
        <v>-1E-4</v>
      </c>
      <c r="L584" s="24">
        <v>-0.30819999999999997</v>
      </c>
      <c r="M584" s="24">
        <v>-4.4523000000000001</v>
      </c>
      <c r="N584" s="24">
        <v>2.2439</v>
      </c>
      <c r="O584" s="24">
        <v>0.14849999999999999</v>
      </c>
      <c r="P584" s="24" t="s">
        <v>172</v>
      </c>
      <c r="Q584" s="24">
        <v>-0.4919</v>
      </c>
      <c r="R584" s="24">
        <v>-5.9909999999999997</v>
      </c>
      <c r="S584" s="24">
        <v>400.10399999999998</v>
      </c>
      <c r="T584" s="24">
        <v>400.72160000000002</v>
      </c>
      <c r="U584" s="24">
        <v>2.6991000000000001</v>
      </c>
      <c r="V584" s="24">
        <v>48.381799999999998</v>
      </c>
      <c r="W584" s="24">
        <v>0</v>
      </c>
      <c r="X584" s="24">
        <v>1.4999999999999999E-2</v>
      </c>
      <c r="Y584" s="24">
        <v>-6.5000000000000002E-2</v>
      </c>
      <c r="Z584" s="24">
        <v>0.27350000000000002</v>
      </c>
      <c r="AA584" s="24">
        <v>7.3335999999999997</v>
      </c>
      <c r="AB584">
        <f t="shared" si="44"/>
        <v>0</v>
      </c>
      <c r="AC584" s="14">
        <f t="shared" si="45"/>
        <v>0.41599999999999998</v>
      </c>
    </row>
    <row r="585" spans="1:29" x14ac:dyDescent="0.2">
      <c r="A585" s="24" t="s">
        <v>18</v>
      </c>
      <c r="B585" s="24" t="s">
        <v>160</v>
      </c>
      <c r="C585" s="24">
        <v>6.7775999999999996</v>
      </c>
      <c r="D585" s="24">
        <v>-0.62539999999999996</v>
      </c>
      <c r="E585" s="24">
        <v>2.5863999999999998</v>
      </c>
      <c r="F585" s="24">
        <v>0.41599999999999998</v>
      </c>
      <c r="G585" s="24">
        <v>0</v>
      </c>
      <c r="H585" s="24">
        <v>1.0789</v>
      </c>
      <c r="I585" s="24">
        <v>0</v>
      </c>
      <c r="J585" s="24">
        <v>0</v>
      </c>
      <c r="K585" s="24">
        <v>-3.3099999999999997E-2</v>
      </c>
      <c r="L585" s="24">
        <v>-0.29870000000000002</v>
      </c>
      <c r="M585" s="24">
        <v>-3.8892000000000002</v>
      </c>
      <c r="N585" s="24">
        <v>2.2582</v>
      </c>
      <c r="O585" s="24">
        <v>0.15459999999999999</v>
      </c>
      <c r="P585" s="24" t="s">
        <v>172</v>
      </c>
      <c r="Q585" s="24">
        <v>-0.50890000000000002</v>
      </c>
      <c r="R585" s="24">
        <v>-4.9592000000000001</v>
      </c>
      <c r="S585" s="24">
        <v>400.10399999999998</v>
      </c>
      <c r="T585" s="24">
        <v>400.7174</v>
      </c>
      <c r="U585" s="24">
        <v>2.7138</v>
      </c>
      <c r="V585" s="24">
        <v>48.721200000000003</v>
      </c>
      <c r="W585" s="24">
        <v>0</v>
      </c>
      <c r="X585" s="24">
        <v>1.4E-2</v>
      </c>
      <c r="Y585" s="24">
        <v>-7.0300000000000001E-2</v>
      </c>
      <c r="Z585" s="24">
        <v>0.26290000000000002</v>
      </c>
      <c r="AA585" s="24">
        <v>7.7011000000000003</v>
      </c>
      <c r="AB585">
        <f t="shared" si="44"/>
        <v>0</v>
      </c>
      <c r="AC585" s="14">
        <f t="shared" si="45"/>
        <v>0.41557622463727295</v>
      </c>
    </row>
    <row r="586" spans="1:29" x14ac:dyDescent="0.2">
      <c r="A586" s="24" t="s">
        <v>18</v>
      </c>
      <c r="B586" s="24" t="s">
        <v>160</v>
      </c>
      <c r="C586" s="24">
        <v>7.7488000000000001</v>
      </c>
      <c r="D586" s="24">
        <v>-0.56059999999999999</v>
      </c>
      <c r="E586" s="24">
        <v>4.9968000000000004</v>
      </c>
      <c r="F586" s="24">
        <v>0.41599999999999998</v>
      </c>
      <c r="G586" s="24">
        <v>0</v>
      </c>
      <c r="H586" s="24">
        <v>0.96519999999999995</v>
      </c>
      <c r="I586" s="24">
        <v>0</v>
      </c>
      <c r="J586" s="24">
        <v>0</v>
      </c>
      <c r="K586" s="24">
        <v>-6.3399999999999998E-2</v>
      </c>
      <c r="L586" s="24">
        <v>-0.29770000000000002</v>
      </c>
      <c r="M586" s="24">
        <v>-3.081</v>
      </c>
      <c r="N586" s="24">
        <v>2.2585999999999999</v>
      </c>
      <c r="O586" s="24">
        <v>0.14990000000000001</v>
      </c>
      <c r="P586" s="24" t="s">
        <v>172</v>
      </c>
      <c r="Q586" s="24">
        <v>-0.52510000000000001</v>
      </c>
      <c r="R586" s="24">
        <v>-3.6086</v>
      </c>
      <c r="S586" s="24">
        <v>400.10399999999998</v>
      </c>
      <c r="T586" s="24">
        <v>400.71230000000003</v>
      </c>
      <c r="U586" s="24">
        <v>2.7330000000000001</v>
      </c>
      <c r="V586" s="24">
        <v>49.106099999999998</v>
      </c>
      <c r="W586" s="24">
        <v>0</v>
      </c>
      <c r="X586" s="24">
        <v>1.34E-2</v>
      </c>
      <c r="Y586" s="24">
        <v>-7.8100000000000003E-2</v>
      </c>
      <c r="Z586" s="24">
        <v>0.23369999999999999</v>
      </c>
      <c r="AA586" s="24">
        <v>7.4516999999999998</v>
      </c>
      <c r="AB586">
        <f t="shared" si="44"/>
        <v>0</v>
      </c>
      <c r="AC586" s="14">
        <f t="shared" si="45"/>
        <v>0.4144190187209239</v>
      </c>
    </row>
    <row r="587" spans="1:29" x14ac:dyDescent="0.2">
      <c r="A587" s="24" t="s">
        <v>18</v>
      </c>
      <c r="B587" s="24" t="s">
        <v>160</v>
      </c>
      <c r="C587" s="24">
        <v>8.7166999999999994</v>
      </c>
      <c r="D587" s="24">
        <v>-0.45760000000000001</v>
      </c>
      <c r="E587" s="24">
        <v>7.0670999999999999</v>
      </c>
      <c r="F587" s="24">
        <v>0.41599999999999998</v>
      </c>
      <c r="G587" s="24">
        <v>0</v>
      </c>
      <c r="H587" s="24">
        <v>0.78569999999999995</v>
      </c>
      <c r="I587" s="24">
        <v>0</v>
      </c>
      <c r="J587" s="24">
        <v>0</v>
      </c>
      <c r="K587" s="24">
        <v>-8.8900000000000007E-2</v>
      </c>
      <c r="L587" s="24">
        <v>-0.31909999999999999</v>
      </c>
      <c r="M587" s="24">
        <v>-2.1316000000000002</v>
      </c>
      <c r="N587" s="24">
        <v>2.2431000000000001</v>
      </c>
      <c r="O587" s="24">
        <v>0.13789999999999999</v>
      </c>
      <c r="P587" s="24" t="s">
        <v>172</v>
      </c>
      <c r="Q587" s="24">
        <v>-0.53690000000000004</v>
      </c>
      <c r="R587" s="24">
        <v>-2.0710999999999999</v>
      </c>
      <c r="S587" s="24">
        <v>400.10399999999998</v>
      </c>
      <c r="T587" s="24">
        <v>400.70780000000002</v>
      </c>
      <c r="U587" s="24">
        <v>2.7549999999999999</v>
      </c>
      <c r="V587" s="24">
        <v>49.4694</v>
      </c>
      <c r="W587" s="24">
        <v>0</v>
      </c>
      <c r="X587" s="24">
        <v>1.35E-2</v>
      </c>
      <c r="Y587" s="24">
        <v>-8.8300000000000003E-2</v>
      </c>
      <c r="Z587" s="24">
        <v>0.1857</v>
      </c>
      <c r="AA587" s="24">
        <v>6.6859999999999999</v>
      </c>
      <c r="AB587">
        <f t="shared" si="44"/>
        <v>0</v>
      </c>
      <c r="AC587" s="14">
        <f t="shared" si="45"/>
        <v>0.41283954312643389</v>
      </c>
    </row>
    <row r="588" spans="1:29" x14ac:dyDescent="0.2">
      <c r="A588" s="24" t="s">
        <v>18</v>
      </c>
      <c r="B588" s="24" t="s">
        <v>160</v>
      </c>
      <c r="C588" s="24">
        <v>9.6850000000000005</v>
      </c>
      <c r="D588" s="24">
        <v>-0.32300000000000001</v>
      </c>
      <c r="E588" s="24">
        <v>8.6621000000000006</v>
      </c>
      <c r="F588" s="24">
        <v>0.41599999999999998</v>
      </c>
      <c r="G588" s="24">
        <v>1E-4</v>
      </c>
      <c r="H588" s="24">
        <v>0.55389999999999995</v>
      </c>
      <c r="I588" s="24">
        <v>0</v>
      </c>
      <c r="J588" s="24">
        <v>0</v>
      </c>
      <c r="K588" s="24">
        <v>-0.108</v>
      </c>
      <c r="L588" s="24">
        <v>-0.36530000000000001</v>
      </c>
      <c r="M588" s="24">
        <v>-1.1167</v>
      </c>
      <c r="N588" s="24">
        <v>2.2164999999999999</v>
      </c>
      <c r="O588" s="24">
        <v>0.122</v>
      </c>
      <c r="P588" s="24" t="s">
        <v>172</v>
      </c>
      <c r="Q588" s="24">
        <v>-0.54410000000000003</v>
      </c>
      <c r="R588" s="24">
        <v>-0.45050000000000001</v>
      </c>
      <c r="S588" s="24">
        <v>400.10399999999998</v>
      </c>
      <c r="T588" s="24">
        <v>400.70499999999998</v>
      </c>
      <c r="U588" s="24">
        <v>2.7761</v>
      </c>
      <c r="V588" s="24">
        <v>49.721899999999998</v>
      </c>
      <c r="W588" s="24">
        <v>0</v>
      </c>
      <c r="X588" s="24">
        <v>1.41E-2</v>
      </c>
      <c r="Y588" s="24">
        <v>-0.1002</v>
      </c>
      <c r="Z588" s="24">
        <v>0.1174</v>
      </c>
      <c r="AA588" s="24">
        <v>5.5770999999999997</v>
      </c>
      <c r="AB588">
        <f t="shared" si="44"/>
        <v>-1.377302365612372E-2</v>
      </c>
      <c r="AC588" s="14">
        <f t="shared" si="45"/>
        <v>0.41125499023065853</v>
      </c>
    </row>
    <row r="589" spans="1:29" x14ac:dyDescent="0.2">
      <c r="A589" s="24" t="s">
        <v>18</v>
      </c>
      <c r="B589" s="24" t="s">
        <v>160</v>
      </c>
      <c r="C589" s="24">
        <v>10.645899999999999</v>
      </c>
      <c r="D589" s="24">
        <v>-0.1671</v>
      </c>
      <c r="E589" s="24">
        <v>9.6597000000000008</v>
      </c>
      <c r="F589" s="24">
        <v>0.41599999999999998</v>
      </c>
      <c r="G589" s="24">
        <v>2.0000000000000001E-4</v>
      </c>
      <c r="H589" s="24">
        <v>0.2858</v>
      </c>
      <c r="I589" s="24">
        <v>0</v>
      </c>
      <c r="J589" s="24">
        <v>0</v>
      </c>
      <c r="K589" s="24">
        <v>-0.1197</v>
      </c>
      <c r="L589" s="24">
        <v>-0.42399999999999999</v>
      </c>
      <c r="M589" s="24">
        <v>-7.46E-2</v>
      </c>
      <c r="N589" s="24">
        <v>2.1884000000000001</v>
      </c>
      <c r="O589" s="24">
        <v>0.10349999999999999</v>
      </c>
      <c r="P589" s="24" t="s">
        <v>172</v>
      </c>
      <c r="Q589" s="24">
        <v>-0.54930000000000001</v>
      </c>
      <c r="R589" s="24">
        <v>1.1766000000000001</v>
      </c>
      <c r="S589" s="24">
        <v>400.10399999999998</v>
      </c>
      <c r="T589" s="24">
        <v>400.70429999999999</v>
      </c>
      <c r="U589" s="24">
        <v>2.7927</v>
      </c>
      <c r="V589" s="24">
        <v>49.802100000000003</v>
      </c>
      <c r="W589" s="24">
        <v>0</v>
      </c>
      <c r="X589" s="24">
        <v>1.4999999999999999E-2</v>
      </c>
      <c r="Y589" s="24">
        <v>-0.11260000000000001</v>
      </c>
      <c r="Z589" s="24">
        <v>3.0099999999999998E-2</v>
      </c>
      <c r="AA589" s="24">
        <v>4.3174999999999999</v>
      </c>
      <c r="AB589">
        <f t="shared" si="44"/>
        <v>-2.7546045720505861E-2</v>
      </c>
      <c r="AC589" s="14">
        <f t="shared" si="45"/>
        <v>0.41010184185897608</v>
      </c>
    </row>
    <row r="590" spans="1:29" x14ac:dyDescent="0.2">
      <c r="A590" s="24" t="s">
        <v>18</v>
      </c>
      <c r="B590" s="24" t="s">
        <v>160</v>
      </c>
      <c r="C590" s="24">
        <v>11.604799999999999</v>
      </c>
      <c r="D590" s="24">
        <v>0</v>
      </c>
      <c r="E590" s="24">
        <v>10</v>
      </c>
      <c r="F590" s="24">
        <v>0.41599999999999998</v>
      </c>
      <c r="G590" s="24">
        <v>2.0000000000000001E-4</v>
      </c>
      <c r="H590" s="24">
        <v>-8.0000000000000004E-4</v>
      </c>
      <c r="I590" s="24">
        <v>0</v>
      </c>
      <c r="J590" s="24">
        <v>0</v>
      </c>
      <c r="K590" s="24">
        <v>-0.1237</v>
      </c>
      <c r="L590" s="24">
        <v>-0.4738</v>
      </c>
      <c r="M590" s="24">
        <v>0.97760000000000002</v>
      </c>
      <c r="N590" s="24">
        <v>2.17</v>
      </c>
      <c r="O590" s="24">
        <v>8.1699999999999995E-2</v>
      </c>
      <c r="P590" s="24" t="s">
        <v>172</v>
      </c>
      <c r="Q590" s="24">
        <v>-0.55549999999999999</v>
      </c>
      <c r="R590" s="24">
        <v>2.7414000000000001</v>
      </c>
      <c r="S590" s="24">
        <v>400.10399999999998</v>
      </c>
      <c r="T590" s="24">
        <v>400.70569999999998</v>
      </c>
      <c r="U590" s="24">
        <v>2.8028</v>
      </c>
      <c r="V590" s="24">
        <v>49.7074</v>
      </c>
      <c r="W590" s="24">
        <v>0</v>
      </c>
      <c r="X590" s="24">
        <v>1.5599999999999999E-2</v>
      </c>
      <c r="Y590" s="24">
        <v>-0.12379999999999999</v>
      </c>
      <c r="Z590" s="24">
        <v>-6.9800000000000001E-2</v>
      </c>
      <c r="AA590" s="24">
        <v>3.0676000000000001</v>
      </c>
      <c r="AB590">
        <f t="shared" si="44"/>
        <v>-2.7546045720505861E-2</v>
      </c>
      <c r="AC590" s="14">
        <f t="shared" si="45"/>
        <v>0.40968002525307851</v>
      </c>
    </row>
    <row r="591" spans="1:29" x14ac:dyDescent="0.2">
      <c r="A591" s="24" t="s">
        <v>18</v>
      </c>
      <c r="B591" s="24" t="s">
        <v>160</v>
      </c>
      <c r="C591" s="24">
        <v>12.563800000000001</v>
      </c>
      <c r="D591" s="24">
        <v>0.1671</v>
      </c>
      <c r="E591" s="24">
        <v>9.6597000000000008</v>
      </c>
      <c r="F591" s="24">
        <v>0.41599999999999998</v>
      </c>
      <c r="G591" s="24">
        <v>1E-4</v>
      </c>
      <c r="H591" s="24">
        <v>-0.28739999999999999</v>
      </c>
      <c r="I591" s="24">
        <v>0</v>
      </c>
      <c r="J591" s="24">
        <v>0</v>
      </c>
      <c r="K591" s="24">
        <v>-0.1198</v>
      </c>
      <c r="L591" s="24">
        <v>-0.49540000000000001</v>
      </c>
      <c r="M591" s="24">
        <v>2.0143</v>
      </c>
      <c r="N591" s="24">
        <v>2.1684000000000001</v>
      </c>
      <c r="O591" s="24">
        <v>5.45E-2</v>
      </c>
      <c r="P591" s="24" t="s">
        <v>172</v>
      </c>
      <c r="Q591" s="24">
        <v>-0.5635</v>
      </c>
      <c r="R591" s="24">
        <v>4.1631</v>
      </c>
      <c r="S591" s="24">
        <v>400.10399999999998</v>
      </c>
      <c r="T591" s="24">
        <v>400.70920000000001</v>
      </c>
      <c r="U591" s="24">
        <v>2.8060999999999998</v>
      </c>
      <c r="V591" s="24">
        <v>49.489699999999999</v>
      </c>
      <c r="W591" s="24">
        <v>0</v>
      </c>
      <c r="X591" s="24">
        <v>1.5800000000000002E-2</v>
      </c>
      <c r="Y591" s="24">
        <v>-0.13200000000000001</v>
      </c>
      <c r="Z591" s="24">
        <v>-0.17119999999999999</v>
      </c>
      <c r="AA591" s="24">
        <v>1.9236</v>
      </c>
      <c r="AB591">
        <f t="shared" si="44"/>
        <v>-1.377302365612372E-2</v>
      </c>
      <c r="AC591" s="14">
        <f t="shared" si="45"/>
        <v>0.41010184185897608</v>
      </c>
    </row>
    <row r="592" spans="1:29" x14ac:dyDescent="0.2">
      <c r="A592" s="24" t="s">
        <v>18</v>
      </c>
      <c r="B592" s="24" t="s">
        <v>160</v>
      </c>
      <c r="C592" s="24">
        <v>13.524699999999999</v>
      </c>
      <c r="D592" s="24">
        <v>0.32290000000000002</v>
      </c>
      <c r="E592" s="24">
        <v>8.6621000000000006</v>
      </c>
      <c r="F592" s="24">
        <v>0.41599999999999998</v>
      </c>
      <c r="G592" s="24">
        <v>0</v>
      </c>
      <c r="H592" s="24">
        <v>-0.55569999999999997</v>
      </c>
      <c r="I592" s="24">
        <v>0</v>
      </c>
      <c r="J592" s="24">
        <v>-1E-4</v>
      </c>
      <c r="K592" s="24">
        <v>-0.108</v>
      </c>
      <c r="L592" s="24">
        <v>-0.48320000000000002</v>
      </c>
      <c r="M592" s="24">
        <v>2.9796</v>
      </c>
      <c r="N592" s="24">
        <v>2.1829999999999998</v>
      </c>
      <c r="O592" s="24">
        <v>2.1299999999999999E-2</v>
      </c>
      <c r="P592" s="24" t="s">
        <v>172</v>
      </c>
      <c r="Q592" s="24">
        <v>-0.57099999999999995</v>
      </c>
      <c r="R592" s="24">
        <v>5.3440000000000003</v>
      </c>
      <c r="S592" s="24">
        <v>400.10399999999998</v>
      </c>
      <c r="T592" s="24">
        <v>400.71510000000001</v>
      </c>
      <c r="U592" s="24">
        <v>2.8031999999999999</v>
      </c>
      <c r="V592" s="24">
        <v>49.219200000000001</v>
      </c>
      <c r="W592" s="24">
        <v>0</v>
      </c>
      <c r="X592" s="24">
        <v>1.5699999999999999E-2</v>
      </c>
      <c r="Y592" s="24">
        <v>-0.13619999999999999</v>
      </c>
      <c r="Z592" s="24">
        <v>-0.26190000000000002</v>
      </c>
      <c r="AA592" s="24">
        <v>0.91339999999999999</v>
      </c>
      <c r="AB592">
        <f t="shared" si="44"/>
        <v>0</v>
      </c>
      <c r="AC592" s="14">
        <f t="shared" si="45"/>
        <v>0.41125499023065853</v>
      </c>
    </row>
    <row r="593" spans="1:29" x14ac:dyDescent="0.2">
      <c r="A593" s="24" t="s">
        <v>18</v>
      </c>
      <c r="B593" s="24" t="s">
        <v>160</v>
      </c>
      <c r="C593" s="24">
        <v>14.488899999999999</v>
      </c>
      <c r="D593" s="24">
        <v>0.45689999999999997</v>
      </c>
      <c r="E593" s="24">
        <v>7.0750000000000002</v>
      </c>
      <c r="F593" s="24">
        <v>0.41599999999999998</v>
      </c>
      <c r="G593" s="24">
        <v>-1E-4</v>
      </c>
      <c r="H593" s="24">
        <v>-0.78759999999999997</v>
      </c>
      <c r="I593" s="24">
        <v>0</v>
      </c>
      <c r="J593" s="24">
        <v>0</v>
      </c>
      <c r="K593" s="24">
        <v>-8.8900000000000007E-2</v>
      </c>
      <c r="L593" s="24">
        <v>-0.4486</v>
      </c>
      <c r="M593" s="24">
        <v>3.7865000000000002</v>
      </c>
      <c r="N593" s="24">
        <v>2.2063000000000001</v>
      </c>
      <c r="O593" s="24">
        <v>-1.5900000000000001E-2</v>
      </c>
      <c r="P593" s="24" t="s">
        <v>172</v>
      </c>
      <c r="Q593" s="24">
        <v>-0.57389999999999997</v>
      </c>
      <c r="R593" s="24">
        <v>6.1841999999999997</v>
      </c>
      <c r="S593" s="24">
        <v>400.10399999999998</v>
      </c>
      <c r="T593" s="24">
        <v>400.72329999999999</v>
      </c>
      <c r="U593" s="24">
        <v>2.7944</v>
      </c>
      <c r="V593" s="24">
        <v>48.939</v>
      </c>
      <c r="W593" s="24">
        <v>0</v>
      </c>
      <c r="X593" s="24">
        <v>1.5599999999999999E-2</v>
      </c>
      <c r="Y593" s="24">
        <v>-0.1361</v>
      </c>
      <c r="Z593" s="24">
        <v>-0.33279999999999998</v>
      </c>
      <c r="AA593" s="24">
        <v>1.72E-2</v>
      </c>
      <c r="AB593">
        <f t="shared" si="44"/>
        <v>1.377302365612372E-2</v>
      </c>
      <c r="AC593" s="14">
        <f t="shared" si="45"/>
        <v>0.41283248229143099</v>
      </c>
    </row>
    <row r="594" spans="1:29" x14ac:dyDescent="0.2">
      <c r="A594" s="24" t="s">
        <v>18</v>
      </c>
      <c r="B594" s="24" t="s">
        <v>160</v>
      </c>
      <c r="C594" s="24">
        <v>15.460900000000001</v>
      </c>
      <c r="D594" s="24">
        <v>0.56020000000000003</v>
      </c>
      <c r="E594" s="24">
        <v>4.9968000000000004</v>
      </c>
      <c r="F594" s="24">
        <v>0.41599999999999998</v>
      </c>
      <c r="G594" s="24">
        <v>-2.0000000000000001E-4</v>
      </c>
      <c r="H594" s="24">
        <v>-0.96679999999999999</v>
      </c>
      <c r="I594" s="24">
        <v>0</v>
      </c>
      <c r="J594" s="24">
        <v>0</v>
      </c>
      <c r="K594" s="24">
        <v>-6.3200000000000006E-2</v>
      </c>
      <c r="L594" s="24">
        <v>-0.41470000000000001</v>
      </c>
      <c r="M594" s="24">
        <v>4.3390000000000004</v>
      </c>
      <c r="N594" s="24">
        <v>2.2267999999999999</v>
      </c>
      <c r="O594" s="24">
        <v>-5.21E-2</v>
      </c>
      <c r="P594" s="24" t="s">
        <v>172</v>
      </c>
      <c r="Q594" s="24">
        <v>-0.56879999999999997</v>
      </c>
      <c r="R594" s="24">
        <v>6.609</v>
      </c>
      <c r="S594" s="24">
        <v>400.10399999999998</v>
      </c>
      <c r="T594" s="24">
        <v>400.73309999999998</v>
      </c>
      <c r="U594" s="24">
        <v>2.7785000000000002</v>
      </c>
      <c r="V594" s="24">
        <v>48.640099999999997</v>
      </c>
      <c r="W594" s="24">
        <v>0</v>
      </c>
      <c r="X594" s="24">
        <v>1.5900000000000001E-2</v>
      </c>
      <c r="Y594" s="24">
        <v>-0.13270000000000001</v>
      </c>
      <c r="Z594" s="24">
        <v>-0.38169999999999998</v>
      </c>
      <c r="AA594" s="24">
        <v>-0.80049999999999999</v>
      </c>
      <c r="AB594">
        <f t="shared" si="44"/>
        <v>2.7546045720505861E-2</v>
      </c>
      <c r="AC594" s="14">
        <f t="shared" si="45"/>
        <v>0.4144190187209239</v>
      </c>
    </row>
    <row r="595" spans="1:29" x14ac:dyDescent="0.2">
      <c r="A595" s="24" t="s">
        <v>18</v>
      </c>
      <c r="B595" s="24" t="s">
        <v>160</v>
      </c>
      <c r="C595" s="24">
        <v>16.432099999999998</v>
      </c>
      <c r="D595" s="24">
        <v>0.62490000000000001</v>
      </c>
      <c r="E595" s="24">
        <v>2.5863999999999998</v>
      </c>
      <c r="F595" s="24">
        <v>0.41599999999999998</v>
      </c>
      <c r="G595" s="24">
        <v>-2.0000000000000001E-4</v>
      </c>
      <c r="H595" s="24">
        <v>-1.0799000000000001</v>
      </c>
      <c r="I595" s="24">
        <v>0</v>
      </c>
      <c r="J595" s="24">
        <v>0</v>
      </c>
      <c r="K595" s="24">
        <v>-3.2800000000000003E-2</v>
      </c>
      <c r="L595" s="24">
        <v>-0.40289999999999998</v>
      </c>
      <c r="M595" s="24">
        <v>4.5652999999999997</v>
      </c>
      <c r="N595" s="24">
        <v>2.2347999999999999</v>
      </c>
      <c r="O595" s="24">
        <v>-8.1100000000000005E-2</v>
      </c>
      <c r="P595" s="24" t="s">
        <v>172</v>
      </c>
      <c r="Q595" s="24">
        <v>-0.55569999999999997</v>
      </c>
      <c r="R595" s="24">
        <v>6.5917000000000003</v>
      </c>
      <c r="S595" s="24">
        <v>400.10399999999998</v>
      </c>
      <c r="T595" s="24">
        <v>400.74299999999999</v>
      </c>
      <c r="U595" s="24">
        <v>2.754</v>
      </c>
      <c r="V595" s="24">
        <v>48.273000000000003</v>
      </c>
      <c r="W595" s="24">
        <v>0</v>
      </c>
      <c r="X595" s="24">
        <v>1.6400000000000001E-2</v>
      </c>
      <c r="Y595" s="24">
        <v>-0.12740000000000001</v>
      </c>
      <c r="Z595" s="24">
        <v>-0.41210000000000002</v>
      </c>
      <c r="AA595" s="24">
        <v>-1.5616000000000001</v>
      </c>
      <c r="AB595">
        <f t="shared" si="44"/>
        <v>2.7546045720505861E-2</v>
      </c>
      <c r="AC595" s="14">
        <f t="shared" si="45"/>
        <v>0.41557622463727295</v>
      </c>
    </row>
    <row r="596" spans="1:29" x14ac:dyDescent="0.2">
      <c r="A596" s="24" t="s">
        <v>18</v>
      </c>
      <c r="B596" s="24" t="s">
        <v>160</v>
      </c>
      <c r="C596" s="24">
        <v>17.4053</v>
      </c>
      <c r="D596" s="24">
        <v>0.64690000000000003</v>
      </c>
      <c r="E596" s="24">
        <v>0</v>
      </c>
      <c r="F596" s="24">
        <v>0.41599999999999998</v>
      </c>
      <c r="G596" s="24">
        <v>-2.0000000000000001E-4</v>
      </c>
      <c r="H596" s="24">
        <v>-1.1183000000000001</v>
      </c>
      <c r="I596" s="24">
        <v>0</v>
      </c>
      <c r="J596" s="24">
        <v>0</v>
      </c>
      <c r="K596" s="24">
        <v>2.0000000000000001E-4</v>
      </c>
      <c r="L596" s="24">
        <v>-0.42159999999999997</v>
      </c>
      <c r="M596" s="24">
        <v>4.4439000000000002</v>
      </c>
      <c r="N596" s="24">
        <v>2.2265000000000001</v>
      </c>
      <c r="O596" s="24">
        <v>-9.8100000000000007E-2</v>
      </c>
      <c r="P596" s="24" t="s">
        <v>172</v>
      </c>
      <c r="Q596" s="24">
        <v>-0.53820000000000001</v>
      </c>
      <c r="R596" s="24">
        <v>6.1586999999999996</v>
      </c>
      <c r="S596" s="24">
        <v>400.10399999999998</v>
      </c>
      <c r="T596" s="24">
        <v>400.75060000000002</v>
      </c>
      <c r="U596" s="24">
        <v>2.7201</v>
      </c>
      <c r="V596" s="24">
        <v>47.791200000000003</v>
      </c>
      <c r="W596" s="24">
        <v>0</v>
      </c>
      <c r="X596" s="24">
        <v>1.7000000000000001E-2</v>
      </c>
      <c r="Y596" s="24">
        <v>-0.1216</v>
      </c>
      <c r="Z596" s="24">
        <v>-0.43009999999999998</v>
      </c>
      <c r="AA596" s="24">
        <v>-2.2572000000000001</v>
      </c>
      <c r="AB596">
        <f t="shared" si="44"/>
        <v>2.7546045720505861E-2</v>
      </c>
      <c r="AC596" s="14">
        <f t="shared" si="45"/>
        <v>0.41599999999999998</v>
      </c>
    </row>
    <row r="597" spans="1:29" x14ac:dyDescent="0.2">
      <c r="A597" s="24" t="s">
        <v>18</v>
      </c>
      <c r="B597" s="24" t="s">
        <v>160</v>
      </c>
      <c r="C597" s="24">
        <v>18.378399999999999</v>
      </c>
      <c r="D597" s="24">
        <v>0.62470000000000003</v>
      </c>
      <c r="E597" s="24">
        <v>-2.5863999999999998</v>
      </c>
      <c r="F597" s="24">
        <v>0.41599999999999998</v>
      </c>
      <c r="G597" s="24">
        <v>-2.0000000000000001E-4</v>
      </c>
      <c r="H597" s="24">
        <v>-1.0789</v>
      </c>
      <c r="I597" s="24">
        <v>0</v>
      </c>
      <c r="J597" s="24">
        <v>0</v>
      </c>
      <c r="K597" s="24">
        <v>3.32E-2</v>
      </c>
      <c r="L597" s="24">
        <v>-0.4607</v>
      </c>
      <c r="M597" s="24">
        <v>4.0071000000000003</v>
      </c>
      <c r="N597" s="24">
        <v>2.2052999999999998</v>
      </c>
      <c r="O597" s="24">
        <v>-0.10150000000000001</v>
      </c>
      <c r="P597" s="24" t="s">
        <v>172</v>
      </c>
      <c r="Q597" s="24">
        <v>-0.52259999999999995</v>
      </c>
      <c r="R597" s="24">
        <v>5.3728999999999996</v>
      </c>
      <c r="S597" s="24">
        <v>400.10399999999998</v>
      </c>
      <c r="T597" s="24">
        <v>400.75360000000001</v>
      </c>
      <c r="U597" s="24">
        <v>2.6793</v>
      </c>
      <c r="V597" s="24">
        <v>47.198399999999999</v>
      </c>
      <c r="W597" s="24">
        <v>0</v>
      </c>
      <c r="X597" s="24">
        <v>1.7100000000000001E-2</v>
      </c>
      <c r="Y597" s="24">
        <v>-0.1162</v>
      </c>
      <c r="Z597" s="24">
        <v>-0.43919999999999998</v>
      </c>
      <c r="AA597" s="24">
        <v>-2.8458999999999999</v>
      </c>
      <c r="AB597">
        <f t="shared" si="44"/>
        <v>2.7546045720505861E-2</v>
      </c>
      <c r="AC597" s="14">
        <f t="shared" si="45"/>
        <v>0.41557622463727295</v>
      </c>
    </row>
    <row r="598" spans="1:29" x14ac:dyDescent="0.2">
      <c r="A598" s="24" t="s">
        <v>18</v>
      </c>
      <c r="B598" s="24" t="s">
        <v>160</v>
      </c>
      <c r="C598" s="24">
        <v>19.349599999999999</v>
      </c>
      <c r="D598" s="24">
        <v>0.55989999999999995</v>
      </c>
      <c r="E598" s="24">
        <v>-4.9968000000000004</v>
      </c>
      <c r="F598" s="24">
        <v>0.41599999999999998</v>
      </c>
      <c r="G598" s="24">
        <v>-2.0000000000000001E-4</v>
      </c>
      <c r="H598" s="24">
        <v>-0.96489999999999998</v>
      </c>
      <c r="I598" s="24">
        <v>0</v>
      </c>
      <c r="J598" s="24">
        <v>0</v>
      </c>
      <c r="K598" s="24">
        <v>6.3500000000000001E-2</v>
      </c>
      <c r="L598" s="24">
        <v>-0.49719999999999998</v>
      </c>
      <c r="M598" s="24">
        <v>3.3218000000000001</v>
      </c>
      <c r="N598" s="24">
        <v>2.1793999999999998</v>
      </c>
      <c r="O598" s="24">
        <v>-9.35E-2</v>
      </c>
      <c r="P598" s="24" t="s">
        <v>172</v>
      </c>
      <c r="Q598" s="24">
        <v>-0.51419999999999999</v>
      </c>
      <c r="R598" s="24">
        <v>4.3051000000000004</v>
      </c>
      <c r="S598" s="24">
        <v>400.10399999999998</v>
      </c>
      <c r="T598" s="24">
        <v>400.75080000000003</v>
      </c>
      <c r="U598" s="24">
        <v>2.6372</v>
      </c>
      <c r="V598" s="24">
        <v>46.571899999999999</v>
      </c>
      <c r="W598" s="24">
        <v>0</v>
      </c>
      <c r="X598" s="24">
        <v>1.6400000000000001E-2</v>
      </c>
      <c r="Y598" s="24">
        <v>-0.1113</v>
      </c>
      <c r="Z598" s="24">
        <v>-0.437</v>
      </c>
      <c r="AA598" s="24">
        <v>-3.262</v>
      </c>
      <c r="AB598">
        <f t="shared" si="44"/>
        <v>2.7546045720505861E-2</v>
      </c>
      <c r="AC598" s="14">
        <f t="shared" si="45"/>
        <v>0.4144190187209239</v>
      </c>
    </row>
    <row r="599" spans="1:29" x14ac:dyDescent="0.2">
      <c r="A599" s="24" t="s">
        <v>18</v>
      </c>
      <c r="B599" s="24" t="s">
        <v>160</v>
      </c>
      <c r="C599" s="24">
        <v>20.317499999999999</v>
      </c>
      <c r="D599" s="24">
        <v>0.45689999999999997</v>
      </c>
      <c r="E599" s="24">
        <v>-7.0670999999999999</v>
      </c>
      <c r="F599" s="24">
        <v>0.41599999999999998</v>
      </c>
      <c r="G599" s="24">
        <v>-2.0000000000000001E-4</v>
      </c>
      <c r="H599" s="24">
        <v>-0.7853</v>
      </c>
      <c r="I599" s="24">
        <v>0</v>
      </c>
      <c r="J599" s="24">
        <v>0</v>
      </c>
      <c r="K599" s="24">
        <v>8.8900000000000007E-2</v>
      </c>
      <c r="L599" s="24">
        <v>-0.50770000000000004</v>
      </c>
      <c r="M599" s="24">
        <v>2.4590000000000001</v>
      </c>
      <c r="N599" s="24">
        <v>2.1576</v>
      </c>
      <c r="O599" s="24">
        <v>-7.85E-2</v>
      </c>
      <c r="P599" s="24" t="s">
        <v>172</v>
      </c>
      <c r="Q599" s="24">
        <v>-0.51449999999999996</v>
      </c>
      <c r="R599" s="24">
        <v>3.0114000000000001</v>
      </c>
      <c r="S599" s="24">
        <v>400.10399999999998</v>
      </c>
      <c r="T599" s="24">
        <v>400.74279999999999</v>
      </c>
      <c r="U599" s="24">
        <v>2.6017999999999999</v>
      </c>
      <c r="V599" s="24">
        <v>46.043799999999997</v>
      </c>
      <c r="W599" s="24">
        <v>0</v>
      </c>
      <c r="X599" s="24">
        <v>1.49E-2</v>
      </c>
      <c r="Y599" s="24">
        <v>-0.1061</v>
      </c>
      <c r="Z599" s="24">
        <v>-0.41610000000000003</v>
      </c>
      <c r="AA599" s="24">
        <v>-3.4276</v>
      </c>
      <c r="AB599">
        <f t="shared" si="44"/>
        <v>2.7546045720505861E-2</v>
      </c>
      <c r="AC599" s="14">
        <f t="shared" si="45"/>
        <v>0.41283954312643389</v>
      </c>
    </row>
    <row r="600" spans="1:29" x14ac:dyDescent="0.2">
      <c r="A600" s="24" t="s">
        <v>18</v>
      </c>
      <c r="B600" s="24" t="s">
        <v>160</v>
      </c>
      <c r="C600" s="24">
        <v>21.285699999999999</v>
      </c>
      <c r="D600" s="24">
        <v>0.32229999999999998</v>
      </c>
      <c r="E600" s="24">
        <v>-8.6621000000000006</v>
      </c>
      <c r="F600" s="24">
        <v>0.41599999999999998</v>
      </c>
      <c r="G600" s="24">
        <v>-2.9999999999999997E-4</v>
      </c>
      <c r="H600" s="24">
        <v>-0.5534</v>
      </c>
      <c r="I600" s="24">
        <v>0</v>
      </c>
      <c r="J600" s="24">
        <v>0</v>
      </c>
      <c r="K600" s="24">
        <v>0.108</v>
      </c>
      <c r="L600" s="24">
        <v>-0.48120000000000002</v>
      </c>
      <c r="M600" s="24">
        <v>1.4712000000000001</v>
      </c>
      <c r="N600" s="24">
        <v>2.1454</v>
      </c>
      <c r="O600" s="24">
        <v>-6.0600000000000001E-2</v>
      </c>
      <c r="P600" s="24" t="s">
        <v>172</v>
      </c>
      <c r="Q600" s="24">
        <v>-0.52029999999999998</v>
      </c>
      <c r="R600" s="24">
        <v>1.5302</v>
      </c>
      <c r="S600" s="24">
        <v>400.10399999999998</v>
      </c>
      <c r="T600" s="24">
        <v>400.73169999999999</v>
      </c>
      <c r="U600" s="24">
        <v>2.5802999999999998</v>
      </c>
      <c r="V600" s="24">
        <v>45.747399999999999</v>
      </c>
      <c r="W600" s="24">
        <v>0</v>
      </c>
      <c r="X600" s="24">
        <v>1.3100000000000001E-2</v>
      </c>
      <c r="Y600" s="24">
        <v>-0.1</v>
      </c>
      <c r="Z600" s="24">
        <v>-0.36770000000000003</v>
      </c>
      <c r="AA600" s="24">
        <v>-3.2664</v>
      </c>
      <c r="AB600">
        <f t="shared" si="44"/>
        <v>4.1319064601405942E-2</v>
      </c>
      <c r="AC600" s="14">
        <f t="shared" si="45"/>
        <v>0.41125499023065853</v>
      </c>
    </row>
    <row r="601" spans="1:29" x14ac:dyDescent="0.2">
      <c r="A601" s="24" t="s">
        <v>18</v>
      </c>
      <c r="B601" s="24" t="s">
        <v>160</v>
      </c>
      <c r="C601" s="24">
        <v>22.246600000000001</v>
      </c>
      <c r="D601" s="24">
        <v>0.16639999999999999</v>
      </c>
      <c r="E601" s="24">
        <v>-9.6597000000000008</v>
      </c>
      <c r="F601" s="24">
        <v>0.41599999999999998</v>
      </c>
      <c r="G601" s="24">
        <v>-4.0000000000000002E-4</v>
      </c>
      <c r="H601" s="24">
        <v>-0.28539999999999999</v>
      </c>
      <c r="I601" s="24">
        <v>0</v>
      </c>
      <c r="J601" s="24">
        <v>0</v>
      </c>
      <c r="K601" s="24">
        <v>0.1197</v>
      </c>
      <c r="L601" s="24">
        <v>-0.42470000000000002</v>
      </c>
      <c r="M601" s="24">
        <v>0.38919999999999999</v>
      </c>
      <c r="N601" s="24">
        <v>2.1432000000000002</v>
      </c>
      <c r="O601" s="24">
        <v>-4.1799999999999997E-2</v>
      </c>
      <c r="P601" s="24" t="s">
        <v>172</v>
      </c>
      <c r="Q601" s="24">
        <v>-0.52569999999999995</v>
      </c>
      <c r="R601" s="24">
        <v>-9.9000000000000005E-2</v>
      </c>
      <c r="S601" s="24">
        <v>400.10399999999998</v>
      </c>
      <c r="T601" s="24">
        <v>400.721</v>
      </c>
      <c r="U601" s="24">
        <v>2.5764</v>
      </c>
      <c r="V601" s="24">
        <v>45.755800000000001</v>
      </c>
      <c r="W601" s="24">
        <v>0</v>
      </c>
      <c r="X601" s="24">
        <v>1.17E-2</v>
      </c>
      <c r="Y601" s="24">
        <v>-9.2600000000000002E-2</v>
      </c>
      <c r="Z601" s="24">
        <v>-0.2878</v>
      </c>
      <c r="AA601" s="24">
        <v>-2.7168999999999999</v>
      </c>
      <c r="AB601">
        <f t="shared" si="44"/>
        <v>5.5092078707085719E-2</v>
      </c>
      <c r="AC601" s="14">
        <f t="shared" si="45"/>
        <v>0.41010184185897608</v>
      </c>
    </row>
    <row r="602" spans="1:29" x14ac:dyDescent="0.2">
      <c r="A602" s="24" t="s">
        <v>19</v>
      </c>
      <c r="B602" s="24" t="s">
        <v>160</v>
      </c>
      <c r="C602" s="24">
        <v>4.1000000000000003E-3</v>
      </c>
      <c r="D602" s="24">
        <v>-6.9999999999999999E-4</v>
      </c>
      <c r="E602" s="24">
        <v>-10</v>
      </c>
      <c r="F602" s="24">
        <v>0.41599999999999998</v>
      </c>
      <c r="G602" s="24">
        <v>-4.0000000000000002E-4</v>
      </c>
      <c r="H602" s="24">
        <v>8.9999999999999998E-4</v>
      </c>
      <c r="I602" s="24">
        <v>0</v>
      </c>
      <c r="J602" s="24">
        <v>0</v>
      </c>
      <c r="K602" s="24">
        <v>0.1237</v>
      </c>
      <c r="L602" s="24">
        <v>-0.3836</v>
      </c>
      <c r="M602" s="24">
        <v>-0.98799999999999999</v>
      </c>
      <c r="N602" s="24">
        <v>2.1295000000000002</v>
      </c>
      <c r="O602" s="24">
        <v>3.6299999999999999E-2</v>
      </c>
      <c r="P602" s="24" t="s">
        <v>172</v>
      </c>
      <c r="Q602" s="24">
        <v>-0.54669999999999996</v>
      </c>
      <c r="R602" s="24">
        <v>-2.274</v>
      </c>
      <c r="S602" s="24">
        <v>400.10399999999998</v>
      </c>
      <c r="T602" s="24">
        <v>400.70460000000003</v>
      </c>
      <c r="U602" s="24">
        <v>2.5649999999999999</v>
      </c>
      <c r="V602" s="24">
        <v>45.877800000000001</v>
      </c>
      <c r="W602" s="24">
        <v>0</v>
      </c>
      <c r="X602" s="24">
        <v>6.6E-3</v>
      </c>
      <c r="Y602" s="24">
        <v>-9.9299999999999999E-2</v>
      </c>
      <c r="Z602" s="24">
        <v>-0.1978</v>
      </c>
      <c r="AA602" s="24">
        <v>-1.2857000000000001</v>
      </c>
      <c r="AB602">
        <f t="shared" si="44"/>
        <v>5.5092078707085719E-2</v>
      </c>
      <c r="AC602" s="14">
        <f t="shared" si="45"/>
        <v>0.40968002525307851</v>
      </c>
    </row>
    <row r="603" spans="1:29" x14ac:dyDescent="0.2">
      <c r="A603" s="24" t="s">
        <v>19</v>
      </c>
      <c r="B603" s="24" t="s">
        <v>160</v>
      </c>
      <c r="C603" s="24">
        <v>0.96309999999999996</v>
      </c>
      <c r="D603" s="24">
        <v>-0.1678</v>
      </c>
      <c r="E603" s="24">
        <v>-9.6597000000000008</v>
      </c>
      <c r="F603" s="24">
        <v>0.41599999999999998</v>
      </c>
      <c r="G603" s="24">
        <v>-2.9999999999999997E-4</v>
      </c>
      <c r="H603" s="24">
        <v>0.28739999999999999</v>
      </c>
      <c r="I603" s="24">
        <v>0</v>
      </c>
      <c r="J603" s="24">
        <v>0</v>
      </c>
      <c r="K603" s="24">
        <v>0.1197</v>
      </c>
      <c r="L603" s="24">
        <v>-0.31619999999999998</v>
      </c>
      <c r="M603" s="24">
        <v>-2.0375999999999999</v>
      </c>
      <c r="N603" s="24">
        <v>2.1478000000000002</v>
      </c>
      <c r="O603" s="24">
        <v>5.7200000000000001E-2</v>
      </c>
      <c r="P603" s="24" t="s">
        <v>172</v>
      </c>
      <c r="Q603" s="24">
        <v>-0.54690000000000005</v>
      </c>
      <c r="R603" s="24">
        <v>-3.7395999999999998</v>
      </c>
      <c r="S603" s="24">
        <v>400.10399999999998</v>
      </c>
      <c r="T603" s="24">
        <v>400.7047</v>
      </c>
      <c r="U603" s="24">
        <v>2.5853999999999999</v>
      </c>
      <c r="V603" s="24">
        <v>46.244900000000001</v>
      </c>
      <c r="W603" s="24">
        <v>0</v>
      </c>
      <c r="X603" s="24">
        <v>5.7999999999999996E-3</v>
      </c>
      <c r="Y603" s="24">
        <v>-8.8499999999999995E-2</v>
      </c>
      <c r="Z603" s="24">
        <v>-8.14E-2</v>
      </c>
      <c r="AA603" s="24">
        <v>-0.29820000000000002</v>
      </c>
      <c r="AB603">
        <f t="shared" si="44"/>
        <v>4.1319064601405942E-2</v>
      </c>
      <c r="AC603" s="14">
        <f t="shared" si="45"/>
        <v>0.41010184185897608</v>
      </c>
    </row>
    <row r="604" spans="1:29" x14ac:dyDescent="0.2">
      <c r="A604" s="24" t="s">
        <v>19</v>
      </c>
      <c r="B604" s="24" t="s">
        <v>160</v>
      </c>
      <c r="C604" s="24">
        <v>1.9239999999999999</v>
      </c>
      <c r="D604" s="24">
        <v>-0.32369999999999999</v>
      </c>
      <c r="E604" s="24">
        <v>-8.6621000000000006</v>
      </c>
      <c r="F604" s="24">
        <v>0.41599999999999998</v>
      </c>
      <c r="G604" s="24">
        <v>-2.0000000000000001E-4</v>
      </c>
      <c r="H604" s="24">
        <v>0.55549999999999999</v>
      </c>
      <c r="I604" s="24">
        <v>0</v>
      </c>
      <c r="J604" s="24">
        <v>1E-4</v>
      </c>
      <c r="K604" s="24">
        <v>0.108</v>
      </c>
      <c r="L604" s="24">
        <v>-0.28899999999999998</v>
      </c>
      <c r="M604" s="24">
        <v>-3.0196000000000001</v>
      </c>
      <c r="N604" s="24">
        <v>2.1619999999999999</v>
      </c>
      <c r="O604" s="24">
        <v>8.1100000000000005E-2</v>
      </c>
      <c r="P604" s="24" t="s">
        <v>172</v>
      </c>
      <c r="Q604" s="24">
        <v>-0.53779999999999994</v>
      </c>
      <c r="R604" s="24">
        <v>-4.9642999999999997</v>
      </c>
      <c r="S604" s="24">
        <v>400.10399999999998</v>
      </c>
      <c r="T604" s="24">
        <v>400.70600000000002</v>
      </c>
      <c r="U604" s="24">
        <v>2.5992000000000002</v>
      </c>
      <c r="V604" s="24">
        <v>46.544600000000003</v>
      </c>
      <c r="W604" s="24">
        <v>0</v>
      </c>
      <c r="X604" s="24">
        <v>5.0000000000000001E-3</v>
      </c>
      <c r="Y604" s="24">
        <v>-7.7899999999999997E-2</v>
      </c>
      <c r="Z604" s="24">
        <v>3.2399999999999998E-2</v>
      </c>
      <c r="AA604" s="24">
        <v>0.97919999999999996</v>
      </c>
      <c r="AB604">
        <f t="shared" si="44"/>
        <v>2.7546045720505861E-2</v>
      </c>
      <c r="AC604" s="14">
        <f t="shared" si="45"/>
        <v>0.41125499023065853</v>
      </c>
    </row>
    <row r="605" spans="1:29" x14ac:dyDescent="0.2">
      <c r="A605" s="24" t="s">
        <v>19</v>
      </c>
      <c r="B605" s="24" t="s">
        <v>160</v>
      </c>
      <c r="C605" s="24">
        <v>2.8881000000000001</v>
      </c>
      <c r="D605" s="24">
        <v>-0.45760000000000001</v>
      </c>
      <c r="E605" s="24">
        <v>-7.0750000000000002</v>
      </c>
      <c r="F605" s="24">
        <v>0.41599999999999998</v>
      </c>
      <c r="G605" s="24">
        <v>-1E-4</v>
      </c>
      <c r="H605" s="24">
        <v>0.7873</v>
      </c>
      <c r="I605" s="24">
        <v>0</v>
      </c>
      <c r="J605" s="24">
        <v>0</v>
      </c>
      <c r="K605" s="24">
        <v>8.8800000000000004E-2</v>
      </c>
      <c r="L605" s="24">
        <v>-0.30459999999999998</v>
      </c>
      <c r="M605" s="24">
        <v>-3.8481999999999998</v>
      </c>
      <c r="N605" s="24">
        <v>2.1745999999999999</v>
      </c>
      <c r="O605" s="24">
        <v>0.1118</v>
      </c>
      <c r="P605" s="24" t="s">
        <v>172</v>
      </c>
      <c r="Q605" s="24">
        <v>-0.52410000000000001</v>
      </c>
      <c r="R605" s="24">
        <v>-5.8822000000000001</v>
      </c>
      <c r="S605" s="24">
        <v>400.10399999999998</v>
      </c>
      <c r="T605" s="24">
        <v>400.70839999999998</v>
      </c>
      <c r="U605" s="24">
        <v>2.6057999999999999</v>
      </c>
      <c r="V605" s="24">
        <v>46.757199999999997</v>
      </c>
      <c r="W605" s="24">
        <v>0</v>
      </c>
      <c r="X605" s="24">
        <v>5.0000000000000001E-3</v>
      </c>
      <c r="Y605" s="24">
        <v>-6.9599999999999995E-2</v>
      </c>
      <c r="Z605" s="24">
        <v>0.1305</v>
      </c>
      <c r="AA605" s="24">
        <v>2.5554999999999999</v>
      </c>
      <c r="AB605">
        <f t="shared" si="44"/>
        <v>1.377302365612372E-2</v>
      </c>
      <c r="AC605" s="14">
        <f t="shared" si="45"/>
        <v>0.41283248229143099</v>
      </c>
    </row>
    <row r="606" spans="1:29" x14ac:dyDescent="0.2">
      <c r="A606" s="24" t="s">
        <v>19</v>
      </c>
      <c r="B606" s="24" t="s">
        <v>160</v>
      </c>
      <c r="C606" s="24">
        <v>3.8601999999999999</v>
      </c>
      <c r="D606" s="24">
        <v>-0.56089999999999995</v>
      </c>
      <c r="E606" s="24">
        <v>-4.9968000000000004</v>
      </c>
      <c r="F606" s="24">
        <v>0.41599999999999998</v>
      </c>
      <c r="G606" s="24">
        <v>0</v>
      </c>
      <c r="H606" s="24">
        <v>0.96640000000000004</v>
      </c>
      <c r="I606" s="24">
        <v>0</v>
      </c>
      <c r="J606" s="24">
        <v>0</v>
      </c>
      <c r="K606" s="24">
        <v>6.3200000000000006E-2</v>
      </c>
      <c r="L606" s="24">
        <v>-0.34589999999999999</v>
      </c>
      <c r="M606" s="24">
        <v>-4.4219999999999997</v>
      </c>
      <c r="N606" s="24">
        <v>2.1916000000000002</v>
      </c>
      <c r="O606" s="24">
        <v>0.1487</v>
      </c>
      <c r="P606" s="24" t="s">
        <v>172</v>
      </c>
      <c r="Q606" s="24">
        <v>-0.51239999999999997</v>
      </c>
      <c r="R606" s="24">
        <v>-6.4370000000000003</v>
      </c>
      <c r="S606" s="24">
        <v>400.10399999999998</v>
      </c>
      <c r="T606" s="24">
        <v>400.71190000000001</v>
      </c>
      <c r="U606" s="24">
        <v>2.6109</v>
      </c>
      <c r="V606" s="24">
        <v>46.950299999999999</v>
      </c>
      <c r="W606" s="24">
        <v>0</v>
      </c>
      <c r="X606" s="24">
        <v>6.0000000000000001E-3</v>
      </c>
      <c r="Y606" s="24">
        <v>-6.4899999999999999E-2</v>
      </c>
      <c r="Z606" s="24">
        <v>0.2039</v>
      </c>
      <c r="AA606" s="24">
        <v>4.3124000000000002</v>
      </c>
      <c r="AB606">
        <f t="shared" si="44"/>
        <v>0</v>
      </c>
      <c r="AC606" s="14">
        <f t="shared" si="45"/>
        <v>0.4144190187209239</v>
      </c>
    </row>
    <row r="607" spans="1:29" x14ac:dyDescent="0.2">
      <c r="A607" s="24" t="s">
        <v>19</v>
      </c>
      <c r="B607" s="24" t="s">
        <v>160</v>
      </c>
      <c r="C607" s="24">
        <v>4.8314000000000004</v>
      </c>
      <c r="D607" s="24">
        <v>-0.62560000000000004</v>
      </c>
      <c r="E607" s="24">
        <v>-2.5863999999999998</v>
      </c>
      <c r="F607" s="24">
        <v>0.41599999999999998</v>
      </c>
      <c r="G607" s="24">
        <v>0</v>
      </c>
      <c r="H607" s="24">
        <v>1.0795999999999999</v>
      </c>
      <c r="I607" s="24">
        <v>0</v>
      </c>
      <c r="J607" s="24">
        <v>0</v>
      </c>
      <c r="K607" s="24">
        <v>3.2800000000000003E-2</v>
      </c>
      <c r="L607" s="24">
        <v>-0.38719999999999999</v>
      </c>
      <c r="M607" s="24">
        <v>-4.6557000000000004</v>
      </c>
      <c r="N607" s="24">
        <v>2.2174999999999998</v>
      </c>
      <c r="O607" s="24">
        <v>0.18679999999999999</v>
      </c>
      <c r="P607" s="24" t="s">
        <v>172</v>
      </c>
      <c r="Q607" s="24">
        <v>-0.50819999999999999</v>
      </c>
      <c r="R607" s="24">
        <v>-6.5773999999999999</v>
      </c>
      <c r="S607" s="24">
        <v>400.10399999999998</v>
      </c>
      <c r="T607" s="24">
        <v>400.71620000000001</v>
      </c>
      <c r="U607" s="24">
        <v>2.6223999999999998</v>
      </c>
      <c r="V607" s="24">
        <v>47.226199999999999</v>
      </c>
      <c r="W607" s="24">
        <v>0</v>
      </c>
      <c r="X607" s="24">
        <v>7.9000000000000008E-3</v>
      </c>
      <c r="Y607" s="24">
        <v>-6.4399999999999999E-2</v>
      </c>
      <c r="Z607" s="24">
        <v>0.24909999999999999</v>
      </c>
      <c r="AA607" s="24">
        <v>5.9884000000000004</v>
      </c>
      <c r="AB607">
        <f t="shared" si="44"/>
        <v>0</v>
      </c>
      <c r="AC607" s="14">
        <f t="shared" si="45"/>
        <v>0.41557622463727295</v>
      </c>
    </row>
    <row r="608" spans="1:29" x14ac:dyDescent="0.2">
      <c r="A608" s="24" t="s">
        <v>19</v>
      </c>
      <c r="B608" s="24" t="s">
        <v>160</v>
      </c>
      <c r="C608" s="24">
        <v>5.8045</v>
      </c>
      <c r="D608" s="24">
        <v>-0.64759999999999995</v>
      </c>
      <c r="E608" s="24">
        <v>0</v>
      </c>
      <c r="F608" s="24">
        <v>0.41599999999999998</v>
      </c>
      <c r="G608" s="24">
        <v>0</v>
      </c>
      <c r="H608" s="24">
        <v>1.1180000000000001</v>
      </c>
      <c r="I608" s="24">
        <v>0</v>
      </c>
      <c r="J608" s="24">
        <v>0</v>
      </c>
      <c r="K608" s="24">
        <v>-2.0000000000000001E-4</v>
      </c>
      <c r="L608" s="24">
        <v>-0.41020000000000001</v>
      </c>
      <c r="M608" s="24">
        <v>-4.5095999999999998</v>
      </c>
      <c r="N608" s="24">
        <v>2.2501000000000002</v>
      </c>
      <c r="O608" s="24">
        <v>0.21890000000000001</v>
      </c>
      <c r="P608" s="24" t="s">
        <v>172</v>
      </c>
      <c r="Q608" s="24">
        <v>-0.51329999999999998</v>
      </c>
      <c r="R608" s="24">
        <v>-6.2606000000000002</v>
      </c>
      <c r="S608" s="24">
        <v>400.10399999999998</v>
      </c>
      <c r="T608" s="24">
        <v>400.71969999999999</v>
      </c>
      <c r="U608" s="24">
        <v>2.6454</v>
      </c>
      <c r="V608" s="24">
        <v>47.648699999999998</v>
      </c>
      <c r="W608" s="24">
        <v>0</v>
      </c>
      <c r="X608" s="24">
        <v>9.7999999999999997E-3</v>
      </c>
      <c r="Y608" s="24">
        <v>-6.7799999999999999E-2</v>
      </c>
      <c r="Z608" s="24">
        <v>0.26640000000000003</v>
      </c>
      <c r="AA608" s="24">
        <v>7.2468000000000004</v>
      </c>
      <c r="AB608">
        <f t="shared" si="44"/>
        <v>0</v>
      </c>
      <c r="AC608" s="14">
        <f t="shared" si="45"/>
        <v>0.41599999999999998</v>
      </c>
    </row>
    <row r="609" spans="1:29" x14ac:dyDescent="0.2">
      <c r="A609" s="24" t="s">
        <v>19</v>
      </c>
      <c r="B609" s="24" t="s">
        <v>160</v>
      </c>
      <c r="C609" s="24">
        <v>6.7775999999999996</v>
      </c>
      <c r="D609" s="24">
        <v>-0.62539999999999996</v>
      </c>
      <c r="E609" s="24">
        <v>2.5863999999999998</v>
      </c>
      <c r="F609" s="24">
        <v>0.41599999999999998</v>
      </c>
      <c r="G609" s="24">
        <v>0</v>
      </c>
      <c r="H609" s="24">
        <v>1.0787</v>
      </c>
      <c r="I609" s="24">
        <v>0</v>
      </c>
      <c r="J609" s="24">
        <v>0</v>
      </c>
      <c r="K609" s="24">
        <v>-3.3099999999999997E-2</v>
      </c>
      <c r="L609" s="24">
        <v>-0.41360000000000002</v>
      </c>
      <c r="M609" s="24">
        <v>-4.0021000000000004</v>
      </c>
      <c r="N609" s="24">
        <v>2.2806000000000002</v>
      </c>
      <c r="O609" s="24">
        <v>0.23860000000000001</v>
      </c>
      <c r="P609" s="24" t="s">
        <v>172</v>
      </c>
      <c r="Q609" s="24">
        <v>-0.52480000000000004</v>
      </c>
      <c r="R609" s="24">
        <v>-5.4645999999999999</v>
      </c>
      <c r="S609" s="24">
        <v>400.10399999999998</v>
      </c>
      <c r="T609" s="24">
        <v>400.72070000000002</v>
      </c>
      <c r="U609" s="24">
        <v>2.6789000000000001</v>
      </c>
      <c r="V609" s="24">
        <v>48.192</v>
      </c>
      <c r="W609" s="24">
        <v>0</v>
      </c>
      <c r="X609" s="24">
        <v>1.09E-2</v>
      </c>
      <c r="Y609" s="24">
        <v>-7.4399999999999994E-2</v>
      </c>
      <c r="Z609" s="24">
        <v>0.25769999999999998</v>
      </c>
      <c r="AA609" s="24">
        <v>7.8021000000000003</v>
      </c>
      <c r="AB609">
        <f t="shared" si="44"/>
        <v>0</v>
      </c>
      <c r="AC609" s="14">
        <f t="shared" si="45"/>
        <v>0.41557622463727295</v>
      </c>
    </row>
    <row r="610" spans="1:29" x14ac:dyDescent="0.2">
      <c r="A610" s="24" t="s">
        <v>19</v>
      </c>
      <c r="B610" s="24" t="s">
        <v>160</v>
      </c>
      <c r="C610" s="24">
        <v>7.7488000000000001</v>
      </c>
      <c r="D610" s="24">
        <v>-0.56059999999999999</v>
      </c>
      <c r="E610" s="24">
        <v>4.9968000000000004</v>
      </c>
      <c r="F610" s="24">
        <v>0.41599999999999998</v>
      </c>
      <c r="G610" s="24">
        <v>0</v>
      </c>
      <c r="H610" s="24">
        <v>0.96499999999999997</v>
      </c>
      <c r="I610" s="24">
        <v>0</v>
      </c>
      <c r="J610" s="24">
        <v>0</v>
      </c>
      <c r="K610" s="24">
        <v>-6.3399999999999998E-2</v>
      </c>
      <c r="L610" s="24">
        <v>-0.41210000000000002</v>
      </c>
      <c r="M610" s="24">
        <v>-3.1989000000000001</v>
      </c>
      <c r="N610" s="24">
        <v>2.2972999999999999</v>
      </c>
      <c r="O610" s="24">
        <v>0.24249999999999999</v>
      </c>
      <c r="P610" s="24" t="s">
        <v>172</v>
      </c>
      <c r="Q610" s="24">
        <v>-0.53779999999999994</v>
      </c>
      <c r="R610" s="24">
        <v>-4.2073</v>
      </c>
      <c r="S610" s="24">
        <v>400.10399999999998</v>
      </c>
      <c r="T610" s="24">
        <v>400.71769999999998</v>
      </c>
      <c r="U610" s="24">
        <v>2.7161</v>
      </c>
      <c r="V610" s="24">
        <v>48.742899999999999</v>
      </c>
      <c r="W610" s="24">
        <v>0</v>
      </c>
      <c r="X610" s="24">
        <v>1.06E-2</v>
      </c>
      <c r="Y610" s="24">
        <v>-8.3400000000000002E-2</v>
      </c>
      <c r="Z610" s="24">
        <v>0.2248</v>
      </c>
      <c r="AA610" s="24">
        <v>7.5430000000000001</v>
      </c>
      <c r="AB610">
        <f t="shared" si="44"/>
        <v>0</v>
      </c>
      <c r="AC610" s="14">
        <f t="shared" si="45"/>
        <v>0.4144190187209239</v>
      </c>
    </row>
    <row r="611" spans="1:29" x14ac:dyDescent="0.2">
      <c r="A611" s="24" t="s">
        <v>19</v>
      </c>
      <c r="B611" s="24" t="s">
        <v>160</v>
      </c>
      <c r="C611" s="24">
        <v>8.7166999999999994</v>
      </c>
      <c r="D611" s="24">
        <v>-0.45760000000000001</v>
      </c>
      <c r="E611" s="24">
        <v>7.0670999999999999</v>
      </c>
      <c r="F611" s="24">
        <v>0.41599999999999998</v>
      </c>
      <c r="G611" s="24">
        <v>0</v>
      </c>
      <c r="H611" s="24">
        <v>0.78559999999999997</v>
      </c>
      <c r="I611" s="24">
        <v>0</v>
      </c>
      <c r="J611" s="24">
        <v>0</v>
      </c>
      <c r="K611" s="24">
        <v>-8.8800000000000004E-2</v>
      </c>
      <c r="L611" s="24">
        <v>-0.42570000000000002</v>
      </c>
      <c r="M611" s="24">
        <v>-2.1879</v>
      </c>
      <c r="N611" s="24">
        <v>2.2921</v>
      </c>
      <c r="O611" s="24">
        <v>0.23080000000000001</v>
      </c>
      <c r="P611" s="24" t="s">
        <v>172</v>
      </c>
      <c r="Q611" s="24">
        <v>-0.54779999999999995</v>
      </c>
      <c r="R611" s="24">
        <v>-2.5609000000000002</v>
      </c>
      <c r="S611" s="24">
        <v>400.10399999999998</v>
      </c>
      <c r="T611" s="24">
        <v>400.7106</v>
      </c>
      <c r="U611" s="24">
        <v>2.7479</v>
      </c>
      <c r="V611" s="24">
        <v>49.154699999999998</v>
      </c>
      <c r="W611" s="24">
        <v>0</v>
      </c>
      <c r="X611" s="24">
        <v>8.9999999999999993E-3</v>
      </c>
      <c r="Y611" s="24">
        <v>-9.4100000000000003E-2</v>
      </c>
      <c r="Z611" s="24">
        <v>0.1696</v>
      </c>
      <c r="AA611" s="24">
        <v>6.5860000000000003</v>
      </c>
      <c r="AB611">
        <f t="shared" si="44"/>
        <v>0</v>
      </c>
      <c r="AC611" s="14">
        <f t="shared" si="45"/>
        <v>0.41283954312643389</v>
      </c>
    </row>
    <row r="612" spans="1:29" x14ac:dyDescent="0.2">
      <c r="A612" s="24" t="s">
        <v>19</v>
      </c>
      <c r="B612" s="24" t="s">
        <v>160</v>
      </c>
      <c r="C612" s="24">
        <v>9.6850000000000005</v>
      </c>
      <c r="D612" s="24">
        <v>-0.32300000000000001</v>
      </c>
      <c r="E612" s="24">
        <v>8.6621000000000006</v>
      </c>
      <c r="F612" s="24">
        <v>0.41599999999999998</v>
      </c>
      <c r="G612" s="24">
        <v>1E-4</v>
      </c>
      <c r="H612" s="24">
        <v>0.55389999999999995</v>
      </c>
      <c r="I612" s="24">
        <v>0</v>
      </c>
      <c r="J612" s="24">
        <v>0</v>
      </c>
      <c r="K612" s="24">
        <v>-0.1079</v>
      </c>
      <c r="L612" s="24">
        <v>-0.46439999999999998</v>
      </c>
      <c r="M612" s="24">
        <v>-1.0527</v>
      </c>
      <c r="N612" s="24">
        <v>2.2656000000000001</v>
      </c>
      <c r="O612" s="24">
        <v>0.20599999999999999</v>
      </c>
      <c r="P612" s="24" t="s">
        <v>172</v>
      </c>
      <c r="Q612" s="24">
        <v>-0.55310000000000004</v>
      </c>
      <c r="R612" s="24">
        <v>-0.6552</v>
      </c>
      <c r="S612" s="24">
        <v>400.10399999999998</v>
      </c>
      <c r="T612" s="24">
        <v>400.70150000000001</v>
      </c>
      <c r="U612" s="24">
        <v>2.7679</v>
      </c>
      <c r="V612" s="24">
        <v>49.322499999999998</v>
      </c>
      <c r="W612" s="24">
        <v>0</v>
      </c>
      <c r="X612" s="24">
        <v>6.7999999999999996E-3</v>
      </c>
      <c r="Y612" s="24">
        <v>-0.106</v>
      </c>
      <c r="Z612" s="24">
        <v>9.4799999999999995E-2</v>
      </c>
      <c r="AA612" s="24">
        <v>5.2295999999999996</v>
      </c>
      <c r="AB612">
        <f t="shared" si="44"/>
        <v>-1.377302365612372E-2</v>
      </c>
      <c r="AC612" s="14">
        <f t="shared" si="45"/>
        <v>0.41125499023065853</v>
      </c>
    </row>
    <row r="613" spans="1:29" x14ac:dyDescent="0.2">
      <c r="A613" s="24" t="s">
        <v>19</v>
      </c>
      <c r="B613" s="24" t="s">
        <v>160</v>
      </c>
      <c r="C613" s="24">
        <v>10.645899999999999</v>
      </c>
      <c r="D613" s="24">
        <v>-0.1671</v>
      </c>
      <c r="E613" s="24">
        <v>9.6597000000000008</v>
      </c>
      <c r="F613" s="24">
        <v>0.41599999999999998</v>
      </c>
      <c r="G613" s="24">
        <v>2.0000000000000001E-4</v>
      </c>
      <c r="H613" s="24">
        <v>0.28599999999999998</v>
      </c>
      <c r="I613" s="24">
        <v>0</v>
      </c>
      <c r="J613" s="24">
        <v>0</v>
      </c>
      <c r="K613" s="24">
        <v>-0.1197</v>
      </c>
      <c r="L613" s="24">
        <v>-0.52110000000000001</v>
      </c>
      <c r="M613" s="24">
        <v>0.14000000000000001</v>
      </c>
      <c r="N613" s="24">
        <v>2.2280000000000002</v>
      </c>
      <c r="O613" s="24">
        <v>0.1709</v>
      </c>
      <c r="P613" s="24" t="s">
        <v>172</v>
      </c>
      <c r="Q613" s="24">
        <v>-0.55510000000000004</v>
      </c>
      <c r="R613" s="24">
        <v>1.3372999999999999</v>
      </c>
      <c r="S613" s="24">
        <v>400.10399999999998</v>
      </c>
      <c r="T613" s="24">
        <v>400.69369999999998</v>
      </c>
      <c r="U613" s="24">
        <v>2.7751000000000001</v>
      </c>
      <c r="V613" s="24">
        <v>49.234499999999997</v>
      </c>
      <c r="W613" s="24">
        <v>0</v>
      </c>
      <c r="X613" s="24">
        <v>5.0000000000000001E-3</v>
      </c>
      <c r="Y613" s="24">
        <v>-0.11799999999999999</v>
      </c>
      <c r="Z613" s="24">
        <v>6.0000000000000001E-3</v>
      </c>
      <c r="AA613" s="24">
        <v>3.8271000000000002</v>
      </c>
      <c r="AB613">
        <f t="shared" si="44"/>
        <v>-2.7546045720505861E-2</v>
      </c>
      <c r="AC613" s="14">
        <f t="shared" si="45"/>
        <v>0.41010184185897608</v>
      </c>
    </row>
    <row r="614" spans="1:29" x14ac:dyDescent="0.2">
      <c r="A614" s="24" t="s">
        <v>19</v>
      </c>
      <c r="B614" s="24" t="s">
        <v>160</v>
      </c>
      <c r="C614" s="24">
        <v>11.604799999999999</v>
      </c>
      <c r="D614" s="24">
        <v>0</v>
      </c>
      <c r="E614" s="24">
        <v>10</v>
      </c>
      <c r="F614" s="24">
        <v>0.41599999999999998</v>
      </c>
      <c r="G614" s="24">
        <v>2.0000000000000001E-4</v>
      </c>
      <c r="H614" s="24">
        <v>-5.0000000000000001E-4</v>
      </c>
      <c r="I614" s="24">
        <v>0</v>
      </c>
      <c r="J614" s="24">
        <v>0</v>
      </c>
      <c r="K614" s="24">
        <v>-0.1237</v>
      </c>
      <c r="L614" s="24">
        <v>-0.5736</v>
      </c>
      <c r="M614" s="24">
        <v>1.3353999999999999</v>
      </c>
      <c r="N614" s="24">
        <v>2.1943000000000001</v>
      </c>
      <c r="O614" s="24">
        <v>0.1275</v>
      </c>
      <c r="P614" s="24" t="s">
        <v>172</v>
      </c>
      <c r="Q614" s="24">
        <v>-0.55669999999999997</v>
      </c>
      <c r="R614" s="24">
        <v>3.2301000000000002</v>
      </c>
      <c r="S614" s="24">
        <v>400.10399999999998</v>
      </c>
      <c r="T614" s="24">
        <v>400.69080000000002</v>
      </c>
      <c r="U614" s="24">
        <v>2.7736000000000001</v>
      </c>
      <c r="V614" s="24">
        <v>48.9726</v>
      </c>
      <c r="W614" s="24">
        <v>0</v>
      </c>
      <c r="X614" s="24">
        <v>4.5999999999999999E-3</v>
      </c>
      <c r="Y614" s="24">
        <v>-0.12870000000000001</v>
      </c>
      <c r="Z614" s="24">
        <v>-8.8599999999999998E-2</v>
      </c>
      <c r="AA614" s="24">
        <v>2.6427</v>
      </c>
      <c r="AB614">
        <f t="shared" si="44"/>
        <v>-2.7546045720505861E-2</v>
      </c>
      <c r="AC614" s="14">
        <f t="shared" si="45"/>
        <v>0.40968002525307851</v>
      </c>
    </row>
    <row r="615" spans="1:29" x14ac:dyDescent="0.2">
      <c r="A615" s="24" t="s">
        <v>19</v>
      </c>
      <c r="B615" s="24" t="s">
        <v>160</v>
      </c>
      <c r="C615" s="24">
        <v>12.563800000000001</v>
      </c>
      <c r="D615" s="24">
        <v>0.1671</v>
      </c>
      <c r="E615" s="24">
        <v>9.6597000000000008</v>
      </c>
      <c r="F615" s="24">
        <v>0.41599999999999998</v>
      </c>
      <c r="G615" s="24">
        <v>1E-4</v>
      </c>
      <c r="H615" s="24">
        <v>-0.28710000000000002</v>
      </c>
      <c r="I615" s="24">
        <v>0</v>
      </c>
      <c r="J615" s="24">
        <v>0</v>
      </c>
      <c r="K615" s="24">
        <v>-0.1198</v>
      </c>
      <c r="L615" s="24">
        <v>-0.59750000000000003</v>
      </c>
      <c r="M615" s="24">
        <v>2.4744999999999999</v>
      </c>
      <c r="N615" s="24">
        <v>2.1768000000000001</v>
      </c>
      <c r="O615" s="24">
        <v>7.7200000000000005E-2</v>
      </c>
      <c r="P615" s="24" t="s">
        <v>172</v>
      </c>
      <c r="Q615" s="24">
        <v>-0.55969999999999998</v>
      </c>
      <c r="R615" s="24">
        <v>4.8548999999999998</v>
      </c>
      <c r="S615" s="24">
        <v>400.10399999999998</v>
      </c>
      <c r="T615" s="24">
        <v>400.69479999999999</v>
      </c>
      <c r="U615" s="24">
        <v>2.7690999999999999</v>
      </c>
      <c r="V615" s="24">
        <v>48.66</v>
      </c>
      <c r="W615" s="24">
        <v>0</v>
      </c>
      <c r="X615" s="24">
        <v>5.7999999999999996E-3</v>
      </c>
      <c r="Y615" s="24">
        <v>-0.13669999999999999</v>
      </c>
      <c r="Z615" s="24">
        <v>-0.17949999999999999</v>
      </c>
      <c r="AA615" s="24">
        <v>1.7619</v>
      </c>
      <c r="AB615">
        <f t="shared" si="44"/>
        <v>-1.377302365612372E-2</v>
      </c>
      <c r="AC615" s="14">
        <f t="shared" si="45"/>
        <v>0.41010184185897608</v>
      </c>
    </row>
    <row r="616" spans="1:29" x14ac:dyDescent="0.2">
      <c r="A616" s="24" t="s">
        <v>19</v>
      </c>
      <c r="B616" s="24" t="s">
        <v>160</v>
      </c>
      <c r="C616" s="24">
        <v>13.524699999999999</v>
      </c>
      <c r="D616" s="24">
        <v>0.32290000000000002</v>
      </c>
      <c r="E616" s="24">
        <v>8.6621000000000006</v>
      </c>
      <c r="F616" s="24">
        <v>0.41599999999999998</v>
      </c>
      <c r="G616" s="24">
        <v>0</v>
      </c>
      <c r="H616" s="24">
        <v>-0.55549999999999999</v>
      </c>
      <c r="I616" s="24">
        <v>0</v>
      </c>
      <c r="J616" s="24">
        <v>-1E-4</v>
      </c>
      <c r="K616" s="24">
        <v>-0.1081</v>
      </c>
      <c r="L616" s="24">
        <v>-0.58099999999999996</v>
      </c>
      <c r="M616" s="24">
        <v>3.4805999999999999</v>
      </c>
      <c r="N616" s="24">
        <v>2.1791</v>
      </c>
      <c r="O616" s="24">
        <v>2.24E-2</v>
      </c>
      <c r="P616" s="24" t="s">
        <v>172</v>
      </c>
      <c r="Q616" s="24">
        <v>-0.5635</v>
      </c>
      <c r="R616" s="24">
        <v>6.0881999999999996</v>
      </c>
      <c r="S616" s="24">
        <v>400.10399999999998</v>
      </c>
      <c r="T616" s="24">
        <v>400.70530000000002</v>
      </c>
      <c r="U616" s="24">
        <v>2.7646999999999999</v>
      </c>
      <c r="V616" s="24">
        <v>48.389099999999999</v>
      </c>
      <c r="W616" s="24">
        <v>0</v>
      </c>
      <c r="X616" s="24">
        <v>8.0000000000000002E-3</v>
      </c>
      <c r="Y616" s="24">
        <v>-0.1409</v>
      </c>
      <c r="Z616" s="24">
        <v>-0.25890000000000002</v>
      </c>
      <c r="AA616" s="24">
        <v>1.0961000000000001</v>
      </c>
      <c r="AB616">
        <f t="shared" si="44"/>
        <v>0</v>
      </c>
      <c r="AC616" s="14">
        <f t="shared" si="45"/>
        <v>0.41125499023065853</v>
      </c>
    </row>
    <row r="617" spans="1:29" x14ac:dyDescent="0.2">
      <c r="A617" s="24" t="s">
        <v>19</v>
      </c>
      <c r="B617" s="24" t="s">
        <v>160</v>
      </c>
      <c r="C617" s="24">
        <v>14.488899999999999</v>
      </c>
      <c r="D617" s="24">
        <v>0.45689999999999997</v>
      </c>
      <c r="E617" s="24">
        <v>7.0750000000000002</v>
      </c>
      <c r="F617" s="24">
        <v>0.41599999999999998</v>
      </c>
      <c r="G617" s="24">
        <v>-1E-4</v>
      </c>
      <c r="H617" s="24">
        <v>-0.78749999999999998</v>
      </c>
      <c r="I617" s="24">
        <v>0</v>
      </c>
      <c r="J617" s="24">
        <v>0</v>
      </c>
      <c r="K617" s="24">
        <v>-8.8900000000000007E-2</v>
      </c>
      <c r="L617" s="24">
        <v>-0.53320000000000001</v>
      </c>
      <c r="M617" s="24">
        <v>4.2614000000000001</v>
      </c>
      <c r="N617" s="24">
        <v>2.1943000000000001</v>
      </c>
      <c r="O617" s="24">
        <v>-3.2399999999999998E-2</v>
      </c>
      <c r="P617" s="24" t="s">
        <v>172</v>
      </c>
      <c r="Q617" s="24">
        <v>-0.56489999999999996</v>
      </c>
      <c r="R617" s="24">
        <v>6.8617999999999997</v>
      </c>
      <c r="S617" s="24">
        <v>400.10399999999998</v>
      </c>
      <c r="T617" s="24">
        <v>400.71899999999999</v>
      </c>
      <c r="U617" s="24">
        <v>2.7585999999999999</v>
      </c>
      <c r="V617" s="24">
        <v>48.172199999999997</v>
      </c>
      <c r="W617" s="24">
        <v>0</v>
      </c>
      <c r="X617" s="24">
        <v>1.04E-2</v>
      </c>
      <c r="Y617" s="24">
        <v>-0.14099999999999999</v>
      </c>
      <c r="Z617" s="24">
        <v>-0.32269999999999999</v>
      </c>
      <c r="AA617" s="24">
        <v>0.47249999999999998</v>
      </c>
      <c r="AB617">
        <f t="shared" si="44"/>
        <v>1.377302365612372E-2</v>
      </c>
      <c r="AC617" s="14">
        <f t="shared" si="45"/>
        <v>0.41283248229143099</v>
      </c>
    </row>
    <row r="618" spans="1:29" x14ac:dyDescent="0.2">
      <c r="A618" s="24" t="s">
        <v>19</v>
      </c>
      <c r="B618" s="24" t="s">
        <v>160</v>
      </c>
      <c r="C618" s="24">
        <v>15.460900000000001</v>
      </c>
      <c r="D618" s="24">
        <v>0.56020000000000003</v>
      </c>
      <c r="E618" s="24">
        <v>4.9968000000000004</v>
      </c>
      <c r="F618" s="24">
        <v>0.41599999999999998</v>
      </c>
      <c r="G618" s="24">
        <v>-2.0000000000000001E-4</v>
      </c>
      <c r="H618" s="24">
        <v>-0.96679999999999999</v>
      </c>
      <c r="I618" s="24">
        <v>0</v>
      </c>
      <c r="J618" s="24">
        <v>0</v>
      </c>
      <c r="K618" s="24">
        <v>-6.3299999999999995E-2</v>
      </c>
      <c r="L618" s="24">
        <v>-0.47989999999999999</v>
      </c>
      <c r="M618" s="24">
        <v>4.7283999999999997</v>
      </c>
      <c r="N618" s="24">
        <v>2.2088999999999999</v>
      </c>
      <c r="O618" s="24">
        <v>-8.0199999999999994E-2</v>
      </c>
      <c r="P618" s="24" t="s">
        <v>172</v>
      </c>
      <c r="Q618" s="24">
        <v>-0.56040000000000001</v>
      </c>
      <c r="R618" s="24">
        <v>7.1580000000000004</v>
      </c>
      <c r="S618" s="24">
        <v>400.10399999999998</v>
      </c>
      <c r="T618" s="24">
        <v>400.73169999999999</v>
      </c>
      <c r="U618" s="24">
        <v>2.7448000000000001</v>
      </c>
      <c r="V618" s="24">
        <v>47.942599999999999</v>
      </c>
      <c r="W618" s="24">
        <v>0</v>
      </c>
      <c r="X618" s="24">
        <v>1.1900000000000001E-2</v>
      </c>
      <c r="Y618" s="24">
        <v>-0.13769999999999999</v>
      </c>
      <c r="Z618" s="24">
        <v>-0.37109999999999999</v>
      </c>
      <c r="AA618" s="24">
        <v>-0.24590000000000001</v>
      </c>
      <c r="AB618">
        <f t="shared" si="44"/>
        <v>2.7546045720505861E-2</v>
      </c>
      <c r="AC618" s="14">
        <f t="shared" si="45"/>
        <v>0.4144190187209239</v>
      </c>
    </row>
    <row r="619" spans="1:29" x14ac:dyDescent="0.2">
      <c r="A619" s="24" t="s">
        <v>19</v>
      </c>
      <c r="B619" s="24" t="s">
        <v>160</v>
      </c>
      <c r="C619" s="24">
        <v>16.432099999999998</v>
      </c>
      <c r="D619" s="24">
        <v>0.62490000000000001</v>
      </c>
      <c r="E619" s="24">
        <v>2.5863999999999998</v>
      </c>
      <c r="F619" s="24">
        <v>0.41599999999999998</v>
      </c>
      <c r="G619" s="24">
        <v>-2.0000000000000001E-4</v>
      </c>
      <c r="H619" s="24">
        <v>-1.08</v>
      </c>
      <c r="I619" s="24">
        <v>0</v>
      </c>
      <c r="J619" s="24">
        <v>0</v>
      </c>
      <c r="K619" s="24">
        <v>-3.2800000000000003E-2</v>
      </c>
      <c r="L619" s="24">
        <v>-0.44990000000000002</v>
      </c>
      <c r="M619" s="24">
        <v>4.8247999999999998</v>
      </c>
      <c r="N619" s="24">
        <v>2.21</v>
      </c>
      <c r="O619" s="24">
        <v>-0.113</v>
      </c>
      <c r="P619" s="24" t="s">
        <v>172</v>
      </c>
      <c r="Q619" s="24">
        <v>-0.54900000000000004</v>
      </c>
      <c r="R619" s="24">
        <v>6.9949000000000003</v>
      </c>
      <c r="S619" s="24">
        <v>400.10399999999998</v>
      </c>
      <c r="T619" s="24">
        <v>400.73950000000002</v>
      </c>
      <c r="U619" s="24">
        <v>2.7179000000000002</v>
      </c>
      <c r="V619" s="24">
        <v>47.607999999999997</v>
      </c>
      <c r="W619" s="24">
        <v>0</v>
      </c>
      <c r="X619" s="24">
        <v>1.2E-2</v>
      </c>
      <c r="Y619" s="24">
        <v>-0.1328</v>
      </c>
      <c r="Z619" s="24">
        <v>-0.40749999999999997</v>
      </c>
      <c r="AA619" s="24">
        <v>-1.0758000000000001</v>
      </c>
      <c r="AB619">
        <f t="shared" si="44"/>
        <v>2.7546045720505861E-2</v>
      </c>
      <c r="AC619" s="14">
        <f t="shared" si="45"/>
        <v>0.41557622463727295</v>
      </c>
    </row>
    <row r="620" spans="1:29" x14ac:dyDescent="0.2">
      <c r="A620" s="24" t="s">
        <v>19</v>
      </c>
      <c r="B620" s="24" t="s">
        <v>160</v>
      </c>
      <c r="C620" s="24">
        <v>17.4053</v>
      </c>
      <c r="D620" s="24">
        <v>0.64690000000000003</v>
      </c>
      <c r="E620" s="24">
        <v>0</v>
      </c>
      <c r="F620" s="24">
        <v>0.41599999999999998</v>
      </c>
      <c r="G620" s="24">
        <v>-2.0000000000000001E-4</v>
      </c>
      <c r="H620" s="24">
        <v>-1.1184000000000001</v>
      </c>
      <c r="I620" s="24">
        <v>0</v>
      </c>
      <c r="J620" s="24">
        <v>0</v>
      </c>
      <c r="K620" s="24">
        <v>2.0000000000000001E-4</v>
      </c>
      <c r="L620" s="24">
        <v>-0.45860000000000001</v>
      </c>
      <c r="M620" s="24">
        <v>4.5477999999999996</v>
      </c>
      <c r="N620" s="24">
        <v>2.1924000000000001</v>
      </c>
      <c r="O620" s="24">
        <v>-0.12509999999999999</v>
      </c>
      <c r="P620" s="24" t="s">
        <v>172</v>
      </c>
      <c r="Q620" s="24">
        <v>-0.53320000000000001</v>
      </c>
      <c r="R620" s="24">
        <v>6.4108999999999998</v>
      </c>
      <c r="S620" s="24">
        <v>400.10399999999998</v>
      </c>
      <c r="T620" s="24">
        <v>400.7405</v>
      </c>
      <c r="U620" s="24">
        <v>2.6768000000000001</v>
      </c>
      <c r="V620" s="24">
        <v>47.120100000000001</v>
      </c>
      <c r="W620" s="24">
        <v>0</v>
      </c>
      <c r="X620" s="24">
        <v>1.0999999999999999E-2</v>
      </c>
      <c r="Y620" s="24">
        <v>-0.1278</v>
      </c>
      <c r="Z620" s="24">
        <v>-0.43440000000000001</v>
      </c>
      <c r="AA620" s="24">
        <v>-1.9074</v>
      </c>
      <c r="AB620">
        <f t="shared" si="44"/>
        <v>2.7546045720505861E-2</v>
      </c>
      <c r="AC620" s="14">
        <f t="shared" si="45"/>
        <v>0.41599999999999998</v>
      </c>
    </row>
    <row r="621" spans="1:29" x14ac:dyDescent="0.2">
      <c r="A621" s="24" t="s">
        <v>19</v>
      </c>
      <c r="B621" s="24" t="s">
        <v>160</v>
      </c>
      <c r="C621" s="24">
        <v>18.378399999999999</v>
      </c>
      <c r="D621" s="24">
        <v>0.62470000000000003</v>
      </c>
      <c r="E621" s="24">
        <v>-2.5863999999999998</v>
      </c>
      <c r="F621" s="24">
        <v>0.41599999999999998</v>
      </c>
      <c r="G621" s="24">
        <v>-2.0000000000000001E-4</v>
      </c>
      <c r="H621" s="24">
        <v>-1.079</v>
      </c>
      <c r="I621" s="24">
        <v>0</v>
      </c>
      <c r="J621" s="24">
        <v>0</v>
      </c>
      <c r="K621" s="24">
        <v>3.32E-2</v>
      </c>
      <c r="L621" s="24">
        <v>-0.49880000000000002</v>
      </c>
      <c r="M621" s="24">
        <v>3.9508000000000001</v>
      </c>
      <c r="N621" s="24">
        <v>2.1610999999999998</v>
      </c>
      <c r="O621" s="24">
        <v>-0.1154</v>
      </c>
      <c r="P621" s="24" t="s">
        <v>172</v>
      </c>
      <c r="Q621" s="24">
        <v>-0.51849999999999996</v>
      </c>
      <c r="R621" s="24">
        <v>5.4557000000000002</v>
      </c>
      <c r="S621" s="24">
        <v>400.10399999999998</v>
      </c>
      <c r="T621" s="24">
        <v>400.73540000000003</v>
      </c>
      <c r="U621" s="24">
        <v>2.6274000000000002</v>
      </c>
      <c r="V621" s="24">
        <v>46.522399999999998</v>
      </c>
      <c r="W621" s="24">
        <v>0</v>
      </c>
      <c r="X621" s="24">
        <v>9.4999999999999998E-3</v>
      </c>
      <c r="Y621" s="24">
        <v>-0.124</v>
      </c>
      <c r="Z621" s="24">
        <v>-0.4511</v>
      </c>
      <c r="AA621" s="24">
        <v>-2.5693999999999999</v>
      </c>
      <c r="AB621">
        <f t="shared" si="44"/>
        <v>2.7546045720505861E-2</v>
      </c>
      <c r="AC621" s="14">
        <f t="shared" si="45"/>
        <v>0.41557622463727295</v>
      </c>
    </row>
    <row r="622" spans="1:29" x14ac:dyDescent="0.2">
      <c r="A622" s="24" t="s">
        <v>19</v>
      </c>
      <c r="B622" s="24" t="s">
        <v>160</v>
      </c>
      <c r="C622" s="24">
        <v>19.349599999999999</v>
      </c>
      <c r="D622" s="24">
        <v>0.55989999999999995</v>
      </c>
      <c r="E622" s="24">
        <v>-4.9968000000000004</v>
      </c>
      <c r="F622" s="24">
        <v>0.41599999999999998</v>
      </c>
      <c r="G622" s="24">
        <v>-2.0000000000000001E-4</v>
      </c>
      <c r="H622" s="24">
        <v>-0.96499999999999997</v>
      </c>
      <c r="I622" s="24">
        <v>0</v>
      </c>
      <c r="J622" s="24">
        <v>0</v>
      </c>
      <c r="K622" s="24">
        <v>6.3500000000000001E-2</v>
      </c>
      <c r="L622" s="24">
        <v>-0.54390000000000005</v>
      </c>
      <c r="M622" s="24">
        <v>3.1234999999999999</v>
      </c>
      <c r="N622" s="24">
        <v>2.1278000000000001</v>
      </c>
      <c r="O622" s="24">
        <v>-8.8400000000000006E-2</v>
      </c>
      <c r="P622" s="24" t="s">
        <v>172</v>
      </c>
      <c r="Q622" s="24">
        <v>-0.51070000000000004</v>
      </c>
      <c r="R622" s="24">
        <v>4.1897000000000002</v>
      </c>
      <c r="S622" s="24">
        <v>400.10399999999998</v>
      </c>
      <c r="T622" s="24">
        <v>400.72669999999999</v>
      </c>
      <c r="U622" s="24">
        <v>2.5808</v>
      </c>
      <c r="V622" s="24">
        <v>45.942599999999999</v>
      </c>
      <c r="W622" s="24">
        <v>0</v>
      </c>
      <c r="X622" s="24">
        <v>8.3000000000000001E-3</v>
      </c>
      <c r="Y622" s="24">
        <v>-0.12139999999999999</v>
      </c>
      <c r="Z622" s="24">
        <v>-0.45279999999999998</v>
      </c>
      <c r="AA622" s="24">
        <v>-2.9218999999999999</v>
      </c>
      <c r="AB622">
        <f t="shared" si="44"/>
        <v>2.7546045720505861E-2</v>
      </c>
      <c r="AC622" s="14">
        <f t="shared" si="45"/>
        <v>0.4144190187209239</v>
      </c>
    </row>
    <row r="623" spans="1:29" x14ac:dyDescent="0.2">
      <c r="A623" s="24" t="s">
        <v>19</v>
      </c>
      <c r="B623" s="24" t="s">
        <v>160</v>
      </c>
      <c r="C623" s="24">
        <v>20.317499999999999</v>
      </c>
      <c r="D623" s="24">
        <v>0.45689999999999997</v>
      </c>
      <c r="E623" s="24">
        <v>-7.0670999999999999</v>
      </c>
      <c r="F623" s="24">
        <v>0.41599999999999998</v>
      </c>
      <c r="G623" s="24">
        <v>-2.0000000000000001E-4</v>
      </c>
      <c r="H623" s="24">
        <v>-0.78539999999999999</v>
      </c>
      <c r="I623" s="24">
        <v>0</v>
      </c>
      <c r="J623" s="24">
        <v>0</v>
      </c>
      <c r="K623" s="24">
        <v>8.8900000000000007E-2</v>
      </c>
      <c r="L623" s="24">
        <v>-0.5625</v>
      </c>
      <c r="M623" s="24">
        <v>2.1602999999999999</v>
      </c>
      <c r="N623" s="24">
        <v>2.1053000000000002</v>
      </c>
      <c r="O623" s="24">
        <v>-5.2600000000000001E-2</v>
      </c>
      <c r="P623" s="24" t="s">
        <v>172</v>
      </c>
      <c r="Q623" s="24">
        <v>-0.5131</v>
      </c>
      <c r="R623" s="24">
        <v>2.6877</v>
      </c>
      <c r="S623" s="24">
        <v>400.10399999999998</v>
      </c>
      <c r="T623" s="24">
        <v>400.7176</v>
      </c>
      <c r="U623" s="24">
        <v>2.5485000000000002</v>
      </c>
      <c r="V623" s="24">
        <v>45.5351</v>
      </c>
      <c r="W623" s="24">
        <v>0</v>
      </c>
      <c r="X623" s="24">
        <v>7.6E-3</v>
      </c>
      <c r="Y623" s="24">
        <v>-0.11890000000000001</v>
      </c>
      <c r="Z623" s="24">
        <v>-0.43180000000000002</v>
      </c>
      <c r="AA623" s="24">
        <v>-2.9176000000000002</v>
      </c>
      <c r="AB623">
        <f t="shared" si="44"/>
        <v>2.7546045720505861E-2</v>
      </c>
      <c r="AC623" s="14">
        <f t="shared" si="45"/>
        <v>0.41283954312643389</v>
      </c>
    </row>
    <row r="624" spans="1:29" x14ac:dyDescent="0.2">
      <c r="A624" s="24" t="s">
        <v>19</v>
      </c>
      <c r="B624" s="24" t="s">
        <v>160</v>
      </c>
      <c r="C624" s="24">
        <v>21.285699999999999</v>
      </c>
      <c r="D624" s="24">
        <v>0.32229999999999998</v>
      </c>
      <c r="E624" s="24">
        <v>-8.6621000000000006</v>
      </c>
      <c r="F624" s="24">
        <v>0.41599999999999998</v>
      </c>
      <c r="G624" s="24">
        <v>-2.9999999999999997E-4</v>
      </c>
      <c r="H624" s="24">
        <v>-0.55349999999999999</v>
      </c>
      <c r="I624" s="24">
        <v>0</v>
      </c>
      <c r="J624" s="24">
        <v>0</v>
      </c>
      <c r="K624" s="24">
        <v>0.108</v>
      </c>
      <c r="L624" s="24">
        <v>-0.53580000000000005</v>
      </c>
      <c r="M624" s="24">
        <v>1.1318999999999999</v>
      </c>
      <c r="N624" s="24">
        <v>2.1002000000000001</v>
      </c>
      <c r="O624" s="24">
        <v>-1.6899999999999998E-2</v>
      </c>
      <c r="P624" s="24" t="s">
        <v>172</v>
      </c>
      <c r="Q624" s="24">
        <v>-0.52390000000000003</v>
      </c>
      <c r="R624" s="24">
        <v>1.0406</v>
      </c>
      <c r="S624" s="24">
        <v>400.10399999999998</v>
      </c>
      <c r="T624" s="24">
        <v>400.71039999999999</v>
      </c>
      <c r="U624" s="24">
        <v>2.5371999999999999</v>
      </c>
      <c r="V624" s="24">
        <v>45.403799999999997</v>
      </c>
      <c r="W624" s="24">
        <v>0</v>
      </c>
      <c r="X624" s="24">
        <v>7.4000000000000003E-3</v>
      </c>
      <c r="Y624" s="24">
        <v>-0.115</v>
      </c>
      <c r="Z624" s="24">
        <v>-0.38190000000000002</v>
      </c>
      <c r="AA624" s="24">
        <v>-2.5996999999999999</v>
      </c>
      <c r="AB624">
        <f t="shared" si="44"/>
        <v>4.1319064601405942E-2</v>
      </c>
      <c r="AC624" s="14">
        <f t="shared" si="45"/>
        <v>0.41125499023065853</v>
      </c>
    </row>
    <row r="625" spans="1:29" x14ac:dyDescent="0.2">
      <c r="A625" s="24" t="s">
        <v>19</v>
      </c>
      <c r="B625" s="24" t="s">
        <v>160</v>
      </c>
      <c r="C625" s="24">
        <v>22.246600000000001</v>
      </c>
      <c r="D625" s="24">
        <v>0.16639999999999999</v>
      </c>
      <c r="E625" s="24">
        <v>-9.6597000000000008</v>
      </c>
      <c r="F625" s="24">
        <v>0.41599999999999998</v>
      </c>
      <c r="G625" s="24">
        <v>-4.0000000000000002E-4</v>
      </c>
      <c r="H625" s="24">
        <v>-0.28549999999999998</v>
      </c>
      <c r="I625" s="24">
        <v>0</v>
      </c>
      <c r="J625" s="24">
        <v>0</v>
      </c>
      <c r="K625" s="24">
        <v>0.1197</v>
      </c>
      <c r="L625" s="24">
        <v>-0.46779999999999999</v>
      </c>
      <c r="M625" s="24">
        <v>7.6499999999999999E-2</v>
      </c>
      <c r="N625" s="24">
        <v>2.1107999999999998</v>
      </c>
      <c r="O625" s="24">
        <v>1.29E-2</v>
      </c>
      <c r="P625" s="24" t="s">
        <v>172</v>
      </c>
      <c r="Q625" s="24">
        <v>-0.53749999999999998</v>
      </c>
      <c r="R625" s="24">
        <v>-0.64849999999999997</v>
      </c>
      <c r="S625" s="24">
        <v>400.10399999999998</v>
      </c>
      <c r="T625" s="24">
        <v>400.70620000000002</v>
      </c>
      <c r="U625" s="24">
        <v>2.5453999999999999</v>
      </c>
      <c r="V625" s="24">
        <v>45.5505</v>
      </c>
      <c r="W625" s="24">
        <v>0</v>
      </c>
      <c r="X625" s="24">
        <v>7.1000000000000004E-3</v>
      </c>
      <c r="Y625" s="24">
        <v>-0.1085</v>
      </c>
      <c r="Z625" s="24">
        <v>-0.3019</v>
      </c>
      <c r="AA625" s="24">
        <v>-2.0432000000000001</v>
      </c>
      <c r="AB625">
        <f t="shared" si="44"/>
        <v>5.5092078707085719E-2</v>
      </c>
      <c r="AC625" s="14">
        <f t="shared" si="45"/>
        <v>0.41010184185897608</v>
      </c>
    </row>
    <row r="626" spans="1:29" x14ac:dyDescent="0.2">
      <c r="A626" s="24" t="s">
        <v>20</v>
      </c>
      <c r="B626" s="24" t="s">
        <v>160</v>
      </c>
      <c r="C626" s="24">
        <v>4.1000000000000003E-3</v>
      </c>
      <c r="D626" s="24">
        <v>-6.9999999999999999E-4</v>
      </c>
      <c r="E626" s="24">
        <v>-10</v>
      </c>
      <c r="F626" s="24">
        <v>0.41599999999999998</v>
      </c>
      <c r="G626" s="24">
        <v>-4.0000000000000002E-4</v>
      </c>
      <c r="H626" s="24">
        <v>1E-3</v>
      </c>
      <c r="I626" s="24">
        <v>0</v>
      </c>
      <c r="J626" s="24">
        <v>0</v>
      </c>
      <c r="K626" s="24">
        <v>0.1236</v>
      </c>
      <c r="L626" s="24">
        <v>-0.3982</v>
      </c>
      <c r="M626" s="24">
        <v>-0.91239999999999999</v>
      </c>
      <c r="N626" s="24">
        <v>2.0991</v>
      </c>
      <c r="O626" s="24">
        <v>1.5699999999999999E-2</v>
      </c>
      <c r="P626" s="24" t="s">
        <v>172</v>
      </c>
      <c r="Q626" s="24">
        <v>-0.52170000000000005</v>
      </c>
      <c r="R626" s="24">
        <v>-2.2086000000000001</v>
      </c>
      <c r="S626" s="24">
        <v>400.10399999999998</v>
      </c>
      <c r="T626" s="24">
        <v>400.7321</v>
      </c>
      <c r="U626" s="24">
        <v>2.5390999999999999</v>
      </c>
      <c r="V626" s="24">
        <v>44.999699999999997</v>
      </c>
      <c r="W626" s="24">
        <v>0</v>
      </c>
      <c r="X626" s="24">
        <v>6.8999999999999999E-3</v>
      </c>
      <c r="Y626" s="24">
        <v>-0.1022</v>
      </c>
      <c r="Z626" s="24">
        <v>-0.19819999999999999</v>
      </c>
      <c r="AA626" s="24">
        <v>-1.8633999999999999</v>
      </c>
      <c r="AB626">
        <f t="shared" si="44"/>
        <v>5.5092078707085719E-2</v>
      </c>
      <c r="AC626" s="14">
        <f t="shared" si="45"/>
        <v>0.40968002525307851</v>
      </c>
    </row>
    <row r="627" spans="1:29" x14ac:dyDescent="0.2">
      <c r="A627" s="24" t="s">
        <v>20</v>
      </c>
      <c r="B627" s="24" t="s">
        <v>160</v>
      </c>
      <c r="C627" s="24">
        <v>0.96309999999999996</v>
      </c>
      <c r="D627" s="24">
        <v>-0.1678</v>
      </c>
      <c r="E627" s="24">
        <v>-9.6597000000000008</v>
      </c>
      <c r="F627" s="24">
        <v>0.41599999999999998</v>
      </c>
      <c r="G627" s="24">
        <v>-2.9999999999999997E-4</v>
      </c>
      <c r="H627" s="24">
        <v>0.28749999999999998</v>
      </c>
      <c r="I627" s="24">
        <v>0</v>
      </c>
      <c r="J627" s="24">
        <v>0</v>
      </c>
      <c r="K627" s="24">
        <v>0.1197</v>
      </c>
      <c r="L627" s="24">
        <v>-0.32100000000000001</v>
      </c>
      <c r="M627" s="24">
        <v>-1.9746999999999999</v>
      </c>
      <c r="N627" s="24">
        <v>2.1084999999999998</v>
      </c>
      <c r="O627" s="24">
        <v>5.4300000000000001E-2</v>
      </c>
      <c r="P627" s="24" t="s">
        <v>172</v>
      </c>
      <c r="Q627" s="24">
        <v>-0.51590000000000003</v>
      </c>
      <c r="R627" s="24">
        <v>-3.7170999999999998</v>
      </c>
      <c r="S627" s="24">
        <v>400.10399999999998</v>
      </c>
      <c r="T627" s="24">
        <v>400.74270000000001</v>
      </c>
      <c r="U627" s="24">
        <v>2.5581</v>
      </c>
      <c r="V627" s="24">
        <v>45.3568</v>
      </c>
      <c r="W627" s="24">
        <v>0</v>
      </c>
      <c r="X627" s="24">
        <v>8.0999999999999996E-3</v>
      </c>
      <c r="Y627" s="24">
        <v>-9.4399999999999998E-2</v>
      </c>
      <c r="Z627" s="24">
        <v>-9.3600000000000003E-2</v>
      </c>
      <c r="AA627" s="24">
        <v>-0.62509999999999999</v>
      </c>
      <c r="AB627">
        <f t="shared" si="44"/>
        <v>4.1319064601405942E-2</v>
      </c>
      <c r="AC627" s="14">
        <f t="shared" si="45"/>
        <v>0.41010184185897608</v>
      </c>
    </row>
    <row r="628" spans="1:29" x14ac:dyDescent="0.2">
      <c r="A628" s="24" t="s">
        <v>20</v>
      </c>
      <c r="B628" s="24" t="s">
        <v>160</v>
      </c>
      <c r="C628" s="24">
        <v>1.9239999999999999</v>
      </c>
      <c r="D628" s="24">
        <v>-0.32369999999999999</v>
      </c>
      <c r="E628" s="24">
        <v>-8.6621000000000006</v>
      </c>
      <c r="F628" s="24">
        <v>0.41599999999999998</v>
      </c>
      <c r="G628" s="24">
        <v>-2.0000000000000001E-4</v>
      </c>
      <c r="H628" s="24">
        <v>0.55559999999999998</v>
      </c>
      <c r="I628" s="24">
        <v>0</v>
      </c>
      <c r="J628" s="24">
        <v>1E-4</v>
      </c>
      <c r="K628" s="24">
        <v>0.108</v>
      </c>
      <c r="L628" s="24">
        <v>-0.2843</v>
      </c>
      <c r="M628" s="24">
        <v>-2.9302000000000001</v>
      </c>
      <c r="N628" s="24">
        <v>2.1181999999999999</v>
      </c>
      <c r="O628" s="24">
        <v>8.9499999999999996E-2</v>
      </c>
      <c r="P628" s="24" t="s">
        <v>172</v>
      </c>
      <c r="Q628" s="24">
        <v>-0.50549999999999995</v>
      </c>
      <c r="R628" s="24">
        <v>-4.9653999999999998</v>
      </c>
      <c r="S628" s="24">
        <v>400.10399999999998</v>
      </c>
      <c r="T628" s="24">
        <v>400.75220000000002</v>
      </c>
      <c r="U628" s="24">
        <v>2.5758000000000001</v>
      </c>
      <c r="V628" s="24">
        <v>45.706099999999999</v>
      </c>
      <c r="W628" s="24">
        <v>0</v>
      </c>
      <c r="X628" s="24">
        <v>9.7000000000000003E-3</v>
      </c>
      <c r="Y628" s="24">
        <v>-8.5199999999999998E-2</v>
      </c>
      <c r="Z628" s="24">
        <v>1.43E-2</v>
      </c>
      <c r="AA628" s="24">
        <v>0.99329999999999996</v>
      </c>
      <c r="AB628">
        <f t="shared" si="44"/>
        <v>2.7546045720505861E-2</v>
      </c>
      <c r="AC628" s="14">
        <f t="shared" si="45"/>
        <v>0.41125499023065853</v>
      </c>
    </row>
    <row r="629" spans="1:29" x14ac:dyDescent="0.2">
      <c r="A629" s="24" t="s">
        <v>20</v>
      </c>
      <c r="B629" s="24" t="s">
        <v>160</v>
      </c>
      <c r="C629" s="24">
        <v>2.8881000000000001</v>
      </c>
      <c r="D629" s="24">
        <v>-0.45760000000000001</v>
      </c>
      <c r="E629" s="24">
        <v>-7.0750000000000002</v>
      </c>
      <c r="F629" s="24">
        <v>0.41599999999999998</v>
      </c>
      <c r="G629" s="24">
        <v>-1E-4</v>
      </c>
      <c r="H629" s="24">
        <v>0.78739999999999999</v>
      </c>
      <c r="I629" s="24">
        <v>0</v>
      </c>
      <c r="J629" s="24">
        <v>0</v>
      </c>
      <c r="K629" s="24">
        <v>8.8800000000000004E-2</v>
      </c>
      <c r="L629" s="24">
        <v>-0.29480000000000001</v>
      </c>
      <c r="M629" s="24">
        <v>-3.7210000000000001</v>
      </c>
      <c r="N629" s="24">
        <v>2.1311</v>
      </c>
      <c r="O629" s="24">
        <v>0.1198</v>
      </c>
      <c r="P629" s="24" t="s">
        <v>172</v>
      </c>
      <c r="Q629" s="24">
        <v>-0.49430000000000002</v>
      </c>
      <c r="R629" s="24">
        <v>-5.8901000000000003</v>
      </c>
      <c r="S629" s="24">
        <v>400.10399999999998</v>
      </c>
      <c r="T629" s="24">
        <v>400.75560000000002</v>
      </c>
      <c r="U629" s="24">
        <v>2.5893000000000002</v>
      </c>
      <c r="V629" s="24">
        <v>45.980499999999999</v>
      </c>
      <c r="W629" s="24">
        <v>0</v>
      </c>
      <c r="X629" s="24">
        <v>1.14E-2</v>
      </c>
      <c r="Y629" s="24">
        <v>-7.5700000000000003E-2</v>
      </c>
      <c r="Z629" s="24">
        <v>0.1125</v>
      </c>
      <c r="AA629" s="24">
        <v>2.8637999999999999</v>
      </c>
      <c r="AB629">
        <f t="shared" si="44"/>
        <v>1.377302365612372E-2</v>
      </c>
      <c r="AC629" s="14">
        <f t="shared" si="45"/>
        <v>0.41283248229143099</v>
      </c>
    </row>
    <row r="630" spans="1:29" x14ac:dyDescent="0.2">
      <c r="A630" s="24" t="s">
        <v>20</v>
      </c>
      <c r="B630" s="24" t="s">
        <v>160</v>
      </c>
      <c r="C630" s="24">
        <v>3.8601999999999999</v>
      </c>
      <c r="D630" s="24">
        <v>-0.56089999999999995</v>
      </c>
      <c r="E630" s="24">
        <v>-4.9968000000000004</v>
      </c>
      <c r="F630" s="24">
        <v>0.41599999999999998</v>
      </c>
      <c r="G630" s="24">
        <v>0</v>
      </c>
      <c r="H630" s="24">
        <v>0.96650000000000003</v>
      </c>
      <c r="I630" s="24">
        <v>0</v>
      </c>
      <c r="J630" s="24">
        <v>0</v>
      </c>
      <c r="K630" s="24">
        <v>6.3200000000000006E-2</v>
      </c>
      <c r="L630" s="24">
        <v>-0.33739999999999998</v>
      </c>
      <c r="M630" s="24">
        <v>-4.2755000000000001</v>
      </c>
      <c r="N630" s="24">
        <v>2.1520000000000001</v>
      </c>
      <c r="O630" s="24">
        <v>0.1474</v>
      </c>
      <c r="P630" s="24" t="s">
        <v>172</v>
      </c>
      <c r="Q630" s="24">
        <v>-0.4874</v>
      </c>
      <c r="R630" s="24">
        <v>-6.4477000000000002</v>
      </c>
      <c r="S630" s="24">
        <v>400.10399999999998</v>
      </c>
      <c r="T630" s="24">
        <v>400.75069999999999</v>
      </c>
      <c r="U630" s="24">
        <v>2.5996999999999999</v>
      </c>
      <c r="V630" s="24">
        <v>46.179200000000002</v>
      </c>
      <c r="W630" s="24">
        <v>0</v>
      </c>
      <c r="X630" s="24">
        <v>1.29E-2</v>
      </c>
      <c r="Y630" s="24">
        <v>-6.7900000000000002E-2</v>
      </c>
      <c r="Z630" s="24">
        <v>0.18959999999999999</v>
      </c>
      <c r="AA630" s="24">
        <v>4.7638999999999996</v>
      </c>
      <c r="AB630">
        <f t="shared" si="44"/>
        <v>0</v>
      </c>
      <c r="AC630" s="14">
        <f t="shared" si="45"/>
        <v>0.4144190187209239</v>
      </c>
    </row>
    <row r="631" spans="1:29" x14ac:dyDescent="0.2">
      <c r="A631" s="24" t="s">
        <v>20</v>
      </c>
      <c r="B631" s="24" t="s">
        <v>160</v>
      </c>
      <c r="C631" s="24">
        <v>4.8314000000000004</v>
      </c>
      <c r="D631" s="24">
        <v>-0.62560000000000004</v>
      </c>
      <c r="E631" s="24">
        <v>-2.5863999999999998</v>
      </c>
      <c r="F631" s="24">
        <v>0.41599999999999998</v>
      </c>
      <c r="G631" s="24">
        <v>0</v>
      </c>
      <c r="H631" s="24">
        <v>1.0797000000000001</v>
      </c>
      <c r="I631" s="24">
        <v>0</v>
      </c>
      <c r="J631" s="24">
        <v>0</v>
      </c>
      <c r="K631" s="24">
        <v>3.2800000000000003E-2</v>
      </c>
      <c r="L631" s="24">
        <v>-0.38619999999999999</v>
      </c>
      <c r="M631" s="24">
        <v>-4.5187999999999997</v>
      </c>
      <c r="N631" s="24">
        <v>2.1833</v>
      </c>
      <c r="O631" s="24">
        <v>0.17510000000000001</v>
      </c>
      <c r="P631" s="24" t="s">
        <v>172</v>
      </c>
      <c r="Q631" s="24">
        <v>-0.48820000000000002</v>
      </c>
      <c r="R631" s="24">
        <v>-6.5959000000000003</v>
      </c>
      <c r="S631" s="24">
        <v>400.10399999999998</v>
      </c>
      <c r="T631" s="24">
        <v>400.73950000000002</v>
      </c>
      <c r="U631" s="24">
        <v>2.6109</v>
      </c>
      <c r="V631" s="24">
        <v>46.357199999999999</v>
      </c>
      <c r="W631" s="24">
        <v>0</v>
      </c>
      <c r="X631" s="24">
        <v>1.4E-2</v>
      </c>
      <c r="Y631" s="24">
        <v>-6.3500000000000001E-2</v>
      </c>
      <c r="Z631" s="24">
        <v>0.23860000000000001</v>
      </c>
      <c r="AA631" s="24">
        <v>6.4077999999999999</v>
      </c>
      <c r="AB631">
        <f t="shared" si="44"/>
        <v>0</v>
      </c>
      <c r="AC631" s="14">
        <f t="shared" si="45"/>
        <v>0.41557622463727295</v>
      </c>
    </row>
    <row r="632" spans="1:29" x14ac:dyDescent="0.2">
      <c r="A632" s="24" t="s">
        <v>20</v>
      </c>
      <c r="B632" s="24" t="s">
        <v>160</v>
      </c>
      <c r="C632" s="24">
        <v>5.8045</v>
      </c>
      <c r="D632" s="24">
        <v>-0.64759999999999995</v>
      </c>
      <c r="E632" s="24">
        <v>0</v>
      </c>
      <c r="F632" s="24">
        <v>0.41599999999999998</v>
      </c>
      <c r="G632" s="24">
        <v>0</v>
      </c>
      <c r="H632" s="24">
        <v>1.1181000000000001</v>
      </c>
      <c r="I632" s="24">
        <v>0</v>
      </c>
      <c r="J632" s="24">
        <v>0</v>
      </c>
      <c r="K632" s="24">
        <v>-2.0000000000000001E-4</v>
      </c>
      <c r="L632" s="24">
        <v>-0.41949999999999998</v>
      </c>
      <c r="M632" s="24">
        <v>-4.3943000000000003</v>
      </c>
      <c r="N632" s="24">
        <v>2.2218</v>
      </c>
      <c r="O632" s="24">
        <v>0.2034</v>
      </c>
      <c r="P632" s="24" t="s">
        <v>172</v>
      </c>
      <c r="Q632" s="24">
        <v>-0.4975</v>
      </c>
      <c r="R632" s="24">
        <v>-6.2866999999999997</v>
      </c>
      <c r="S632" s="24">
        <v>400.10399999999998</v>
      </c>
      <c r="T632" s="24">
        <v>400.72640000000001</v>
      </c>
      <c r="U632" s="24">
        <v>2.6269</v>
      </c>
      <c r="V632" s="24">
        <v>46.5852</v>
      </c>
      <c r="W632" s="24">
        <v>0</v>
      </c>
      <c r="X632" s="24">
        <v>1.44E-2</v>
      </c>
      <c r="Y632" s="24">
        <v>-6.3399999999999998E-2</v>
      </c>
      <c r="Z632" s="24">
        <v>0.25769999999999998</v>
      </c>
      <c r="AA632" s="24">
        <v>7.5179999999999998</v>
      </c>
      <c r="AB632">
        <f t="shared" si="44"/>
        <v>0</v>
      </c>
      <c r="AC632" s="14">
        <f t="shared" si="45"/>
        <v>0.41599999999999998</v>
      </c>
    </row>
    <row r="633" spans="1:29" x14ac:dyDescent="0.2">
      <c r="A633" s="24" t="s">
        <v>20</v>
      </c>
      <c r="B633" s="24" t="s">
        <v>160</v>
      </c>
      <c r="C633" s="24">
        <v>6.7775999999999996</v>
      </c>
      <c r="D633" s="24">
        <v>-0.62539999999999996</v>
      </c>
      <c r="E633" s="24">
        <v>2.5863999999999998</v>
      </c>
      <c r="F633" s="24">
        <v>0.41599999999999998</v>
      </c>
      <c r="G633" s="24">
        <v>0</v>
      </c>
      <c r="H633" s="24">
        <v>1.0787</v>
      </c>
      <c r="I633" s="24">
        <v>0</v>
      </c>
      <c r="J633" s="24">
        <v>0</v>
      </c>
      <c r="K633" s="24">
        <v>-3.32E-2</v>
      </c>
      <c r="L633" s="24">
        <v>-0.43240000000000001</v>
      </c>
      <c r="M633" s="24">
        <v>-3.8877000000000002</v>
      </c>
      <c r="N633" s="24">
        <v>2.2581000000000002</v>
      </c>
      <c r="O633" s="24">
        <v>0.2278</v>
      </c>
      <c r="P633" s="24" t="s">
        <v>172</v>
      </c>
      <c r="Q633" s="24">
        <v>-0.51249999999999996</v>
      </c>
      <c r="R633" s="24">
        <v>-5.4805999999999999</v>
      </c>
      <c r="S633" s="24">
        <v>400.10399999999998</v>
      </c>
      <c r="T633" s="24">
        <v>400.71609999999998</v>
      </c>
      <c r="U633" s="24">
        <v>2.6493000000000002</v>
      </c>
      <c r="V633" s="24">
        <v>46.901200000000003</v>
      </c>
      <c r="W633" s="24">
        <v>0</v>
      </c>
      <c r="X633" s="24">
        <v>1.41E-2</v>
      </c>
      <c r="Y633" s="24">
        <v>-6.7900000000000002E-2</v>
      </c>
      <c r="Z633" s="24">
        <v>0.24909999999999999</v>
      </c>
      <c r="AA633" s="24">
        <v>7.9120999999999997</v>
      </c>
      <c r="AB633">
        <f t="shared" si="44"/>
        <v>0</v>
      </c>
      <c r="AC633" s="14">
        <f t="shared" si="45"/>
        <v>0.41557622463727295</v>
      </c>
    </row>
    <row r="634" spans="1:29" x14ac:dyDescent="0.2">
      <c r="A634" s="24" t="s">
        <v>20</v>
      </c>
      <c r="B634" s="24" t="s">
        <v>160</v>
      </c>
      <c r="C634" s="24">
        <v>7.7488000000000001</v>
      </c>
      <c r="D634" s="24">
        <v>-0.56059999999999999</v>
      </c>
      <c r="E634" s="24">
        <v>4.9968000000000004</v>
      </c>
      <c r="F634" s="24">
        <v>0.41599999999999998</v>
      </c>
      <c r="G634" s="24">
        <v>0</v>
      </c>
      <c r="H634" s="24">
        <v>0.96479999999999999</v>
      </c>
      <c r="I634" s="24">
        <v>0</v>
      </c>
      <c r="J634" s="24">
        <v>0</v>
      </c>
      <c r="K634" s="24">
        <v>-6.3399999999999998E-2</v>
      </c>
      <c r="L634" s="24">
        <v>-0.43690000000000001</v>
      </c>
      <c r="M634" s="24">
        <v>-3.04</v>
      </c>
      <c r="N634" s="24">
        <v>2.2810000000000001</v>
      </c>
      <c r="O634" s="24">
        <v>0.24010000000000001</v>
      </c>
      <c r="P634" s="24" t="s">
        <v>172</v>
      </c>
      <c r="Q634" s="24">
        <v>-0.52880000000000005</v>
      </c>
      <c r="R634" s="24">
        <v>-4.1768000000000001</v>
      </c>
      <c r="S634" s="24">
        <v>400.10399999999998</v>
      </c>
      <c r="T634" s="24">
        <v>400.71089999999998</v>
      </c>
      <c r="U634" s="24">
        <v>2.6764000000000001</v>
      </c>
      <c r="V634" s="24">
        <v>47.283200000000001</v>
      </c>
      <c r="W634" s="24">
        <v>0</v>
      </c>
      <c r="X634" s="24">
        <v>1.3100000000000001E-2</v>
      </c>
      <c r="Y634" s="24">
        <v>-7.6700000000000004E-2</v>
      </c>
      <c r="Z634" s="24">
        <v>0.21679999999999999</v>
      </c>
      <c r="AA634" s="24">
        <v>7.5670000000000002</v>
      </c>
      <c r="AB634">
        <f t="shared" ref="AB634:AB697" si="46">DEGREES(ATAN2(F634,-G634))</f>
        <v>0</v>
      </c>
      <c r="AC634" s="14">
        <f t="shared" ref="AC634:AC697" si="47">IF(B634="PMMPSI2",F634*COS(RADIANS(E634)),F634)</f>
        <v>0.4144190187209239</v>
      </c>
    </row>
    <row r="635" spans="1:29" x14ac:dyDescent="0.2">
      <c r="A635" s="24" t="s">
        <v>20</v>
      </c>
      <c r="B635" s="24" t="s">
        <v>160</v>
      </c>
      <c r="C635" s="24">
        <v>8.7166999999999994</v>
      </c>
      <c r="D635" s="24">
        <v>-0.45760000000000001</v>
      </c>
      <c r="E635" s="24">
        <v>7.0670999999999999</v>
      </c>
      <c r="F635" s="24">
        <v>0.41599999999999998</v>
      </c>
      <c r="G635" s="24">
        <v>0</v>
      </c>
      <c r="H635" s="24">
        <v>0.78539999999999999</v>
      </c>
      <c r="I635" s="24">
        <v>0</v>
      </c>
      <c r="J635" s="24">
        <v>0</v>
      </c>
      <c r="K635" s="24">
        <v>-8.8900000000000007E-2</v>
      </c>
      <c r="L635" s="24">
        <v>-0.4521</v>
      </c>
      <c r="M635" s="24">
        <v>-1.9423999999999999</v>
      </c>
      <c r="N635" s="24">
        <v>2.2825000000000002</v>
      </c>
      <c r="O635" s="24">
        <v>0.2324</v>
      </c>
      <c r="P635" s="24" t="s">
        <v>172</v>
      </c>
      <c r="Q635" s="24">
        <v>-0.54249999999999998</v>
      </c>
      <c r="R635" s="24">
        <v>-2.4447999999999999</v>
      </c>
      <c r="S635" s="24">
        <v>400.10399999999998</v>
      </c>
      <c r="T635" s="24">
        <v>400.71010000000001</v>
      </c>
      <c r="U635" s="24">
        <v>2.7038000000000002</v>
      </c>
      <c r="V635" s="24">
        <v>47.6556</v>
      </c>
      <c r="W635" s="24">
        <v>0</v>
      </c>
      <c r="X635" s="24">
        <v>1.14E-2</v>
      </c>
      <c r="Y635" s="24">
        <v>-8.8900000000000007E-2</v>
      </c>
      <c r="Z635" s="24">
        <v>0.16489999999999999</v>
      </c>
      <c r="AA635" s="24">
        <v>6.6288999999999998</v>
      </c>
      <c r="AB635">
        <f t="shared" si="46"/>
        <v>0</v>
      </c>
      <c r="AC635" s="14">
        <f t="shared" si="47"/>
        <v>0.41283954312643389</v>
      </c>
    </row>
    <row r="636" spans="1:29" x14ac:dyDescent="0.2">
      <c r="A636" s="24" t="s">
        <v>20</v>
      </c>
      <c r="B636" s="24" t="s">
        <v>160</v>
      </c>
      <c r="C636" s="24">
        <v>9.6850000000000005</v>
      </c>
      <c r="D636" s="24">
        <v>-0.32300000000000001</v>
      </c>
      <c r="E636" s="24">
        <v>8.6621000000000006</v>
      </c>
      <c r="F636" s="24">
        <v>0.41599999999999998</v>
      </c>
      <c r="G636" s="24">
        <v>1E-4</v>
      </c>
      <c r="H636" s="24">
        <v>0.55359999999999998</v>
      </c>
      <c r="I636" s="24">
        <v>0</v>
      </c>
      <c r="J636" s="24">
        <v>0</v>
      </c>
      <c r="K636" s="24">
        <v>-0.1079</v>
      </c>
      <c r="L636" s="24">
        <v>-0.48970000000000002</v>
      </c>
      <c r="M636" s="24">
        <v>-0.71479999999999999</v>
      </c>
      <c r="N636" s="24">
        <v>2.2625999999999999</v>
      </c>
      <c r="O636" s="24">
        <v>0.20130000000000001</v>
      </c>
      <c r="P636" s="24" t="s">
        <v>172</v>
      </c>
      <c r="Q636" s="24">
        <v>-0.55120000000000002</v>
      </c>
      <c r="R636" s="24">
        <v>-0.43569999999999998</v>
      </c>
      <c r="S636" s="24">
        <v>400.10399999999998</v>
      </c>
      <c r="T636" s="24">
        <v>400.71100000000001</v>
      </c>
      <c r="U636" s="24">
        <v>2.7269000000000001</v>
      </c>
      <c r="V636" s="24">
        <v>47.926499999999997</v>
      </c>
      <c r="W636" s="24">
        <v>0</v>
      </c>
      <c r="X636" s="24">
        <v>9.5999999999999992E-3</v>
      </c>
      <c r="Y636" s="24">
        <v>-0.1033</v>
      </c>
      <c r="Z636" s="24">
        <v>9.6600000000000005E-2</v>
      </c>
      <c r="AA636" s="24">
        <v>5.3598999999999997</v>
      </c>
      <c r="AB636">
        <f t="shared" si="46"/>
        <v>-1.377302365612372E-2</v>
      </c>
      <c r="AC636" s="14">
        <f t="shared" si="47"/>
        <v>0.41125499023065853</v>
      </c>
    </row>
    <row r="637" spans="1:29" x14ac:dyDescent="0.2">
      <c r="A637" s="24" t="s">
        <v>20</v>
      </c>
      <c r="B637" s="24" t="s">
        <v>160</v>
      </c>
      <c r="C637" s="24">
        <v>10.645899999999999</v>
      </c>
      <c r="D637" s="24">
        <v>-0.1671</v>
      </c>
      <c r="E637" s="24">
        <v>9.6597000000000008</v>
      </c>
      <c r="F637" s="24">
        <v>0.41599999999999998</v>
      </c>
      <c r="G637" s="24">
        <v>2.0000000000000001E-4</v>
      </c>
      <c r="H637" s="24">
        <v>0.2858</v>
      </c>
      <c r="I637" s="24">
        <v>0</v>
      </c>
      <c r="J637" s="24">
        <v>0</v>
      </c>
      <c r="K637" s="24">
        <v>-0.1196</v>
      </c>
      <c r="L637" s="24">
        <v>-0.54459999999999997</v>
      </c>
      <c r="M637" s="24">
        <v>0.52429999999999999</v>
      </c>
      <c r="N637" s="24">
        <v>2.2298</v>
      </c>
      <c r="O637" s="24">
        <v>0.1507</v>
      </c>
      <c r="P637" s="24" t="s">
        <v>172</v>
      </c>
      <c r="Q637" s="24">
        <v>-0.5554</v>
      </c>
      <c r="R637" s="24">
        <v>1.6379999999999999</v>
      </c>
      <c r="S637" s="24">
        <v>400.10399999999998</v>
      </c>
      <c r="T637" s="24">
        <v>400.71089999999998</v>
      </c>
      <c r="U637" s="24">
        <v>2.7425000000000002</v>
      </c>
      <c r="V637" s="24">
        <v>48.032699999999998</v>
      </c>
      <c r="W637" s="24">
        <v>0</v>
      </c>
      <c r="X637" s="24">
        <v>8.0000000000000002E-3</v>
      </c>
      <c r="Y637" s="24">
        <v>-0.1187</v>
      </c>
      <c r="Z637" s="24">
        <v>1.5100000000000001E-2</v>
      </c>
      <c r="AA637" s="24">
        <v>4.0438999999999998</v>
      </c>
      <c r="AB637">
        <f t="shared" si="46"/>
        <v>-2.7546045720505861E-2</v>
      </c>
      <c r="AC637" s="14">
        <f t="shared" si="47"/>
        <v>0.41010184185897608</v>
      </c>
    </row>
    <row r="638" spans="1:29" x14ac:dyDescent="0.2">
      <c r="A638" s="24" t="s">
        <v>20</v>
      </c>
      <c r="B638" s="24" t="s">
        <v>160</v>
      </c>
      <c r="C638" s="24">
        <v>11.604799999999999</v>
      </c>
      <c r="D638" s="24">
        <v>0</v>
      </c>
      <c r="E638" s="24">
        <v>10</v>
      </c>
      <c r="F638" s="24">
        <v>0.41599999999999998</v>
      </c>
      <c r="G638" s="24">
        <v>2.0000000000000001E-4</v>
      </c>
      <c r="H638" s="24">
        <v>-5.9999999999999995E-4</v>
      </c>
      <c r="I638" s="24">
        <v>0</v>
      </c>
      <c r="J638" s="24">
        <v>0</v>
      </c>
      <c r="K638" s="24">
        <v>-0.1236</v>
      </c>
      <c r="L638" s="24">
        <v>-0.59599999999999997</v>
      </c>
      <c r="M638" s="24">
        <v>1.6806000000000001</v>
      </c>
      <c r="N638" s="24">
        <v>2.1974</v>
      </c>
      <c r="O638" s="24">
        <v>9.1300000000000006E-2</v>
      </c>
      <c r="P638" s="24" t="s">
        <v>172</v>
      </c>
      <c r="Q638" s="24">
        <v>-0.55669999999999997</v>
      </c>
      <c r="R638" s="24">
        <v>3.5480999999999998</v>
      </c>
      <c r="S638" s="24">
        <v>400.10399999999998</v>
      </c>
      <c r="T638" s="24">
        <v>400.70929999999998</v>
      </c>
      <c r="U638" s="24">
        <v>2.7498999999999998</v>
      </c>
      <c r="V638" s="24">
        <v>47.966500000000003</v>
      </c>
      <c r="W638" s="24">
        <v>0</v>
      </c>
      <c r="X638" s="24">
        <v>7.1000000000000004E-3</v>
      </c>
      <c r="Y638" s="24">
        <v>-0.13339999999999999</v>
      </c>
      <c r="Z638" s="24">
        <v>-7.4999999999999997E-2</v>
      </c>
      <c r="AA638" s="24">
        <v>2.8906000000000001</v>
      </c>
      <c r="AB638">
        <f t="shared" si="46"/>
        <v>-2.7546045720505861E-2</v>
      </c>
      <c r="AC638" s="14">
        <f t="shared" si="47"/>
        <v>0.40968002525307851</v>
      </c>
    </row>
    <row r="639" spans="1:29" x14ac:dyDescent="0.2">
      <c r="A639" s="24" t="s">
        <v>20</v>
      </c>
      <c r="B639" s="24" t="s">
        <v>160</v>
      </c>
      <c r="C639" s="24">
        <v>12.563800000000001</v>
      </c>
      <c r="D639" s="24">
        <v>0.1671</v>
      </c>
      <c r="E639" s="24">
        <v>9.6597000000000008</v>
      </c>
      <c r="F639" s="24">
        <v>0.41599999999999998</v>
      </c>
      <c r="G639" s="24">
        <v>1E-4</v>
      </c>
      <c r="H639" s="24">
        <v>-0.28710000000000002</v>
      </c>
      <c r="I639" s="24">
        <v>0</v>
      </c>
      <c r="J639" s="24">
        <v>0</v>
      </c>
      <c r="K639" s="24">
        <v>-0.1198</v>
      </c>
      <c r="L639" s="24">
        <v>-0.61950000000000005</v>
      </c>
      <c r="M639" s="24">
        <v>2.6932</v>
      </c>
      <c r="N639" s="24">
        <v>2.1768999999999998</v>
      </c>
      <c r="O639" s="24">
        <v>3.5900000000000001E-2</v>
      </c>
      <c r="P639" s="24" t="s">
        <v>172</v>
      </c>
      <c r="Q639" s="24">
        <v>-0.55679999999999996</v>
      </c>
      <c r="R639" s="24">
        <v>5.1062000000000003</v>
      </c>
      <c r="S639" s="24">
        <v>400.10399999999998</v>
      </c>
      <c r="T639" s="24">
        <v>400.7081</v>
      </c>
      <c r="U639" s="24">
        <v>2.7501000000000002</v>
      </c>
      <c r="V639" s="24">
        <v>47.7714</v>
      </c>
      <c r="W639" s="24">
        <v>0</v>
      </c>
      <c r="X639" s="24">
        <v>7.3000000000000001E-3</v>
      </c>
      <c r="Y639" s="24">
        <v>-0.1457</v>
      </c>
      <c r="Z639" s="24">
        <v>-0.1673</v>
      </c>
      <c r="AA639" s="24">
        <v>1.9803999999999999</v>
      </c>
      <c r="AB639">
        <f t="shared" si="46"/>
        <v>-1.377302365612372E-2</v>
      </c>
      <c r="AC639" s="14">
        <f t="shared" si="47"/>
        <v>0.41010184185897608</v>
      </c>
    </row>
    <row r="640" spans="1:29" x14ac:dyDescent="0.2">
      <c r="A640" s="24" t="s">
        <v>20</v>
      </c>
      <c r="B640" s="24" t="s">
        <v>160</v>
      </c>
      <c r="C640" s="24">
        <v>13.524699999999999</v>
      </c>
      <c r="D640" s="24">
        <v>0.32290000000000002</v>
      </c>
      <c r="E640" s="24">
        <v>8.6621000000000006</v>
      </c>
      <c r="F640" s="24">
        <v>0.41599999999999998</v>
      </c>
      <c r="G640" s="24">
        <v>0</v>
      </c>
      <c r="H640" s="24">
        <v>-0.5554</v>
      </c>
      <c r="I640" s="24">
        <v>0</v>
      </c>
      <c r="J640" s="24">
        <v>-1E-4</v>
      </c>
      <c r="K640" s="24">
        <v>-0.1081</v>
      </c>
      <c r="L640" s="24">
        <v>-0.60209999999999997</v>
      </c>
      <c r="M640" s="24">
        <v>3.5268000000000002</v>
      </c>
      <c r="N640" s="24">
        <v>2.1728000000000001</v>
      </c>
      <c r="O640" s="24">
        <v>-5.4000000000000003E-3</v>
      </c>
      <c r="P640" s="24" t="s">
        <v>172</v>
      </c>
      <c r="Q640" s="24">
        <v>-0.55610000000000004</v>
      </c>
      <c r="R640" s="24">
        <v>6.2030000000000003</v>
      </c>
      <c r="S640" s="24">
        <v>400.10399999999998</v>
      </c>
      <c r="T640" s="24">
        <v>400.71019999999999</v>
      </c>
      <c r="U640" s="24">
        <v>2.7442000000000002</v>
      </c>
      <c r="V640" s="24">
        <v>47.509900000000002</v>
      </c>
      <c r="W640" s="24">
        <v>0</v>
      </c>
      <c r="X640" s="24">
        <v>8.3999999999999995E-3</v>
      </c>
      <c r="Y640" s="24">
        <v>-0.15379999999999999</v>
      </c>
      <c r="Z640" s="24">
        <v>-0.254</v>
      </c>
      <c r="AA640" s="24">
        <v>1.2682</v>
      </c>
      <c r="AB640">
        <f t="shared" si="46"/>
        <v>0</v>
      </c>
      <c r="AC640" s="14">
        <f t="shared" si="47"/>
        <v>0.41125499023065853</v>
      </c>
    </row>
    <row r="641" spans="1:29" x14ac:dyDescent="0.2">
      <c r="A641" s="24" t="s">
        <v>20</v>
      </c>
      <c r="B641" s="24" t="s">
        <v>160</v>
      </c>
      <c r="C641" s="24">
        <v>14.488899999999999</v>
      </c>
      <c r="D641" s="24">
        <v>0.45689999999999997</v>
      </c>
      <c r="E641" s="24">
        <v>7.0750000000000002</v>
      </c>
      <c r="F641" s="24">
        <v>0.41599999999999998</v>
      </c>
      <c r="G641" s="24">
        <v>-1E-4</v>
      </c>
      <c r="H641" s="24">
        <v>-0.78739999999999999</v>
      </c>
      <c r="I641" s="24">
        <v>0</v>
      </c>
      <c r="J641" s="24">
        <v>0</v>
      </c>
      <c r="K641" s="24">
        <v>-8.8900000000000007E-2</v>
      </c>
      <c r="L641" s="24">
        <v>-0.5514</v>
      </c>
      <c r="M641" s="24">
        <v>4.1559999999999997</v>
      </c>
      <c r="N641" s="24">
        <v>2.1806999999999999</v>
      </c>
      <c r="O641" s="24">
        <v>-2.9600000000000001E-2</v>
      </c>
      <c r="P641" s="24" t="s">
        <v>172</v>
      </c>
      <c r="Q641" s="24">
        <v>-0.55359999999999998</v>
      </c>
      <c r="R641" s="24">
        <v>6.8158000000000003</v>
      </c>
      <c r="S641" s="24">
        <v>400.10399999999998</v>
      </c>
      <c r="T641" s="24">
        <v>400.71780000000001</v>
      </c>
      <c r="U641" s="24">
        <v>2.7319</v>
      </c>
      <c r="V641" s="24">
        <v>47.225700000000003</v>
      </c>
      <c r="W641" s="24">
        <v>0</v>
      </c>
      <c r="X641" s="24">
        <v>1.0200000000000001E-2</v>
      </c>
      <c r="Y641" s="24">
        <v>-0.15690000000000001</v>
      </c>
      <c r="Z641" s="24">
        <v>-0.32769999999999999</v>
      </c>
      <c r="AA641" s="24">
        <v>0.63919999999999999</v>
      </c>
      <c r="AB641">
        <f t="shared" si="46"/>
        <v>1.377302365612372E-2</v>
      </c>
      <c r="AC641" s="14">
        <f t="shared" si="47"/>
        <v>0.41283248229143099</v>
      </c>
    </row>
    <row r="642" spans="1:29" x14ac:dyDescent="0.2">
      <c r="A642" s="24" t="s">
        <v>20</v>
      </c>
      <c r="B642" s="24" t="s">
        <v>160</v>
      </c>
      <c r="C642" s="24">
        <v>15.460900000000001</v>
      </c>
      <c r="D642" s="24">
        <v>0.56020000000000003</v>
      </c>
      <c r="E642" s="24">
        <v>4.9968000000000004</v>
      </c>
      <c r="F642" s="24">
        <v>0.41599999999999998</v>
      </c>
      <c r="G642" s="24">
        <v>-2.0000000000000001E-4</v>
      </c>
      <c r="H642" s="24">
        <v>-0.9667</v>
      </c>
      <c r="I642" s="24">
        <v>0</v>
      </c>
      <c r="J642" s="24">
        <v>0</v>
      </c>
      <c r="K642" s="24">
        <v>-6.3299999999999995E-2</v>
      </c>
      <c r="L642" s="24">
        <v>-0.49330000000000002</v>
      </c>
      <c r="M642" s="24">
        <v>4.5526999999999997</v>
      </c>
      <c r="N642" s="24">
        <v>2.1903000000000001</v>
      </c>
      <c r="O642" s="24">
        <v>-4.0399999999999998E-2</v>
      </c>
      <c r="P642" s="24" t="s">
        <v>172</v>
      </c>
      <c r="Q642" s="24">
        <v>-0.54810000000000003</v>
      </c>
      <c r="R642" s="24">
        <v>6.9847000000000001</v>
      </c>
      <c r="S642" s="24">
        <v>400.10399999999998</v>
      </c>
      <c r="T642" s="24">
        <v>400.72989999999999</v>
      </c>
      <c r="U642" s="24">
        <v>2.7117</v>
      </c>
      <c r="V642" s="24">
        <v>46.922199999999997</v>
      </c>
      <c r="W642" s="24">
        <v>0</v>
      </c>
      <c r="X642" s="24">
        <v>1.18E-2</v>
      </c>
      <c r="Y642" s="24">
        <v>-0.1547</v>
      </c>
      <c r="Z642" s="24">
        <v>-0.38369999999999999</v>
      </c>
      <c r="AA642" s="24">
        <v>-1.6799999999999999E-2</v>
      </c>
      <c r="AB642">
        <f t="shared" si="46"/>
        <v>2.7546045720505861E-2</v>
      </c>
      <c r="AC642" s="14">
        <f t="shared" si="47"/>
        <v>0.4144190187209239</v>
      </c>
    </row>
    <row r="643" spans="1:29" x14ac:dyDescent="0.2">
      <c r="A643" s="24" t="s">
        <v>20</v>
      </c>
      <c r="B643" s="24" t="s">
        <v>160</v>
      </c>
      <c r="C643" s="24">
        <v>16.432099999999998</v>
      </c>
      <c r="D643" s="24">
        <v>0.62490000000000001</v>
      </c>
      <c r="E643" s="24">
        <v>2.5863999999999998</v>
      </c>
      <c r="F643" s="24">
        <v>0.41599999999999998</v>
      </c>
      <c r="G643" s="24">
        <v>-2.0000000000000001E-4</v>
      </c>
      <c r="H643" s="24">
        <v>-1.0801000000000001</v>
      </c>
      <c r="I643" s="24">
        <v>0</v>
      </c>
      <c r="J643" s="24">
        <v>0</v>
      </c>
      <c r="K643" s="24">
        <v>-3.2800000000000003E-2</v>
      </c>
      <c r="L643" s="24">
        <v>-0.45810000000000001</v>
      </c>
      <c r="M643" s="24">
        <v>4.6840999999999999</v>
      </c>
      <c r="N643" s="24">
        <v>2.1909000000000001</v>
      </c>
      <c r="O643" s="24">
        <v>-4.5400000000000003E-2</v>
      </c>
      <c r="P643" s="24" t="s">
        <v>172</v>
      </c>
      <c r="Q643" s="24">
        <v>-0.5393</v>
      </c>
      <c r="R643" s="24">
        <v>6.7713999999999999</v>
      </c>
      <c r="S643" s="24">
        <v>400.10399999999998</v>
      </c>
      <c r="T643" s="24">
        <v>400.74279999999999</v>
      </c>
      <c r="U643" s="24">
        <v>2.6823999999999999</v>
      </c>
      <c r="V643" s="24">
        <v>46.572400000000002</v>
      </c>
      <c r="W643" s="24">
        <v>0</v>
      </c>
      <c r="X643" s="24">
        <v>1.2800000000000001E-2</v>
      </c>
      <c r="Y643" s="24">
        <v>-0.1482</v>
      </c>
      <c r="Z643" s="24">
        <v>-0.42049999999999998</v>
      </c>
      <c r="AA643" s="24">
        <v>-0.74729999999999996</v>
      </c>
      <c r="AB643">
        <f t="shared" si="46"/>
        <v>2.7546045720505861E-2</v>
      </c>
      <c r="AC643" s="14">
        <f t="shared" si="47"/>
        <v>0.41557622463727295</v>
      </c>
    </row>
    <row r="644" spans="1:29" x14ac:dyDescent="0.2">
      <c r="A644" s="24" t="s">
        <v>20</v>
      </c>
      <c r="B644" s="24" t="s">
        <v>160</v>
      </c>
      <c r="C644" s="24">
        <v>17.4053</v>
      </c>
      <c r="D644" s="24">
        <v>0.64690000000000003</v>
      </c>
      <c r="E644" s="24">
        <v>0</v>
      </c>
      <c r="F644" s="24">
        <v>0.41599999999999998</v>
      </c>
      <c r="G644" s="24">
        <v>-2.0000000000000001E-4</v>
      </c>
      <c r="H644" s="24">
        <v>-1.1185</v>
      </c>
      <c r="I644" s="24">
        <v>0</v>
      </c>
      <c r="J644" s="24">
        <v>0</v>
      </c>
      <c r="K644" s="24">
        <v>2.0000000000000001E-4</v>
      </c>
      <c r="L644" s="24">
        <v>-0.46350000000000002</v>
      </c>
      <c r="M644" s="24">
        <v>4.5236999999999998</v>
      </c>
      <c r="N644" s="24">
        <v>2.1772</v>
      </c>
      <c r="O644" s="24">
        <v>-5.0799999999999998E-2</v>
      </c>
      <c r="P644" s="24" t="s">
        <v>172</v>
      </c>
      <c r="Q644" s="24">
        <v>-0.52880000000000005</v>
      </c>
      <c r="R644" s="24">
        <v>6.2248999999999999</v>
      </c>
      <c r="S644" s="24">
        <v>400.10399999999998</v>
      </c>
      <c r="T644" s="24">
        <v>400.75139999999999</v>
      </c>
      <c r="U644" s="24">
        <v>2.6448999999999998</v>
      </c>
      <c r="V644" s="24">
        <v>46.151800000000001</v>
      </c>
      <c r="W644" s="24">
        <v>0</v>
      </c>
      <c r="X644" s="24">
        <v>1.2800000000000001E-2</v>
      </c>
      <c r="Y644" s="24">
        <v>-0.1394</v>
      </c>
      <c r="Z644" s="24">
        <v>-0.43969999999999998</v>
      </c>
      <c r="AA644" s="24">
        <v>-1.5196000000000001</v>
      </c>
      <c r="AB644">
        <f t="shared" si="46"/>
        <v>2.7546045720505861E-2</v>
      </c>
      <c r="AC644" s="14">
        <f t="shared" si="47"/>
        <v>0.41599999999999998</v>
      </c>
    </row>
    <row r="645" spans="1:29" x14ac:dyDescent="0.2">
      <c r="A645" s="24" t="s">
        <v>20</v>
      </c>
      <c r="B645" s="24" t="s">
        <v>160</v>
      </c>
      <c r="C645" s="24">
        <v>18.378399999999999</v>
      </c>
      <c r="D645" s="24">
        <v>0.62470000000000003</v>
      </c>
      <c r="E645" s="24">
        <v>-2.5863999999999998</v>
      </c>
      <c r="F645" s="24">
        <v>0.41599999999999998</v>
      </c>
      <c r="G645" s="24">
        <v>-2.0000000000000001E-4</v>
      </c>
      <c r="H645" s="24">
        <v>-1.0790999999999999</v>
      </c>
      <c r="I645" s="24">
        <v>0</v>
      </c>
      <c r="J645" s="24">
        <v>0</v>
      </c>
      <c r="K645" s="24">
        <v>3.32E-2</v>
      </c>
      <c r="L645" s="24">
        <v>-0.50429999999999997</v>
      </c>
      <c r="M645" s="24">
        <v>4.0667999999999997</v>
      </c>
      <c r="N645" s="24">
        <v>2.1518999999999999</v>
      </c>
      <c r="O645" s="24">
        <v>-5.8500000000000003E-2</v>
      </c>
      <c r="P645" s="24" t="s">
        <v>172</v>
      </c>
      <c r="Q645" s="24">
        <v>-0.51939999999999997</v>
      </c>
      <c r="R645" s="24">
        <v>5.3691000000000004</v>
      </c>
      <c r="S645" s="24">
        <v>400.10399999999998</v>
      </c>
      <c r="T645" s="24">
        <v>400.75240000000002</v>
      </c>
      <c r="U645" s="24">
        <v>2.6032000000000002</v>
      </c>
      <c r="V645" s="24">
        <v>45.6738</v>
      </c>
      <c r="W645" s="24">
        <v>0</v>
      </c>
      <c r="X645" s="24">
        <v>1.17E-2</v>
      </c>
      <c r="Y645" s="24">
        <v>-0.1303</v>
      </c>
      <c r="Z645" s="24">
        <v>-0.44340000000000002</v>
      </c>
      <c r="AA645" s="24">
        <v>-2.2418</v>
      </c>
      <c r="AB645">
        <f t="shared" si="46"/>
        <v>2.7546045720505861E-2</v>
      </c>
      <c r="AC645" s="14">
        <f t="shared" si="47"/>
        <v>0.41557622463727295</v>
      </c>
    </row>
    <row r="646" spans="1:29" x14ac:dyDescent="0.2">
      <c r="A646" s="24" t="s">
        <v>20</v>
      </c>
      <c r="B646" s="24" t="s">
        <v>160</v>
      </c>
      <c r="C646" s="24">
        <v>19.349599999999999</v>
      </c>
      <c r="D646" s="24">
        <v>0.55989999999999995</v>
      </c>
      <c r="E646" s="24">
        <v>-4.9968000000000004</v>
      </c>
      <c r="F646" s="24">
        <v>0.41599999999999998</v>
      </c>
      <c r="G646" s="24">
        <v>-2.0000000000000001E-4</v>
      </c>
      <c r="H646" s="24">
        <v>-0.96499999999999997</v>
      </c>
      <c r="I646" s="24">
        <v>0</v>
      </c>
      <c r="J646" s="24">
        <v>0</v>
      </c>
      <c r="K646" s="24">
        <v>6.3500000000000001E-2</v>
      </c>
      <c r="L646" s="24">
        <v>-0.55400000000000005</v>
      </c>
      <c r="M646" s="24">
        <v>3.3410000000000002</v>
      </c>
      <c r="N646" s="24">
        <v>2.1234000000000002</v>
      </c>
      <c r="O646" s="24">
        <v>-6.4699999999999994E-2</v>
      </c>
      <c r="P646" s="24" t="s">
        <v>172</v>
      </c>
      <c r="Q646" s="24">
        <v>-0.5141</v>
      </c>
      <c r="R646" s="24">
        <v>4.2168000000000001</v>
      </c>
      <c r="S646" s="24">
        <v>400.10399999999998</v>
      </c>
      <c r="T646" s="24">
        <v>400.74590000000001</v>
      </c>
      <c r="U646" s="24">
        <v>2.5644</v>
      </c>
      <c r="V646" s="24">
        <v>45.204000000000001</v>
      </c>
      <c r="W646" s="24">
        <v>0</v>
      </c>
      <c r="X646" s="24">
        <v>0.01</v>
      </c>
      <c r="Y646" s="24">
        <v>-0.1227</v>
      </c>
      <c r="Z646" s="24">
        <v>-0.43230000000000002</v>
      </c>
      <c r="AA646" s="24">
        <v>-2.8029000000000002</v>
      </c>
      <c r="AB646">
        <f t="shared" si="46"/>
        <v>2.7546045720505861E-2</v>
      </c>
      <c r="AC646" s="14">
        <f t="shared" si="47"/>
        <v>0.4144190187209239</v>
      </c>
    </row>
    <row r="647" spans="1:29" x14ac:dyDescent="0.2">
      <c r="A647" s="24" t="s">
        <v>20</v>
      </c>
      <c r="B647" s="24" t="s">
        <v>160</v>
      </c>
      <c r="C647" s="24">
        <v>20.317499999999999</v>
      </c>
      <c r="D647" s="24">
        <v>0.45689999999999997</v>
      </c>
      <c r="E647" s="24">
        <v>-7.0670999999999999</v>
      </c>
      <c r="F647" s="24">
        <v>0.41599999999999998</v>
      </c>
      <c r="G647" s="24">
        <v>-2.0000000000000001E-4</v>
      </c>
      <c r="H647" s="24">
        <v>-0.78539999999999999</v>
      </c>
      <c r="I647" s="24">
        <v>0</v>
      </c>
      <c r="J647" s="24">
        <v>0</v>
      </c>
      <c r="K647" s="24">
        <v>8.8999999999999996E-2</v>
      </c>
      <c r="L647" s="24">
        <v>-0.57889999999999997</v>
      </c>
      <c r="M647" s="24">
        <v>2.4049999999999998</v>
      </c>
      <c r="N647" s="24">
        <v>2.1011000000000002</v>
      </c>
      <c r="O647" s="24">
        <v>-6.3E-2</v>
      </c>
      <c r="P647" s="24" t="s">
        <v>172</v>
      </c>
      <c r="Q647" s="24">
        <v>-0.5141</v>
      </c>
      <c r="R647" s="24">
        <v>2.7968000000000002</v>
      </c>
      <c r="S647" s="24">
        <v>400.10399999999998</v>
      </c>
      <c r="T647" s="24">
        <v>400.73570000000001</v>
      </c>
      <c r="U647" s="24">
        <v>2.5358000000000001</v>
      </c>
      <c r="V647" s="24">
        <v>44.8414</v>
      </c>
      <c r="W647" s="24">
        <v>0</v>
      </c>
      <c r="X647" s="24">
        <v>8.2000000000000007E-3</v>
      </c>
      <c r="Y647" s="24">
        <v>-0.1169</v>
      </c>
      <c r="Z647" s="24">
        <v>-0.40489999999999998</v>
      </c>
      <c r="AA647" s="24">
        <v>-3.1063000000000001</v>
      </c>
      <c r="AB647">
        <f t="shared" si="46"/>
        <v>2.7546045720505861E-2</v>
      </c>
      <c r="AC647" s="14">
        <f t="shared" si="47"/>
        <v>0.41283954312643389</v>
      </c>
    </row>
    <row r="648" spans="1:29" x14ac:dyDescent="0.2">
      <c r="A648" s="24" t="s">
        <v>20</v>
      </c>
      <c r="B648" s="24" t="s">
        <v>160</v>
      </c>
      <c r="C648" s="24">
        <v>21.285699999999999</v>
      </c>
      <c r="D648" s="24">
        <v>0.32229999999999998</v>
      </c>
      <c r="E648" s="24">
        <v>-8.6621000000000006</v>
      </c>
      <c r="F648" s="24">
        <v>0.41599999999999998</v>
      </c>
      <c r="G648" s="24">
        <v>-2.9999999999999997E-4</v>
      </c>
      <c r="H648" s="24">
        <v>-0.5534</v>
      </c>
      <c r="I648" s="24">
        <v>0</v>
      </c>
      <c r="J648" s="24">
        <v>0</v>
      </c>
      <c r="K648" s="24">
        <v>0.108</v>
      </c>
      <c r="L648" s="24">
        <v>-0.55669999999999997</v>
      </c>
      <c r="M648" s="24">
        <v>1.3351999999999999</v>
      </c>
      <c r="N648" s="24">
        <v>2.0905999999999998</v>
      </c>
      <c r="O648" s="24">
        <v>-4.8599999999999997E-2</v>
      </c>
      <c r="P648" s="24" t="s">
        <v>172</v>
      </c>
      <c r="Q648" s="24">
        <v>-0.51780000000000004</v>
      </c>
      <c r="R648" s="24">
        <v>1.1763999999999999</v>
      </c>
      <c r="S648" s="24">
        <v>400.10399999999998</v>
      </c>
      <c r="T648" s="24">
        <v>400.7276</v>
      </c>
      <c r="U648" s="24">
        <v>2.5225</v>
      </c>
      <c r="V648" s="24">
        <v>44.6753</v>
      </c>
      <c r="W648" s="24">
        <v>0</v>
      </c>
      <c r="X648" s="24">
        <v>6.8999999999999999E-3</v>
      </c>
      <c r="Y648" s="24">
        <v>-0.1125</v>
      </c>
      <c r="Z648" s="24">
        <v>-0.35770000000000002</v>
      </c>
      <c r="AA648" s="24">
        <v>-3.0813999999999999</v>
      </c>
      <c r="AB648">
        <f t="shared" si="46"/>
        <v>4.1319064601405942E-2</v>
      </c>
      <c r="AC648" s="14">
        <f t="shared" si="47"/>
        <v>0.41125499023065853</v>
      </c>
    </row>
    <row r="649" spans="1:29" x14ac:dyDescent="0.2">
      <c r="A649" s="24" t="s">
        <v>20</v>
      </c>
      <c r="B649" s="24" t="s">
        <v>160</v>
      </c>
      <c r="C649" s="24">
        <v>22.246600000000001</v>
      </c>
      <c r="D649" s="24">
        <v>0.16639999999999999</v>
      </c>
      <c r="E649" s="24">
        <v>-9.6597000000000008</v>
      </c>
      <c r="F649" s="24">
        <v>0.41599999999999998</v>
      </c>
      <c r="G649" s="24">
        <v>-4.0000000000000002E-4</v>
      </c>
      <c r="H649" s="24">
        <v>-0.28539999999999999</v>
      </c>
      <c r="I649" s="24">
        <v>0</v>
      </c>
      <c r="J649" s="24">
        <v>0</v>
      </c>
      <c r="K649" s="24">
        <v>0.1197</v>
      </c>
      <c r="L649" s="24">
        <v>-0.4884</v>
      </c>
      <c r="M649" s="24">
        <v>0.20799999999999999</v>
      </c>
      <c r="N649" s="24">
        <v>2.0914999999999999</v>
      </c>
      <c r="O649" s="24">
        <v>-2.0899999999999998E-2</v>
      </c>
      <c r="P649" s="24" t="s">
        <v>172</v>
      </c>
      <c r="Q649" s="24">
        <v>-0.52159999999999995</v>
      </c>
      <c r="R649" s="24">
        <v>-0.53580000000000005</v>
      </c>
      <c r="S649" s="24">
        <v>400.10399999999998</v>
      </c>
      <c r="T649" s="24">
        <v>400.726</v>
      </c>
      <c r="U649" s="24">
        <v>2.5249999999999999</v>
      </c>
      <c r="V649" s="24">
        <v>44.7408</v>
      </c>
      <c r="W649" s="24">
        <v>0</v>
      </c>
      <c r="X649" s="24">
        <v>6.4000000000000003E-3</v>
      </c>
      <c r="Y649" s="24">
        <v>-0.108</v>
      </c>
      <c r="Z649" s="24">
        <v>-0.28839999999999999</v>
      </c>
      <c r="AA649" s="24">
        <v>-2.6787999999999998</v>
      </c>
      <c r="AB649">
        <f t="shared" si="46"/>
        <v>5.5092078707085719E-2</v>
      </c>
      <c r="AC649" s="14">
        <f t="shared" si="47"/>
        <v>0.41010184185897608</v>
      </c>
    </row>
    <row r="650" spans="1:29" x14ac:dyDescent="0.2">
      <c r="A650" s="24" t="s">
        <v>21</v>
      </c>
      <c r="B650" s="24" t="s">
        <v>160</v>
      </c>
      <c r="C650" s="24">
        <v>4.1000000000000003E-3</v>
      </c>
      <c r="D650" s="24">
        <v>-6.9999999999999999E-4</v>
      </c>
      <c r="E650" s="24">
        <v>-10</v>
      </c>
      <c r="F650" s="24">
        <v>0.41599999999999998</v>
      </c>
      <c r="G650" s="24">
        <v>-4.0000000000000002E-4</v>
      </c>
      <c r="H650" s="24">
        <v>1E-3</v>
      </c>
      <c r="I650" s="24">
        <v>0</v>
      </c>
      <c r="J650" s="24">
        <v>0</v>
      </c>
      <c r="K650" s="24">
        <v>0.1236</v>
      </c>
      <c r="L650" s="24">
        <v>-0.35110000000000002</v>
      </c>
      <c r="M650" s="24">
        <v>-1.1647000000000001</v>
      </c>
      <c r="N650" s="24">
        <v>2.08</v>
      </c>
      <c r="O650" s="24">
        <v>2.5600000000000001E-2</v>
      </c>
      <c r="P650" s="24" t="s">
        <v>172</v>
      </c>
      <c r="Q650" s="24">
        <v>-0.51719999999999999</v>
      </c>
      <c r="R650" s="24">
        <v>-2.4333999999999998</v>
      </c>
      <c r="S650" s="24">
        <v>400.10399999999998</v>
      </c>
      <c r="T650" s="24">
        <v>400.74340000000001</v>
      </c>
      <c r="U650" s="24">
        <v>2.5127999999999999</v>
      </c>
      <c r="V650" s="24">
        <v>44.1265</v>
      </c>
      <c r="W650" s="24">
        <v>0</v>
      </c>
      <c r="X650" s="24">
        <v>8.5000000000000006E-3</v>
      </c>
      <c r="Y650" s="24">
        <v>-0.1099</v>
      </c>
      <c r="Z650" s="24">
        <v>-0.2225</v>
      </c>
      <c r="AA650" s="24">
        <v>-2.0070000000000001</v>
      </c>
      <c r="AB650">
        <f t="shared" si="46"/>
        <v>5.5092078707085719E-2</v>
      </c>
      <c r="AC650" s="14">
        <f t="shared" si="47"/>
        <v>0.40968002525307851</v>
      </c>
    </row>
    <row r="651" spans="1:29" x14ac:dyDescent="0.2">
      <c r="A651" s="24" t="s">
        <v>21</v>
      </c>
      <c r="B651" s="24" t="s">
        <v>160</v>
      </c>
      <c r="C651" s="24">
        <v>0.96309999999999996</v>
      </c>
      <c r="D651" s="24">
        <v>-0.1678</v>
      </c>
      <c r="E651" s="24">
        <v>-9.6597000000000008</v>
      </c>
      <c r="F651" s="24">
        <v>0.41599999999999998</v>
      </c>
      <c r="G651" s="24">
        <v>-2.9999999999999997E-4</v>
      </c>
      <c r="H651" s="24">
        <v>0.28749999999999998</v>
      </c>
      <c r="I651" s="24">
        <v>0</v>
      </c>
      <c r="J651" s="24">
        <v>0</v>
      </c>
      <c r="K651" s="24">
        <v>0.1197</v>
      </c>
      <c r="L651" s="24">
        <v>-0.2742</v>
      </c>
      <c r="M651" s="24">
        <v>-2.2425999999999999</v>
      </c>
      <c r="N651" s="24">
        <v>2.089</v>
      </c>
      <c r="O651" s="24">
        <v>7.4999999999999997E-2</v>
      </c>
      <c r="P651" s="24" t="s">
        <v>172</v>
      </c>
      <c r="Q651" s="24">
        <v>-0.5131</v>
      </c>
      <c r="R651" s="24">
        <v>-4.0338000000000003</v>
      </c>
      <c r="S651" s="24">
        <v>400.10399999999998</v>
      </c>
      <c r="T651" s="24">
        <v>400.74520000000001</v>
      </c>
      <c r="U651" s="24">
        <v>2.5333000000000001</v>
      </c>
      <c r="V651" s="24">
        <v>44.513399999999997</v>
      </c>
      <c r="W651" s="24">
        <v>0</v>
      </c>
      <c r="X651" s="24">
        <v>8.8000000000000005E-3</v>
      </c>
      <c r="Y651" s="24">
        <v>-9.9299999999999999E-2</v>
      </c>
      <c r="Z651" s="24">
        <v>-0.1158</v>
      </c>
      <c r="AA651" s="24">
        <v>-0.93669999999999998</v>
      </c>
      <c r="AB651">
        <f t="shared" si="46"/>
        <v>4.1319064601405942E-2</v>
      </c>
      <c r="AC651" s="14">
        <f t="shared" si="47"/>
        <v>0.41010184185897608</v>
      </c>
    </row>
    <row r="652" spans="1:29" x14ac:dyDescent="0.2">
      <c r="A652" s="24" t="s">
        <v>21</v>
      </c>
      <c r="B652" s="24" t="s">
        <v>160</v>
      </c>
      <c r="C652" s="24">
        <v>1.9239999999999999</v>
      </c>
      <c r="D652" s="24">
        <v>-0.32369999999999999</v>
      </c>
      <c r="E652" s="24">
        <v>-8.6621000000000006</v>
      </c>
      <c r="F652" s="24">
        <v>0.41599999999999998</v>
      </c>
      <c r="G652" s="24">
        <v>-2.0000000000000001E-4</v>
      </c>
      <c r="H652" s="24">
        <v>0.55559999999999998</v>
      </c>
      <c r="I652" s="24">
        <v>0</v>
      </c>
      <c r="J652" s="24">
        <v>1E-4</v>
      </c>
      <c r="K652" s="24">
        <v>0.108</v>
      </c>
      <c r="L652" s="24">
        <v>-0.2414</v>
      </c>
      <c r="M652" s="24">
        <v>-3.1652</v>
      </c>
      <c r="N652" s="24">
        <v>2.0994999999999999</v>
      </c>
      <c r="O652" s="24">
        <v>0.1159</v>
      </c>
      <c r="P652" s="24" t="s">
        <v>172</v>
      </c>
      <c r="Q652" s="24">
        <v>-0.50419999999999998</v>
      </c>
      <c r="R652" s="24">
        <v>-5.2808000000000002</v>
      </c>
      <c r="S652" s="24">
        <v>400.10399999999998</v>
      </c>
      <c r="T652" s="24">
        <v>400.7473</v>
      </c>
      <c r="U652" s="24">
        <v>2.5506000000000002</v>
      </c>
      <c r="V652" s="24">
        <v>44.878799999999998</v>
      </c>
      <c r="W652" s="24">
        <v>0</v>
      </c>
      <c r="X652" s="24">
        <v>0.01</v>
      </c>
      <c r="Y652" s="24">
        <v>-8.6599999999999996E-2</v>
      </c>
      <c r="Z652" s="24">
        <v>-1.0800000000000001E-2</v>
      </c>
      <c r="AA652" s="24">
        <v>0.41170000000000001</v>
      </c>
      <c r="AB652">
        <f t="shared" si="46"/>
        <v>2.7546045720505861E-2</v>
      </c>
      <c r="AC652" s="14">
        <f t="shared" si="47"/>
        <v>0.41125499023065853</v>
      </c>
    </row>
    <row r="653" spans="1:29" x14ac:dyDescent="0.2">
      <c r="A653" s="24" t="s">
        <v>21</v>
      </c>
      <c r="B653" s="24" t="s">
        <v>160</v>
      </c>
      <c r="C653" s="24">
        <v>2.8881000000000001</v>
      </c>
      <c r="D653" s="24">
        <v>-0.45760000000000001</v>
      </c>
      <c r="E653" s="24">
        <v>-7.0750000000000002</v>
      </c>
      <c r="F653" s="24">
        <v>0.41599999999999998</v>
      </c>
      <c r="G653" s="24">
        <v>-1E-4</v>
      </c>
      <c r="H653" s="24">
        <v>0.78739999999999999</v>
      </c>
      <c r="I653" s="24">
        <v>0</v>
      </c>
      <c r="J653" s="24">
        <v>0</v>
      </c>
      <c r="K653" s="24">
        <v>8.8800000000000004E-2</v>
      </c>
      <c r="L653" s="24">
        <v>-0.25840000000000002</v>
      </c>
      <c r="M653" s="24">
        <v>-3.8611</v>
      </c>
      <c r="N653" s="24">
        <v>2.1141000000000001</v>
      </c>
      <c r="O653" s="24">
        <v>0.14369999999999999</v>
      </c>
      <c r="P653" s="24" t="s">
        <v>172</v>
      </c>
      <c r="Q653" s="24">
        <v>-0.49320000000000003</v>
      </c>
      <c r="R653" s="24">
        <v>-6.0967000000000002</v>
      </c>
      <c r="S653" s="24">
        <v>400.10399999999998</v>
      </c>
      <c r="T653" s="24">
        <v>400.74919999999997</v>
      </c>
      <c r="U653" s="24">
        <v>2.5640999999999998</v>
      </c>
      <c r="V653" s="24">
        <v>45.178600000000003</v>
      </c>
      <c r="W653" s="24">
        <v>0</v>
      </c>
      <c r="X653" s="24">
        <v>1.1599999999999999E-2</v>
      </c>
      <c r="Y653" s="24">
        <v>-7.4899999999999994E-2</v>
      </c>
      <c r="Z653" s="24">
        <v>8.3699999999999997E-2</v>
      </c>
      <c r="AA653" s="24">
        <v>2.0345</v>
      </c>
      <c r="AB653">
        <f t="shared" si="46"/>
        <v>1.377302365612372E-2</v>
      </c>
      <c r="AC653" s="14">
        <f t="shared" si="47"/>
        <v>0.41283248229143099</v>
      </c>
    </row>
    <row r="654" spans="1:29" x14ac:dyDescent="0.2">
      <c r="A654" s="24" t="s">
        <v>21</v>
      </c>
      <c r="B654" s="24" t="s">
        <v>160</v>
      </c>
      <c r="C654" s="24">
        <v>3.8601999999999999</v>
      </c>
      <c r="D654" s="24">
        <v>-0.56089999999999995</v>
      </c>
      <c r="E654" s="24">
        <v>-4.9968000000000004</v>
      </c>
      <c r="F654" s="24">
        <v>0.41599999999999998</v>
      </c>
      <c r="G654" s="24">
        <v>0</v>
      </c>
      <c r="H654" s="24">
        <v>0.96650000000000003</v>
      </c>
      <c r="I654" s="24">
        <v>0</v>
      </c>
      <c r="J654" s="24">
        <v>0</v>
      </c>
      <c r="K654" s="24">
        <v>6.3200000000000006E-2</v>
      </c>
      <c r="L654" s="24">
        <v>-0.31</v>
      </c>
      <c r="M654" s="24">
        <v>-4.2686000000000002</v>
      </c>
      <c r="N654" s="24">
        <v>2.1375000000000002</v>
      </c>
      <c r="O654" s="24">
        <v>0.16</v>
      </c>
      <c r="P654" s="24" t="s">
        <v>172</v>
      </c>
      <c r="Q654" s="24">
        <v>-0.4844</v>
      </c>
      <c r="R654" s="24">
        <v>-6.4493</v>
      </c>
      <c r="S654" s="24">
        <v>400.10399999999998</v>
      </c>
      <c r="T654" s="24">
        <v>400.75040000000001</v>
      </c>
      <c r="U654" s="24">
        <v>2.5750000000000002</v>
      </c>
      <c r="V654" s="24">
        <v>45.408299999999997</v>
      </c>
      <c r="W654" s="24">
        <v>0</v>
      </c>
      <c r="X654" s="24">
        <v>1.3100000000000001E-2</v>
      </c>
      <c r="Y654" s="24">
        <v>-6.7000000000000004E-2</v>
      </c>
      <c r="Z654" s="24">
        <v>0.1605</v>
      </c>
      <c r="AA654" s="24">
        <v>3.819</v>
      </c>
      <c r="AB654">
        <f t="shared" si="46"/>
        <v>0</v>
      </c>
      <c r="AC654" s="14">
        <f t="shared" si="47"/>
        <v>0.4144190187209239</v>
      </c>
    </row>
    <row r="655" spans="1:29" x14ac:dyDescent="0.2">
      <c r="A655" s="24" t="s">
        <v>21</v>
      </c>
      <c r="B655" s="24" t="s">
        <v>160</v>
      </c>
      <c r="C655" s="24">
        <v>4.8314000000000004</v>
      </c>
      <c r="D655" s="24">
        <v>-0.62560000000000004</v>
      </c>
      <c r="E655" s="24">
        <v>-2.5863999999999998</v>
      </c>
      <c r="F655" s="24">
        <v>0.41599999999999998</v>
      </c>
      <c r="G655" s="24">
        <v>0</v>
      </c>
      <c r="H655" s="24">
        <v>1.0797000000000001</v>
      </c>
      <c r="I655" s="24">
        <v>0</v>
      </c>
      <c r="J655" s="24">
        <v>0</v>
      </c>
      <c r="K655" s="24">
        <v>3.2800000000000003E-2</v>
      </c>
      <c r="L655" s="24">
        <v>-0.37109999999999999</v>
      </c>
      <c r="M655" s="24">
        <v>-4.3489000000000004</v>
      </c>
      <c r="N655" s="24">
        <v>2.1720999999999999</v>
      </c>
      <c r="O655" s="24">
        <v>0.17019999999999999</v>
      </c>
      <c r="P655" s="24" t="s">
        <v>172</v>
      </c>
      <c r="Q655" s="24">
        <v>-0.48180000000000001</v>
      </c>
      <c r="R655" s="24">
        <v>-6.3372000000000002</v>
      </c>
      <c r="S655" s="24">
        <v>400.10399999999998</v>
      </c>
      <c r="T655" s="24">
        <v>400.75009999999997</v>
      </c>
      <c r="U655" s="24">
        <v>2.5847000000000002</v>
      </c>
      <c r="V655" s="24">
        <v>45.59</v>
      </c>
      <c r="W655" s="24">
        <v>0</v>
      </c>
      <c r="X655" s="24">
        <v>1.3899999999999999E-2</v>
      </c>
      <c r="Y655" s="24">
        <v>-6.4600000000000005E-2</v>
      </c>
      <c r="Z655" s="24">
        <v>0.21440000000000001</v>
      </c>
      <c r="AA655" s="24">
        <v>5.5267999999999997</v>
      </c>
      <c r="AB655">
        <f t="shared" si="46"/>
        <v>0</v>
      </c>
      <c r="AC655" s="14">
        <f t="shared" si="47"/>
        <v>0.41557622463727295</v>
      </c>
    </row>
    <row r="656" spans="1:29" x14ac:dyDescent="0.2">
      <c r="A656" s="24" t="s">
        <v>21</v>
      </c>
      <c r="B656" s="24" t="s">
        <v>160</v>
      </c>
      <c r="C656" s="24">
        <v>5.8045</v>
      </c>
      <c r="D656" s="24">
        <v>-0.64759999999999995</v>
      </c>
      <c r="E656" s="24">
        <v>0</v>
      </c>
      <c r="F656" s="24">
        <v>0.41599999999999998</v>
      </c>
      <c r="G656" s="24">
        <v>0</v>
      </c>
      <c r="H656" s="24">
        <v>1.1181000000000001</v>
      </c>
      <c r="I656" s="24">
        <v>0</v>
      </c>
      <c r="J656" s="24">
        <v>0</v>
      </c>
      <c r="K656" s="24">
        <v>-2.0000000000000001E-4</v>
      </c>
      <c r="L656" s="24">
        <v>-0.42120000000000002</v>
      </c>
      <c r="M656" s="24">
        <v>-4.0984999999999996</v>
      </c>
      <c r="N656" s="24">
        <v>2.2143999999999999</v>
      </c>
      <c r="O656" s="24">
        <v>0.17929999999999999</v>
      </c>
      <c r="P656" s="24" t="s">
        <v>172</v>
      </c>
      <c r="Q656" s="24">
        <v>-0.48720000000000002</v>
      </c>
      <c r="R656" s="24">
        <v>-5.7778</v>
      </c>
      <c r="S656" s="24">
        <v>400.10399999999998</v>
      </c>
      <c r="T656" s="24">
        <v>400.74779999999998</v>
      </c>
      <c r="U656" s="24">
        <v>2.5937999999999999</v>
      </c>
      <c r="V656" s="24">
        <v>45.752699999999997</v>
      </c>
      <c r="W656" s="24">
        <v>0</v>
      </c>
      <c r="X656" s="24">
        <v>1.3599999999999999E-2</v>
      </c>
      <c r="Y656" s="24">
        <v>-6.7799999999999999E-2</v>
      </c>
      <c r="Z656" s="24">
        <v>0.2424</v>
      </c>
      <c r="AA656" s="24">
        <v>6.8476999999999997</v>
      </c>
      <c r="AB656">
        <f t="shared" si="46"/>
        <v>0</v>
      </c>
      <c r="AC656" s="14">
        <f t="shared" si="47"/>
        <v>0.41599999999999998</v>
      </c>
    </row>
    <row r="657" spans="1:29" x14ac:dyDescent="0.2">
      <c r="A657" s="24" t="s">
        <v>21</v>
      </c>
      <c r="B657" s="24" t="s">
        <v>160</v>
      </c>
      <c r="C657" s="24">
        <v>6.7775999999999996</v>
      </c>
      <c r="D657" s="24">
        <v>-0.62539999999999996</v>
      </c>
      <c r="E657" s="24">
        <v>2.5863999999999998</v>
      </c>
      <c r="F657" s="24">
        <v>0.41599999999999998</v>
      </c>
      <c r="G657" s="24">
        <v>0</v>
      </c>
      <c r="H657" s="24">
        <v>1.0787</v>
      </c>
      <c r="I657" s="24">
        <v>0</v>
      </c>
      <c r="J657" s="24">
        <v>0</v>
      </c>
      <c r="K657" s="24">
        <v>-3.32E-2</v>
      </c>
      <c r="L657" s="24">
        <v>-0.45440000000000003</v>
      </c>
      <c r="M657" s="24">
        <v>-3.5522999999999998</v>
      </c>
      <c r="N657" s="24">
        <v>2.2551999999999999</v>
      </c>
      <c r="O657" s="24">
        <v>0.1885</v>
      </c>
      <c r="P657" s="24" t="s">
        <v>172</v>
      </c>
      <c r="Q657" s="24">
        <v>-0.49980000000000002</v>
      </c>
      <c r="R657" s="24">
        <v>-4.8045</v>
      </c>
      <c r="S657" s="24">
        <v>400.10399999999998</v>
      </c>
      <c r="T657" s="24">
        <v>400.74340000000001</v>
      </c>
      <c r="U657" s="24">
        <v>2.6025</v>
      </c>
      <c r="V657" s="24">
        <v>45.917099999999998</v>
      </c>
      <c r="W657" s="24">
        <v>0</v>
      </c>
      <c r="X657" s="24">
        <v>1.23E-2</v>
      </c>
      <c r="Y657" s="24">
        <v>-7.5399999999999995E-2</v>
      </c>
      <c r="Z657" s="24">
        <v>0.24260000000000001</v>
      </c>
      <c r="AA657" s="24">
        <v>7.5095000000000001</v>
      </c>
      <c r="AB657">
        <f t="shared" si="46"/>
        <v>0</v>
      </c>
      <c r="AC657" s="14">
        <f t="shared" si="47"/>
        <v>0.41557622463727295</v>
      </c>
    </row>
    <row r="658" spans="1:29" x14ac:dyDescent="0.2">
      <c r="A658" s="24" t="s">
        <v>21</v>
      </c>
      <c r="B658" s="24" t="s">
        <v>160</v>
      </c>
      <c r="C658" s="24">
        <v>7.7488000000000001</v>
      </c>
      <c r="D658" s="24">
        <v>-0.56059999999999999</v>
      </c>
      <c r="E658" s="24">
        <v>4.9968000000000004</v>
      </c>
      <c r="F658" s="24">
        <v>0.41599999999999998</v>
      </c>
      <c r="G658" s="24">
        <v>0</v>
      </c>
      <c r="H658" s="24">
        <v>0.96479999999999999</v>
      </c>
      <c r="I658" s="24">
        <v>0</v>
      </c>
      <c r="J658" s="24">
        <v>0</v>
      </c>
      <c r="K658" s="24">
        <v>-6.3399999999999998E-2</v>
      </c>
      <c r="L658" s="24">
        <v>-0.47920000000000001</v>
      </c>
      <c r="M658" s="24">
        <v>-2.7743000000000002</v>
      </c>
      <c r="N658" s="24">
        <v>2.2826</v>
      </c>
      <c r="O658" s="24">
        <v>0.19389999999999999</v>
      </c>
      <c r="P658" s="24" t="s">
        <v>172</v>
      </c>
      <c r="Q658" s="24">
        <v>-0.51619999999999999</v>
      </c>
      <c r="R658" s="24">
        <v>-3.4744999999999999</v>
      </c>
      <c r="S658" s="24">
        <v>400.10399999999998</v>
      </c>
      <c r="T658" s="24">
        <v>400.73750000000001</v>
      </c>
      <c r="U658" s="24">
        <v>2.6113</v>
      </c>
      <c r="V658" s="24">
        <v>46.090699999999998</v>
      </c>
      <c r="W658" s="24">
        <v>0</v>
      </c>
      <c r="X658" s="24">
        <v>1.04E-2</v>
      </c>
      <c r="Y658" s="24">
        <v>-8.5800000000000001E-2</v>
      </c>
      <c r="Z658" s="24">
        <v>0.215</v>
      </c>
      <c r="AA658" s="24">
        <v>7.3884999999999996</v>
      </c>
      <c r="AB658">
        <f t="shared" si="46"/>
        <v>0</v>
      </c>
      <c r="AC658" s="14">
        <f t="shared" si="47"/>
        <v>0.4144190187209239</v>
      </c>
    </row>
    <row r="659" spans="1:29" x14ac:dyDescent="0.2">
      <c r="A659" s="24" t="s">
        <v>21</v>
      </c>
      <c r="B659" s="24" t="s">
        <v>160</v>
      </c>
      <c r="C659" s="24">
        <v>8.7166999999999994</v>
      </c>
      <c r="D659" s="24">
        <v>-0.45760000000000001</v>
      </c>
      <c r="E659" s="24">
        <v>7.0670999999999999</v>
      </c>
      <c r="F659" s="24">
        <v>0.41599999999999998</v>
      </c>
      <c r="G659" s="24">
        <v>0</v>
      </c>
      <c r="H659" s="24">
        <v>0.78539999999999999</v>
      </c>
      <c r="I659" s="24">
        <v>0</v>
      </c>
      <c r="J659" s="24">
        <v>0</v>
      </c>
      <c r="K659" s="24">
        <v>-8.8900000000000007E-2</v>
      </c>
      <c r="L659" s="24">
        <v>-0.50890000000000002</v>
      </c>
      <c r="M659" s="24">
        <v>-1.8409</v>
      </c>
      <c r="N659" s="24">
        <v>2.2879</v>
      </c>
      <c r="O659" s="24">
        <v>0.18940000000000001</v>
      </c>
      <c r="P659" s="24" t="s">
        <v>172</v>
      </c>
      <c r="Q659" s="24">
        <v>-0.53220000000000001</v>
      </c>
      <c r="R659" s="24">
        <v>-1.8774999999999999</v>
      </c>
      <c r="S659" s="24">
        <v>400.10399999999998</v>
      </c>
      <c r="T659" s="24">
        <v>400.73140000000001</v>
      </c>
      <c r="U659" s="24">
        <v>2.6219000000000001</v>
      </c>
      <c r="V659" s="24">
        <v>46.270800000000001</v>
      </c>
      <c r="W659" s="24">
        <v>0</v>
      </c>
      <c r="X659" s="24">
        <v>8.6E-3</v>
      </c>
      <c r="Y659" s="24">
        <v>-9.8100000000000007E-2</v>
      </c>
      <c r="Z659" s="24">
        <v>0.16170000000000001</v>
      </c>
      <c r="AA659" s="24">
        <v>6.5647000000000002</v>
      </c>
      <c r="AB659">
        <f t="shared" si="46"/>
        <v>0</v>
      </c>
      <c r="AC659" s="14">
        <f t="shared" si="47"/>
        <v>0.41283954312643389</v>
      </c>
    </row>
    <row r="660" spans="1:29" x14ac:dyDescent="0.2">
      <c r="A660" s="24" t="s">
        <v>21</v>
      </c>
      <c r="B660" s="24" t="s">
        <v>160</v>
      </c>
      <c r="C660" s="24">
        <v>9.6850000000000005</v>
      </c>
      <c r="D660" s="24">
        <v>-0.32300000000000001</v>
      </c>
      <c r="E660" s="24">
        <v>8.6621000000000006</v>
      </c>
      <c r="F660" s="24">
        <v>0.41599999999999998</v>
      </c>
      <c r="G660" s="24">
        <v>1E-4</v>
      </c>
      <c r="H660" s="24">
        <v>0.55359999999999998</v>
      </c>
      <c r="I660" s="24">
        <v>0</v>
      </c>
      <c r="J660" s="24">
        <v>0</v>
      </c>
      <c r="K660" s="24">
        <v>-0.1079</v>
      </c>
      <c r="L660" s="24">
        <v>-0.54979999999999996</v>
      </c>
      <c r="M660" s="24">
        <v>-0.82240000000000002</v>
      </c>
      <c r="N660" s="24">
        <v>2.2705000000000002</v>
      </c>
      <c r="O660" s="24">
        <v>0.1701</v>
      </c>
      <c r="P660" s="24" t="s">
        <v>172</v>
      </c>
      <c r="Q660" s="24">
        <v>-0.54430000000000001</v>
      </c>
      <c r="R660" s="24">
        <v>-0.13650000000000001</v>
      </c>
      <c r="S660" s="24">
        <v>400.10399999999998</v>
      </c>
      <c r="T660" s="24">
        <v>400.72669999999999</v>
      </c>
      <c r="U660" s="24">
        <v>2.6362999999999999</v>
      </c>
      <c r="V660" s="24">
        <v>46.450600000000001</v>
      </c>
      <c r="W660" s="24">
        <v>0</v>
      </c>
      <c r="X660" s="24">
        <v>7.7000000000000002E-3</v>
      </c>
      <c r="Y660" s="24">
        <v>-0.1115</v>
      </c>
      <c r="Z660" s="24">
        <v>8.7499999999999994E-2</v>
      </c>
      <c r="AA660" s="24">
        <v>5.2900999999999998</v>
      </c>
      <c r="AB660">
        <f t="shared" si="46"/>
        <v>-1.377302365612372E-2</v>
      </c>
      <c r="AC660" s="14">
        <f t="shared" si="47"/>
        <v>0.41125499023065853</v>
      </c>
    </row>
    <row r="661" spans="1:29" x14ac:dyDescent="0.2">
      <c r="A661" s="24" t="s">
        <v>21</v>
      </c>
      <c r="B661" s="24" t="s">
        <v>160</v>
      </c>
      <c r="C661" s="24">
        <v>10.645899999999999</v>
      </c>
      <c r="D661" s="24">
        <v>-0.1671</v>
      </c>
      <c r="E661" s="24">
        <v>9.6597000000000008</v>
      </c>
      <c r="F661" s="24">
        <v>0.41599999999999998</v>
      </c>
      <c r="G661" s="24">
        <v>2.0000000000000001E-4</v>
      </c>
      <c r="H661" s="24">
        <v>0.2858</v>
      </c>
      <c r="I661" s="24">
        <v>0</v>
      </c>
      <c r="J661" s="24">
        <v>0</v>
      </c>
      <c r="K661" s="24">
        <v>-0.1196</v>
      </c>
      <c r="L661" s="24">
        <v>-0.59409999999999996</v>
      </c>
      <c r="M661" s="24">
        <v>0.2263</v>
      </c>
      <c r="N661" s="24">
        <v>2.2383000000000002</v>
      </c>
      <c r="O661" s="24">
        <v>0.13639999999999999</v>
      </c>
      <c r="P661" s="24" t="s">
        <v>172</v>
      </c>
      <c r="Q661" s="24">
        <v>-0.55110000000000003</v>
      </c>
      <c r="R661" s="24">
        <v>1.6063000000000001</v>
      </c>
      <c r="S661" s="24">
        <v>400.10399999999998</v>
      </c>
      <c r="T661" s="24">
        <v>400.7251</v>
      </c>
      <c r="U661" s="24">
        <v>2.6558999999999999</v>
      </c>
      <c r="V661" s="24">
        <v>46.620399999999997</v>
      </c>
      <c r="W661" s="24">
        <v>0</v>
      </c>
      <c r="X661" s="24">
        <v>7.9000000000000008E-3</v>
      </c>
      <c r="Y661" s="24">
        <v>-0.12570000000000001</v>
      </c>
      <c r="Z661" s="24">
        <v>-6.9999999999999999E-4</v>
      </c>
      <c r="AA661" s="24">
        <v>3.883</v>
      </c>
      <c r="AB661">
        <f t="shared" si="46"/>
        <v>-2.7546045720505861E-2</v>
      </c>
      <c r="AC661" s="14">
        <f t="shared" si="47"/>
        <v>0.41010184185897608</v>
      </c>
    </row>
    <row r="662" spans="1:29" x14ac:dyDescent="0.2">
      <c r="A662" s="24" t="s">
        <v>21</v>
      </c>
      <c r="B662" s="24" t="s">
        <v>160</v>
      </c>
      <c r="C662" s="24">
        <v>11.604799999999999</v>
      </c>
      <c r="D662" s="24">
        <v>0</v>
      </c>
      <c r="E662" s="24">
        <v>10</v>
      </c>
      <c r="F662" s="24">
        <v>0.41599999999999998</v>
      </c>
      <c r="G662" s="24">
        <v>2.0000000000000001E-4</v>
      </c>
      <c r="H662" s="24">
        <v>-5.9999999999999995E-4</v>
      </c>
      <c r="I662" s="24">
        <v>0</v>
      </c>
      <c r="J662" s="24">
        <v>0</v>
      </c>
      <c r="K662" s="24">
        <v>-0.1236</v>
      </c>
      <c r="L662" s="24">
        <v>-0.62370000000000003</v>
      </c>
      <c r="M662" s="24">
        <v>1.2643</v>
      </c>
      <c r="N662" s="24">
        <v>2.2044999999999999</v>
      </c>
      <c r="O662" s="24">
        <v>9.4200000000000006E-2</v>
      </c>
      <c r="P662" s="24" t="s">
        <v>172</v>
      </c>
      <c r="Q662" s="24">
        <v>-0.55279999999999996</v>
      </c>
      <c r="R662" s="24">
        <v>3.2132999999999998</v>
      </c>
      <c r="S662" s="24">
        <v>400.10399999999998</v>
      </c>
      <c r="T662" s="24">
        <v>400.72719999999998</v>
      </c>
      <c r="U662" s="24">
        <v>2.6789999999999998</v>
      </c>
      <c r="V662" s="24">
        <v>46.762300000000003</v>
      </c>
      <c r="W662" s="24">
        <v>0</v>
      </c>
      <c r="X662" s="24">
        <v>9.1000000000000004E-3</v>
      </c>
      <c r="Y662" s="24">
        <v>-0.13950000000000001</v>
      </c>
      <c r="Z662" s="24">
        <v>-9.4500000000000001E-2</v>
      </c>
      <c r="AA662" s="24">
        <v>2.6008</v>
      </c>
      <c r="AB662">
        <f t="shared" si="46"/>
        <v>-2.7546045720505861E-2</v>
      </c>
      <c r="AC662" s="14">
        <f t="shared" si="47"/>
        <v>0.40968002525307851</v>
      </c>
    </row>
    <row r="663" spans="1:29" x14ac:dyDescent="0.2">
      <c r="A663" s="24" t="s">
        <v>21</v>
      </c>
      <c r="B663" s="24" t="s">
        <v>160</v>
      </c>
      <c r="C663" s="24">
        <v>12.563800000000001</v>
      </c>
      <c r="D663" s="24">
        <v>0.1671</v>
      </c>
      <c r="E663" s="24">
        <v>9.6597000000000008</v>
      </c>
      <c r="F663" s="24">
        <v>0.41599999999999998</v>
      </c>
      <c r="G663" s="24">
        <v>1E-4</v>
      </c>
      <c r="H663" s="24">
        <v>-0.28710000000000002</v>
      </c>
      <c r="I663" s="24">
        <v>0</v>
      </c>
      <c r="J663" s="24">
        <v>0</v>
      </c>
      <c r="K663" s="24">
        <v>-0.1198</v>
      </c>
      <c r="L663" s="24">
        <v>-0.62060000000000004</v>
      </c>
      <c r="M663" s="24">
        <v>2.2534000000000001</v>
      </c>
      <c r="N663" s="24">
        <v>2.1812999999999998</v>
      </c>
      <c r="O663" s="24">
        <v>5.2400000000000002E-2</v>
      </c>
      <c r="P663" s="24" t="s">
        <v>172</v>
      </c>
      <c r="Q663" s="24">
        <v>-0.55089999999999995</v>
      </c>
      <c r="R663" s="24">
        <v>4.5770999999999997</v>
      </c>
      <c r="S663" s="24">
        <v>400.10399999999998</v>
      </c>
      <c r="T663" s="24">
        <v>400.73270000000002</v>
      </c>
      <c r="U663" s="24">
        <v>2.7004999999999999</v>
      </c>
      <c r="V663" s="24">
        <v>46.844700000000003</v>
      </c>
      <c r="W663" s="24">
        <v>0</v>
      </c>
      <c r="X663" s="24">
        <v>1.0800000000000001E-2</v>
      </c>
      <c r="Y663" s="24">
        <v>-0.15129999999999999</v>
      </c>
      <c r="Z663" s="24">
        <v>-0.18609999999999999</v>
      </c>
      <c r="AA663" s="24">
        <v>1.5535000000000001</v>
      </c>
      <c r="AB663">
        <f t="shared" si="46"/>
        <v>-1.377302365612372E-2</v>
      </c>
      <c r="AC663" s="14">
        <f t="shared" si="47"/>
        <v>0.41010184185897608</v>
      </c>
    </row>
    <row r="664" spans="1:29" x14ac:dyDescent="0.2">
      <c r="A664" s="24" t="s">
        <v>21</v>
      </c>
      <c r="B664" s="24" t="s">
        <v>160</v>
      </c>
      <c r="C664" s="24">
        <v>13.524699999999999</v>
      </c>
      <c r="D664" s="24">
        <v>0.32290000000000002</v>
      </c>
      <c r="E664" s="24">
        <v>8.6621000000000006</v>
      </c>
      <c r="F664" s="24">
        <v>0.41599999999999998</v>
      </c>
      <c r="G664" s="24">
        <v>0</v>
      </c>
      <c r="H664" s="24">
        <v>-0.5554</v>
      </c>
      <c r="I664" s="24">
        <v>0</v>
      </c>
      <c r="J664" s="24">
        <v>-1E-4</v>
      </c>
      <c r="K664" s="24">
        <v>-0.1081</v>
      </c>
      <c r="L664" s="24">
        <v>-0.57989999999999997</v>
      </c>
      <c r="M664" s="24">
        <v>3.1456</v>
      </c>
      <c r="N664" s="24">
        <v>2.1741000000000001</v>
      </c>
      <c r="O664" s="24">
        <v>1.8700000000000001E-2</v>
      </c>
      <c r="P664" s="24" t="s">
        <v>172</v>
      </c>
      <c r="Q664" s="24">
        <v>-0.54679999999999995</v>
      </c>
      <c r="R664" s="24">
        <v>5.6329000000000002</v>
      </c>
      <c r="S664" s="24">
        <v>400.10399999999998</v>
      </c>
      <c r="T664" s="24">
        <v>400.74020000000002</v>
      </c>
      <c r="U664" s="24">
        <v>2.7126999999999999</v>
      </c>
      <c r="V664" s="24">
        <v>46.821899999999999</v>
      </c>
      <c r="W664" s="24">
        <v>0</v>
      </c>
      <c r="X664" s="24">
        <v>1.23E-2</v>
      </c>
      <c r="Y664" s="24">
        <v>-0.15890000000000001</v>
      </c>
      <c r="Z664" s="24">
        <v>-0.26979999999999998</v>
      </c>
      <c r="AA664" s="24">
        <v>0.69710000000000005</v>
      </c>
      <c r="AB664">
        <f t="shared" si="46"/>
        <v>0</v>
      </c>
      <c r="AC664" s="14">
        <f t="shared" si="47"/>
        <v>0.41125499023065853</v>
      </c>
    </row>
    <row r="665" spans="1:29" x14ac:dyDescent="0.2">
      <c r="A665" s="24" t="s">
        <v>21</v>
      </c>
      <c r="B665" s="24" t="s">
        <v>160</v>
      </c>
      <c r="C665" s="24">
        <v>14.488899999999999</v>
      </c>
      <c r="D665" s="24">
        <v>0.45689999999999997</v>
      </c>
      <c r="E665" s="24">
        <v>7.0750000000000002</v>
      </c>
      <c r="F665" s="24">
        <v>0.41599999999999998</v>
      </c>
      <c r="G665" s="24">
        <v>-1E-4</v>
      </c>
      <c r="H665" s="24">
        <v>-0.78739999999999999</v>
      </c>
      <c r="I665" s="24">
        <v>0</v>
      </c>
      <c r="J665" s="24">
        <v>0</v>
      </c>
      <c r="K665" s="24">
        <v>-8.8900000000000007E-2</v>
      </c>
      <c r="L665" s="24">
        <v>-0.51600000000000001</v>
      </c>
      <c r="M665" s="24">
        <v>3.8776999999999999</v>
      </c>
      <c r="N665" s="24">
        <v>2.1791999999999998</v>
      </c>
      <c r="O665" s="24">
        <v>-4.3E-3</v>
      </c>
      <c r="P665" s="24" t="s">
        <v>172</v>
      </c>
      <c r="Q665" s="24">
        <v>-0.54120000000000001</v>
      </c>
      <c r="R665" s="24">
        <v>6.3544999999999998</v>
      </c>
      <c r="S665" s="24">
        <v>400.10399999999998</v>
      </c>
      <c r="T665" s="24">
        <v>400.74759999999998</v>
      </c>
      <c r="U665" s="24">
        <v>2.7082999999999999</v>
      </c>
      <c r="V665" s="24">
        <v>46.6462</v>
      </c>
      <c r="W665" s="24">
        <v>0</v>
      </c>
      <c r="X665" s="24">
        <v>1.34E-2</v>
      </c>
      <c r="Y665" s="24">
        <v>-0.16070000000000001</v>
      </c>
      <c r="Z665" s="24">
        <v>-0.34210000000000002</v>
      </c>
      <c r="AA665" s="24">
        <v>-9.6299999999999997E-2</v>
      </c>
      <c r="AB665">
        <f t="shared" si="46"/>
        <v>1.377302365612372E-2</v>
      </c>
      <c r="AC665" s="14">
        <f t="shared" si="47"/>
        <v>0.41283248229143099</v>
      </c>
    </row>
    <row r="666" spans="1:29" x14ac:dyDescent="0.2">
      <c r="A666" s="24" t="s">
        <v>21</v>
      </c>
      <c r="B666" s="24" t="s">
        <v>160</v>
      </c>
      <c r="C666" s="24">
        <v>15.460900000000001</v>
      </c>
      <c r="D666" s="24">
        <v>0.56020000000000003</v>
      </c>
      <c r="E666" s="24">
        <v>4.9968000000000004</v>
      </c>
      <c r="F666" s="24">
        <v>0.41599999999999998</v>
      </c>
      <c r="G666" s="24">
        <v>-2.0000000000000001E-4</v>
      </c>
      <c r="H666" s="24">
        <v>-0.9667</v>
      </c>
      <c r="I666" s="24">
        <v>0</v>
      </c>
      <c r="J666" s="24">
        <v>0</v>
      </c>
      <c r="K666" s="24">
        <v>-6.3299999999999995E-2</v>
      </c>
      <c r="L666" s="24">
        <v>-0.45639999999999997</v>
      </c>
      <c r="M666" s="24">
        <v>4.3781999999999996</v>
      </c>
      <c r="N666" s="24">
        <v>2.1867999999999999</v>
      </c>
      <c r="O666" s="24">
        <v>-1.9400000000000001E-2</v>
      </c>
      <c r="P666" s="24" t="s">
        <v>172</v>
      </c>
      <c r="Q666" s="24">
        <v>-0.53420000000000001</v>
      </c>
      <c r="R666" s="24">
        <v>6.7348999999999997</v>
      </c>
      <c r="S666" s="24">
        <v>400.10399999999998</v>
      </c>
      <c r="T666" s="24">
        <v>400.75290000000001</v>
      </c>
      <c r="U666" s="24">
        <v>2.6837</v>
      </c>
      <c r="V666" s="24">
        <v>46.288800000000002</v>
      </c>
      <c r="W666" s="24">
        <v>0</v>
      </c>
      <c r="X666" s="24">
        <v>1.38E-2</v>
      </c>
      <c r="Y666" s="24">
        <v>-0.1565</v>
      </c>
      <c r="Z666" s="24">
        <v>-0.40200000000000002</v>
      </c>
      <c r="AA666" s="24">
        <v>-0.93640000000000001</v>
      </c>
      <c r="AB666">
        <f t="shared" si="46"/>
        <v>2.7546045720505861E-2</v>
      </c>
      <c r="AC666" s="14">
        <f t="shared" si="47"/>
        <v>0.4144190187209239</v>
      </c>
    </row>
    <row r="667" spans="1:29" x14ac:dyDescent="0.2">
      <c r="A667" s="24" t="s">
        <v>21</v>
      </c>
      <c r="B667" s="24" t="s">
        <v>160</v>
      </c>
      <c r="C667" s="24">
        <v>16.432099999999998</v>
      </c>
      <c r="D667" s="24">
        <v>0.62490000000000001</v>
      </c>
      <c r="E667" s="24">
        <v>2.5863999999999998</v>
      </c>
      <c r="F667" s="24">
        <v>0.41599999999999998</v>
      </c>
      <c r="G667" s="24">
        <v>-2.0000000000000001E-4</v>
      </c>
      <c r="H667" s="24">
        <v>-1.0801000000000001</v>
      </c>
      <c r="I667" s="24">
        <v>0</v>
      </c>
      <c r="J667" s="24">
        <v>0</v>
      </c>
      <c r="K667" s="24">
        <v>-3.2800000000000003E-2</v>
      </c>
      <c r="L667" s="24">
        <v>-0.4284</v>
      </c>
      <c r="M667" s="24">
        <v>4.5834000000000001</v>
      </c>
      <c r="N667" s="24">
        <v>2.1861999999999999</v>
      </c>
      <c r="O667" s="24">
        <v>-3.2399999999999998E-2</v>
      </c>
      <c r="P667" s="24" t="s">
        <v>172</v>
      </c>
      <c r="Q667" s="24">
        <v>-0.5262</v>
      </c>
      <c r="R667" s="24">
        <v>6.7652999999999999</v>
      </c>
      <c r="S667" s="24">
        <v>400.10399999999998</v>
      </c>
      <c r="T667" s="24">
        <v>400.7552</v>
      </c>
      <c r="U667" s="24">
        <v>2.6410999999999998</v>
      </c>
      <c r="V667" s="24">
        <v>45.761899999999997</v>
      </c>
      <c r="W667" s="24">
        <v>0</v>
      </c>
      <c r="X667" s="24">
        <v>1.37E-2</v>
      </c>
      <c r="Y667" s="24">
        <v>-0.14779999999999999</v>
      </c>
      <c r="Z667" s="24">
        <v>-0.44890000000000002</v>
      </c>
      <c r="AA667" s="24">
        <v>-1.8376999999999999</v>
      </c>
      <c r="AB667">
        <f t="shared" si="46"/>
        <v>2.7546045720505861E-2</v>
      </c>
      <c r="AC667" s="14">
        <f t="shared" si="47"/>
        <v>0.41557622463727295</v>
      </c>
    </row>
    <row r="668" spans="1:29" x14ac:dyDescent="0.2">
      <c r="A668" s="24" t="s">
        <v>21</v>
      </c>
      <c r="B668" s="24" t="s">
        <v>160</v>
      </c>
      <c r="C668" s="24">
        <v>17.4053</v>
      </c>
      <c r="D668" s="24">
        <v>0.64690000000000003</v>
      </c>
      <c r="E668" s="24">
        <v>0</v>
      </c>
      <c r="F668" s="24">
        <v>0.41599999999999998</v>
      </c>
      <c r="G668" s="24">
        <v>-2.0000000000000001E-4</v>
      </c>
      <c r="H668" s="24">
        <v>-1.1185</v>
      </c>
      <c r="I668" s="24">
        <v>0</v>
      </c>
      <c r="J668" s="24">
        <v>0</v>
      </c>
      <c r="K668" s="24">
        <v>2.0000000000000001E-4</v>
      </c>
      <c r="L668" s="24">
        <v>-0.44359999999999999</v>
      </c>
      <c r="M668" s="24">
        <v>4.4565000000000001</v>
      </c>
      <c r="N668" s="24">
        <v>2.1716000000000002</v>
      </c>
      <c r="O668" s="24">
        <v>-4.7500000000000001E-2</v>
      </c>
      <c r="P668" s="24" t="s">
        <v>172</v>
      </c>
      <c r="Q668" s="24">
        <v>-0.5181</v>
      </c>
      <c r="R668" s="24">
        <v>6.4246999999999996</v>
      </c>
      <c r="S668" s="24">
        <v>400.10399999999998</v>
      </c>
      <c r="T668" s="24">
        <v>400.75439999999998</v>
      </c>
      <c r="U668" s="24">
        <v>2.5888</v>
      </c>
      <c r="V668" s="24">
        <v>45.128900000000002</v>
      </c>
      <c r="W668" s="24">
        <v>0</v>
      </c>
      <c r="X668" s="24">
        <v>1.32E-2</v>
      </c>
      <c r="Y668" s="24">
        <v>-0.1376</v>
      </c>
      <c r="Z668" s="24">
        <v>-0.48139999999999999</v>
      </c>
      <c r="AA668" s="24">
        <v>-2.7063000000000001</v>
      </c>
      <c r="AB668">
        <f t="shared" si="46"/>
        <v>2.7546045720505861E-2</v>
      </c>
      <c r="AC668" s="14">
        <f t="shared" si="47"/>
        <v>0.41599999999999998</v>
      </c>
    </row>
    <row r="669" spans="1:29" x14ac:dyDescent="0.2">
      <c r="A669" s="24" t="s">
        <v>21</v>
      </c>
      <c r="B669" s="24" t="s">
        <v>160</v>
      </c>
      <c r="C669" s="24">
        <v>18.378399999999999</v>
      </c>
      <c r="D669" s="24">
        <v>0.62470000000000003</v>
      </c>
      <c r="E669" s="24">
        <v>-2.5863999999999998</v>
      </c>
      <c r="F669" s="24">
        <v>0.41599999999999998</v>
      </c>
      <c r="G669" s="24">
        <v>-2.0000000000000001E-4</v>
      </c>
      <c r="H669" s="24">
        <v>-1.0790999999999999</v>
      </c>
      <c r="I669" s="24">
        <v>0</v>
      </c>
      <c r="J669" s="24">
        <v>0</v>
      </c>
      <c r="K669" s="24">
        <v>3.32E-2</v>
      </c>
      <c r="L669" s="24">
        <v>-0.4904</v>
      </c>
      <c r="M669" s="24">
        <v>3.9990999999999999</v>
      </c>
      <c r="N669" s="24">
        <v>2.145</v>
      </c>
      <c r="O669" s="24">
        <v>-6.4299999999999996E-2</v>
      </c>
      <c r="P669" s="24" t="s">
        <v>172</v>
      </c>
      <c r="Q669" s="24">
        <v>-0.51139999999999997</v>
      </c>
      <c r="R669" s="24">
        <v>5.6881000000000004</v>
      </c>
      <c r="S669" s="24">
        <v>400.10399999999998</v>
      </c>
      <c r="T669" s="24">
        <v>400.75150000000002</v>
      </c>
      <c r="U669" s="24">
        <v>2.5381</v>
      </c>
      <c r="V669" s="24">
        <v>44.495100000000001</v>
      </c>
      <c r="W669" s="24">
        <v>0</v>
      </c>
      <c r="X669" s="24">
        <v>1.2500000000000001E-2</v>
      </c>
      <c r="Y669" s="24">
        <v>-0.12889999999999999</v>
      </c>
      <c r="Z669" s="24">
        <v>-0.49659999999999999</v>
      </c>
      <c r="AA669" s="24">
        <v>-3.3910999999999998</v>
      </c>
      <c r="AB669">
        <f t="shared" si="46"/>
        <v>2.7546045720505861E-2</v>
      </c>
      <c r="AC669" s="14">
        <f t="shared" si="47"/>
        <v>0.41557622463727295</v>
      </c>
    </row>
    <row r="670" spans="1:29" x14ac:dyDescent="0.2">
      <c r="A670" s="24" t="s">
        <v>21</v>
      </c>
      <c r="B670" s="24" t="s">
        <v>160</v>
      </c>
      <c r="C670" s="24">
        <v>19.349599999999999</v>
      </c>
      <c r="D670" s="24">
        <v>0.55989999999999995</v>
      </c>
      <c r="E670" s="24">
        <v>-4.9968000000000004</v>
      </c>
      <c r="F670" s="24">
        <v>0.41599999999999998</v>
      </c>
      <c r="G670" s="24">
        <v>-2.0000000000000001E-4</v>
      </c>
      <c r="H670" s="24">
        <v>-0.96499999999999997</v>
      </c>
      <c r="I670" s="24">
        <v>0</v>
      </c>
      <c r="J670" s="24">
        <v>0</v>
      </c>
      <c r="K670" s="24">
        <v>6.3500000000000001E-2</v>
      </c>
      <c r="L670" s="24">
        <v>-0.53900000000000003</v>
      </c>
      <c r="M670" s="24">
        <v>3.2515000000000001</v>
      </c>
      <c r="N670" s="24">
        <v>2.1143999999999998</v>
      </c>
      <c r="O670" s="24">
        <v>-7.6899999999999996E-2</v>
      </c>
      <c r="P670" s="24" t="s">
        <v>172</v>
      </c>
      <c r="Q670" s="24">
        <v>-0.5081</v>
      </c>
      <c r="R670" s="24">
        <v>4.5491999999999999</v>
      </c>
      <c r="S670" s="24">
        <v>400.10399999999998</v>
      </c>
      <c r="T670" s="24">
        <v>400.74779999999998</v>
      </c>
      <c r="U670" s="24">
        <v>2.4998</v>
      </c>
      <c r="V670" s="24">
        <v>43.978999999999999</v>
      </c>
      <c r="W670" s="24">
        <v>0</v>
      </c>
      <c r="X670" s="24">
        <v>1.17E-2</v>
      </c>
      <c r="Y670" s="24">
        <v>-0.1235</v>
      </c>
      <c r="Z670" s="24">
        <v>-0.49049999999999999</v>
      </c>
      <c r="AA670" s="24">
        <v>-3.7621000000000002</v>
      </c>
      <c r="AB670">
        <f t="shared" si="46"/>
        <v>2.7546045720505861E-2</v>
      </c>
      <c r="AC670" s="14">
        <f t="shared" si="47"/>
        <v>0.4144190187209239</v>
      </c>
    </row>
    <row r="671" spans="1:29" x14ac:dyDescent="0.2">
      <c r="A671" s="24" t="s">
        <v>21</v>
      </c>
      <c r="B671" s="24" t="s">
        <v>160</v>
      </c>
      <c r="C671" s="24">
        <v>20.317499999999999</v>
      </c>
      <c r="D671" s="24">
        <v>0.45689999999999997</v>
      </c>
      <c r="E671" s="24">
        <v>-7.0670999999999999</v>
      </c>
      <c r="F671" s="24">
        <v>0.41599999999999998</v>
      </c>
      <c r="G671" s="24">
        <v>-2.0000000000000001E-4</v>
      </c>
      <c r="H671" s="24">
        <v>-0.78539999999999999</v>
      </c>
      <c r="I671" s="24">
        <v>0</v>
      </c>
      <c r="J671" s="24">
        <v>0</v>
      </c>
      <c r="K671" s="24">
        <v>8.8999999999999996E-2</v>
      </c>
      <c r="L671" s="24">
        <v>-0.55630000000000002</v>
      </c>
      <c r="M671" s="24">
        <v>2.2818999999999998</v>
      </c>
      <c r="N671" s="24">
        <v>2.0893000000000002</v>
      </c>
      <c r="O671" s="24">
        <v>-7.7200000000000005E-2</v>
      </c>
      <c r="P671" s="24" t="s">
        <v>172</v>
      </c>
      <c r="Q671" s="24">
        <v>-0.50870000000000004</v>
      </c>
      <c r="R671" s="24">
        <v>3.0465</v>
      </c>
      <c r="S671" s="24">
        <v>400.10399999999998</v>
      </c>
      <c r="T671" s="24">
        <v>400.74459999999999</v>
      </c>
      <c r="U671" s="24">
        <v>2.4801000000000002</v>
      </c>
      <c r="V671" s="24">
        <v>43.674799999999998</v>
      </c>
      <c r="W671" s="24">
        <v>0</v>
      </c>
      <c r="X671" s="24">
        <v>1.0800000000000001E-2</v>
      </c>
      <c r="Y671" s="24">
        <v>-0.1211</v>
      </c>
      <c r="Z671" s="24">
        <v>-0.45929999999999999</v>
      </c>
      <c r="AA671" s="24">
        <v>-3.7677</v>
      </c>
      <c r="AB671">
        <f t="shared" si="46"/>
        <v>2.7546045720505861E-2</v>
      </c>
      <c r="AC671" s="14">
        <f t="shared" si="47"/>
        <v>0.41283954312643389</v>
      </c>
    </row>
    <row r="672" spans="1:29" x14ac:dyDescent="0.2">
      <c r="A672" s="24" t="s">
        <v>21</v>
      </c>
      <c r="B672" s="24" t="s">
        <v>160</v>
      </c>
      <c r="C672" s="24">
        <v>21.285699999999999</v>
      </c>
      <c r="D672" s="24">
        <v>0.32229999999999998</v>
      </c>
      <c r="E672" s="24">
        <v>-8.6621000000000006</v>
      </c>
      <c r="F672" s="24">
        <v>0.41599999999999998</v>
      </c>
      <c r="G672" s="24">
        <v>-2.9999999999999997E-4</v>
      </c>
      <c r="H672" s="24">
        <v>-0.5534</v>
      </c>
      <c r="I672" s="24">
        <v>0</v>
      </c>
      <c r="J672" s="24">
        <v>0</v>
      </c>
      <c r="K672" s="24">
        <v>0.108</v>
      </c>
      <c r="L672" s="24">
        <v>-0.52349999999999997</v>
      </c>
      <c r="M672" s="24">
        <v>1.1704000000000001</v>
      </c>
      <c r="N672" s="24">
        <v>2.0756999999999999</v>
      </c>
      <c r="O672" s="24">
        <v>-5.91E-2</v>
      </c>
      <c r="P672" s="24" t="s">
        <v>172</v>
      </c>
      <c r="Q672" s="24">
        <v>-0.51229999999999998</v>
      </c>
      <c r="R672" s="24">
        <v>1.2777000000000001</v>
      </c>
      <c r="S672" s="24">
        <v>400.10399999999998</v>
      </c>
      <c r="T672" s="24">
        <v>400.74279999999999</v>
      </c>
      <c r="U672" s="24">
        <v>2.4794</v>
      </c>
      <c r="V672" s="24">
        <v>43.622700000000002</v>
      </c>
      <c r="W672" s="24">
        <v>0</v>
      </c>
      <c r="X672" s="24">
        <v>9.7999999999999997E-3</v>
      </c>
      <c r="Y672" s="24">
        <v>-0.1198</v>
      </c>
      <c r="Z672" s="24">
        <v>-0.40189999999999998</v>
      </c>
      <c r="AA672" s="24">
        <v>-3.4375</v>
      </c>
      <c r="AB672">
        <f t="shared" si="46"/>
        <v>4.1319064601405942E-2</v>
      </c>
      <c r="AC672" s="14">
        <f t="shared" si="47"/>
        <v>0.41125499023065853</v>
      </c>
    </row>
    <row r="673" spans="1:29" x14ac:dyDescent="0.2">
      <c r="A673" s="24" t="s">
        <v>21</v>
      </c>
      <c r="B673" s="24" t="s">
        <v>160</v>
      </c>
      <c r="C673" s="24">
        <v>22.246600000000001</v>
      </c>
      <c r="D673" s="24">
        <v>0.16639999999999999</v>
      </c>
      <c r="E673" s="24">
        <v>-9.6597000000000008</v>
      </c>
      <c r="F673" s="24">
        <v>0.41599999999999998</v>
      </c>
      <c r="G673" s="24">
        <v>-4.0000000000000002E-4</v>
      </c>
      <c r="H673" s="24">
        <v>-0.28539999999999999</v>
      </c>
      <c r="I673" s="24">
        <v>0</v>
      </c>
      <c r="J673" s="24">
        <v>0</v>
      </c>
      <c r="K673" s="24">
        <v>0.1197</v>
      </c>
      <c r="L673" s="24">
        <v>-0.44600000000000001</v>
      </c>
      <c r="M673" s="24">
        <v>-3.3E-3</v>
      </c>
      <c r="N673" s="24">
        <v>2.0739999999999998</v>
      </c>
      <c r="O673" s="24">
        <v>-2.2599999999999999E-2</v>
      </c>
      <c r="P673" s="24" t="s">
        <v>172</v>
      </c>
      <c r="Q673" s="24">
        <v>-0.51619999999999999</v>
      </c>
      <c r="R673" s="24">
        <v>-0.60740000000000005</v>
      </c>
      <c r="S673" s="24">
        <v>400.10399999999998</v>
      </c>
      <c r="T673" s="24">
        <v>400.74250000000001</v>
      </c>
      <c r="U673" s="24">
        <v>2.4927000000000001</v>
      </c>
      <c r="V673" s="24">
        <v>43.798099999999998</v>
      </c>
      <c r="W673" s="24">
        <v>0</v>
      </c>
      <c r="X673" s="24">
        <v>8.8999999999999999E-3</v>
      </c>
      <c r="Y673" s="24">
        <v>-0.1167</v>
      </c>
      <c r="Z673" s="24">
        <v>-0.32090000000000002</v>
      </c>
      <c r="AA673" s="24">
        <v>-2.8368000000000002</v>
      </c>
      <c r="AB673">
        <f t="shared" si="46"/>
        <v>5.5092078707085719E-2</v>
      </c>
      <c r="AC673" s="14">
        <f t="shared" si="47"/>
        <v>0.41010184185897608</v>
      </c>
    </row>
    <row r="674" spans="1:29" x14ac:dyDescent="0.2">
      <c r="A674" s="24" t="s">
        <v>22</v>
      </c>
      <c r="B674" s="24" t="s">
        <v>160</v>
      </c>
      <c r="C674" s="24">
        <v>4.1000000000000003E-3</v>
      </c>
      <c r="D674" s="24">
        <v>-6.9999999999999999E-4</v>
      </c>
      <c r="E674" s="24">
        <v>-10</v>
      </c>
      <c r="F674" s="24">
        <v>0.41599999999999998</v>
      </c>
      <c r="G674" s="24">
        <v>-4.0000000000000002E-4</v>
      </c>
      <c r="H674" s="24">
        <v>1E-3</v>
      </c>
      <c r="I674" s="24">
        <v>0</v>
      </c>
      <c r="J674" s="24">
        <v>0</v>
      </c>
      <c r="K674" s="24">
        <v>0.1236</v>
      </c>
      <c r="L674" s="24">
        <v>-0.47049999999999997</v>
      </c>
      <c r="M674" s="24">
        <v>-1.1049</v>
      </c>
      <c r="N674" s="24">
        <v>2.133</v>
      </c>
      <c r="O674" s="24">
        <v>3.44E-2</v>
      </c>
      <c r="P674" s="24" t="s">
        <v>172</v>
      </c>
      <c r="Q674" s="24">
        <v>-0.53990000000000005</v>
      </c>
      <c r="R674" s="24">
        <v>-2.4432</v>
      </c>
      <c r="S674" s="24">
        <v>400.10399999999998</v>
      </c>
      <c r="T674" s="24">
        <v>400.71550000000002</v>
      </c>
      <c r="U674" s="24">
        <v>2.4857999999999998</v>
      </c>
      <c r="V674" s="24">
        <v>43.521000000000001</v>
      </c>
      <c r="W674" s="24">
        <v>0</v>
      </c>
      <c r="X674" s="24">
        <v>4.4000000000000003E-3</v>
      </c>
      <c r="Y674" s="24">
        <v>-0.111</v>
      </c>
      <c r="Z674" s="24">
        <v>-0.20380000000000001</v>
      </c>
      <c r="AA674" s="24">
        <v>-2.0295000000000001</v>
      </c>
      <c r="AB674">
        <f t="shared" si="46"/>
        <v>5.5092078707085719E-2</v>
      </c>
      <c r="AC674" s="14">
        <f t="shared" si="47"/>
        <v>0.40968002525307851</v>
      </c>
    </row>
    <row r="675" spans="1:29" x14ac:dyDescent="0.2">
      <c r="A675" s="24" t="s">
        <v>22</v>
      </c>
      <c r="B675" s="24" t="s">
        <v>160</v>
      </c>
      <c r="C675" s="24">
        <v>0.96309999999999996</v>
      </c>
      <c r="D675" s="24">
        <v>-0.1678</v>
      </c>
      <c r="E675" s="24">
        <v>-9.6597000000000008</v>
      </c>
      <c r="F675" s="24">
        <v>0.41599999999999998</v>
      </c>
      <c r="G675" s="24">
        <v>-2.9999999999999997E-4</v>
      </c>
      <c r="H675" s="24">
        <v>0.28739999999999999</v>
      </c>
      <c r="I675" s="24">
        <v>0</v>
      </c>
      <c r="J675" s="24">
        <v>0</v>
      </c>
      <c r="K675" s="24">
        <v>0.1197</v>
      </c>
      <c r="L675" s="24">
        <v>-0.40360000000000001</v>
      </c>
      <c r="M675" s="24">
        <v>-2.0316999999999998</v>
      </c>
      <c r="N675" s="24">
        <v>2.1533000000000002</v>
      </c>
      <c r="O675" s="24">
        <v>5.8599999999999999E-2</v>
      </c>
      <c r="P675" s="24" t="s">
        <v>172</v>
      </c>
      <c r="Q675" s="24">
        <v>-0.54049999999999998</v>
      </c>
      <c r="R675" s="24">
        <v>-3.7406999999999999</v>
      </c>
      <c r="S675" s="24">
        <v>400.10399999999998</v>
      </c>
      <c r="T675" s="24">
        <v>400.72370000000001</v>
      </c>
      <c r="U675" s="24">
        <v>2.5057</v>
      </c>
      <c r="V675" s="24">
        <v>43.880099999999999</v>
      </c>
      <c r="W675" s="24">
        <v>0</v>
      </c>
      <c r="X675" s="24">
        <v>5.4000000000000003E-3</v>
      </c>
      <c r="Y675" s="24">
        <v>-0.1027</v>
      </c>
      <c r="Z675" s="24">
        <v>-0.1</v>
      </c>
      <c r="AA675" s="24">
        <v>-0.80289999999999995</v>
      </c>
      <c r="AB675">
        <f t="shared" si="46"/>
        <v>4.1319064601405942E-2</v>
      </c>
      <c r="AC675" s="14">
        <f t="shared" si="47"/>
        <v>0.41010184185897608</v>
      </c>
    </row>
    <row r="676" spans="1:29" x14ac:dyDescent="0.2">
      <c r="A676" s="24" t="s">
        <v>22</v>
      </c>
      <c r="B676" s="24" t="s">
        <v>160</v>
      </c>
      <c r="C676" s="24">
        <v>1.9239999999999999</v>
      </c>
      <c r="D676" s="24">
        <v>-0.32369999999999999</v>
      </c>
      <c r="E676" s="24">
        <v>-8.6621000000000006</v>
      </c>
      <c r="F676" s="24">
        <v>0.41599999999999998</v>
      </c>
      <c r="G676" s="24">
        <v>-2.0000000000000001E-4</v>
      </c>
      <c r="H676" s="24">
        <v>0.5554</v>
      </c>
      <c r="I676" s="24">
        <v>0</v>
      </c>
      <c r="J676" s="24">
        <v>1E-4</v>
      </c>
      <c r="K676" s="24">
        <v>0.108</v>
      </c>
      <c r="L676" s="24">
        <v>-0.38390000000000002</v>
      </c>
      <c r="M676" s="24">
        <v>-2.8761999999999999</v>
      </c>
      <c r="N676" s="24">
        <v>2.1722999999999999</v>
      </c>
      <c r="O676" s="24">
        <v>7.8600000000000003E-2</v>
      </c>
      <c r="P676" s="24" t="s">
        <v>172</v>
      </c>
      <c r="Q676" s="24">
        <v>-0.53700000000000003</v>
      </c>
      <c r="R676" s="24">
        <v>-4.78</v>
      </c>
      <c r="S676" s="24">
        <v>400.10399999999998</v>
      </c>
      <c r="T676" s="24">
        <v>400.73399999999998</v>
      </c>
      <c r="U676" s="24">
        <v>2.5236999999999998</v>
      </c>
      <c r="V676" s="24">
        <v>44.218299999999999</v>
      </c>
      <c r="W676" s="24">
        <v>0</v>
      </c>
      <c r="X676" s="24">
        <v>7.4000000000000003E-3</v>
      </c>
      <c r="Y676" s="24">
        <v>-9.2299999999999993E-2</v>
      </c>
      <c r="Z676" s="24">
        <v>8.6999999999999994E-3</v>
      </c>
      <c r="AA676" s="24">
        <v>0.79020000000000001</v>
      </c>
      <c r="AB676">
        <f t="shared" si="46"/>
        <v>2.7546045720505861E-2</v>
      </c>
      <c r="AC676" s="14">
        <f t="shared" si="47"/>
        <v>0.41125499023065853</v>
      </c>
    </row>
    <row r="677" spans="1:29" x14ac:dyDescent="0.2">
      <c r="A677" s="24" t="s">
        <v>22</v>
      </c>
      <c r="B677" s="24" t="s">
        <v>160</v>
      </c>
      <c r="C677" s="24">
        <v>2.8881000000000001</v>
      </c>
      <c r="D677" s="24">
        <v>-0.45760000000000001</v>
      </c>
      <c r="E677" s="24">
        <v>-7.0750000000000002</v>
      </c>
      <c r="F677" s="24">
        <v>0.41599999999999998</v>
      </c>
      <c r="G677" s="24">
        <v>-1E-4</v>
      </c>
      <c r="H677" s="24">
        <v>0.7873</v>
      </c>
      <c r="I677" s="24">
        <v>0</v>
      </c>
      <c r="J677" s="24">
        <v>0</v>
      </c>
      <c r="K677" s="24">
        <v>8.8900000000000007E-2</v>
      </c>
      <c r="L677" s="24">
        <v>-0.41449999999999998</v>
      </c>
      <c r="M677" s="24">
        <v>-3.6335000000000002</v>
      </c>
      <c r="N677" s="24">
        <v>2.1907999999999999</v>
      </c>
      <c r="O677" s="24">
        <v>9.98E-2</v>
      </c>
      <c r="P677" s="24" t="s">
        <v>172</v>
      </c>
      <c r="Q677" s="24">
        <v>-0.53110000000000002</v>
      </c>
      <c r="R677" s="24">
        <v>-5.5895999999999999</v>
      </c>
      <c r="S677" s="24">
        <v>400.10399999999998</v>
      </c>
      <c r="T677" s="24">
        <v>400.74160000000001</v>
      </c>
      <c r="U677" s="24">
        <v>2.5367000000000002</v>
      </c>
      <c r="V677" s="24">
        <v>44.473500000000001</v>
      </c>
      <c r="W677" s="24">
        <v>0</v>
      </c>
      <c r="X677" s="24">
        <v>9.7999999999999997E-3</v>
      </c>
      <c r="Y677" s="24">
        <v>-8.1600000000000006E-2</v>
      </c>
      <c r="Z677" s="24">
        <v>0.1108</v>
      </c>
      <c r="AA677" s="24">
        <v>2.6244000000000001</v>
      </c>
      <c r="AB677">
        <f t="shared" si="46"/>
        <v>1.377302365612372E-2</v>
      </c>
      <c r="AC677" s="14">
        <f t="shared" si="47"/>
        <v>0.41283248229143099</v>
      </c>
    </row>
    <row r="678" spans="1:29" x14ac:dyDescent="0.2">
      <c r="A678" s="24" t="s">
        <v>22</v>
      </c>
      <c r="B678" s="24" t="s">
        <v>160</v>
      </c>
      <c r="C678" s="24">
        <v>3.8601999999999999</v>
      </c>
      <c r="D678" s="24">
        <v>-0.56089999999999995</v>
      </c>
      <c r="E678" s="24">
        <v>-4.9968000000000004</v>
      </c>
      <c r="F678" s="24">
        <v>0.41599999999999998</v>
      </c>
      <c r="G678" s="24">
        <v>0</v>
      </c>
      <c r="H678" s="24">
        <v>0.96650000000000003</v>
      </c>
      <c r="I678" s="24">
        <v>0</v>
      </c>
      <c r="J678" s="24">
        <v>0</v>
      </c>
      <c r="K678" s="24">
        <v>6.3299999999999995E-2</v>
      </c>
      <c r="L678" s="24">
        <v>-0.47360000000000002</v>
      </c>
      <c r="M678" s="24">
        <v>-4.2435999999999998</v>
      </c>
      <c r="N678" s="24">
        <v>2.2126999999999999</v>
      </c>
      <c r="O678" s="24">
        <v>0.12709999999999999</v>
      </c>
      <c r="P678" s="24" t="s">
        <v>172</v>
      </c>
      <c r="Q678" s="24">
        <v>-0.52529999999999999</v>
      </c>
      <c r="R678" s="24">
        <v>-6.1654999999999998</v>
      </c>
      <c r="S678" s="24">
        <v>400.10399999999998</v>
      </c>
      <c r="T678" s="24">
        <v>400.74360000000001</v>
      </c>
      <c r="U678" s="24">
        <v>2.5463</v>
      </c>
      <c r="V678" s="24">
        <v>44.660800000000002</v>
      </c>
      <c r="W678" s="24">
        <v>0</v>
      </c>
      <c r="X678" s="24">
        <v>1.18E-2</v>
      </c>
      <c r="Y678" s="24">
        <v>-7.2900000000000006E-2</v>
      </c>
      <c r="Z678" s="24">
        <v>0.1943</v>
      </c>
      <c r="AA678" s="24">
        <v>4.5015999999999998</v>
      </c>
      <c r="AB678">
        <f t="shared" si="46"/>
        <v>0</v>
      </c>
      <c r="AC678" s="14">
        <f t="shared" si="47"/>
        <v>0.4144190187209239</v>
      </c>
    </row>
    <row r="679" spans="1:29" x14ac:dyDescent="0.2">
      <c r="A679" s="24" t="s">
        <v>22</v>
      </c>
      <c r="B679" s="24" t="s">
        <v>160</v>
      </c>
      <c r="C679" s="24">
        <v>4.8314000000000004</v>
      </c>
      <c r="D679" s="24">
        <v>-0.62560000000000004</v>
      </c>
      <c r="E679" s="24">
        <v>-2.5863999999999998</v>
      </c>
      <c r="F679" s="24">
        <v>0.41599999999999998</v>
      </c>
      <c r="G679" s="24">
        <v>0</v>
      </c>
      <c r="H679" s="24">
        <v>1.0798000000000001</v>
      </c>
      <c r="I679" s="24">
        <v>0</v>
      </c>
      <c r="J679" s="24">
        <v>0</v>
      </c>
      <c r="K679" s="24">
        <v>3.2800000000000003E-2</v>
      </c>
      <c r="L679" s="24">
        <v>-0.52780000000000005</v>
      </c>
      <c r="M679" s="24">
        <v>-4.5968999999999998</v>
      </c>
      <c r="N679" s="24">
        <v>2.2406999999999999</v>
      </c>
      <c r="O679" s="24">
        <v>0.16170000000000001</v>
      </c>
      <c r="P679" s="24" t="s">
        <v>172</v>
      </c>
      <c r="Q679" s="24">
        <v>-0.52210000000000001</v>
      </c>
      <c r="R679" s="24">
        <v>-6.4382999999999999</v>
      </c>
      <c r="S679" s="24">
        <v>400.10399999999998</v>
      </c>
      <c r="T679" s="24">
        <v>400.74029999999999</v>
      </c>
      <c r="U679" s="24">
        <v>2.5571000000000002</v>
      </c>
      <c r="V679" s="24">
        <v>44.8521</v>
      </c>
      <c r="W679" s="24">
        <v>0</v>
      </c>
      <c r="X679" s="24">
        <v>1.29E-2</v>
      </c>
      <c r="Y679" s="24">
        <v>-6.8699999999999997E-2</v>
      </c>
      <c r="Z679" s="24">
        <v>0.25009999999999999</v>
      </c>
      <c r="AA679" s="24">
        <v>6.1687000000000003</v>
      </c>
      <c r="AB679">
        <f t="shared" si="46"/>
        <v>0</v>
      </c>
      <c r="AC679" s="14">
        <f t="shared" si="47"/>
        <v>0.41557622463727295</v>
      </c>
    </row>
    <row r="680" spans="1:29" x14ac:dyDescent="0.2">
      <c r="A680" s="24" t="s">
        <v>22</v>
      </c>
      <c r="B680" s="24" t="s">
        <v>160</v>
      </c>
      <c r="C680" s="24">
        <v>5.8045</v>
      </c>
      <c r="D680" s="24">
        <v>-0.64759999999999995</v>
      </c>
      <c r="E680" s="24">
        <v>0</v>
      </c>
      <c r="F680" s="24">
        <v>0.41599999999999998</v>
      </c>
      <c r="G680" s="24">
        <v>0</v>
      </c>
      <c r="H680" s="24">
        <v>1.1183000000000001</v>
      </c>
      <c r="I680" s="24">
        <v>0</v>
      </c>
      <c r="J680" s="24">
        <v>0</v>
      </c>
      <c r="K680" s="24">
        <v>-2.0000000000000001E-4</v>
      </c>
      <c r="L680" s="24">
        <v>-0.55049999999999999</v>
      </c>
      <c r="M680" s="24">
        <v>-4.5769000000000002</v>
      </c>
      <c r="N680" s="24">
        <v>2.2723</v>
      </c>
      <c r="O680" s="24">
        <v>0.19919999999999999</v>
      </c>
      <c r="P680" s="24" t="s">
        <v>172</v>
      </c>
      <c r="Q680" s="24">
        <v>-0.52300000000000002</v>
      </c>
      <c r="R680" s="24">
        <v>-6.2869999999999999</v>
      </c>
      <c r="S680" s="24">
        <v>400.10399999999998</v>
      </c>
      <c r="T680" s="24">
        <v>400.7337</v>
      </c>
      <c r="U680" s="24">
        <v>2.5739999999999998</v>
      </c>
      <c r="V680" s="24">
        <v>45.125</v>
      </c>
      <c r="W680" s="24">
        <v>0</v>
      </c>
      <c r="X680" s="24">
        <v>1.2699999999999999E-2</v>
      </c>
      <c r="Y680" s="24">
        <v>-7.0300000000000001E-2</v>
      </c>
      <c r="Z680" s="24">
        <v>0.27360000000000001</v>
      </c>
      <c r="AA680" s="24">
        <v>7.3659999999999997</v>
      </c>
      <c r="AB680">
        <f t="shared" si="46"/>
        <v>0</v>
      </c>
      <c r="AC680" s="14">
        <f t="shared" si="47"/>
        <v>0.41599999999999998</v>
      </c>
    </row>
    <row r="681" spans="1:29" x14ac:dyDescent="0.2">
      <c r="A681" s="24" t="s">
        <v>22</v>
      </c>
      <c r="B681" s="24" t="s">
        <v>160</v>
      </c>
      <c r="C681" s="24">
        <v>6.7775999999999996</v>
      </c>
      <c r="D681" s="24">
        <v>-0.62539999999999996</v>
      </c>
      <c r="E681" s="24">
        <v>2.5863999999999998</v>
      </c>
      <c r="F681" s="24">
        <v>0.41599999999999998</v>
      </c>
      <c r="G681" s="24">
        <v>0</v>
      </c>
      <c r="H681" s="24">
        <v>1.0789</v>
      </c>
      <c r="I681" s="24">
        <v>0</v>
      </c>
      <c r="J681" s="24">
        <v>0</v>
      </c>
      <c r="K681" s="24">
        <v>-3.32E-2</v>
      </c>
      <c r="L681" s="24">
        <v>-0.53700000000000003</v>
      </c>
      <c r="M681" s="24">
        <v>-4.117</v>
      </c>
      <c r="N681" s="24">
        <v>2.2993000000000001</v>
      </c>
      <c r="O681" s="24">
        <v>0.23069999999999999</v>
      </c>
      <c r="P681" s="24" t="s">
        <v>172</v>
      </c>
      <c r="Q681" s="24">
        <v>-0.52769999999999995</v>
      </c>
      <c r="R681" s="24">
        <v>-5.5960000000000001</v>
      </c>
      <c r="S681" s="24">
        <v>400.10399999999998</v>
      </c>
      <c r="T681" s="24">
        <v>400.726</v>
      </c>
      <c r="U681" s="24">
        <v>2.5990000000000002</v>
      </c>
      <c r="V681" s="24">
        <v>45.510100000000001</v>
      </c>
      <c r="W681" s="24">
        <v>0</v>
      </c>
      <c r="X681" s="24">
        <v>1.12E-2</v>
      </c>
      <c r="Y681" s="24">
        <v>-7.7499999999999999E-2</v>
      </c>
      <c r="Z681" s="24">
        <v>0.26519999999999999</v>
      </c>
      <c r="AA681" s="24">
        <v>7.8971</v>
      </c>
      <c r="AB681">
        <f t="shared" si="46"/>
        <v>0</v>
      </c>
      <c r="AC681" s="14">
        <f t="shared" si="47"/>
        <v>0.41557622463727295</v>
      </c>
    </row>
    <row r="682" spans="1:29" x14ac:dyDescent="0.2">
      <c r="A682" s="24" t="s">
        <v>22</v>
      </c>
      <c r="B682" s="24" t="s">
        <v>160</v>
      </c>
      <c r="C682" s="24">
        <v>7.7488000000000001</v>
      </c>
      <c r="D682" s="24">
        <v>-0.56059999999999999</v>
      </c>
      <c r="E682" s="24">
        <v>4.9968000000000004</v>
      </c>
      <c r="F682" s="24">
        <v>0.41599999999999998</v>
      </c>
      <c r="G682" s="24">
        <v>0</v>
      </c>
      <c r="H682" s="24">
        <v>0.96499999999999997</v>
      </c>
      <c r="I682" s="24">
        <v>0</v>
      </c>
      <c r="J682" s="24">
        <v>0</v>
      </c>
      <c r="K682" s="24">
        <v>-6.3500000000000001E-2</v>
      </c>
      <c r="L682" s="24">
        <v>-0.505</v>
      </c>
      <c r="M682" s="24">
        <v>-3.2403</v>
      </c>
      <c r="N682" s="24">
        <v>2.3117999999999999</v>
      </c>
      <c r="O682" s="24">
        <v>0.24660000000000001</v>
      </c>
      <c r="P682" s="24" t="s">
        <v>172</v>
      </c>
      <c r="Q682" s="24">
        <v>-0.53520000000000001</v>
      </c>
      <c r="R682" s="24">
        <v>-4.3250000000000002</v>
      </c>
      <c r="S682" s="24">
        <v>400.10399999999998</v>
      </c>
      <c r="T682" s="24">
        <v>400.71820000000002</v>
      </c>
      <c r="U682" s="24">
        <v>2.6299000000000001</v>
      </c>
      <c r="V682" s="24">
        <v>45.966299999999997</v>
      </c>
      <c r="W682" s="24">
        <v>0</v>
      </c>
      <c r="X682" s="24">
        <v>8.9999999999999993E-3</v>
      </c>
      <c r="Y682" s="24">
        <v>-8.8900000000000007E-2</v>
      </c>
      <c r="Z682" s="24">
        <v>0.2291</v>
      </c>
      <c r="AA682" s="24">
        <v>7.6936999999999998</v>
      </c>
      <c r="AB682">
        <f t="shared" si="46"/>
        <v>0</v>
      </c>
      <c r="AC682" s="14">
        <f t="shared" si="47"/>
        <v>0.4144190187209239</v>
      </c>
    </row>
    <row r="683" spans="1:29" x14ac:dyDescent="0.2">
      <c r="A683" s="24" t="s">
        <v>22</v>
      </c>
      <c r="B683" s="24" t="s">
        <v>160</v>
      </c>
      <c r="C683" s="24">
        <v>8.7166999999999994</v>
      </c>
      <c r="D683" s="24">
        <v>-0.45760000000000001</v>
      </c>
      <c r="E683" s="24">
        <v>7.0670999999999999</v>
      </c>
      <c r="F683" s="24">
        <v>0.41599999999999998</v>
      </c>
      <c r="G683" s="24">
        <v>0</v>
      </c>
      <c r="H683" s="24">
        <v>0.78549999999999998</v>
      </c>
      <c r="I683" s="24">
        <v>0</v>
      </c>
      <c r="J683" s="24">
        <v>0</v>
      </c>
      <c r="K683" s="24">
        <v>-8.8900000000000007E-2</v>
      </c>
      <c r="L683" s="24">
        <v>-0.48309999999999997</v>
      </c>
      <c r="M683" s="24">
        <v>-2.0607000000000002</v>
      </c>
      <c r="N683" s="24">
        <v>2.3029000000000002</v>
      </c>
      <c r="O683" s="24">
        <v>0.24</v>
      </c>
      <c r="P683" s="24" t="s">
        <v>172</v>
      </c>
      <c r="Q683" s="24">
        <v>-0.54400000000000004</v>
      </c>
      <c r="R683" s="24">
        <v>-2.5550999999999999</v>
      </c>
      <c r="S683" s="24">
        <v>400.10399999999998</v>
      </c>
      <c r="T683" s="24">
        <v>400.71019999999999</v>
      </c>
      <c r="U683" s="24">
        <v>2.6616</v>
      </c>
      <c r="V683" s="24">
        <v>46.3979</v>
      </c>
      <c r="W683" s="24">
        <v>0</v>
      </c>
      <c r="X683" s="24">
        <v>6.7000000000000002E-3</v>
      </c>
      <c r="Y683" s="24">
        <v>-0.1026</v>
      </c>
      <c r="Z683" s="24">
        <v>0.17119999999999999</v>
      </c>
      <c r="AA683" s="24">
        <v>6.8449999999999998</v>
      </c>
      <c r="AB683">
        <f t="shared" si="46"/>
        <v>0</v>
      </c>
      <c r="AC683" s="14">
        <f t="shared" si="47"/>
        <v>0.41283954312643389</v>
      </c>
    </row>
    <row r="684" spans="1:29" x14ac:dyDescent="0.2">
      <c r="A684" s="24" t="s">
        <v>22</v>
      </c>
      <c r="B684" s="24" t="s">
        <v>160</v>
      </c>
      <c r="C684" s="24">
        <v>9.6850000000000005</v>
      </c>
      <c r="D684" s="24">
        <v>-0.32300000000000001</v>
      </c>
      <c r="E684" s="24">
        <v>8.6621000000000006</v>
      </c>
      <c r="F684" s="24">
        <v>0.41599999999999998</v>
      </c>
      <c r="G684" s="24">
        <v>1E-4</v>
      </c>
      <c r="H684" s="24">
        <v>0.55369999999999997</v>
      </c>
      <c r="I684" s="24">
        <v>0</v>
      </c>
      <c r="J684" s="24">
        <v>0</v>
      </c>
      <c r="K684" s="24">
        <v>-0.1079</v>
      </c>
      <c r="L684" s="24">
        <v>-0.49209999999999998</v>
      </c>
      <c r="M684" s="24">
        <v>-0.74419999999999997</v>
      </c>
      <c r="N684" s="24">
        <v>2.2736999999999998</v>
      </c>
      <c r="O684" s="24">
        <v>0.21010000000000001</v>
      </c>
      <c r="P684" s="24" t="s">
        <v>172</v>
      </c>
      <c r="Q684" s="24">
        <v>-0.55300000000000005</v>
      </c>
      <c r="R684" s="24">
        <v>-0.48349999999999999</v>
      </c>
      <c r="S684" s="24">
        <v>400.10399999999998</v>
      </c>
      <c r="T684" s="24">
        <v>400.70170000000002</v>
      </c>
      <c r="U684" s="24">
        <v>2.6882999999999999</v>
      </c>
      <c r="V684" s="24">
        <v>46.701799999999999</v>
      </c>
      <c r="W684" s="24">
        <v>0</v>
      </c>
      <c r="X684" s="24">
        <v>5.0000000000000001E-3</v>
      </c>
      <c r="Y684" s="24">
        <v>-0.1166</v>
      </c>
      <c r="Z684" s="24">
        <v>9.7799999999999998E-2</v>
      </c>
      <c r="AA684" s="24">
        <v>5.5732999999999997</v>
      </c>
      <c r="AB684">
        <f t="shared" si="46"/>
        <v>-1.377302365612372E-2</v>
      </c>
      <c r="AC684" s="14">
        <f t="shared" si="47"/>
        <v>0.41125499023065853</v>
      </c>
    </row>
    <row r="685" spans="1:29" x14ac:dyDescent="0.2">
      <c r="A685" s="24" t="s">
        <v>22</v>
      </c>
      <c r="B685" s="24" t="s">
        <v>160</v>
      </c>
      <c r="C685" s="24">
        <v>10.645899999999999</v>
      </c>
      <c r="D685" s="24">
        <v>-0.1671</v>
      </c>
      <c r="E685" s="24">
        <v>9.6597000000000008</v>
      </c>
      <c r="F685" s="24">
        <v>0.41599999999999998</v>
      </c>
      <c r="G685" s="24">
        <v>2.0000000000000001E-4</v>
      </c>
      <c r="H685" s="24">
        <v>0.2858</v>
      </c>
      <c r="I685" s="24">
        <v>0</v>
      </c>
      <c r="J685" s="24">
        <v>0</v>
      </c>
      <c r="K685" s="24">
        <v>-0.1196</v>
      </c>
      <c r="L685" s="24">
        <v>-0.53290000000000004</v>
      </c>
      <c r="M685" s="24">
        <v>0.54969999999999997</v>
      </c>
      <c r="N685" s="24">
        <v>2.234</v>
      </c>
      <c r="O685" s="24">
        <v>0.16189999999999999</v>
      </c>
      <c r="P685" s="24" t="s">
        <v>172</v>
      </c>
      <c r="Q685" s="24">
        <v>-0.56130000000000002</v>
      </c>
      <c r="R685" s="24">
        <v>1.6316999999999999</v>
      </c>
      <c r="S685" s="24">
        <v>400.10399999999998</v>
      </c>
      <c r="T685" s="24">
        <v>400.69319999999999</v>
      </c>
      <c r="U685" s="24">
        <v>2.7063999999999999</v>
      </c>
      <c r="V685" s="24">
        <v>46.817999999999998</v>
      </c>
      <c r="W685" s="24">
        <v>0</v>
      </c>
      <c r="X685" s="24">
        <v>4.1999999999999997E-3</v>
      </c>
      <c r="Y685" s="24">
        <v>-0.1295</v>
      </c>
      <c r="Z685" s="24">
        <v>1.44E-2</v>
      </c>
      <c r="AA685" s="24">
        <v>4.1616999999999997</v>
      </c>
      <c r="AB685">
        <f t="shared" si="46"/>
        <v>-2.7546045720505861E-2</v>
      </c>
      <c r="AC685" s="14">
        <f t="shared" si="47"/>
        <v>0.41010184185897608</v>
      </c>
    </row>
    <row r="686" spans="1:29" x14ac:dyDescent="0.2">
      <c r="A686" s="24" t="s">
        <v>22</v>
      </c>
      <c r="B686" s="24" t="s">
        <v>160</v>
      </c>
      <c r="C686" s="24">
        <v>11.604799999999999</v>
      </c>
      <c r="D686" s="24">
        <v>0</v>
      </c>
      <c r="E686" s="24">
        <v>10</v>
      </c>
      <c r="F686" s="24">
        <v>0.41599999999999998</v>
      </c>
      <c r="G686" s="24">
        <v>2.0000000000000001E-4</v>
      </c>
      <c r="H686" s="24">
        <v>-5.9999999999999995E-4</v>
      </c>
      <c r="I686" s="24">
        <v>0</v>
      </c>
      <c r="J686" s="24">
        <v>0</v>
      </c>
      <c r="K686" s="24">
        <v>-0.1236</v>
      </c>
      <c r="L686" s="24">
        <v>-0.58550000000000002</v>
      </c>
      <c r="M686" s="24">
        <v>1.7146999999999999</v>
      </c>
      <c r="N686" s="24">
        <v>2.198</v>
      </c>
      <c r="O686" s="24">
        <v>0.104</v>
      </c>
      <c r="P686" s="24" t="s">
        <v>172</v>
      </c>
      <c r="Q686" s="24">
        <v>-0.56840000000000002</v>
      </c>
      <c r="R686" s="24">
        <v>3.5489000000000002</v>
      </c>
      <c r="S686" s="24">
        <v>400.10399999999998</v>
      </c>
      <c r="T686" s="24">
        <v>400.6875</v>
      </c>
      <c r="U686" s="24">
        <v>2.7153999999999998</v>
      </c>
      <c r="V686" s="24">
        <v>46.752800000000001</v>
      </c>
      <c r="W686" s="24">
        <v>0</v>
      </c>
      <c r="X686" s="24">
        <v>4.4000000000000003E-3</v>
      </c>
      <c r="Y686" s="24">
        <v>-0.1404</v>
      </c>
      <c r="Z686" s="24">
        <v>-7.3999999999999996E-2</v>
      </c>
      <c r="AA686" s="24">
        <v>2.8616999999999999</v>
      </c>
      <c r="AB686">
        <f t="shared" si="46"/>
        <v>-2.7546045720505861E-2</v>
      </c>
      <c r="AC686" s="14">
        <f t="shared" si="47"/>
        <v>0.40968002525307851</v>
      </c>
    </row>
    <row r="687" spans="1:29" x14ac:dyDescent="0.2">
      <c r="A687" s="24" t="s">
        <v>22</v>
      </c>
      <c r="B687" s="24" t="s">
        <v>160</v>
      </c>
      <c r="C687" s="24">
        <v>12.563800000000001</v>
      </c>
      <c r="D687" s="24">
        <v>0.1671</v>
      </c>
      <c r="E687" s="24">
        <v>9.6597000000000008</v>
      </c>
      <c r="F687" s="24">
        <v>0.41599999999999998</v>
      </c>
      <c r="G687" s="24">
        <v>1E-4</v>
      </c>
      <c r="H687" s="24">
        <v>-0.28710000000000002</v>
      </c>
      <c r="I687" s="24">
        <v>0</v>
      </c>
      <c r="J687" s="24">
        <v>0</v>
      </c>
      <c r="K687" s="24">
        <v>-0.1198</v>
      </c>
      <c r="L687" s="24">
        <v>-0.62139999999999995</v>
      </c>
      <c r="M687" s="24">
        <v>2.7103999999999999</v>
      </c>
      <c r="N687" s="24">
        <v>2.1775000000000002</v>
      </c>
      <c r="O687" s="24">
        <v>4.5499999999999999E-2</v>
      </c>
      <c r="P687" s="24" t="s">
        <v>172</v>
      </c>
      <c r="Q687" s="24">
        <v>-0.57340000000000002</v>
      </c>
      <c r="R687" s="24">
        <v>5.1050000000000004</v>
      </c>
      <c r="S687" s="24">
        <v>400.10399999999998</v>
      </c>
      <c r="T687" s="24">
        <v>400.68790000000001</v>
      </c>
      <c r="U687" s="24">
        <v>2.7166000000000001</v>
      </c>
      <c r="V687" s="24">
        <v>46.565199999999997</v>
      </c>
      <c r="W687" s="24">
        <v>0</v>
      </c>
      <c r="X687" s="24">
        <v>5.4999999999999997E-3</v>
      </c>
      <c r="Y687" s="24">
        <v>-0.1489</v>
      </c>
      <c r="Z687" s="24">
        <v>-0.16270000000000001</v>
      </c>
      <c r="AA687" s="24">
        <v>1.8185</v>
      </c>
      <c r="AB687">
        <f t="shared" si="46"/>
        <v>-1.377302365612372E-2</v>
      </c>
      <c r="AC687" s="14">
        <f t="shared" si="47"/>
        <v>0.41010184185897608</v>
      </c>
    </row>
    <row r="688" spans="1:29" x14ac:dyDescent="0.2">
      <c r="A688" s="24" t="s">
        <v>22</v>
      </c>
      <c r="B688" s="24" t="s">
        <v>160</v>
      </c>
      <c r="C688" s="24">
        <v>13.524699999999999</v>
      </c>
      <c r="D688" s="24">
        <v>0.32290000000000002</v>
      </c>
      <c r="E688" s="24">
        <v>8.6621000000000006</v>
      </c>
      <c r="F688" s="24">
        <v>0.41599999999999998</v>
      </c>
      <c r="G688" s="24">
        <v>0</v>
      </c>
      <c r="H688" s="24">
        <v>-0.5554</v>
      </c>
      <c r="I688" s="24">
        <v>0</v>
      </c>
      <c r="J688" s="24">
        <v>-1E-4</v>
      </c>
      <c r="K688" s="24">
        <v>-0.1081</v>
      </c>
      <c r="L688" s="24">
        <v>-0.62139999999999995</v>
      </c>
      <c r="M688" s="24">
        <v>3.5375999999999999</v>
      </c>
      <c r="N688" s="24">
        <v>2.1766999999999999</v>
      </c>
      <c r="O688" s="24">
        <v>-7.0000000000000001E-3</v>
      </c>
      <c r="P688" s="24" t="s">
        <v>172</v>
      </c>
      <c r="Q688" s="24">
        <v>-0.57499999999999996</v>
      </c>
      <c r="R688" s="24">
        <v>6.2344999999999997</v>
      </c>
      <c r="S688" s="24">
        <v>400.10399999999998</v>
      </c>
      <c r="T688" s="24">
        <v>400.697</v>
      </c>
      <c r="U688" s="24">
        <v>2.7113999999999998</v>
      </c>
      <c r="V688" s="24">
        <v>46.323999999999998</v>
      </c>
      <c r="W688" s="24">
        <v>0</v>
      </c>
      <c r="X688" s="24">
        <v>7.1000000000000004E-3</v>
      </c>
      <c r="Y688" s="24">
        <v>-0.1545</v>
      </c>
      <c r="Z688" s="24">
        <v>-0.2465</v>
      </c>
      <c r="AA688" s="24">
        <v>1.0438000000000001</v>
      </c>
      <c r="AB688">
        <f t="shared" si="46"/>
        <v>0</v>
      </c>
      <c r="AC688" s="14">
        <f t="shared" si="47"/>
        <v>0.41125499023065853</v>
      </c>
    </row>
    <row r="689" spans="1:29" x14ac:dyDescent="0.2">
      <c r="A689" s="24" t="s">
        <v>22</v>
      </c>
      <c r="B689" s="24" t="s">
        <v>160</v>
      </c>
      <c r="C689" s="24">
        <v>14.488899999999999</v>
      </c>
      <c r="D689" s="24">
        <v>0.45689999999999997</v>
      </c>
      <c r="E689" s="24">
        <v>7.0750000000000002</v>
      </c>
      <c r="F689" s="24">
        <v>0.41599999999999998</v>
      </c>
      <c r="G689" s="24">
        <v>-1E-4</v>
      </c>
      <c r="H689" s="24">
        <v>-0.78749999999999998</v>
      </c>
      <c r="I689" s="24">
        <v>0</v>
      </c>
      <c r="J689" s="24">
        <v>0</v>
      </c>
      <c r="K689" s="24">
        <v>-8.8999999999999996E-2</v>
      </c>
      <c r="L689" s="24">
        <v>-0.58750000000000002</v>
      </c>
      <c r="M689" s="24">
        <v>4.1961000000000004</v>
      </c>
      <c r="N689" s="24">
        <v>2.1897000000000002</v>
      </c>
      <c r="O689" s="24">
        <v>-5.04E-2</v>
      </c>
      <c r="P689" s="24" t="s">
        <v>172</v>
      </c>
      <c r="Q689" s="24">
        <v>-0.57220000000000004</v>
      </c>
      <c r="R689" s="24">
        <v>6.9417</v>
      </c>
      <c r="S689" s="24">
        <v>400.10399999999998</v>
      </c>
      <c r="T689" s="24">
        <v>400.71440000000001</v>
      </c>
      <c r="U689" s="24">
        <v>2.6997</v>
      </c>
      <c r="V689" s="24">
        <v>46.065100000000001</v>
      </c>
      <c r="W689" s="24">
        <v>0</v>
      </c>
      <c r="X689" s="24">
        <v>8.8000000000000005E-3</v>
      </c>
      <c r="Y689" s="24">
        <v>-0.15659999999999999</v>
      </c>
      <c r="Z689" s="24">
        <v>-0.3206</v>
      </c>
      <c r="AA689" s="24">
        <v>0.44379999999999997</v>
      </c>
      <c r="AB689">
        <f t="shared" si="46"/>
        <v>1.377302365612372E-2</v>
      </c>
      <c r="AC689" s="14">
        <f t="shared" si="47"/>
        <v>0.41283248229143099</v>
      </c>
    </row>
    <row r="690" spans="1:29" x14ac:dyDescent="0.2">
      <c r="A690" s="24" t="s">
        <v>22</v>
      </c>
      <c r="B690" s="24" t="s">
        <v>160</v>
      </c>
      <c r="C690" s="24">
        <v>15.460900000000001</v>
      </c>
      <c r="D690" s="24">
        <v>0.56020000000000003</v>
      </c>
      <c r="E690" s="24">
        <v>4.9968000000000004</v>
      </c>
      <c r="F690" s="24">
        <v>0.41599999999999998</v>
      </c>
      <c r="G690" s="24">
        <v>-2.0000000000000001E-4</v>
      </c>
      <c r="H690" s="24">
        <v>-0.96689999999999998</v>
      </c>
      <c r="I690" s="24">
        <v>0</v>
      </c>
      <c r="J690" s="24">
        <v>0</v>
      </c>
      <c r="K690" s="24">
        <v>-6.3299999999999995E-2</v>
      </c>
      <c r="L690" s="24">
        <v>-0.54249999999999998</v>
      </c>
      <c r="M690" s="24">
        <v>4.6524000000000001</v>
      </c>
      <c r="N690" s="24">
        <v>2.2044000000000001</v>
      </c>
      <c r="O690" s="24">
        <v>-8.3599999999999994E-2</v>
      </c>
      <c r="P690" s="24" t="s">
        <v>172</v>
      </c>
      <c r="Q690" s="24">
        <v>-0.56459999999999999</v>
      </c>
      <c r="R690" s="24">
        <v>7.2500999999999998</v>
      </c>
      <c r="S690" s="24">
        <v>400.10399999999998</v>
      </c>
      <c r="T690" s="24">
        <v>400.7362</v>
      </c>
      <c r="U690" s="24">
        <v>2.6795</v>
      </c>
      <c r="V690" s="24">
        <v>45.7746</v>
      </c>
      <c r="W690" s="24">
        <v>0</v>
      </c>
      <c r="X690" s="24">
        <v>1.03E-2</v>
      </c>
      <c r="Y690" s="24">
        <v>-0.15529999999999999</v>
      </c>
      <c r="Z690" s="24">
        <v>-0.3805</v>
      </c>
      <c r="AA690" s="24">
        <v>-0.1142</v>
      </c>
      <c r="AB690">
        <f t="shared" si="46"/>
        <v>2.7546045720505861E-2</v>
      </c>
      <c r="AC690" s="14">
        <f t="shared" si="47"/>
        <v>0.4144190187209239</v>
      </c>
    </row>
    <row r="691" spans="1:29" x14ac:dyDescent="0.2">
      <c r="A691" s="24" t="s">
        <v>22</v>
      </c>
      <c r="B691" s="24" t="s">
        <v>160</v>
      </c>
      <c r="C691" s="24">
        <v>16.432099999999998</v>
      </c>
      <c r="D691" s="24">
        <v>0.62490000000000001</v>
      </c>
      <c r="E691" s="24">
        <v>2.5863999999999998</v>
      </c>
      <c r="F691" s="24">
        <v>0.41599999999999998</v>
      </c>
      <c r="G691" s="24">
        <v>-2.0000000000000001E-4</v>
      </c>
      <c r="H691" s="24">
        <v>-1.0803</v>
      </c>
      <c r="I691" s="24">
        <v>0</v>
      </c>
      <c r="J691" s="24">
        <v>0</v>
      </c>
      <c r="K691" s="24">
        <v>-3.2800000000000003E-2</v>
      </c>
      <c r="L691" s="24">
        <v>-0.51600000000000001</v>
      </c>
      <c r="M691" s="24">
        <v>4.8380000000000001</v>
      </c>
      <c r="N691" s="24">
        <v>2.2082000000000002</v>
      </c>
      <c r="O691" s="24">
        <v>-0.1061</v>
      </c>
      <c r="P691" s="24" t="s">
        <v>172</v>
      </c>
      <c r="Q691" s="24">
        <v>-0.5534</v>
      </c>
      <c r="R691" s="24">
        <v>7.1619000000000002</v>
      </c>
      <c r="S691" s="24">
        <v>400.10399999999998</v>
      </c>
      <c r="T691" s="24">
        <v>400.75580000000002</v>
      </c>
      <c r="U691" s="24">
        <v>2.6488999999999998</v>
      </c>
      <c r="V691" s="24">
        <v>45.408200000000001</v>
      </c>
      <c r="W691" s="24">
        <v>0</v>
      </c>
      <c r="X691" s="24">
        <v>1.12E-2</v>
      </c>
      <c r="Y691" s="24">
        <v>-0.1507</v>
      </c>
      <c r="Z691" s="24">
        <v>-0.4234</v>
      </c>
      <c r="AA691" s="24">
        <v>-0.73050000000000004</v>
      </c>
      <c r="AB691">
        <f t="shared" si="46"/>
        <v>2.7546045720505861E-2</v>
      </c>
      <c r="AC691" s="14">
        <f t="shared" si="47"/>
        <v>0.41557622463727295</v>
      </c>
    </row>
    <row r="692" spans="1:29" x14ac:dyDescent="0.2">
      <c r="A692" s="24" t="s">
        <v>22</v>
      </c>
      <c r="B692" s="24" t="s">
        <v>160</v>
      </c>
      <c r="C692" s="24">
        <v>17.4053</v>
      </c>
      <c r="D692" s="24">
        <v>0.64690000000000003</v>
      </c>
      <c r="E692" s="24">
        <v>0</v>
      </c>
      <c r="F692" s="24">
        <v>0.41599999999999998</v>
      </c>
      <c r="G692" s="24">
        <v>-2.0000000000000001E-4</v>
      </c>
      <c r="H692" s="24">
        <v>-1.1187</v>
      </c>
      <c r="I692" s="24">
        <v>0</v>
      </c>
      <c r="J692" s="24">
        <v>0</v>
      </c>
      <c r="K692" s="24">
        <v>2.0000000000000001E-4</v>
      </c>
      <c r="L692" s="24">
        <v>-0.52710000000000001</v>
      </c>
      <c r="M692" s="24">
        <v>4.6814999999999998</v>
      </c>
      <c r="N692" s="24">
        <v>2.1951000000000001</v>
      </c>
      <c r="O692" s="24">
        <v>-0.1168</v>
      </c>
      <c r="P692" s="24" t="s">
        <v>172</v>
      </c>
      <c r="Q692" s="24">
        <v>-0.54110000000000003</v>
      </c>
      <c r="R692" s="24">
        <v>6.6528999999999998</v>
      </c>
      <c r="S692" s="24">
        <v>400.10399999999998</v>
      </c>
      <c r="T692" s="24">
        <v>400.76690000000002</v>
      </c>
      <c r="U692" s="24">
        <v>2.6084000000000001</v>
      </c>
      <c r="V692" s="24">
        <v>44.935200000000002</v>
      </c>
      <c r="W692" s="24">
        <v>0</v>
      </c>
      <c r="X692" s="24">
        <v>1.1299999999999999E-2</v>
      </c>
      <c r="Y692" s="24">
        <v>-0.1439</v>
      </c>
      <c r="Z692" s="24">
        <v>-0.44819999999999999</v>
      </c>
      <c r="AA692" s="24">
        <v>-1.427</v>
      </c>
      <c r="AB692">
        <f t="shared" si="46"/>
        <v>2.7546045720505861E-2</v>
      </c>
      <c r="AC692" s="14">
        <f t="shared" si="47"/>
        <v>0.41599999999999998</v>
      </c>
    </row>
    <row r="693" spans="1:29" x14ac:dyDescent="0.2">
      <c r="A693" s="24" t="s">
        <v>22</v>
      </c>
      <c r="B693" s="24" t="s">
        <v>160</v>
      </c>
      <c r="C693" s="24">
        <v>18.378399999999999</v>
      </c>
      <c r="D693" s="24">
        <v>0.62470000000000003</v>
      </c>
      <c r="E693" s="24">
        <v>-2.5863999999999998</v>
      </c>
      <c r="F693" s="24">
        <v>0.41599999999999998</v>
      </c>
      <c r="G693" s="24">
        <v>-2.0000000000000001E-4</v>
      </c>
      <c r="H693" s="24">
        <v>-1.0791999999999999</v>
      </c>
      <c r="I693" s="24">
        <v>0</v>
      </c>
      <c r="J693" s="24">
        <v>0</v>
      </c>
      <c r="K693" s="24">
        <v>3.3300000000000003E-2</v>
      </c>
      <c r="L693" s="24">
        <v>-0.5716</v>
      </c>
      <c r="M693" s="24">
        <v>4.1527000000000003</v>
      </c>
      <c r="N693" s="24">
        <v>2.1682000000000001</v>
      </c>
      <c r="O693" s="24">
        <v>-0.11409999999999999</v>
      </c>
      <c r="P693" s="24" t="s">
        <v>172</v>
      </c>
      <c r="Q693" s="24">
        <v>-0.53090000000000004</v>
      </c>
      <c r="R693" s="24">
        <v>5.7031999999999998</v>
      </c>
      <c r="S693" s="24">
        <v>400.10399999999998</v>
      </c>
      <c r="T693" s="24">
        <v>400.76600000000002</v>
      </c>
      <c r="U693" s="24">
        <v>2.5623</v>
      </c>
      <c r="V693" s="24">
        <v>44.378599999999999</v>
      </c>
      <c r="W693" s="24">
        <v>0</v>
      </c>
      <c r="X693" s="24">
        <v>1.06E-2</v>
      </c>
      <c r="Y693" s="24">
        <v>-0.13650000000000001</v>
      </c>
      <c r="Z693" s="24">
        <v>-0.45490000000000003</v>
      </c>
      <c r="AA693" s="24">
        <v>-2.1415000000000002</v>
      </c>
      <c r="AB693">
        <f t="shared" si="46"/>
        <v>2.7546045720505861E-2</v>
      </c>
      <c r="AC693" s="14">
        <f t="shared" si="47"/>
        <v>0.41557622463727295</v>
      </c>
    </row>
    <row r="694" spans="1:29" x14ac:dyDescent="0.2">
      <c r="A694" s="24" t="s">
        <v>22</v>
      </c>
      <c r="B694" s="24" t="s">
        <v>160</v>
      </c>
      <c r="C694" s="24">
        <v>19.349599999999999</v>
      </c>
      <c r="D694" s="24">
        <v>0.55989999999999995</v>
      </c>
      <c r="E694" s="24">
        <v>-4.9968000000000004</v>
      </c>
      <c r="F694" s="24">
        <v>0.41599999999999998</v>
      </c>
      <c r="G694" s="24">
        <v>-2.0000000000000001E-4</v>
      </c>
      <c r="H694" s="24">
        <v>-0.96499999999999997</v>
      </c>
      <c r="I694" s="24">
        <v>0</v>
      </c>
      <c r="J694" s="24">
        <v>0</v>
      </c>
      <c r="K694" s="24">
        <v>6.3600000000000004E-2</v>
      </c>
      <c r="L694" s="24">
        <v>-0.62329999999999997</v>
      </c>
      <c r="M694" s="24">
        <v>3.2932999999999999</v>
      </c>
      <c r="N694" s="24">
        <v>2.1377000000000002</v>
      </c>
      <c r="O694" s="24">
        <v>-9.7299999999999998E-2</v>
      </c>
      <c r="P694" s="24" t="s">
        <v>172</v>
      </c>
      <c r="Q694" s="24">
        <v>-0.5252</v>
      </c>
      <c r="R694" s="24">
        <v>4.3419999999999996</v>
      </c>
      <c r="S694" s="24">
        <v>400.10399999999998</v>
      </c>
      <c r="T694" s="24">
        <v>400.75439999999998</v>
      </c>
      <c r="U694" s="24">
        <v>2.5185</v>
      </c>
      <c r="V694" s="24">
        <v>43.825499999999998</v>
      </c>
      <c r="W694" s="24">
        <v>0</v>
      </c>
      <c r="X694" s="24">
        <v>9.2999999999999992E-3</v>
      </c>
      <c r="Y694" s="24">
        <v>-0.12989999999999999</v>
      </c>
      <c r="Z694" s="24">
        <v>-0.44369999999999998</v>
      </c>
      <c r="AA694" s="24">
        <v>-2.7565</v>
      </c>
      <c r="AB694">
        <f t="shared" si="46"/>
        <v>2.7546045720505861E-2</v>
      </c>
      <c r="AC694" s="14">
        <f t="shared" si="47"/>
        <v>0.4144190187209239</v>
      </c>
    </row>
    <row r="695" spans="1:29" x14ac:dyDescent="0.2">
      <c r="A695" s="24" t="s">
        <v>22</v>
      </c>
      <c r="B695" s="24" t="s">
        <v>160</v>
      </c>
      <c r="C695" s="24">
        <v>20.317499999999999</v>
      </c>
      <c r="D695" s="24">
        <v>0.45689999999999997</v>
      </c>
      <c r="E695" s="24">
        <v>-7.0670999999999999</v>
      </c>
      <c r="F695" s="24">
        <v>0.41599999999999998</v>
      </c>
      <c r="G695" s="24">
        <v>-2.0000000000000001E-4</v>
      </c>
      <c r="H695" s="24">
        <v>-0.7853</v>
      </c>
      <c r="I695" s="24">
        <v>0</v>
      </c>
      <c r="J695" s="24">
        <v>0</v>
      </c>
      <c r="K695" s="24">
        <v>8.8999999999999996E-2</v>
      </c>
      <c r="L695" s="24">
        <v>-0.64849999999999997</v>
      </c>
      <c r="M695" s="24">
        <v>2.2124999999999999</v>
      </c>
      <c r="N695" s="24">
        <v>2.1150000000000002</v>
      </c>
      <c r="O695" s="24">
        <v>-6.8599999999999994E-2</v>
      </c>
      <c r="P695" s="24" t="s">
        <v>172</v>
      </c>
      <c r="Q695" s="24">
        <v>-0.5252</v>
      </c>
      <c r="R695" s="24">
        <v>2.6745000000000001</v>
      </c>
      <c r="S695" s="24">
        <v>400.10399999999998</v>
      </c>
      <c r="T695" s="24">
        <v>400.73739999999998</v>
      </c>
      <c r="U695" s="24">
        <v>2.4855999999999998</v>
      </c>
      <c r="V695" s="24">
        <v>43.397500000000001</v>
      </c>
      <c r="W695" s="24">
        <v>0</v>
      </c>
      <c r="X695" s="24">
        <v>7.4999999999999997E-3</v>
      </c>
      <c r="Y695" s="24">
        <v>-0.12479999999999999</v>
      </c>
      <c r="Z695" s="24">
        <v>-0.4138</v>
      </c>
      <c r="AA695" s="24">
        <v>-3.1419999999999999</v>
      </c>
      <c r="AB695">
        <f t="shared" si="46"/>
        <v>2.7546045720505861E-2</v>
      </c>
      <c r="AC695" s="14">
        <f t="shared" si="47"/>
        <v>0.41283954312643389</v>
      </c>
    </row>
    <row r="696" spans="1:29" x14ac:dyDescent="0.2">
      <c r="A696" s="24" t="s">
        <v>22</v>
      </c>
      <c r="B696" s="24" t="s">
        <v>160</v>
      </c>
      <c r="C696" s="24">
        <v>21.285699999999999</v>
      </c>
      <c r="D696" s="24">
        <v>0.32229999999999998</v>
      </c>
      <c r="E696" s="24">
        <v>-8.6621000000000006</v>
      </c>
      <c r="F696" s="24">
        <v>0.41599999999999998</v>
      </c>
      <c r="G696" s="24">
        <v>-2.9999999999999997E-4</v>
      </c>
      <c r="H696" s="24">
        <v>-0.55330000000000001</v>
      </c>
      <c r="I696" s="24">
        <v>0</v>
      </c>
      <c r="J696" s="24">
        <v>0</v>
      </c>
      <c r="K696" s="24">
        <v>0.108</v>
      </c>
      <c r="L696" s="24">
        <v>-0.62539999999999996</v>
      </c>
      <c r="M696" s="24">
        <v>1.0498000000000001</v>
      </c>
      <c r="N696" s="24">
        <v>2.1074999999999999</v>
      </c>
      <c r="O696" s="24">
        <v>-3.2899999999999999E-2</v>
      </c>
      <c r="P696" s="24" t="s">
        <v>172</v>
      </c>
      <c r="Q696" s="24">
        <v>-0.52949999999999997</v>
      </c>
      <c r="R696" s="24">
        <v>0.87039999999999995</v>
      </c>
      <c r="S696" s="24">
        <v>400.10399999999998</v>
      </c>
      <c r="T696" s="24">
        <v>400.72210000000001</v>
      </c>
      <c r="U696" s="24">
        <v>2.4695999999999998</v>
      </c>
      <c r="V696" s="24">
        <v>43.1967</v>
      </c>
      <c r="W696" s="24">
        <v>0</v>
      </c>
      <c r="X696" s="24">
        <v>5.7000000000000002E-3</v>
      </c>
      <c r="Y696" s="24">
        <v>-0.1208</v>
      </c>
      <c r="Z696" s="24">
        <v>-0.36399999999999999</v>
      </c>
      <c r="AA696" s="24">
        <v>-3.1894999999999998</v>
      </c>
      <c r="AB696">
        <f t="shared" si="46"/>
        <v>4.1319064601405942E-2</v>
      </c>
      <c r="AC696" s="14">
        <f t="shared" si="47"/>
        <v>0.41125499023065853</v>
      </c>
    </row>
    <row r="697" spans="1:29" x14ac:dyDescent="0.2">
      <c r="A697" s="24" t="s">
        <v>22</v>
      </c>
      <c r="B697" s="24" t="s">
        <v>160</v>
      </c>
      <c r="C697" s="24">
        <v>22.246600000000001</v>
      </c>
      <c r="D697" s="24">
        <v>0.16639999999999999</v>
      </c>
      <c r="E697" s="24">
        <v>-9.6597000000000008</v>
      </c>
      <c r="F697" s="24">
        <v>0.41599999999999998</v>
      </c>
      <c r="G697" s="24">
        <v>-4.0000000000000002E-4</v>
      </c>
      <c r="H697" s="24">
        <v>-0.2853</v>
      </c>
      <c r="I697" s="24">
        <v>0</v>
      </c>
      <c r="J697" s="24">
        <v>0</v>
      </c>
      <c r="K697" s="24">
        <v>0.1196</v>
      </c>
      <c r="L697" s="24">
        <v>-0.55689999999999995</v>
      </c>
      <c r="M697" s="24">
        <v>-7.6399999999999996E-2</v>
      </c>
      <c r="N697" s="24">
        <v>2.1154000000000002</v>
      </c>
      <c r="O697" s="24">
        <v>3.3E-3</v>
      </c>
      <c r="P697" s="24" t="s">
        <v>172</v>
      </c>
      <c r="Q697" s="24">
        <v>-0.53549999999999998</v>
      </c>
      <c r="R697" s="24">
        <v>-0.88380000000000003</v>
      </c>
      <c r="S697" s="24">
        <v>400.10399999999998</v>
      </c>
      <c r="T697" s="24">
        <v>400.71420000000001</v>
      </c>
      <c r="U697" s="24">
        <v>2.4712000000000001</v>
      </c>
      <c r="V697" s="24">
        <v>43.255699999999997</v>
      </c>
      <c r="W697" s="24">
        <v>0</v>
      </c>
      <c r="X697" s="24">
        <v>4.4999999999999997E-3</v>
      </c>
      <c r="Y697" s="24">
        <v>-0.1168</v>
      </c>
      <c r="Z697" s="24">
        <v>-0.29349999999999998</v>
      </c>
      <c r="AA697" s="24">
        <v>-2.8287</v>
      </c>
      <c r="AB697">
        <f t="shared" si="46"/>
        <v>5.5092078707085719E-2</v>
      </c>
      <c r="AC697" s="14">
        <f t="shared" si="47"/>
        <v>0.41010184185897608</v>
      </c>
    </row>
    <row r="698" spans="1:29" x14ac:dyDescent="0.2">
      <c r="A698" s="24" t="s">
        <v>23</v>
      </c>
      <c r="B698" s="24" t="s">
        <v>160</v>
      </c>
      <c r="C698" s="24">
        <v>4.1000000000000003E-3</v>
      </c>
      <c r="D698" s="24">
        <v>-6.9999999999999999E-4</v>
      </c>
      <c r="E698" s="24">
        <v>-10</v>
      </c>
      <c r="F698" s="24">
        <v>0.41599999999999998</v>
      </c>
      <c r="G698" s="24">
        <v>-4.0000000000000002E-4</v>
      </c>
      <c r="H698" s="24">
        <v>1E-3</v>
      </c>
      <c r="I698" s="24">
        <v>0</v>
      </c>
      <c r="J698" s="24">
        <v>0</v>
      </c>
      <c r="K698" s="24">
        <v>0.1236</v>
      </c>
      <c r="L698" s="24">
        <v>-0.45550000000000002</v>
      </c>
      <c r="M698" s="24">
        <v>-1.1532</v>
      </c>
      <c r="N698" s="24">
        <v>2.0800999999999998</v>
      </c>
      <c r="O698" s="24">
        <v>0.1033</v>
      </c>
      <c r="P698" s="24" t="s">
        <v>172</v>
      </c>
      <c r="Q698" s="24">
        <v>-0.51390000000000002</v>
      </c>
      <c r="R698" s="24">
        <v>-2.294</v>
      </c>
      <c r="S698" s="24">
        <v>400.10399999999998</v>
      </c>
      <c r="T698" s="24">
        <v>400.75349999999997</v>
      </c>
      <c r="U698" s="24">
        <v>2.5655999999999999</v>
      </c>
      <c r="V698" s="24">
        <v>45.8446</v>
      </c>
      <c r="W698" s="24">
        <v>0</v>
      </c>
      <c r="X698" s="24">
        <v>7.7000000000000002E-3</v>
      </c>
      <c r="Y698" s="24">
        <v>-0.108</v>
      </c>
      <c r="Z698" s="24">
        <v>-0.2326</v>
      </c>
      <c r="AA698" s="24">
        <v>-1.9775</v>
      </c>
      <c r="AB698">
        <f t="shared" ref="AB698:AB745" si="48">DEGREES(ATAN2(F698,-G698))</f>
        <v>5.5092078707085719E-2</v>
      </c>
      <c r="AC698" s="14">
        <f t="shared" ref="AC698:AC745" si="49">IF(B698="PMMPSI2",F698*COS(RADIANS(E698)),F698)</f>
        <v>0.40968002525307851</v>
      </c>
    </row>
    <row r="699" spans="1:29" x14ac:dyDescent="0.2">
      <c r="A699" s="24" t="s">
        <v>23</v>
      </c>
      <c r="B699" s="24" t="s">
        <v>160</v>
      </c>
      <c r="C699" s="24">
        <v>0.96309999999999996</v>
      </c>
      <c r="D699" s="24">
        <v>-0.1678</v>
      </c>
      <c r="E699" s="24">
        <v>-9.6597000000000008</v>
      </c>
      <c r="F699" s="24">
        <v>0.41599999999999998</v>
      </c>
      <c r="G699" s="24">
        <v>-2.9999999999999997E-4</v>
      </c>
      <c r="H699" s="24">
        <v>0.28739999999999999</v>
      </c>
      <c r="I699" s="24">
        <v>0</v>
      </c>
      <c r="J699" s="24">
        <v>0</v>
      </c>
      <c r="K699" s="24">
        <v>0.1197</v>
      </c>
      <c r="L699" s="24">
        <v>-0.39500000000000002</v>
      </c>
      <c r="M699" s="24">
        <v>-2.1579000000000002</v>
      </c>
      <c r="N699" s="24">
        <v>2.0924999999999998</v>
      </c>
      <c r="O699" s="24">
        <v>0.13819999999999999</v>
      </c>
      <c r="P699" s="24" t="s">
        <v>172</v>
      </c>
      <c r="Q699" s="24">
        <v>-0.50719999999999998</v>
      </c>
      <c r="R699" s="24">
        <v>-3.7745000000000002</v>
      </c>
      <c r="S699" s="24">
        <v>400.10399999999998</v>
      </c>
      <c r="T699" s="24">
        <v>400.7586</v>
      </c>
      <c r="U699" s="24">
        <v>2.5817000000000001</v>
      </c>
      <c r="V699" s="24">
        <v>46.186399999999999</v>
      </c>
      <c r="W699" s="24">
        <v>0</v>
      </c>
      <c r="X699" s="24">
        <v>7.4000000000000003E-3</v>
      </c>
      <c r="Y699" s="24">
        <v>-9.9400000000000002E-2</v>
      </c>
      <c r="Z699" s="24">
        <v>-0.12089999999999999</v>
      </c>
      <c r="AA699" s="24">
        <v>-0.87509999999999999</v>
      </c>
      <c r="AB699">
        <f t="shared" si="48"/>
        <v>4.1319064601405942E-2</v>
      </c>
      <c r="AC699" s="14">
        <f t="shared" si="49"/>
        <v>0.41010184185897608</v>
      </c>
    </row>
    <row r="700" spans="1:29" x14ac:dyDescent="0.2">
      <c r="A700" s="24" t="s">
        <v>23</v>
      </c>
      <c r="B700" s="24" t="s">
        <v>160</v>
      </c>
      <c r="C700" s="24">
        <v>1.9239999999999999</v>
      </c>
      <c r="D700" s="24">
        <v>-0.32369999999999999</v>
      </c>
      <c r="E700" s="24">
        <v>-8.6621000000000006</v>
      </c>
      <c r="F700" s="24">
        <v>0.41599999999999998</v>
      </c>
      <c r="G700" s="24">
        <v>-2.0000000000000001E-4</v>
      </c>
      <c r="H700" s="24">
        <v>0.55549999999999999</v>
      </c>
      <c r="I700" s="24">
        <v>0</v>
      </c>
      <c r="J700" s="24">
        <v>1E-4</v>
      </c>
      <c r="K700" s="24">
        <v>0.108</v>
      </c>
      <c r="L700" s="24">
        <v>-0.37669999999999998</v>
      </c>
      <c r="M700" s="24">
        <v>-3.0303</v>
      </c>
      <c r="N700" s="24">
        <v>2.1038000000000001</v>
      </c>
      <c r="O700" s="24">
        <v>0.16239999999999999</v>
      </c>
      <c r="P700" s="24" t="s">
        <v>172</v>
      </c>
      <c r="Q700" s="24">
        <v>-0.49540000000000001</v>
      </c>
      <c r="R700" s="24">
        <v>-4.9663000000000004</v>
      </c>
      <c r="S700" s="24">
        <v>400.10399999999998</v>
      </c>
      <c r="T700" s="24">
        <v>400.76729999999998</v>
      </c>
      <c r="U700" s="24">
        <v>2.5971000000000002</v>
      </c>
      <c r="V700" s="24">
        <v>46.5565</v>
      </c>
      <c r="W700" s="24">
        <v>0</v>
      </c>
      <c r="X700" s="24">
        <v>7.9000000000000008E-3</v>
      </c>
      <c r="Y700" s="24">
        <v>-9.11E-2</v>
      </c>
      <c r="Z700" s="24">
        <v>-7.7999999999999996E-3</v>
      </c>
      <c r="AA700" s="24">
        <v>0.52110000000000001</v>
      </c>
      <c r="AB700">
        <f t="shared" si="48"/>
        <v>2.7546045720505861E-2</v>
      </c>
      <c r="AC700" s="14">
        <f t="shared" si="49"/>
        <v>0.41125499023065853</v>
      </c>
    </row>
    <row r="701" spans="1:29" x14ac:dyDescent="0.2">
      <c r="A701" s="24" t="s">
        <v>23</v>
      </c>
      <c r="B701" s="24" t="s">
        <v>160</v>
      </c>
      <c r="C701" s="24">
        <v>2.8881000000000001</v>
      </c>
      <c r="D701" s="24">
        <v>-0.45760000000000001</v>
      </c>
      <c r="E701" s="24">
        <v>-7.0750000000000002</v>
      </c>
      <c r="F701" s="24">
        <v>0.41599999999999998</v>
      </c>
      <c r="G701" s="24">
        <v>-1E-4</v>
      </c>
      <c r="H701" s="24">
        <v>0.7873</v>
      </c>
      <c r="I701" s="24">
        <v>0</v>
      </c>
      <c r="J701" s="24">
        <v>0</v>
      </c>
      <c r="K701" s="24">
        <v>8.8800000000000004E-2</v>
      </c>
      <c r="L701" s="24">
        <v>-0.40050000000000002</v>
      </c>
      <c r="M701" s="24">
        <v>-3.7225999999999999</v>
      </c>
      <c r="N701" s="24">
        <v>2.1173000000000002</v>
      </c>
      <c r="O701" s="24">
        <v>0.1777</v>
      </c>
      <c r="P701" s="24" t="s">
        <v>172</v>
      </c>
      <c r="Q701" s="24">
        <v>-0.48280000000000001</v>
      </c>
      <c r="R701" s="24">
        <v>-5.8010000000000002</v>
      </c>
      <c r="S701" s="24">
        <v>400.10399999999998</v>
      </c>
      <c r="T701" s="24">
        <v>400.77449999999999</v>
      </c>
      <c r="U701" s="24">
        <v>2.6122999999999998</v>
      </c>
      <c r="V701" s="24">
        <v>46.913899999999998</v>
      </c>
      <c r="W701" s="24">
        <v>0</v>
      </c>
      <c r="X701" s="24">
        <v>9.1000000000000004E-3</v>
      </c>
      <c r="Y701" s="24">
        <v>-8.48E-2</v>
      </c>
      <c r="Z701" s="24">
        <v>9.1999999999999998E-2</v>
      </c>
      <c r="AA701" s="24">
        <v>2.1425000000000001</v>
      </c>
      <c r="AB701">
        <f t="shared" si="48"/>
        <v>1.377302365612372E-2</v>
      </c>
      <c r="AC701" s="14">
        <f t="shared" si="49"/>
        <v>0.41283248229143099</v>
      </c>
    </row>
    <row r="702" spans="1:29" x14ac:dyDescent="0.2">
      <c r="A702" s="24" t="s">
        <v>23</v>
      </c>
      <c r="B702" s="24" t="s">
        <v>160</v>
      </c>
      <c r="C702" s="24">
        <v>3.8601999999999999</v>
      </c>
      <c r="D702" s="24">
        <v>-0.56089999999999995</v>
      </c>
      <c r="E702" s="24">
        <v>-4.9968000000000004</v>
      </c>
      <c r="F702" s="24">
        <v>0.41599999999999998</v>
      </c>
      <c r="G702" s="24">
        <v>0</v>
      </c>
      <c r="H702" s="24">
        <v>0.96650000000000003</v>
      </c>
      <c r="I702" s="24">
        <v>0</v>
      </c>
      <c r="J702" s="24">
        <v>0</v>
      </c>
      <c r="K702" s="24">
        <v>6.3299999999999995E-2</v>
      </c>
      <c r="L702" s="24">
        <v>-0.44619999999999999</v>
      </c>
      <c r="M702" s="24">
        <v>-4.1787999999999998</v>
      </c>
      <c r="N702" s="24">
        <v>2.1385999999999998</v>
      </c>
      <c r="O702" s="24">
        <v>0.18920000000000001</v>
      </c>
      <c r="P702" s="24" t="s">
        <v>172</v>
      </c>
      <c r="Q702" s="24">
        <v>-0.47449999999999998</v>
      </c>
      <c r="R702" s="24">
        <v>-6.2263999999999999</v>
      </c>
      <c r="S702" s="24">
        <v>400.10399999999998</v>
      </c>
      <c r="T702" s="24">
        <v>400.77609999999999</v>
      </c>
      <c r="U702" s="24">
        <v>2.6293000000000002</v>
      </c>
      <c r="V702" s="24">
        <v>47.254100000000001</v>
      </c>
      <c r="W702" s="24">
        <v>0</v>
      </c>
      <c r="X702" s="24">
        <v>1.06E-2</v>
      </c>
      <c r="Y702" s="24">
        <v>-8.1600000000000006E-2</v>
      </c>
      <c r="Z702" s="24">
        <v>0.16650000000000001</v>
      </c>
      <c r="AA702" s="24">
        <v>3.8313999999999999</v>
      </c>
      <c r="AB702">
        <f t="shared" si="48"/>
        <v>0</v>
      </c>
      <c r="AC702" s="14">
        <f t="shared" si="49"/>
        <v>0.4144190187209239</v>
      </c>
    </row>
    <row r="703" spans="1:29" x14ac:dyDescent="0.2">
      <c r="A703" s="24" t="s">
        <v>23</v>
      </c>
      <c r="B703" s="24" t="s">
        <v>160</v>
      </c>
      <c r="C703" s="24">
        <v>4.8314000000000004</v>
      </c>
      <c r="D703" s="24">
        <v>-0.62560000000000004</v>
      </c>
      <c r="E703" s="24">
        <v>-2.5863999999999998</v>
      </c>
      <c r="F703" s="24">
        <v>0.41599999999999998</v>
      </c>
      <c r="G703" s="24">
        <v>0</v>
      </c>
      <c r="H703" s="24">
        <v>1.0798000000000001</v>
      </c>
      <c r="I703" s="24">
        <v>0</v>
      </c>
      <c r="J703" s="24">
        <v>0</v>
      </c>
      <c r="K703" s="24">
        <v>3.2800000000000003E-2</v>
      </c>
      <c r="L703" s="24">
        <v>-0.48730000000000001</v>
      </c>
      <c r="M703" s="24">
        <v>-4.3437000000000001</v>
      </c>
      <c r="N703" s="24">
        <v>2.1707999999999998</v>
      </c>
      <c r="O703" s="24">
        <v>0.2019</v>
      </c>
      <c r="P703" s="24" t="s">
        <v>172</v>
      </c>
      <c r="Q703" s="24">
        <v>-0.47389999999999999</v>
      </c>
      <c r="R703" s="24">
        <v>-6.2023999999999999</v>
      </c>
      <c r="S703" s="24">
        <v>400.10399999999998</v>
      </c>
      <c r="T703" s="24">
        <v>400.77159999999998</v>
      </c>
      <c r="U703" s="24">
        <v>2.65</v>
      </c>
      <c r="V703" s="24">
        <v>47.592799999999997</v>
      </c>
      <c r="W703" s="24">
        <v>0</v>
      </c>
      <c r="X703" s="24">
        <v>1.18E-2</v>
      </c>
      <c r="Y703" s="24">
        <v>-8.1799999999999998E-2</v>
      </c>
      <c r="Z703" s="24">
        <v>0.2097</v>
      </c>
      <c r="AA703" s="24">
        <v>5.3555999999999999</v>
      </c>
      <c r="AB703">
        <f t="shared" si="48"/>
        <v>0</v>
      </c>
      <c r="AC703" s="14">
        <f t="shared" si="49"/>
        <v>0.41557622463727295</v>
      </c>
    </row>
    <row r="704" spans="1:29" x14ac:dyDescent="0.2">
      <c r="A704" s="24" t="s">
        <v>23</v>
      </c>
      <c r="B704" s="24" t="s">
        <v>160</v>
      </c>
      <c r="C704" s="24">
        <v>5.8045</v>
      </c>
      <c r="D704" s="24">
        <v>-0.64759999999999995</v>
      </c>
      <c r="E704" s="24">
        <v>0</v>
      </c>
      <c r="F704" s="24">
        <v>0.41599999999999998</v>
      </c>
      <c r="G704" s="24">
        <v>0</v>
      </c>
      <c r="H704" s="24">
        <v>1.1182000000000001</v>
      </c>
      <c r="I704" s="24">
        <v>0</v>
      </c>
      <c r="J704" s="24">
        <v>0</v>
      </c>
      <c r="K704" s="24">
        <v>-2.0000000000000001E-4</v>
      </c>
      <c r="L704" s="24">
        <v>-0.50639999999999996</v>
      </c>
      <c r="M704" s="24">
        <v>-4.1807999999999996</v>
      </c>
      <c r="N704" s="24">
        <v>2.2105000000000001</v>
      </c>
      <c r="O704" s="24">
        <v>0.2165</v>
      </c>
      <c r="P704" s="24" t="s">
        <v>172</v>
      </c>
      <c r="Q704" s="24">
        <v>-0.48139999999999999</v>
      </c>
      <c r="R704" s="24">
        <v>-5.7072000000000003</v>
      </c>
      <c r="S704" s="24">
        <v>400.10399999999998</v>
      </c>
      <c r="T704" s="24">
        <v>400.76339999999999</v>
      </c>
      <c r="U704" s="24">
        <v>2.6736</v>
      </c>
      <c r="V704" s="24">
        <v>47.942399999999999</v>
      </c>
      <c r="W704" s="24">
        <v>0</v>
      </c>
      <c r="X704" s="24">
        <v>1.2E-2</v>
      </c>
      <c r="Y704" s="24">
        <v>-8.5000000000000006E-2</v>
      </c>
      <c r="Z704" s="24">
        <v>0.22220000000000001</v>
      </c>
      <c r="AA704" s="24">
        <v>6.4682000000000004</v>
      </c>
      <c r="AB704">
        <f t="shared" si="48"/>
        <v>0</v>
      </c>
      <c r="AC704" s="14">
        <f t="shared" si="49"/>
        <v>0.41599999999999998</v>
      </c>
    </row>
    <row r="705" spans="1:29" x14ac:dyDescent="0.2">
      <c r="A705" s="24" t="s">
        <v>23</v>
      </c>
      <c r="B705" s="24" t="s">
        <v>160</v>
      </c>
      <c r="C705" s="24">
        <v>6.7775999999999996</v>
      </c>
      <c r="D705" s="24">
        <v>-0.62539999999999996</v>
      </c>
      <c r="E705" s="24">
        <v>2.5863999999999998</v>
      </c>
      <c r="F705" s="24">
        <v>0.41599999999999998</v>
      </c>
      <c r="G705" s="24">
        <v>0</v>
      </c>
      <c r="H705" s="24">
        <v>1.0789</v>
      </c>
      <c r="I705" s="24">
        <v>0</v>
      </c>
      <c r="J705" s="24">
        <v>0</v>
      </c>
      <c r="K705" s="24">
        <v>-3.32E-2</v>
      </c>
      <c r="L705" s="24">
        <v>-0.50439999999999996</v>
      </c>
      <c r="M705" s="24">
        <v>-3.6898</v>
      </c>
      <c r="N705" s="24">
        <v>2.2480000000000002</v>
      </c>
      <c r="O705" s="24">
        <v>0.22869999999999999</v>
      </c>
      <c r="P705" s="24" t="s">
        <v>172</v>
      </c>
      <c r="Q705" s="24">
        <v>-0.4945</v>
      </c>
      <c r="R705" s="24">
        <v>-4.7514000000000003</v>
      </c>
      <c r="S705" s="24">
        <v>400.10399999999998</v>
      </c>
      <c r="T705" s="24">
        <v>400.75529999999998</v>
      </c>
      <c r="U705" s="24">
        <v>2.6972</v>
      </c>
      <c r="V705" s="24">
        <v>48.293900000000001</v>
      </c>
      <c r="W705" s="24">
        <v>0</v>
      </c>
      <c r="X705" s="24">
        <v>1.0999999999999999E-2</v>
      </c>
      <c r="Y705" s="24">
        <v>-9.0300000000000005E-2</v>
      </c>
      <c r="Z705" s="24">
        <v>0.2094</v>
      </c>
      <c r="AA705" s="24">
        <v>6.9877000000000002</v>
      </c>
      <c r="AB705">
        <f t="shared" si="48"/>
        <v>0</v>
      </c>
      <c r="AC705" s="14">
        <f t="shared" si="49"/>
        <v>0.41557622463727295</v>
      </c>
    </row>
    <row r="706" spans="1:29" x14ac:dyDescent="0.2">
      <c r="A706" s="24" t="s">
        <v>23</v>
      </c>
      <c r="B706" s="24" t="s">
        <v>160</v>
      </c>
      <c r="C706" s="24">
        <v>7.7488000000000001</v>
      </c>
      <c r="D706" s="24">
        <v>-0.56059999999999999</v>
      </c>
      <c r="E706" s="24">
        <v>4.9968000000000004</v>
      </c>
      <c r="F706" s="24">
        <v>0.41599999999999998</v>
      </c>
      <c r="G706" s="24">
        <v>0</v>
      </c>
      <c r="H706" s="24">
        <v>0.96499999999999997</v>
      </c>
      <c r="I706" s="24">
        <v>0</v>
      </c>
      <c r="J706" s="24">
        <v>0</v>
      </c>
      <c r="K706" s="24">
        <v>-6.3399999999999998E-2</v>
      </c>
      <c r="L706" s="24">
        <v>-0.49769999999999998</v>
      </c>
      <c r="M706" s="24">
        <v>-2.9146000000000001</v>
      </c>
      <c r="N706" s="24">
        <v>2.2711000000000001</v>
      </c>
      <c r="O706" s="24">
        <v>0.23130000000000001</v>
      </c>
      <c r="P706" s="24" t="s">
        <v>172</v>
      </c>
      <c r="Q706" s="24">
        <v>-0.50939999999999996</v>
      </c>
      <c r="R706" s="24">
        <v>-3.3938000000000001</v>
      </c>
      <c r="S706" s="24">
        <v>400.10399999999998</v>
      </c>
      <c r="T706" s="24">
        <v>400.75009999999997</v>
      </c>
      <c r="U706" s="24">
        <v>2.7172999999999998</v>
      </c>
      <c r="V706" s="24">
        <v>48.616599999999998</v>
      </c>
      <c r="W706" s="24">
        <v>0</v>
      </c>
      <c r="X706" s="24">
        <v>9.1000000000000004E-3</v>
      </c>
      <c r="Y706" s="24">
        <v>-9.7199999999999995E-2</v>
      </c>
      <c r="Z706" s="24">
        <v>0.17749999999999999</v>
      </c>
      <c r="AA706" s="24">
        <v>6.8631000000000002</v>
      </c>
      <c r="AB706">
        <f t="shared" si="48"/>
        <v>0</v>
      </c>
      <c r="AC706" s="14">
        <f t="shared" si="49"/>
        <v>0.4144190187209239</v>
      </c>
    </row>
    <row r="707" spans="1:29" x14ac:dyDescent="0.2">
      <c r="A707" s="24" t="s">
        <v>23</v>
      </c>
      <c r="B707" s="24" t="s">
        <v>160</v>
      </c>
      <c r="C707" s="24">
        <v>8.7166999999999994</v>
      </c>
      <c r="D707" s="24">
        <v>-0.45760000000000001</v>
      </c>
      <c r="E707" s="24">
        <v>7.0670999999999999</v>
      </c>
      <c r="F707" s="24">
        <v>0.41599999999999998</v>
      </c>
      <c r="G707" s="24">
        <v>0</v>
      </c>
      <c r="H707" s="24">
        <v>0.78559999999999997</v>
      </c>
      <c r="I707" s="24">
        <v>0</v>
      </c>
      <c r="J707" s="24">
        <v>0</v>
      </c>
      <c r="K707" s="24">
        <v>-8.8900000000000007E-2</v>
      </c>
      <c r="L707" s="24">
        <v>-0.50619999999999998</v>
      </c>
      <c r="M707" s="24">
        <v>-1.9357</v>
      </c>
      <c r="N707" s="24">
        <v>2.2711999999999999</v>
      </c>
      <c r="O707" s="24">
        <v>0.21829999999999999</v>
      </c>
      <c r="P707" s="24" t="s">
        <v>172</v>
      </c>
      <c r="Q707" s="24">
        <v>-0.52270000000000005</v>
      </c>
      <c r="R707" s="24">
        <v>-1.7448999999999999</v>
      </c>
      <c r="S707" s="24">
        <v>400.10399999999998</v>
      </c>
      <c r="T707" s="24">
        <v>400.7484</v>
      </c>
      <c r="U707" s="24">
        <v>2.7324000000000002</v>
      </c>
      <c r="V707" s="24">
        <v>48.872300000000003</v>
      </c>
      <c r="W707" s="24">
        <v>0</v>
      </c>
      <c r="X707" s="24">
        <v>7.1000000000000004E-3</v>
      </c>
      <c r="Y707" s="24">
        <v>-0.1057</v>
      </c>
      <c r="Z707" s="24">
        <v>0.13120000000000001</v>
      </c>
      <c r="AA707" s="24">
        <v>6.1898999999999997</v>
      </c>
      <c r="AB707">
        <f t="shared" si="48"/>
        <v>0</v>
      </c>
      <c r="AC707" s="14">
        <f t="shared" si="49"/>
        <v>0.41283954312643389</v>
      </c>
    </row>
    <row r="708" spans="1:29" x14ac:dyDescent="0.2">
      <c r="A708" s="24" t="s">
        <v>23</v>
      </c>
      <c r="B708" s="24" t="s">
        <v>160</v>
      </c>
      <c r="C708" s="24">
        <v>9.6850000000000005</v>
      </c>
      <c r="D708" s="24">
        <v>-0.32300000000000001</v>
      </c>
      <c r="E708" s="24">
        <v>8.6621000000000006</v>
      </c>
      <c r="F708" s="24">
        <v>0.41599999999999998</v>
      </c>
      <c r="G708" s="24">
        <v>1E-4</v>
      </c>
      <c r="H708" s="24">
        <v>0.55379999999999996</v>
      </c>
      <c r="I708" s="24">
        <v>0</v>
      </c>
      <c r="J708" s="24">
        <v>0</v>
      </c>
      <c r="K708" s="24">
        <v>-0.1079</v>
      </c>
      <c r="L708" s="24">
        <v>-0.53869999999999996</v>
      </c>
      <c r="M708" s="24">
        <v>-0.84870000000000001</v>
      </c>
      <c r="N708" s="24">
        <v>2.2486000000000002</v>
      </c>
      <c r="O708" s="24">
        <v>0.18840000000000001</v>
      </c>
      <c r="P708" s="24" t="s">
        <v>172</v>
      </c>
      <c r="Q708" s="24">
        <v>-0.53259999999999996</v>
      </c>
      <c r="R708" s="24">
        <v>4.5600000000000002E-2</v>
      </c>
      <c r="S708" s="24">
        <v>400.10399999999998</v>
      </c>
      <c r="T708" s="24">
        <v>400.7484</v>
      </c>
      <c r="U708" s="24">
        <v>2.7435</v>
      </c>
      <c r="V708" s="24">
        <v>49.034999999999997</v>
      </c>
      <c r="W708" s="24">
        <v>0</v>
      </c>
      <c r="X708" s="24">
        <v>5.7999999999999996E-3</v>
      </c>
      <c r="Y708" s="24">
        <v>-0.1158</v>
      </c>
      <c r="Z708" s="24">
        <v>7.2300000000000003E-2</v>
      </c>
      <c r="AA708" s="24">
        <v>5.1680000000000001</v>
      </c>
      <c r="AB708">
        <f t="shared" si="48"/>
        <v>-1.377302365612372E-2</v>
      </c>
      <c r="AC708" s="14">
        <f t="shared" si="49"/>
        <v>0.41125499023065853</v>
      </c>
    </row>
    <row r="709" spans="1:29" x14ac:dyDescent="0.2">
      <c r="A709" s="24" t="s">
        <v>23</v>
      </c>
      <c r="B709" s="24" t="s">
        <v>160</v>
      </c>
      <c r="C709" s="24">
        <v>10.645899999999999</v>
      </c>
      <c r="D709" s="24">
        <v>-0.1671</v>
      </c>
      <c r="E709" s="24">
        <v>9.6597000000000008</v>
      </c>
      <c r="F709" s="24">
        <v>0.41599999999999998</v>
      </c>
      <c r="G709" s="24">
        <v>2.0000000000000001E-4</v>
      </c>
      <c r="H709" s="24">
        <v>0.2858</v>
      </c>
      <c r="I709" s="24">
        <v>0</v>
      </c>
      <c r="J709" s="24">
        <v>0</v>
      </c>
      <c r="K709" s="24">
        <v>-0.1197</v>
      </c>
      <c r="L709" s="24">
        <v>-0.58609999999999995</v>
      </c>
      <c r="M709" s="24">
        <v>0.25790000000000002</v>
      </c>
      <c r="N709" s="24">
        <v>2.2124999999999999</v>
      </c>
      <c r="O709" s="24">
        <v>0.14660000000000001</v>
      </c>
      <c r="P709" s="24" t="s">
        <v>172</v>
      </c>
      <c r="Q709" s="24">
        <v>-0.53959999999999997</v>
      </c>
      <c r="R709" s="24">
        <v>1.8159000000000001</v>
      </c>
      <c r="S709" s="24">
        <v>400.10399999999998</v>
      </c>
      <c r="T709" s="24">
        <v>400.74779999999998</v>
      </c>
      <c r="U709" s="24">
        <v>2.7532999999999999</v>
      </c>
      <c r="V709" s="24">
        <v>49.102400000000003</v>
      </c>
      <c r="W709" s="24">
        <v>0</v>
      </c>
      <c r="X709" s="24">
        <v>5.7000000000000002E-3</v>
      </c>
      <c r="Y709" s="24">
        <v>-0.12720000000000001</v>
      </c>
      <c r="Z709" s="24">
        <v>8.9999999999999998E-4</v>
      </c>
      <c r="AA709" s="24">
        <v>4.0216000000000003</v>
      </c>
      <c r="AB709">
        <f t="shared" si="48"/>
        <v>-2.7546045720505861E-2</v>
      </c>
      <c r="AC709" s="14">
        <f t="shared" si="49"/>
        <v>0.41010184185897608</v>
      </c>
    </row>
    <row r="710" spans="1:29" x14ac:dyDescent="0.2">
      <c r="A710" s="24" t="s">
        <v>23</v>
      </c>
      <c r="B710" s="24" t="s">
        <v>160</v>
      </c>
      <c r="C710" s="24">
        <v>11.604799999999999</v>
      </c>
      <c r="D710" s="24">
        <v>0</v>
      </c>
      <c r="E710" s="24">
        <v>10</v>
      </c>
      <c r="F710" s="24">
        <v>0.41599999999999998</v>
      </c>
      <c r="G710" s="24">
        <v>2.0000000000000001E-4</v>
      </c>
      <c r="H710" s="24">
        <v>-5.9999999999999995E-4</v>
      </c>
      <c r="I710" s="24">
        <v>0</v>
      </c>
      <c r="J710" s="24">
        <v>0</v>
      </c>
      <c r="K710" s="24">
        <v>-0.1237</v>
      </c>
      <c r="L710" s="24">
        <v>-0.62570000000000003</v>
      </c>
      <c r="M710" s="24">
        <v>1.3176000000000001</v>
      </c>
      <c r="N710" s="24">
        <v>2.1772999999999998</v>
      </c>
      <c r="O710" s="24">
        <v>0.1019</v>
      </c>
      <c r="P710" s="24" t="s">
        <v>172</v>
      </c>
      <c r="Q710" s="24">
        <v>-0.5444</v>
      </c>
      <c r="R710" s="24">
        <v>3.4234</v>
      </c>
      <c r="S710" s="24">
        <v>400.10399999999998</v>
      </c>
      <c r="T710" s="24">
        <v>400.7457</v>
      </c>
      <c r="U710" s="24">
        <v>2.7642000000000002</v>
      </c>
      <c r="V710" s="24">
        <v>49.090800000000002</v>
      </c>
      <c r="W710" s="24">
        <v>0</v>
      </c>
      <c r="X710" s="24">
        <v>6.8999999999999999E-3</v>
      </c>
      <c r="Y710" s="24">
        <v>-0.13880000000000001</v>
      </c>
      <c r="Z710" s="24">
        <v>-8.1600000000000006E-2</v>
      </c>
      <c r="AA710" s="24">
        <v>2.9180999999999999</v>
      </c>
      <c r="AB710">
        <f t="shared" si="48"/>
        <v>-2.7546045720505861E-2</v>
      </c>
      <c r="AC710" s="14">
        <f t="shared" si="49"/>
        <v>0.40968002525307851</v>
      </c>
    </row>
    <row r="711" spans="1:29" x14ac:dyDescent="0.2">
      <c r="A711" s="24" t="s">
        <v>23</v>
      </c>
      <c r="B711" s="24" t="s">
        <v>160</v>
      </c>
      <c r="C711" s="24">
        <v>12.563800000000001</v>
      </c>
      <c r="D711" s="24">
        <v>0.1671</v>
      </c>
      <c r="E711" s="24">
        <v>9.6597000000000008</v>
      </c>
      <c r="F711" s="24">
        <v>0.41599999999999998</v>
      </c>
      <c r="G711" s="24">
        <v>1E-4</v>
      </c>
      <c r="H711" s="24">
        <v>-0.28720000000000001</v>
      </c>
      <c r="I711" s="24">
        <v>0</v>
      </c>
      <c r="J711" s="24">
        <v>0</v>
      </c>
      <c r="K711" s="24">
        <v>-0.1198</v>
      </c>
      <c r="L711" s="24">
        <v>-0.63500000000000001</v>
      </c>
      <c r="M711" s="24">
        <v>2.2856999999999998</v>
      </c>
      <c r="N711" s="24">
        <v>2.1553</v>
      </c>
      <c r="O711" s="24">
        <v>6.3E-2</v>
      </c>
      <c r="P711" s="24" t="s">
        <v>172</v>
      </c>
      <c r="Q711" s="24">
        <v>-0.5474</v>
      </c>
      <c r="R711" s="24">
        <v>4.7664999999999997</v>
      </c>
      <c r="S711" s="24">
        <v>400.10399999999998</v>
      </c>
      <c r="T711" s="24">
        <v>400.74340000000001</v>
      </c>
      <c r="U711" s="24">
        <v>2.7755999999999998</v>
      </c>
      <c r="V711" s="24">
        <v>49.017800000000001</v>
      </c>
      <c r="W711" s="24">
        <v>0</v>
      </c>
      <c r="X711" s="24">
        <v>8.8000000000000005E-3</v>
      </c>
      <c r="Y711" s="24">
        <v>-0.1489</v>
      </c>
      <c r="Z711" s="24">
        <v>-0.17100000000000001</v>
      </c>
      <c r="AA711" s="24">
        <v>1.9248000000000001</v>
      </c>
      <c r="AB711">
        <f t="shared" si="48"/>
        <v>-1.377302365612372E-2</v>
      </c>
      <c r="AC711" s="14">
        <f t="shared" si="49"/>
        <v>0.41010184185897608</v>
      </c>
    </row>
    <row r="712" spans="1:29" x14ac:dyDescent="0.2">
      <c r="A712" s="24" t="s">
        <v>23</v>
      </c>
      <c r="B712" s="24" t="s">
        <v>160</v>
      </c>
      <c r="C712" s="24">
        <v>13.524699999999999</v>
      </c>
      <c r="D712" s="24">
        <v>0.32290000000000002</v>
      </c>
      <c r="E712" s="24">
        <v>8.6621000000000006</v>
      </c>
      <c r="F712" s="24">
        <v>0.41599999999999998</v>
      </c>
      <c r="G712" s="24">
        <v>0</v>
      </c>
      <c r="H712" s="24">
        <v>-0.55549999999999999</v>
      </c>
      <c r="I712" s="24">
        <v>0</v>
      </c>
      <c r="J712" s="24">
        <v>-1E-4</v>
      </c>
      <c r="K712" s="24">
        <v>-0.1081</v>
      </c>
      <c r="L712" s="24">
        <v>-0.60589999999999999</v>
      </c>
      <c r="M712" s="24">
        <v>3.1273</v>
      </c>
      <c r="N712" s="24">
        <v>2.1509999999999998</v>
      </c>
      <c r="O712" s="24">
        <v>3.4599999999999999E-2</v>
      </c>
      <c r="P712" s="24" t="s">
        <v>172</v>
      </c>
      <c r="Q712" s="24">
        <v>-0.54800000000000004</v>
      </c>
      <c r="R712" s="24">
        <v>5.7892999999999999</v>
      </c>
      <c r="S712" s="24">
        <v>400.10399999999998</v>
      </c>
      <c r="T712" s="24">
        <v>400.74419999999998</v>
      </c>
      <c r="U712" s="24">
        <v>2.7833000000000001</v>
      </c>
      <c r="V712" s="24">
        <v>48.884099999999997</v>
      </c>
      <c r="W712" s="24">
        <v>0</v>
      </c>
      <c r="X712" s="24">
        <v>1.0699999999999999E-2</v>
      </c>
      <c r="Y712" s="24">
        <v>-0.1555</v>
      </c>
      <c r="Z712" s="24">
        <v>-0.26029999999999998</v>
      </c>
      <c r="AA712" s="24">
        <v>1.0181</v>
      </c>
      <c r="AB712">
        <f t="shared" si="48"/>
        <v>0</v>
      </c>
      <c r="AC712" s="14">
        <f t="shared" si="49"/>
        <v>0.41125499023065853</v>
      </c>
    </row>
    <row r="713" spans="1:29" x14ac:dyDescent="0.2">
      <c r="A713" s="24" t="s">
        <v>23</v>
      </c>
      <c r="B713" s="24" t="s">
        <v>160</v>
      </c>
      <c r="C713" s="24">
        <v>14.488899999999999</v>
      </c>
      <c r="D713" s="24">
        <v>0.45689999999999997</v>
      </c>
      <c r="E713" s="24">
        <v>7.0750000000000002</v>
      </c>
      <c r="F713" s="24">
        <v>0.41599999999999998</v>
      </c>
      <c r="G713" s="24">
        <v>-1E-4</v>
      </c>
      <c r="H713" s="24">
        <v>-0.78749999999999998</v>
      </c>
      <c r="I713" s="24">
        <v>0</v>
      </c>
      <c r="J713" s="24">
        <v>0</v>
      </c>
      <c r="K713" s="24">
        <v>-8.8900000000000007E-2</v>
      </c>
      <c r="L713" s="24">
        <v>-0.55130000000000001</v>
      </c>
      <c r="M713" s="24">
        <v>3.8028</v>
      </c>
      <c r="N713" s="24">
        <v>2.1593</v>
      </c>
      <c r="O713" s="24">
        <v>1.61E-2</v>
      </c>
      <c r="P713" s="24" t="s">
        <v>172</v>
      </c>
      <c r="Q713" s="24">
        <v>-0.54479999999999995</v>
      </c>
      <c r="R713" s="24">
        <v>6.4687999999999999</v>
      </c>
      <c r="S713" s="24">
        <v>400.10399999999998</v>
      </c>
      <c r="T713" s="24">
        <v>400.75049999999999</v>
      </c>
      <c r="U713" s="24">
        <v>2.7805</v>
      </c>
      <c r="V713" s="24">
        <v>48.667299999999997</v>
      </c>
      <c r="W713" s="24">
        <v>0</v>
      </c>
      <c r="X713" s="24">
        <v>1.21E-2</v>
      </c>
      <c r="Y713" s="24">
        <v>-0.15740000000000001</v>
      </c>
      <c r="Z713" s="24">
        <v>-0.34100000000000003</v>
      </c>
      <c r="AA713" s="24">
        <v>0.1353</v>
      </c>
      <c r="AB713">
        <f t="shared" si="48"/>
        <v>1.377302365612372E-2</v>
      </c>
      <c r="AC713" s="14">
        <f t="shared" si="49"/>
        <v>0.41283248229143099</v>
      </c>
    </row>
    <row r="714" spans="1:29" x14ac:dyDescent="0.2">
      <c r="A714" s="24" t="s">
        <v>23</v>
      </c>
      <c r="B714" s="24" t="s">
        <v>160</v>
      </c>
      <c r="C714" s="24">
        <v>15.460900000000001</v>
      </c>
      <c r="D714" s="24">
        <v>0.56020000000000003</v>
      </c>
      <c r="E714" s="24">
        <v>4.9968000000000004</v>
      </c>
      <c r="F714" s="24">
        <v>0.41599999999999998</v>
      </c>
      <c r="G714" s="24">
        <v>-2.0000000000000001E-4</v>
      </c>
      <c r="H714" s="24">
        <v>-0.96689999999999998</v>
      </c>
      <c r="I714" s="24">
        <v>0</v>
      </c>
      <c r="J714" s="24">
        <v>0</v>
      </c>
      <c r="K714" s="24">
        <v>-6.3299999999999995E-2</v>
      </c>
      <c r="L714" s="24">
        <v>-0.49969999999999998</v>
      </c>
      <c r="M714" s="24">
        <v>4.2606999999999999</v>
      </c>
      <c r="N714" s="24">
        <v>2.1688000000000001</v>
      </c>
      <c r="O714" s="24">
        <v>3.2000000000000002E-3</v>
      </c>
      <c r="P714" s="24" t="s">
        <v>172</v>
      </c>
      <c r="Q714" s="24">
        <v>-0.53690000000000004</v>
      </c>
      <c r="R714" s="24">
        <v>6.7942999999999998</v>
      </c>
      <c r="S714" s="24">
        <v>400.10399999999998</v>
      </c>
      <c r="T714" s="24">
        <v>400.7629</v>
      </c>
      <c r="U714" s="24">
        <v>2.7618999999999998</v>
      </c>
      <c r="V714" s="24">
        <v>48.334299999999999</v>
      </c>
      <c r="W714" s="24">
        <v>0</v>
      </c>
      <c r="X714" s="24">
        <v>1.26E-2</v>
      </c>
      <c r="Y714" s="24">
        <v>-0.15479999999999999</v>
      </c>
      <c r="Z714" s="24">
        <v>-0.40629999999999999</v>
      </c>
      <c r="AA714" s="24">
        <v>-0.76359999999999995</v>
      </c>
      <c r="AB714">
        <f t="shared" si="48"/>
        <v>2.7546045720505861E-2</v>
      </c>
      <c r="AC714" s="14">
        <f t="shared" si="49"/>
        <v>0.4144190187209239</v>
      </c>
    </row>
    <row r="715" spans="1:29" x14ac:dyDescent="0.2">
      <c r="A715" s="24" t="s">
        <v>23</v>
      </c>
      <c r="B715" s="24" t="s">
        <v>160</v>
      </c>
      <c r="C715" s="24">
        <v>16.432099999999998</v>
      </c>
      <c r="D715" s="24">
        <v>0.62490000000000001</v>
      </c>
      <c r="E715" s="24">
        <v>2.5863999999999998</v>
      </c>
      <c r="F715" s="24">
        <v>0.41599999999999998</v>
      </c>
      <c r="G715" s="24">
        <v>-2.0000000000000001E-4</v>
      </c>
      <c r="H715" s="24">
        <v>-1.0802</v>
      </c>
      <c r="I715" s="24">
        <v>0</v>
      </c>
      <c r="J715" s="24">
        <v>0</v>
      </c>
      <c r="K715" s="24">
        <v>-3.2800000000000003E-2</v>
      </c>
      <c r="L715" s="24">
        <v>-0.47899999999999998</v>
      </c>
      <c r="M715" s="24">
        <v>4.4455999999999998</v>
      </c>
      <c r="N715" s="24">
        <v>2.1680999999999999</v>
      </c>
      <c r="O715" s="24">
        <v>-8.6999999999999994E-3</v>
      </c>
      <c r="P715" s="24" t="s">
        <v>172</v>
      </c>
      <c r="Q715" s="24">
        <v>-0.52529999999999999</v>
      </c>
      <c r="R715" s="24">
        <v>6.7526999999999999</v>
      </c>
      <c r="S715" s="24">
        <v>400.10399999999998</v>
      </c>
      <c r="T715" s="24">
        <v>400.77820000000003</v>
      </c>
      <c r="U715" s="24">
        <v>2.726</v>
      </c>
      <c r="V715" s="24">
        <v>47.867400000000004</v>
      </c>
      <c r="W715" s="24">
        <v>0</v>
      </c>
      <c r="X715" s="24">
        <v>1.24E-2</v>
      </c>
      <c r="Y715" s="24">
        <v>-0.1487</v>
      </c>
      <c r="Z715" s="24">
        <v>-0.45269999999999999</v>
      </c>
      <c r="AA715" s="24">
        <v>-1.6583000000000001</v>
      </c>
      <c r="AB715">
        <f t="shared" si="48"/>
        <v>2.7546045720505861E-2</v>
      </c>
      <c r="AC715" s="14">
        <f t="shared" si="49"/>
        <v>0.41557622463727295</v>
      </c>
    </row>
    <row r="716" spans="1:29" x14ac:dyDescent="0.2">
      <c r="A716" s="24" t="s">
        <v>23</v>
      </c>
      <c r="B716" s="24" t="s">
        <v>160</v>
      </c>
      <c r="C716" s="24">
        <v>17.4053</v>
      </c>
      <c r="D716" s="24">
        <v>0.64690000000000003</v>
      </c>
      <c r="E716" s="24">
        <v>0</v>
      </c>
      <c r="F716" s="24">
        <v>0.41599999999999998</v>
      </c>
      <c r="G716" s="24">
        <v>-2.0000000000000001E-4</v>
      </c>
      <c r="H716" s="24">
        <v>-1.1186</v>
      </c>
      <c r="I716" s="24">
        <v>0</v>
      </c>
      <c r="J716" s="24">
        <v>0</v>
      </c>
      <c r="K716" s="24">
        <v>2.0000000000000001E-4</v>
      </c>
      <c r="L716" s="24">
        <v>-0.50119999999999998</v>
      </c>
      <c r="M716" s="24">
        <v>4.3151999999999999</v>
      </c>
      <c r="N716" s="24">
        <v>2.1520999999999999</v>
      </c>
      <c r="O716" s="24">
        <v>-2.0500000000000001E-2</v>
      </c>
      <c r="P716" s="24" t="s">
        <v>172</v>
      </c>
      <c r="Q716" s="24">
        <v>-0.51280000000000003</v>
      </c>
      <c r="R716" s="24">
        <v>6.3265000000000002</v>
      </c>
      <c r="S716" s="24">
        <v>400.10399999999998</v>
      </c>
      <c r="T716" s="24">
        <v>400.791</v>
      </c>
      <c r="U716" s="24">
        <v>2.6778</v>
      </c>
      <c r="V716" s="24">
        <v>47.288600000000002</v>
      </c>
      <c r="W716" s="24">
        <v>0</v>
      </c>
      <c r="X716" s="24">
        <v>1.18E-2</v>
      </c>
      <c r="Y716" s="24">
        <v>-0.1414</v>
      </c>
      <c r="Z716" s="24">
        <v>-0.48</v>
      </c>
      <c r="AA716" s="24">
        <v>-2.4704000000000002</v>
      </c>
      <c r="AB716">
        <f t="shared" si="48"/>
        <v>2.7546045720505861E-2</v>
      </c>
      <c r="AC716" s="14">
        <f t="shared" si="49"/>
        <v>0.41599999999999998</v>
      </c>
    </row>
    <row r="717" spans="1:29" x14ac:dyDescent="0.2">
      <c r="A717" s="24" t="s">
        <v>23</v>
      </c>
      <c r="B717" s="24" t="s">
        <v>160</v>
      </c>
      <c r="C717" s="24">
        <v>18.378399999999999</v>
      </c>
      <c r="D717" s="24">
        <v>0.62470000000000003</v>
      </c>
      <c r="E717" s="24">
        <v>-2.5863999999999998</v>
      </c>
      <c r="F717" s="24">
        <v>0.41599999999999998</v>
      </c>
      <c r="G717" s="24">
        <v>-2.0000000000000001E-4</v>
      </c>
      <c r="H717" s="24">
        <v>-1.0790999999999999</v>
      </c>
      <c r="I717" s="24">
        <v>0</v>
      </c>
      <c r="J717" s="24">
        <v>0</v>
      </c>
      <c r="K717" s="24">
        <v>3.32E-2</v>
      </c>
      <c r="L717" s="24">
        <v>-0.5544</v>
      </c>
      <c r="M717" s="24">
        <v>3.8607999999999998</v>
      </c>
      <c r="N717" s="24">
        <v>2.1242000000000001</v>
      </c>
      <c r="O717" s="24">
        <v>-2.87E-2</v>
      </c>
      <c r="P717" s="24" t="s">
        <v>172</v>
      </c>
      <c r="Q717" s="24">
        <v>-0.50319999999999998</v>
      </c>
      <c r="R717" s="24">
        <v>5.5082000000000004</v>
      </c>
      <c r="S717" s="24">
        <v>400.10399999999998</v>
      </c>
      <c r="T717" s="24">
        <v>400.79629999999997</v>
      </c>
      <c r="U717" s="24">
        <v>2.6267</v>
      </c>
      <c r="V717" s="24">
        <v>46.668300000000002</v>
      </c>
      <c r="W717" s="24">
        <v>0</v>
      </c>
      <c r="X717" s="24">
        <v>1.12E-2</v>
      </c>
      <c r="Y717" s="24">
        <v>-0.13469999999999999</v>
      </c>
      <c r="Z717" s="24">
        <v>-0.4894</v>
      </c>
      <c r="AA717" s="24">
        <v>-3.0990000000000002</v>
      </c>
      <c r="AB717">
        <f t="shared" si="48"/>
        <v>2.7546045720505861E-2</v>
      </c>
      <c r="AC717" s="14">
        <f t="shared" si="49"/>
        <v>0.41557622463727295</v>
      </c>
    </row>
    <row r="718" spans="1:29" x14ac:dyDescent="0.2">
      <c r="A718" s="24" t="s">
        <v>23</v>
      </c>
      <c r="B718" s="24" t="s">
        <v>160</v>
      </c>
      <c r="C718" s="24">
        <v>19.349599999999999</v>
      </c>
      <c r="D718" s="24">
        <v>0.55989999999999995</v>
      </c>
      <c r="E718" s="24">
        <v>-4.9968000000000004</v>
      </c>
      <c r="F718" s="24">
        <v>0.41599999999999998</v>
      </c>
      <c r="G718" s="24">
        <v>-2.0000000000000001E-4</v>
      </c>
      <c r="H718" s="24">
        <v>-0.96499999999999997</v>
      </c>
      <c r="I718" s="24">
        <v>0</v>
      </c>
      <c r="J718" s="24">
        <v>0</v>
      </c>
      <c r="K718" s="24">
        <v>6.3500000000000001E-2</v>
      </c>
      <c r="L718" s="24">
        <v>-0.60840000000000005</v>
      </c>
      <c r="M718" s="24">
        <v>3.1164999999999998</v>
      </c>
      <c r="N718" s="24">
        <v>2.0941000000000001</v>
      </c>
      <c r="O718" s="24">
        <v>-2.7099999999999999E-2</v>
      </c>
      <c r="P718" s="24" t="s">
        <v>172</v>
      </c>
      <c r="Q718" s="24">
        <v>-0.49959999999999999</v>
      </c>
      <c r="R718" s="24">
        <v>4.3196000000000003</v>
      </c>
      <c r="S718" s="24">
        <v>400.10399999999998</v>
      </c>
      <c r="T718" s="24">
        <v>400.7921</v>
      </c>
      <c r="U718" s="24">
        <v>2.5834999999999999</v>
      </c>
      <c r="V718" s="24">
        <v>46.109200000000001</v>
      </c>
      <c r="W718" s="24">
        <v>0</v>
      </c>
      <c r="X718" s="24">
        <v>1.0699999999999999E-2</v>
      </c>
      <c r="Y718" s="24">
        <v>-0.12939999999999999</v>
      </c>
      <c r="Z718" s="24">
        <v>-0.48149999999999998</v>
      </c>
      <c r="AA718" s="24">
        <v>-3.4639000000000002</v>
      </c>
      <c r="AB718">
        <f t="shared" si="48"/>
        <v>2.7546045720505861E-2</v>
      </c>
      <c r="AC718" s="14">
        <f t="shared" si="49"/>
        <v>0.4144190187209239</v>
      </c>
    </row>
    <row r="719" spans="1:29" x14ac:dyDescent="0.2">
      <c r="A719" s="24" t="s">
        <v>23</v>
      </c>
      <c r="B719" s="24" t="s">
        <v>160</v>
      </c>
      <c r="C719" s="24">
        <v>20.317499999999999</v>
      </c>
      <c r="D719" s="24">
        <v>0.45689999999999997</v>
      </c>
      <c r="E719" s="24">
        <v>-7.0670999999999999</v>
      </c>
      <c r="F719" s="24">
        <v>0.41599999999999998</v>
      </c>
      <c r="G719" s="24">
        <v>-2.0000000000000001E-4</v>
      </c>
      <c r="H719" s="24">
        <v>-0.78539999999999999</v>
      </c>
      <c r="I719" s="24">
        <v>0</v>
      </c>
      <c r="J719" s="24">
        <v>0</v>
      </c>
      <c r="K719" s="24">
        <v>8.8999999999999996E-2</v>
      </c>
      <c r="L719" s="24">
        <v>-0.63080000000000003</v>
      </c>
      <c r="M719" s="24">
        <v>2.1543000000000001</v>
      </c>
      <c r="N719" s="24">
        <v>2.0720999999999998</v>
      </c>
      <c r="O719" s="24">
        <v>-1.09E-2</v>
      </c>
      <c r="P719" s="24" t="s">
        <v>172</v>
      </c>
      <c r="Q719" s="24">
        <v>-0.50219999999999998</v>
      </c>
      <c r="R719" s="24">
        <v>2.8258000000000001</v>
      </c>
      <c r="S719" s="24">
        <v>400.10399999999998</v>
      </c>
      <c r="T719" s="24">
        <v>400.78019999999998</v>
      </c>
      <c r="U719" s="24">
        <v>2.556</v>
      </c>
      <c r="V719" s="24">
        <v>45.712899999999998</v>
      </c>
      <c r="W719" s="24">
        <v>0</v>
      </c>
      <c r="X719" s="24">
        <v>1.01E-2</v>
      </c>
      <c r="Y719" s="24">
        <v>-0.12529999999999999</v>
      </c>
      <c r="Z719" s="24">
        <v>-0.45419999999999999</v>
      </c>
      <c r="AA719" s="24">
        <v>-3.5293000000000001</v>
      </c>
      <c r="AB719">
        <f t="shared" si="48"/>
        <v>2.7546045720505861E-2</v>
      </c>
      <c r="AC719" s="14">
        <f t="shared" si="49"/>
        <v>0.41283954312643389</v>
      </c>
    </row>
    <row r="720" spans="1:29" x14ac:dyDescent="0.2">
      <c r="A720" s="24" t="s">
        <v>23</v>
      </c>
      <c r="B720" s="24" t="s">
        <v>160</v>
      </c>
      <c r="C720" s="24">
        <v>21.285699999999999</v>
      </c>
      <c r="D720" s="24">
        <v>0.32229999999999998</v>
      </c>
      <c r="E720" s="24">
        <v>-8.6621000000000006</v>
      </c>
      <c r="F720" s="24">
        <v>0.41599999999999998</v>
      </c>
      <c r="G720" s="24">
        <v>-2.9999999999999997E-4</v>
      </c>
      <c r="H720" s="24">
        <v>-0.5534</v>
      </c>
      <c r="I720" s="24">
        <v>0</v>
      </c>
      <c r="J720" s="24">
        <v>0</v>
      </c>
      <c r="K720" s="24">
        <v>0.108</v>
      </c>
      <c r="L720" s="24">
        <v>-0.60429999999999995</v>
      </c>
      <c r="M720" s="24">
        <v>1.0654999999999999</v>
      </c>
      <c r="N720" s="24">
        <v>2.0640000000000001</v>
      </c>
      <c r="O720" s="24">
        <v>2.0400000000000001E-2</v>
      </c>
      <c r="P720" s="24" t="s">
        <v>172</v>
      </c>
      <c r="Q720" s="24">
        <v>-0.50839999999999996</v>
      </c>
      <c r="R720" s="24">
        <v>1.1352</v>
      </c>
      <c r="S720" s="24">
        <v>400.10399999999998</v>
      </c>
      <c r="T720" s="24">
        <v>400.76609999999999</v>
      </c>
      <c r="U720" s="24">
        <v>2.5465</v>
      </c>
      <c r="V720" s="24">
        <v>45.542999999999999</v>
      </c>
      <c r="W720" s="24">
        <v>0</v>
      </c>
      <c r="X720" s="24">
        <v>9.4000000000000004E-3</v>
      </c>
      <c r="Y720" s="24">
        <v>-0.121</v>
      </c>
      <c r="Z720" s="24">
        <v>-0.40439999999999998</v>
      </c>
      <c r="AA720" s="24">
        <v>-3.2974000000000001</v>
      </c>
      <c r="AB720">
        <f t="shared" si="48"/>
        <v>4.1319064601405942E-2</v>
      </c>
      <c r="AC720" s="14">
        <f t="shared" si="49"/>
        <v>0.41125499023065853</v>
      </c>
    </row>
    <row r="721" spans="1:29" x14ac:dyDescent="0.2">
      <c r="A721" s="24" t="s">
        <v>23</v>
      </c>
      <c r="B721" s="24" t="s">
        <v>160</v>
      </c>
      <c r="C721" s="24">
        <v>22.246600000000001</v>
      </c>
      <c r="D721" s="24">
        <v>0.16639999999999999</v>
      </c>
      <c r="E721" s="24">
        <v>-9.6597000000000008</v>
      </c>
      <c r="F721" s="24">
        <v>0.41599999999999998</v>
      </c>
      <c r="G721" s="24">
        <v>-4.0000000000000002E-4</v>
      </c>
      <c r="H721" s="24">
        <v>-0.28539999999999999</v>
      </c>
      <c r="I721" s="24">
        <v>0</v>
      </c>
      <c r="J721" s="24">
        <v>0</v>
      </c>
      <c r="K721" s="24">
        <v>0.1197</v>
      </c>
      <c r="L721" s="24">
        <v>-0.53649999999999998</v>
      </c>
      <c r="M721" s="24">
        <v>-6.0900000000000003E-2</v>
      </c>
      <c r="N721" s="24">
        <v>2.0686</v>
      </c>
      <c r="O721" s="24">
        <v>6.13E-2</v>
      </c>
      <c r="P721" s="24" t="s">
        <v>172</v>
      </c>
      <c r="Q721" s="24">
        <v>-0.51370000000000005</v>
      </c>
      <c r="R721" s="24">
        <v>-0.61739999999999995</v>
      </c>
      <c r="S721" s="24">
        <v>400.10399999999998</v>
      </c>
      <c r="T721" s="24">
        <v>400.75599999999997</v>
      </c>
      <c r="U721" s="24">
        <v>2.5518999999999998</v>
      </c>
      <c r="V721" s="24">
        <v>45.6038</v>
      </c>
      <c r="W721" s="24">
        <v>0</v>
      </c>
      <c r="X721" s="24">
        <v>8.5000000000000006E-3</v>
      </c>
      <c r="Y721" s="24">
        <v>-0.1154</v>
      </c>
      <c r="Z721" s="24">
        <v>-0.32979999999999998</v>
      </c>
      <c r="AA721" s="24">
        <v>-2.7805</v>
      </c>
      <c r="AB721">
        <f t="shared" si="48"/>
        <v>5.5092078707085719E-2</v>
      </c>
      <c r="AC721" s="14">
        <f t="shared" si="49"/>
        <v>0.41010184185897608</v>
      </c>
    </row>
    <row r="722" spans="1:29" x14ac:dyDescent="0.2">
      <c r="A722" s="24" t="s">
        <v>24</v>
      </c>
      <c r="B722" s="24" t="s">
        <v>160</v>
      </c>
      <c r="C722" s="24">
        <v>4.1000000000000003E-3</v>
      </c>
      <c r="D722" s="24">
        <v>-6.9999999999999999E-4</v>
      </c>
      <c r="E722" s="24">
        <v>-10</v>
      </c>
      <c r="F722" s="24">
        <v>0.41599999999999998</v>
      </c>
      <c r="G722" s="24">
        <v>-4.0000000000000002E-4</v>
      </c>
      <c r="H722" s="24">
        <v>1E-3</v>
      </c>
      <c r="I722" s="24">
        <v>0</v>
      </c>
      <c r="J722" s="24">
        <v>0</v>
      </c>
      <c r="K722" s="24">
        <v>0.1237</v>
      </c>
      <c r="L722" s="24">
        <v>-0.48870000000000002</v>
      </c>
      <c r="M722" s="24">
        <v>-0.89300000000000002</v>
      </c>
      <c r="N722" s="24">
        <v>2.1097999999999999</v>
      </c>
      <c r="O722" s="24">
        <v>7.2900000000000006E-2</v>
      </c>
      <c r="P722" s="24" t="s">
        <v>172</v>
      </c>
      <c r="Q722" s="24">
        <v>-0.51929999999999998</v>
      </c>
      <c r="R722" s="24">
        <v>-2.0165000000000002</v>
      </c>
      <c r="S722" s="24">
        <v>400.10399999999998</v>
      </c>
      <c r="T722" s="24">
        <v>400.73989999999998</v>
      </c>
      <c r="U722" s="24">
        <v>2.5813000000000001</v>
      </c>
      <c r="V722" s="24">
        <v>45.915199999999999</v>
      </c>
      <c r="W722" s="24">
        <v>0</v>
      </c>
      <c r="X722" s="24">
        <v>1.03E-2</v>
      </c>
      <c r="Y722" s="24">
        <v>-0.11070000000000001</v>
      </c>
      <c r="Z722" s="24">
        <v>-0.2341</v>
      </c>
      <c r="AA722" s="24">
        <v>-2.2153</v>
      </c>
      <c r="AB722">
        <f t="shared" si="48"/>
        <v>5.5092078707085719E-2</v>
      </c>
      <c r="AC722" s="14">
        <f t="shared" si="49"/>
        <v>0.40968002525307851</v>
      </c>
    </row>
    <row r="723" spans="1:29" x14ac:dyDescent="0.2">
      <c r="A723" s="24" t="s">
        <v>24</v>
      </c>
      <c r="B723" s="24" t="s">
        <v>160</v>
      </c>
      <c r="C723" s="24">
        <v>0.96309999999999996</v>
      </c>
      <c r="D723" s="24">
        <v>-0.1678</v>
      </c>
      <c r="E723" s="24">
        <v>-9.6597000000000008</v>
      </c>
      <c r="F723" s="24">
        <v>0.41599999999999998</v>
      </c>
      <c r="G723" s="24">
        <v>-2.9999999999999997E-4</v>
      </c>
      <c r="H723" s="24">
        <v>0.28749999999999998</v>
      </c>
      <c r="I723" s="24">
        <v>0</v>
      </c>
      <c r="J723" s="24">
        <v>0</v>
      </c>
      <c r="K723" s="24">
        <v>0.1197</v>
      </c>
      <c r="L723" s="24">
        <v>-0.42509999999999998</v>
      </c>
      <c r="M723" s="24">
        <v>-1.9531000000000001</v>
      </c>
      <c r="N723" s="24">
        <v>2.1221999999999999</v>
      </c>
      <c r="O723" s="24">
        <v>0.1143</v>
      </c>
      <c r="P723" s="24" t="s">
        <v>172</v>
      </c>
      <c r="Q723" s="24">
        <v>-0.51160000000000005</v>
      </c>
      <c r="R723" s="24">
        <v>-3.6006999999999998</v>
      </c>
      <c r="S723" s="24">
        <v>400.10399999999998</v>
      </c>
      <c r="T723" s="24">
        <v>400.73869999999999</v>
      </c>
      <c r="U723" s="24">
        <v>2.5985999999999998</v>
      </c>
      <c r="V723" s="24">
        <v>46.302300000000002</v>
      </c>
      <c r="W723" s="24">
        <v>0</v>
      </c>
      <c r="X723" s="24">
        <v>1.0200000000000001E-2</v>
      </c>
      <c r="Y723" s="24">
        <v>-0.1011</v>
      </c>
      <c r="Z723" s="24">
        <v>-0.1196</v>
      </c>
      <c r="AA723" s="24">
        <v>-0.87429999999999997</v>
      </c>
      <c r="AB723">
        <f t="shared" si="48"/>
        <v>4.1319064601405942E-2</v>
      </c>
      <c r="AC723" s="14">
        <f t="shared" si="49"/>
        <v>0.41010184185897608</v>
      </c>
    </row>
    <row r="724" spans="1:29" x14ac:dyDescent="0.2">
      <c r="A724" s="24" t="s">
        <v>24</v>
      </c>
      <c r="B724" s="24" t="s">
        <v>160</v>
      </c>
      <c r="C724" s="24">
        <v>1.9239999999999999</v>
      </c>
      <c r="D724" s="24">
        <v>-0.32369999999999999</v>
      </c>
      <c r="E724" s="24">
        <v>-8.6621000000000006</v>
      </c>
      <c r="F724" s="24">
        <v>0.41599999999999998</v>
      </c>
      <c r="G724" s="24">
        <v>-2.0000000000000001E-4</v>
      </c>
      <c r="H724" s="24">
        <v>0.55559999999999998</v>
      </c>
      <c r="I724" s="24">
        <v>0</v>
      </c>
      <c r="J724" s="24">
        <v>1E-4</v>
      </c>
      <c r="K724" s="24">
        <v>0.108</v>
      </c>
      <c r="L724" s="24">
        <v>-0.40839999999999999</v>
      </c>
      <c r="M724" s="24">
        <v>-2.9262999999999999</v>
      </c>
      <c r="N724" s="24">
        <v>2.1335999999999999</v>
      </c>
      <c r="O724" s="24">
        <v>0.1477</v>
      </c>
      <c r="P724" s="24" t="s">
        <v>172</v>
      </c>
      <c r="Q724" s="24">
        <v>-0.49819999999999998</v>
      </c>
      <c r="R724" s="24">
        <v>-4.9574999999999996</v>
      </c>
      <c r="S724" s="24">
        <v>400.10399999999998</v>
      </c>
      <c r="T724" s="24">
        <v>400.74680000000001</v>
      </c>
      <c r="U724" s="24">
        <v>2.6110000000000002</v>
      </c>
      <c r="V724" s="24">
        <v>46.659199999999998</v>
      </c>
      <c r="W724" s="24">
        <v>0</v>
      </c>
      <c r="X724" s="24">
        <v>1.0999999999999999E-2</v>
      </c>
      <c r="Y724" s="24">
        <v>-8.9899999999999994E-2</v>
      </c>
      <c r="Z724" s="24">
        <v>-8.0000000000000004E-4</v>
      </c>
      <c r="AA724" s="24">
        <v>0.71840000000000004</v>
      </c>
      <c r="AB724">
        <f t="shared" si="48"/>
        <v>2.7546045720505861E-2</v>
      </c>
      <c r="AC724" s="14">
        <f t="shared" si="49"/>
        <v>0.41125499023065853</v>
      </c>
    </row>
    <row r="725" spans="1:29" x14ac:dyDescent="0.2">
      <c r="A725" s="24" t="s">
        <v>24</v>
      </c>
      <c r="B725" s="24" t="s">
        <v>160</v>
      </c>
      <c r="C725" s="24">
        <v>2.8881000000000001</v>
      </c>
      <c r="D725" s="24">
        <v>-0.45760000000000001</v>
      </c>
      <c r="E725" s="24">
        <v>-7.0750000000000002</v>
      </c>
      <c r="F725" s="24">
        <v>0.41599999999999998</v>
      </c>
      <c r="G725" s="24">
        <v>-1E-4</v>
      </c>
      <c r="H725" s="24">
        <v>0.7873</v>
      </c>
      <c r="I725" s="24">
        <v>0</v>
      </c>
      <c r="J725" s="24">
        <v>0</v>
      </c>
      <c r="K725" s="24">
        <v>8.8800000000000004E-2</v>
      </c>
      <c r="L725" s="24">
        <v>-0.43480000000000002</v>
      </c>
      <c r="M725" s="24">
        <v>-3.7385000000000002</v>
      </c>
      <c r="N725" s="24">
        <v>2.1467999999999998</v>
      </c>
      <c r="O725" s="24">
        <v>0.17249999999999999</v>
      </c>
      <c r="P725" s="24" t="s">
        <v>172</v>
      </c>
      <c r="Q725" s="24">
        <v>-0.48409999999999997</v>
      </c>
      <c r="R725" s="24">
        <v>-5.9819000000000004</v>
      </c>
      <c r="S725" s="24">
        <v>400.10399999999998</v>
      </c>
      <c r="T725" s="24">
        <v>400.76150000000001</v>
      </c>
      <c r="U725" s="24">
        <v>2.6198999999999999</v>
      </c>
      <c r="V725" s="24">
        <v>46.967300000000002</v>
      </c>
      <c r="W725" s="24">
        <v>0</v>
      </c>
      <c r="X725" s="24">
        <v>1.26E-2</v>
      </c>
      <c r="Y725" s="24">
        <v>-8.0100000000000005E-2</v>
      </c>
      <c r="Z725" s="24">
        <v>0.1066</v>
      </c>
      <c r="AA725" s="24">
        <v>2.4699</v>
      </c>
      <c r="AB725">
        <f t="shared" si="48"/>
        <v>1.377302365612372E-2</v>
      </c>
      <c r="AC725" s="14">
        <f t="shared" si="49"/>
        <v>0.41283248229143099</v>
      </c>
    </row>
    <row r="726" spans="1:29" x14ac:dyDescent="0.2">
      <c r="A726" s="24" t="s">
        <v>24</v>
      </c>
      <c r="B726" s="24" t="s">
        <v>160</v>
      </c>
      <c r="C726" s="24">
        <v>3.8601999999999999</v>
      </c>
      <c r="D726" s="24">
        <v>-0.56089999999999995</v>
      </c>
      <c r="E726" s="24">
        <v>-4.9968000000000004</v>
      </c>
      <c r="F726" s="24">
        <v>0.41599999999999998</v>
      </c>
      <c r="G726" s="24">
        <v>0</v>
      </c>
      <c r="H726" s="24">
        <v>0.96650000000000003</v>
      </c>
      <c r="I726" s="24">
        <v>0</v>
      </c>
      <c r="J726" s="24">
        <v>0</v>
      </c>
      <c r="K726" s="24">
        <v>6.3200000000000006E-2</v>
      </c>
      <c r="L726" s="24">
        <v>-0.47899999999999998</v>
      </c>
      <c r="M726" s="24">
        <v>-4.2946999999999997</v>
      </c>
      <c r="N726" s="24">
        <v>2.1665000000000001</v>
      </c>
      <c r="O726" s="24">
        <v>0.19120000000000001</v>
      </c>
      <c r="P726" s="24" t="s">
        <v>172</v>
      </c>
      <c r="Q726" s="24">
        <v>-0.47499999999999998</v>
      </c>
      <c r="R726" s="24">
        <v>-6.5743999999999998</v>
      </c>
      <c r="S726" s="24">
        <v>400.10399999999998</v>
      </c>
      <c r="T726" s="24">
        <v>400.77719999999999</v>
      </c>
      <c r="U726" s="24">
        <v>2.63</v>
      </c>
      <c r="V726" s="24">
        <v>47.261400000000002</v>
      </c>
      <c r="W726" s="24">
        <v>0</v>
      </c>
      <c r="X726" s="24">
        <v>1.43E-2</v>
      </c>
      <c r="Y726" s="24">
        <v>-7.4300000000000005E-2</v>
      </c>
      <c r="Z726" s="24">
        <v>0.18940000000000001</v>
      </c>
      <c r="AA726" s="24">
        <v>4.226</v>
      </c>
      <c r="AB726">
        <f t="shared" si="48"/>
        <v>0</v>
      </c>
      <c r="AC726" s="14">
        <f t="shared" si="49"/>
        <v>0.4144190187209239</v>
      </c>
    </row>
    <row r="727" spans="1:29" x14ac:dyDescent="0.2">
      <c r="A727" s="24" t="s">
        <v>24</v>
      </c>
      <c r="B727" s="24" t="s">
        <v>160</v>
      </c>
      <c r="C727" s="24">
        <v>4.8314000000000004</v>
      </c>
      <c r="D727" s="24">
        <v>-0.62560000000000004</v>
      </c>
      <c r="E727" s="24">
        <v>-2.5863999999999998</v>
      </c>
      <c r="F727" s="24">
        <v>0.41599999999999998</v>
      </c>
      <c r="G727" s="24">
        <v>0</v>
      </c>
      <c r="H727" s="24">
        <v>1.0795999999999999</v>
      </c>
      <c r="I727" s="24">
        <v>0</v>
      </c>
      <c r="J727" s="24">
        <v>0</v>
      </c>
      <c r="K727" s="24">
        <v>3.2800000000000003E-2</v>
      </c>
      <c r="L727" s="24">
        <v>-0.51029999999999998</v>
      </c>
      <c r="M727" s="24">
        <v>-4.5038</v>
      </c>
      <c r="N727" s="24">
        <v>2.1945999999999999</v>
      </c>
      <c r="O727" s="24">
        <v>0.20619999999999999</v>
      </c>
      <c r="P727" s="24" t="s">
        <v>172</v>
      </c>
      <c r="Q727" s="24">
        <v>-0.47460000000000002</v>
      </c>
      <c r="R727" s="24">
        <v>-6.6497000000000002</v>
      </c>
      <c r="S727" s="24">
        <v>400.10399999999998</v>
      </c>
      <c r="T727" s="24">
        <v>400.78769999999997</v>
      </c>
      <c r="U727" s="24">
        <v>2.6452</v>
      </c>
      <c r="V727" s="24">
        <v>47.589799999999997</v>
      </c>
      <c r="W727" s="24">
        <v>0</v>
      </c>
      <c r="X727" s="24">
        <v>1.5299999999999999E-2</v>
      </c>
      <c r="Y727" s="24">
        <v>-7.3700000000000002E-2</v>
      </c>
      <c r="Z727" s="24">
        <v>0.2397</v>
      </c>
      <c r="AA727" s="24">
        <v>5.7694000000000001</v>
      </c>
      <c r="AB727">
        <f t="shared" si="48"/>
        <v>0</v>
      </c>
      <c r="AC727" s="14">
        <f t="shared" si="49"/>
        <v>0.41557622463727295</v>
      </c>
    </row>
    <row r="728" spans="1:29" x14ac:dyDescent="0.2">
      <c r="A728" s="24" t="s">
        <v>24</v>
      </c>
      <c r="B728" s="24" t="s">
        <v>160</v>
      </c>
      <c r="C728" s="24">
        <v>5.8045</v>
      </c>
      <c r="D728" s="24">
        <v>-0.64759999999999995</v>
      </c>
      <c r="E728" s="24">
        <v>0</v>
      </c>
      <c r="F728" s="24">
        <v>0.41599999999999998</v>
      </c>
      <c r="G728" s="24">
        <v>0</v>
      </c>
      <c r="H728" s="24">
        <v>1.1180000000000001</v>
      </c>
      <c r="I728" s="24">
        <v>0</v>
      </c>
      <c r="J728" s="24">
        <v>0</v>
      </c>
      <c r="K728" s="24">
        <v>-2.0000000000000001E-4</v>
      </c>
      <c r="L728" s="24">
        <v>-0.51119999999999999</v>
      </c>
      <c r="M728" s="24">
        <v>-4.3129</v>
      </c>
      <c r="N728" s="24">
        <v>2.2275999999999998</v>
      </c>
      <c r="O728" s="24">
        <v>0.21790000000000001</v>
      </c>
      <c r="P728" s="24" t="s">
        <v>172</v>
      </c>
      <c r="Q728" s="24">
        <v>-0.48330000000000001</v>
      </c>
      <c r="R728" s="24">
        <v>-6.1573000000000002</v>
      </c>
      <c r="S728" s="24">
        <v>400.10399999999998</v>
      </c>
      <c r="T728" s="24">
        <v>400.78899999999999</v>
      </c>
      <c r="U728" s="24">
        <v>2.6661000000000001</v>
      </c>
      <c r="V728" s="24">
        <v>47.972299999999997</v>
      </c>
      <c r="W728" s="24">
        <v>0</v>
      </c>
      <c r="X728" s="24">
        <v>1.5100000000000001E-2</v>
      </c>
      <c r="Y728" s="24">
        <v>-7.8100000000000003E-2</v>
      </c>
      <c r="Z728" s="24">
        <v>0.25629999999999997</v>
      </c>
      <c r="AA728" s="24">
        <v>6.8612000000000002</v>
      </c>
      <c r="AB728">
        <f t="shared" si="48"/>
        <v>0</v>
      </c>
      <c r="AC728" s="14">
        <f t="shared" si="49"/>
        <v>0.41599999999999998</v>
      </c>
    </row>
    <row r="729" spans="1:29" x14ac:dyDescent="0.2">
      <c r="A729" s="24" t="s">
        <v>24</v>
      </c>
      <c r="B729" s="24" t="s">
        <v>160</v>
      </c>
      <c r="C729" s="24">
        <v>6.7775999999999996</v>
      </c>
      <c r="D729" s="24">
        <v>-0.62539999999999996</v>
      </c>
      <c r="E729" s="24">
        <v>2.5863999999999998</v>
      </c>
      <c r="F729" s="24">
        <v>0.41599999999999998</v>
      </c>
      <c r="G729" s="24">
        <v>0</v>
      </c>
      <c r="H729" s="24">
        <v>1.0787</v>
      </c>
      <c r="I729" s="24">
        <v>0</v>
      </c>
      <c r="J729" s="24">
        <v>0</v>
      </c>
      <c r="K729" s="24">
        <v>-3.3099999999999997E-2</v>
      </c>
      <c r="L729" s="24">
        <v>-0.4874</v>
      </c>
      <c r="M729" s="24">
        <v>-3.7351000000000001</v>
      </c>
      <c r="N729" s="24">
        <v>2.2564000000000002</v>
      </c>
      <c r="O729" s="24">
        <v>0.22320000000000001</v>
      </c>
      <c r="P729" s="24" t="s">
        <v>172</v>
      </c>
      <c r="Q729" s="24">
        <v>-0.49819999999999998</v>
      </c>
      <c r="R729" s="24">
        <v>-5.1071999999999997</v>
      </c>
      <c r="S729" s="24">
        <v>400.10399999999998</v>
      </c>
      <c r="T729" s="24">
        <v>400.7808</v>
      </c>
      <c r="U729" s="24">
        <v>2.6894999999999998</v>
      </c>
      <c r="V729" s="24">
        <v>48.38</v>
      </c>
      <c r="W729" s="24">
        <v>0</v>
      </c>
      <c r="X729" s="24">
        <v>1.35E-2</v>
      </c>
      <c r="Y729" s="24">
        <v>-8.5900000000000004E-2</v>
      </c>
      <c r="Z729" s="24">
        <v>0.24310000000000001</v>
      </c>
      <c r="AA729" s="24">
        <v>7.3150000000000004</v>
      </c>
      <c r="AB729">
        <f t="shared" si="48"/>
        <v>0</v>
      </c>
      <c r="AC729" s="14">
        <f t="shared" si="49"/>
        <v>0.41557622463727295</v>
      </c>
    </row>
    <row r="730" spans="1:29" x14ac:dyDescent="0.2">
      <c r="A730" s="24" t="s">
        <v>24</v>
      </c>
      <c r="B730" s="24" t="s">
        <v>160</v>
      </c>
      <c r="C730" s="24">
        <v>7.7488000000000001</v>
      </c>
      <c r="D730" s="24">
        <v>-0.56059999999999999</v>
      </c>
      <c r="E730" s="24">
        <v>4.9968000000000004</v>
      </c>
      <c r="F730" s="24">
        <v>0.41599999999999998</v>
      </c>
      <c r="G730" s="24">
        <v>0</v>
      </c>
      <c r="H730" s="24">
        <v>0.96489999999999998</v>
      </c>
      <c r="I730" s="24">
        <v>0</v>
      </c>
      <c r="J730" s="24">
        <v>0</v>
      </c>
      <c r="K730" s="24">
        <v>-6.3399999999999998E-2</v>
      </c>
      <c r="L730" s="24">
        <v>-0.4627</v>
      </c>
      <c r="M730" s="24">
        <v>-2.8521000000000001</v>
      </c>
      <c r="N730" s="24">
        <v>2.2702</v>
      </c>
      <c r="O730" s="24">
        <v>0.21759999999999999</v>
      </c>
      <c r="P730" s="24" t="s">
        <v>172</v>
      </c>
      <c r="Q730" s="24">
        <v>-0.5151</v>
      </c>
      <c r="R730" s="24">
        <v>-3.5871</v>
      </c>
      <c r="S730" s="24">
        <v>400.10399999999998</v>
      </c>
      <c r="T730" s="24">
        <v>400.76650000000001</v>
      </c>
      <c r="U730" s="24">
        <v>2.7105999999999999</v>
      </c>
      <c r="V730" s="24">
        <v>48.749400000000001</v>
      </c>
      <c r="W730" s="24">
        <v>0</v>
      </c>
      <c r="X730" s="24">
        <v>1.12E-2</v>
      </c>
      <c r="Y730" s="24">
        <v>-9.5399999999999999E-2</v>
      </c>
      <c r="Z730" s="24">
        <v>0.20599999999999999</v>
      </c>
      <c r="AA730" s="24">
        <v>7.0712000000000002</v>
      </c>
      <c r="AB730">
        <f t="shared" si="48"/>
        <v>0</v>
      </c>
      <c r="AC730" s="14">
        <f t="shared" si="49"/>
        <v>0.4144190187209239</v>
      </c>
    </row>
    <row r="731" spans="1:29" x14ac:dyDescent="0.2">
      <c r="A731" s="24" t="s">
        <v>24</v>
      </c>
      <c r="B731" s="24" t="s">
        <v>160</v>
      </c>
      <c r="C731" s="24">
        <v>8.7166999999999994</v>
      </c>
      <c r="D731" s="24">
        <v>-0.45760000000000001</v>
      </c>
      <c r="E731" s="24">
        <v>7.0670999999999999</v>
      </c>
      <c r="F731" s="24">
        <v>0.41599999999999998</v>
      </c>
      <c r="G731" s="24">
        <v>0</v>
      </c>
      <c r="H731" s="24">
        <v>0.78559999999999997</v>
      </c>
      <c r="I731" s="24">
        <v>0</v>
      </c>
      <c r="J731" s="24">
        <v>0</v>
      </c>
      <c r="K731" s="24">
        <v>-8.8800000000000004E-2</v>
      </c>
      <c r="L731" s="24">
        <v>-0.46300000000000002</v>
      </c>
      <c r="M731" s="24">
        <v>-1.7898000000000001</v>
      </c>
      <c r="N731" s="24">
        <v>2.2625999999999999</v>
      </c>
      <c r="O731" s="24">
        <v>0.1983</v>
      </c>
      <c r="P731" s="24" t="s">
        <v>172</v>
      </c>
      <c r="Q731" s="24">
        <v>-0.53010000000000002</v>
      </c>
      <c r="R731" s="24">
        <v>-1.758</v>
      </c>
      <c r="S731" s="24">
        <v>400.10399999999998</v>
      </c>
      <c r="T731" s="24">
        <v>400.75099999999998</v>
      </c>
      <c r="U731" s="24">
        <v>2.7261000000000002</v>
      </c>
      <c r="V731" s="24">
        <v>49.018500000000003</v>
      </c>
      <c r="W731" s="24">
        <v>0</v>
      </c>
      <c r="X731" s="24">
        <v>8.9999999999999993E-3</v>
      </c>
      <c r="Y731" s="24">
        <v>-0.1056</v>
      </c>
      <c r="Z731" s="24">
        <v>0.15049999999999999</v>
      </c>
      <c r="AA731" s="24">
        <v>6.2294999999999998</v>
      </c>
      <c r="AB731">
        <f t="shared" si="48"/>
        <v>0</v>
      </c>
      <c r="AC731" s="14">
        <f t="shared" si="49"/>
        <v>0.41283954312643389</v>
      </c>
    </row>
    <row r="732" spans="1:29" x14ac:dyDescent="0.2">
      <c r="A732" s="24" t="s">
        <v>24</v>
      </c>
      <c r="B732" s="24" t="s">
        <v>160</v>
      </c>
      <c r="C732" s="24">
        <v>9.6850000000000005</v>
      </c>
      <c r="D732" s="24">
        <v>-0.32300000000000001</v>
      </c>
      <c r="E732" s="24">
        <v>8.6621000000000006</v>
      </c>
      <c r="F732" s="24">
        <v>0.41599999999999998</v>
      </c>
      <c r="G732" s="24">
        <v>1E-4</v>
      </c>
      <c r="H732" s="24">
        <v>0.55379999999999996</v>
      </c>
      <c r="I732" s="24">
        <v>0</v>
      </c>
      <c r="J732" s="24">
        <v>0</v>
      </c>
      <c r="K732" s="24">
        <v>-0.1079</v>
      </c>
      <c r="L732" s="24">
        <v>-0.49909999999999999</v>
      </c>
      <c r="M732" s="24">
        <v>-0.67749999999999999</v>
      </c>
      <c r="N732" s="24">
        <v>2.2347999999999999</v>
      </c>
      <c r="O732" s="24">
        <v>0.1663</v>
      </c>
      <c r="P732" s="24" t="s">
        <v>172</v>
      </c>
      <c r="Q732" s="24">
        <v>-0.5413</v>
      </c>
      <c r="R732" s="24">
        <v>0.17460000000000001</v>
      </c>
      <c r="S732" s="24">
        <v>400.10399999999998</v>
      </c>
      <c r="T732" s="24">
        <v>400.73899999999998</v>
      </c>
      <c r="U732" s="24">
        <v>2.7364999999999999</v>
      </c>
      <c r="V732" s="24">
        <v>49.1616</v>
      </c>
      <c r="W732" s="24">
        <v>0</v>
      </c>
      <c r="X732" s="24">
        <v>7.7999999999999996E-3</v>
      </c>
      <c r="Y732" s="24">
        <v>-0.1163</v>
      </c>
      <c r="Z732" s="24">
        <v>8.0399999999999999E-2</v>
      </c>
      <c r="AA732" s="24">
        <v>5.0202</v>
      </c>
      <c r="AB732">
        <f t="shared" si="48"/>
        <v>-1.377302365612372E-2</v>
      </c>
      <c r="AC732" s="14">
        <f t="shared" si="49"/>
        <v>0.41125499023065853</v>
      </c>
    </row>
    <row r="733" spans="1:29" x14ac:dyDescent="0.2">
      <c r="A733" s="24" t="s">
        <v>24</v>
      </c>
      <c r="B733" s="24" t="s">
        <v>160</v>
      </c>
      <c r="C733" s="24">
        <v>10.645899999999999</v>
      </c>
      <c r="D733" s="24">
        <v>-0.1671</v>
      </c>
      <c r="E733" s="24">
        <v>9.6597000000000008</v>
      </c>
      <c r="F733" s="24">
        <v>0.41599999999999998</v>
      </c>
      <c r="G733" s="24">
        <v>2.0000000000000001E-4</v>
      </c>
      <c r="H733" s="24">
        <v>0.28589999999999999</v>
      </c>
      <c r="I733" s="24">
        <v>0</v>
      </c>
      <c r="J733" s="24">
        <v>0</v>
      </c>
      <c r="K733" s="24">
        <v>-0.1197</v>
      </c>
      <c r="L733" s="24">
        <v>-0.5585</v>
      </c>
      <c r="M733" s="24">
        <v>0.38900000000000001</v>
      </c>
      <c r="N733" s="24">
        <v>2.1966999999999999</v>
      </c>
      <c r="O733" s="24">
        <v>0.127</v>
      </c>
      <c r="P733" s="24" t="s">
        <v>172</v>
      </c>
      <c r="Q733" s="24">
        <v>-0.54879999999999995</v>
      </c>
      <c r="R733" s="24">
        <v>2.0068999999999999</v>
      </c>
      <c r="S733" s="24">
        <v>400.10399999999998</v>
      </c>
      <c r="T733" s="24">
        <v>400.7328</v>
      </c>
      <c r="U733" s="24">
        <v>2.7452999999999999</v>
      </c>
      <c r="V733" s="24">
        <v>49.200299999999999</v>
      </c>
      <c r="W733" s="24">
        <v>0</v>
      </c>
      <c r="X733" s="24">
        <v>7.7999999999999996E-3</v>
      </c>
      <c r="Y733" s="24">
        <v>-0.12770000000000001</v>
      </c>
      <c r="Z733" s="24">
        <v>-1.1999999999999999E-3</v>
      </c>
      <c r="AA733" s="24">
        <v>3.7195</v>
      </c>
      <c r="AB733">
        <f t="shared" si="48"/>
        <v>-2.7546045720505861E-2</v>
      </c>
      <c r="AC733" s="14">
        <f t="shared" si="49"/>
        <v>0.41010184185897608</v>
      </c>
    </row>
    <row r="734" spans="1:29" x14ac:dyDescent="0.2">
      <c r="A734" s="24" t="s">
        <v>24</v>
      </c>
      <c r="B734" s="24" t="s">
        <v>160</v>
      </c>
      <c r="C734" s="24">
        <v>11.604799999999999</v>
      </c>
      <c r="D734" s="24">
        <v>0</v>
      </c>
      <c r="E734" s="24">
        <v>10</v>
      </c>
      <c r="F734" s="24">
        <v>0.41599999999999998</v>
      </c>
      <c r="G734" s="24">
        <v>2.0000000000000001E-4</v>
      </c>
      <c r="H734" s="24">
        <v>-5.9999999999999995E-4</v>
      </c>
      <c r="I734" s="24">
        <v>0</v>
      </c>
      <c r="J734" s="24">
        <v>0</v>
      </c>
      <c r="K734" s="24">
        <v>-0.1237</v>
      </c>
      <c r="L734" s="24">
        <v>-0.6119</v>
      </c>
      <c r="M734" s="24">
        <v>1.3633999999999999</v>
      </c>
      <c r="N734" s="24">
        <v>2.1617999999999999</v>
      </c>
      <c r="O734" s="24">
        <v>8.8300000000000003E-2</v>
      </c>
      <c r="P734" s="24" t="s">
        <v>172</v>
      </c>
      <c r="Q734" s="24">
        <v>-0.5534</v>
      </c>
      <c r="R734" s="24">
        <v>3.581</v>
      </c>
      <c r="S734" s="24">
        <v>400.10399999999998</v>
      </c>
      <c r="T734" s="24">
        <v>400.73230000000001</v>
      </c>
      <c r="U734" s="24">
        <v>2.7561</v>
      </c>
      <c r="V734" s="24">
        <v>49.182400000000001</v>
      </c>
      <c r="W734" s="24">
        <v>0</v>
      </c>
      <c r="X734" s="24">
        <v>9.1000000000000004E-3</v>
      </c>
      <c r="Y734" s="24">
        <v>-0.13950000000000001</v>
      </c>
      <c r="Z734" s="24">
        <v>-9.0499999999999997E-2</v>
      </c>
      <c r="AA734" s="24">
        <v>2.5474999999999999</v>
      </c>
      <c r="AB734">
        <f t="shared" si="48"/>
        <v>-2.7546045720505861E-2</v>
      </c>
      <c r="AC734" s="14">
        <f t="shared" si="49"/>
        <v>0.40968002525307851</v>
      </c>
    </row>
    <row r="735" spans="1:29" x14ac:dyDescent="0.2">
      <c r="A735" s="24" t="s">
        <v>24</v>
      </c>
      <c r="B735" s="24" t="s">
        <v>160</v>
      </c>
      <c r="C735" s="24">
        <v>12.563800000000001</v>
      </c>
      <c r="D735" s="24">
        <v>0.1671</v>
      </c>
      <c r="E735" s="24">
        <v>9.6597000000000008</v>
      </c>
      <c r="F735" s="24">
        <v>0.41599999999999998</v>
      </c>
      <c r="G735" s="24">
        <v>1E-4</v>
      </c>
      <c r="H735" s="24">
        <v>-0.28720000000000001</v>
      </c>
      <c r="I735" s="24">
        <v>0</v>
      </c>
      <c r="J735" s="24">
        <v>0</v>
      </c>
      <c r="K735" s="24">
        <v>-0.1198</v>
      </c>
      <c r="L735" s="24">
        <v>-0.63049999999999995</v>
      </c>
      <c r="M735" s="24">
        <v>2.2374999999999998</v>
      </c>
      <c r="N735" s="24">
        <v>2.1415000000000002</v>
      </c>
      <c r="O735" s="24">
        <v>5.6500000000000002E-2</v>
      </c>
      <c r="P735" s="24" t="s">
        <v>172</v>
      </c>
      <c r="Q735" s="24">
        <v>-0.55569999999999997</v>
      </c>
      <c r="R735" s="24">
        <v>4.8109000000000002</v>
      </c>
      <c r="S735" s="24">
        <v>400.10399999999998</v>
      </c>
      <c r="T735" s="24">
        <v>400.73579999999998</v>
      </c>
      <c r="U735" s="24">
        <v>2.7696000000000001</v>
      </c>
      <c r="V735" s="24">
        <v>49.142899999999997</v>
      </c>
      <c r="W735" s="24">
        <v>0</v>
      </c>
      <c r="X735" s="24">
        <v>1.09E-2</v>
      </c>
      <c r="Y735" s="24">
        <v>-0.15049999999999999</v>
      </c>
      <c r="Z735" s="24">
        <v>-0.18190000000000001</v>
      </c>
      <c r="AA735" s="24">
        <v>1.597</v>
      </c>
      <c r="AB735">
        <f t="shared" si="48"/>
        <v>-1.377302365612372E-2</v>
      </c>
      <c r="AC735" s="14">
        <f t="shared" si="49"/>
        <v>0.41010184185897608</v>
      </c>
    </row>
    <row r="736" spans="1:29" x14ac:dyDescent="0.2">
      <c r="A736" s="24" t="s">
        <v>24</v>
      </c>
      <c r="B736" s="24" t="s">
        <v>160</v>
      </c>
      <c r="C736" s="24">
        <v>13.524699999999999</v>
      </c>
      <c r="D736" s="24">
        <v>0.32290000000000002</v>
      </c>
      <c r="E736" s="24">
        <v>8.6621000000000006</v>
      </c>
      <c r="F736" s="24">
        <v>0.41599999999999998</v>
      </c>
      <c r="G736" s="24">
        <v>0</v>
      </c>
      <c r="H736" s="24">
        <v>-0.55549999999999999</v>
      </c>
      <c r="I736" s="24">
        <v>0</v>
      </c>
      <c r="J736" s="24">
        <v>-1E-4</v>
      </c>
      <c r="K736" s="24">
        <v>-0.1081</v>
      </c>
      <c r="L736" s="24">
        <v>-0.6038</v>
      </c>
      <c r="M736" s="24">
        <v>3.0112999999999999</v>
      </c>
      <c r="N736" s="24">
        <v>2.1393</v>
      </c>
      <c r="O736" s="24">
        <v>3.4099999999999998E-2</v>
      </c>
      <c r="P736" s="24" t="s">
        <v>172</v>
      </c>
      <c r="Q736" s="24">
        <v>-0.55500000000000005</v>
      </c>
      <c r="R736" s="24">
        <v>5.6798999999999999</v>
      </c>
      <c r="S736" s="24">
        <v>400.10399999999998</v>
      </c>
      <c r="T736" s="24">
        <v>400.74160000000001</v>
      </c>
      <c r="U736" s="24">
        <v>2.7814000000000001</v>
      </c>
      <c r="V736" s="24">
        <v>49.071800000000003</v>
      </c>
      <c r="W736" s="24">
        <v>0</v>
      </c>
      <c r="X736" s="24">
        <v>1.2699999999999999E-2</v>
      </c>
      <c r="Y736" s="24">
        <v>-0.15870000000000001</v>
      </c>
      <c r="Z736" s="24">
        <v>-0.26829999999999998</v>
      </c>
      <c r="AA736" s="24">
        <v>0.82369999999999999</v>
      </c>
      <c r="AB736">
        <f t="shared" si="48"/>
        <v>0</v>
      </c>
      <c r="AC736" s="14">
        <f t="shared" si="49"/>
        <v>0.41125499023065853</v>
      </c>
    </row>
    <row r="737" spans="1:29" x14ac:dyDescent="0.2">
      <c r="A737" s="24" t="s">
        <v>24</v>
      </c>
      <c r="B737" s="24" t="s">
        <v>160</v>
      </c>
      <c r="C737" s="24">
        <v>14.488899999999999</v>
      </c>
      <c r="D737" s="24">
        <v>0.45689999999999997</v>
      </c>
      <c r="E737" s="24">
        <v>7.0750000000000002</v>
      </c>
      <c r="F737" s="24">
        <v>0.41599999999999998</v>
      </c>
      <c r="G737" s="24">
        <v>-1E-4</v>
      </c>
      <c r="H737" s="24">
        <v>-0.78749999999999998</v>
      </c>
      <c r="I737" s="24">
        <v>0</v>
      </c>
      <c r="J737" s="24">
        <v>0</v>
      </c>
      <c r="K737" s="24">
        <v>-8.8900000000000007E-2</v>
      </c>
      <c r="L737" s="24">
        <v>-0.54700000000000004</v>
      </c>
      <c r="M737" s="24">
        <v>3.6642999999999999</v>
      </c>
      <c r="N737" s="24">
        <v>2.15</v>
      </c>
      <c r="O737" s="24">
        <v>1.8700000000000001E-2</v>
      </c>
      <c r="P737" s="24" t="s">
        <v>172</v>
      </c>
      <c r="Q737" s="24">
        <v>-0.55010000000000003</v>
      </c>
      <c r="R737" s="24">
        <v>6.2138</v>
      </c>
      <c r="S737" s="24">
        <v>400.10399999999998</v>
      </c>
      <c r="T737" s="24">
        <v>400.74869999999999</v>
      </c>
      <c r="U737" s="24">
        <v>2.7837000000000001</v>
      </c>
      <c r="V737" s="24">
        <v>48.911099999999998</v>
      </c>
      <c r="W737" s="24">
        <v>0</v>
      </c>
      <c r="X737" s="24">
        <v>1.38E-2</v>
      </c>
      <c r="Y737" s="24">
        <v>-0.16189999999999999</v>
      </c>
      <c r="Z737" s="24">
        <v>-0.34279999999999999</v>
      </c>
      <c r="AA737" s="24">
        <v>0.1009</v>
      </c>
      <c r="AB737">
        <f t="shared" si="48"/>
        <v>1.377302365612372E-2</v>
      </c>
      <c r="AC737" s="14">
        <f t="shared" si="49"/>
        <v>0.41283248229143099</v>
      </c>
    </row>
    <row r="738" spans="1:29" x14ac:dyDescent="0.2">
      <c r="A738" s="24" t="s">
        <v>24</v>
      </c>
      <c r="B738" s="24" t="s">
        <v>160</v>
      </c>
      <c r="C738" s="24">
        <v>15.460900000000001</v>
      </c>
      <c r="D738" s="24">
        <v>0.56020000000000003</v>
      </c>
      <c r="E738" s="24">
        <v>4.9968000000000004</v>
      </c>
      <c r="F738" s="24">
        <v>0.41599999999999998</v>
      </c>
      <c r="G738" s="24">
        <v>-2.0000000000000001E-4</v>
      </c>
      <c r="H738" s="24">
        <v>-0.96679999999999999</v>
      </c>
      <c r="I738" s="24">
        <v>0</v>
      </c>
      <c r="J738" s="24">
        <v>0</v>
      </c>
      <c r="K738" s="24">
        <v>-6.3299999999999995E-2</v>
      </c>
      <c r="L738" s="24">
        <v>-0.49370000000000003</v>
      </c>
      <c r="M738" s="24">
        <v>4.1440999999999999</v>
      </c>
      <c r="N738" s="24">
        <v>2.1625000000000001</v>
      </c>
      <c r="O738" s="24">
        <v>5.3E-3</v>
      </c>
      <c r="P738" s="24" t="s">
        <v>172</v>
      </c>
      <c r="Q738" s="24">
        <v>-0.54039999999999999</v>
      </c>
      <c r="R738" s="24">
        <v>6.4443999999999999</v>
      </c>
      <c r="S738" s="24">
        <v>400.10399999999998</v>
      </c>
      <c r="T738" s="24">
        <v>400.7568</v>
      </c>
      <c r="U738" s="24">
        <v>2.7688000000000001</v>
      </c>
      <c r="V738" s="24">
        <v>48.586599999999997</v>
      </c>
      <c r="W738" s="24">
        <v>0</v>
      </c>
      <c r="X738" s="24">
        <v>1.4200000000000001E-2</v>
      </c>
      <c r="Y738" s="24">
        <v>-0.1593</v>
      </c>
      <c r="Z738" s="24">
        <v>-0.40089999999999998</v>
      </c>
      <c r="AA738" s="24">
        <v>-0.69279999999999997</v>
      </c>
      <c r="AB738">
        <f t="shared" si="48"/>
        <v>2.7546045720505861E-2</v>
      </c>
      <c r="AC738" s="14">
        <f t="shared" si="49"/>
        <v>0.4144190187209239</v>
      </c>
    </row>
    <row r="739" spans="1:29" x14ac:dyDescent="0.2">
      <c r="A739" s="24" t="s">
        <v>24</v>
      </c>
      <c r="B739" s="24" t="s">
        <v>160</v>
      </c>
      <c r="C739" s="24">
        <v>16.432099999999998</v>
      </c>
      <c r="D739" s="24">
        <v>0.62490000000000001</v>
      </c>
      <c r="E739" s="24">
        <v>2.5863999999999998</v>
      </c>
      <c r="F739" s="24">
        <v>0.41599999999999998</v>
      </c>
      <c r="G739" s="24">
        <v>-2.0000000000000001E-4</v>
      </c>
      <c r="H739" s="24">
        <v>-1.08</v>
      </c>
      <c r="I739" s="24">
        <v>0</v>
      </c>
      <c r="J739" s="24">
        <v>0</v>
      </c>
      <c r="K739" s="24">
        <v>-3.2800000000000003E-2</v>
      </c>
      <c r="L739" s="24">
        <v>-0.47710000000000002</v>
      </c>
      <c r="M739" s="24">
        <v>4.38</v>
      </c>
      <c r="N739" s="24">
        <v>2.1661000000000001</v>
      </c>
      <c r="O739" s="24">
        <v>-1.01E-2</v>
      </c>
      <c r="P739" s="24" t="s">
        <v>172</v>
      </c>
      <c r="Q739" s="24">
        <v>-0.52729999999999999</v>
      </c>
      <c r="R739" s="24">
        <v>6.3834</v>
      </c>
      <c r="S739" s="24">
        <v>400.10399999999998</v>
      </c>
      <c r="T739" s="24">
        <v>400.76580000000001</v>
      </c>
      <c r="U739" s="24">
        <v>2.7341000000000002</v>
      </c>
      <c r="V739" s="24">
        <v>48.058</v>
      </c>
      <c r="W739" s="24">
        <v>0</v>
      </c>
      <c r="X739" s="24">
        <v>1.41E-2</v>
      </c>
      <c r="Y739" s="24">
        <v>-0.15190000000000001</v>
      </c>
      <c r="Z739" s="24">
        <v>-0.44140000000000001</v>
      </c>
      <c r="AA739" s="24">
        <v>-1.5979000000000001</v>
      </c>
      <c r="AB739">
        <f t="shared" si="48"/>
        <v>2.7546045720505861E-2</v>
      </c>
      <c r="AC739" s="14">
        <f t="shared" si="49"/>
        <v>0.41557622463727295</v>
      </c>
    </row>
    <row r="740" spans="1:29" x14ac:dyDescent="0.2">
      <c r="A740" s="24" t="s">
        <v>24</v>
      </c>
      <c r="B740" s="24" t="s">
        <v>160</v>
      </c>
      <c r="C740" s="24">
        <v>17.4053</v>
      </c>
      <c r="D740" s="24">
        <v>0.64690000000000003</v>
      </c>
      <c r="E740" s="24">
        <v>0</v>
      </c>
      <c r="F740" s="24">
        <v>0.41599999999999998</v>
      </c>
      <c r="G740" s="24">
        <v>-2.0000000000000001E-4</v>
      </c>
      <c r="H740" s="24">
        <v>-1.1184000000000001</v>
      </c>
      <c r="I740" s="24">
        <v>0</v>
      </c>
      <c r="J740" s="24">
        <v>0</v>
      </c>
      <c r="K740" s="24">
        <v>2.0000000000000001E-4</v>
      </c>
      <c r="L740" s="24">
        <v>-0.51060000000000005</v>
      </c>
      <c r="M740" s="24">
        <v>4.3121</v>
      </c>
      <c r="N740" s="24">
        <v>2.1560999999999999</v>
      </c>
      <c r="O740" s="24">
        <v>-2.75E-2</v>
      </c>
      <c r="P740" s="24" t="s">
        <v>172</v>
      </c>
      <c r="Q740" s="24">
        <v>-0.51400000000000001</v>
      </c>
      <c r="R740" s="24">
        <v>6.0168999999999997</v>
      </c>
      <c r="S740" s="24">
        <v>400.10399999999998</v>
      </c>
      <c r="T740" s="24">
        <v>400.77440000000001</v>
      </c>
      <c r="U740" s="24">
        <v>2.6840999999999999</v>
      </c>
      <c r="V740" s="24">
        <v>47.359299999999998</v>
      </c>
      <c r="W740" s="24">
        <v>0</v>
      </c>
      <c r="X740" s="24">
        <v>1.3899999999999999E-2</v>
      </c>
      <c r="Y740" s="24">
        <v>-0.1421</v>
      </c>
      <c r="Z740" s="24">
        <v>-0.4657</v>
      </c>
      <c r="AA740" s="24">
        <v>-2.5466000000000002</v>
      </c>
      <c r="AB740">
        <f t="shared" si="48"/>
        <v>2.7546045720505861E-2</v>
      </c>
      <c r="AC740" s="14">
        <f t="shared" si="49"/>
        <v>0.41599999999999998</v>
      </c>
    </row>
    <row r="741" spans="1:29" x14ac:dyDescent="0.2">
      <c r="A741" s="24" t="s">
        <v>24</v>
      </c>
      <c r="B741" s="24" t="s">
        <v>160</v>
      </c>
      <c r="C741" s="24">
        <v>18.378399999999999</v>
      </c>
      <c r="D741" s="24">
        <v>0.62470000000000003</v>
      </c>
      <c r="E741" s="24">
        <v>-2.5863999999999998</v>
      </c>
      <c r="F741" s="24">
        <v>0.41599999999999998</v>
      </c>
      <c r="G741" s="24">
        <v>-2.0000000000000001E-4</v>
      </c>
      <c r="H741" s="24">
        <v>-1.0789</v>
      </c>
      <c r="I741" s="24">
        <v>0</v>
      </c>
      <c r="J741" s="24">
        <v>0</v>
      </c>
      <c r="K741" s="24">
        <v>3.32E-2</v>
      </c>
      <c r="L741" s="24">
        <v>-0.57940000000000003</v>
      </c>
      <c r="M741" s="24">
        <v>3.9203999999999999</v>
      </c>
      <c r="N741" s="24">
        <v>2.1352000000000002</v>
      </c>
      <c r="O741" s="24">
        <v>-4.24E-2</v>
      </c>
      <c r="P741" s="24" t="s">
        <v>172</v>
      </c>
      <c r="Q741" s="24">
        <v>-0.50449999999999995</v>
      </c>
      <c r="R741" s="24">
        <v>5.3212000000000002</v>
      </c>
      <c r="S741" s="24">
        <v>400.10399999999998</v>
      </c>
      <c r="T741" s="24">
        <v>400.78019999999998</v>
      </c>
      <c r="U741" s="24">
        <v>2.6299000000000001</v>
      </c>
      <c r="V741" s="24">
        <v>46.603999999999999</v>
      </c>
      <c r="W741" s="24">
        <v>0</v>
      </c>
      <c r="X741" s="24">
        <v>1.37E-2</v>
      </c>
      <c r="Y741" s="24">
        <v>-0.13289999999999999</v>
      </c>
      <c r="Z741" s="24">
        <v>-0.47560000000000002</v>
      </c>
      <c r="AA741" s="24">
        <v>-3.3908999999999998</v>
      </c>
      <c r="AB741">
        <f t="shared" si="48"/>
        <v>2.7546045720505861E-2</v>
      </c>
      <c r="AC741" s="14">
        <f t="shared" si="49"/>
        <v>0.41557622463727295</v>
      </c>
    </row>
    <row r="742" spans="1:29" x14ac:dyDescent="0.2">
      <c r="A742" s="24" t="s">
        <v>24</v>
      </c>
      <c r="B742" s="24" t="s">
        <v>160</v>
      </c>
      <c r="C742" s="24">
        <v>19.349599999999999</v>
      </c>
      <c r="D742" s="24">
        <v>0.55989999999999995</v>
      </c>
      <c r="E742" s="24">
        <v>-4.9968000000000004</v>
      </c>
      <c r="F742" s="24">
        <v>0.41599999999999998</v>
      </c>
      <c r="G742" s="24">
        <v>-2.0000000000000001E-4</v>
      </c>
      <c r="H742" s="24">
        <v>-0.96499999999999997</v>
      </c>
      <c r="I742" s="24">
        <v>0</v>
      </c>
      <c r="J742" s="24">
        <v>0</v>
      </c>
      <c r="K742" s="24">
        <v>6.3500000000000001E-2</v>
      </c>
      <c r="L742" s="24">
        <v>-0.64759999999999995</v>
      </c>
      <c r="M742" s="24">
        <v>3.2366999999999999</v>
      </c>
      <c r="N742" s="24">
        <v>2.1122000000000001</v>
      </c>
      <c r="O742" s="24">
        <v>-4.7899999999999998E-2</v>
      </c>
      <c r="P742" s="24" t="s">
        <v>172</v>
      </c>
      <c r="Q742" s="24">
        <v>-0.50180000000000002</v>
      </c>
      <c r="R742" s="24">
        <v>4.2888999999999999</v>
      </c>
      <c r="S742" s="24">
        <v>400.10399999999998</v>
      </c>
      <c r="T742" s="24">
        <v>400.78070000000002</v>
      </c>
      <c r="U742" s="24">
        <v>2.5846</v>
      </c>
      <c r="V742" s="24">
        <v>45.948799999999999</v>
      </c>
      <c r="W742" s="24">
        <v>0</v>
      </c>
      <c r="X742" s="24">
        <v>1.35E-2</v>
      </c>
      <c r="Y742" s="24">
        <v>-0.12640000000000001</v>
      </c>
      <c r="Z742" s="24">
        <v>-0.47089999999999999</v>
      </c>
      <c r="AA742" s="24">
        <v>-3.9664000000000001</v>
      </c>
      <c r="AB742">
        <f t="shared" si="48"/>
        <v>2.7546045720505861E-2</v>
      </c>
      <c r="AC742" s="14">
        <f t="shared" si="49"/>
        <v>0.4144190187209239</v>
      </c>
    </row>
    <row r="743" spans="1:29" x14ac:dyDescent="0.2">
      <c r="A743" s="24" t="s">
        <v>24</v>
      </c>
      <c r="B743" s="24" t="s">
        <v>160</v>
      </c>
      <c r="C743" s="24">
        <v>20.317499999999999</v>
      </c>
      <c r="D743" s="24">
        <v>0.45689999999999997</v>
      </c>
      <c r="E743" s="24">
        <v>-7.0670999999999999</v>
      </c>
      <c r="F743" s="24">
        <v>0.41599999999999998</v>
      </c>
      <c r="G743" s="24">
        <v>-2.0000000000000001E-4</v>
      </c>
      <c r="H743" s="24">
        <v>-0.78539999999999999</v>
      </c>
      <c r="I743" s="24">
        <v>0</v>
      </c>
      <c r="J743" s="24">
        <v>0</v>
      </c>
      <c r="K743" s="24">
        <v>8.8900000000000007E-2</v>
      </c>
      <c r="L743" s="24">
        <v>-0.67759999999999998</v>
      </c>
      <c r="M743" s="24">
        <v>2.3336000000000001</v>
      </c>
      <c r="N743" s="24">
        <v>2.0958999999999999</v>
      </c>
      <c r="O743" s="24">
        <v>-3.7900000000000003E-2</v>
      </c>
      <c r="P743" s="24" t="s">
        <v>172</v>
      </c>
      <c r="Q743" s="24">
        <v>-0.50570000000000004</v>
      </c>
      <c r="R743" s="24">
        <v>2.9504000000000001</v>
      </c>
      <c r="S743" s="24">
        <v>400.10399999999998</v>
      </c>
      <c r="T743" s="24">
        <v>400.77440000000001</v>
      </c>
      <c r="U743" s="24">
        <v>2.5579000000000001</v>
      </c>
      <c r="V743" s="24">
        <v>45.532299999999999</v>
      </c>
      <c r="W743" s="24">
        <v>0</v>
      </c>
      <c r="X743" s="24">
        <v>1.2999999999999999E-2</v>
      </c>
      <c r="Y743" s="24">
        <v>-0.12280000000000001</v>
      </c>
      <c r="Z743" s="24">
        <v>-0.44829999999999998</v>
      </c>
      <c r="AA743" s="24">
        <v>-4.1535000000000002</v>
      </c>
      <c r="AB743">
        <f t="shared" si="48"/>
        <v>2.7546045720505861E-2</v>
      </c>
      <c r="AC743" s="14">
        <f t="shared" si="49"/>
        <v>0.41283954312643389</v>
      </c>
    </row>
    <row r="744" spans="1:29" x14ac:dyDescent="0.2">
      <c r="A744" s="24" t="s">
        <v>24</v>
      </c>
      <c r="B744" s="24" t="s">
        <v>160</v>
      </c>
      <c r="C744" s="24">
        <v>21.285699999999999</v>
      </c>
      <c r="D744" s="24">
        <v>0.32229999999999998</v>
      </c>
      <c r="E744" s="24">
        <v>-8.6621000000000006</v>
      </c>
      <c r="F744" s="24">
        <v>0.41599999999999998</v>
      </c>
      <c r="G744" s="24">
        <v>-2.9999999999999997E-4</v>
      </c>
      <c r="H744" s="24">
        <v>-0.55349999999999999</v>
      </c>
      <c r="I744" s="24">
        <v>0</v>
      </c>
      <c r="J744" s="24">
        <v>0</v>
      </c>
      <c r="K744" s="24">
        <v>0.108</v>
      </c>
      <c r="L744" s="24">
        <v>-0.65049999999999997</v>
      </c>
      <c r="M744" s="24">
        <v>1.2977000000000001</v>
      </c>
      <c r="N744" s="24">
        <v>2.0914999999999999</v>
      </c>
      <c r="O744" s="24">
        <v>-1.11E-2</v>
      </c>
      <c r="P744" s="24" t="s">
        <v>172</v>
      </c>
      <c r="Q744" s="24">
        <v>-0.51319999999999999</v>
      </c>
      <c r="R744" s="24">
        <v>1.3794999999999999</v>
      </c>
      <c r="S744" s="24">
        <v>400.10399999999998</v>
      </c>
      <c r="T744" s="24">
        <v>400.76260000000002</v>
      </c>
      <c r="U744" s="24">
        <v>2.5522999999999998</v>
      </c>
      <c r="V744" s="24">
        <v>45.419600000000003</v>
      </c>
      <c r="W744" s="24">
        <v>0</v>
      </c>
      <c r="X744" s="24">
        <v>1.21E-2</v>
      </c>
      <c r="Y744" s="24">
        <v>-0.1205</v>
      </c>
      <c r="Z744" s="24">
        <v>-0.40289999999999998</v>
      </c>
      <c r="AA744" s="24">
        <v>-3.9066999999999998</v>
      </c>
      <c r="AB744">
        <f t="shared" si="48"/>
        <v>4.1319064601405942E-2</v>
      </c>
      <c r="AC744" s="14">
        <f t="shared" si="49"/>
        <v>0.41125499023065853</v>
      </c>
    </row>
    <row r="745" spans="1:29" x14ac:dyDescent="0.2">
      <c r="A745" s="24" t="s">
        <v>24</v>
      </c>
      <c r="B745" s="24" t="s">
        <v>160</v>
      </c>
      <c r="C745" s="24">
        <v>22.246600000000001</v>
      </c>
      <c r="D745" s="24">
        <v>0.16639999999999999</v>
      </c>
      <c r="E745" s="24">
        <v>-9.6597000000000008</v>
      </c>
      <c r="F745" s="24">
        <v>0.41599999999999998</v>
      </c>
      <c r="G745" s="24">
        <v>-4.0000000000000002E-4</v>
      </c>
      <c r="H745" s="24">
        <v>-0.28539999999999999</v>
      </c>
      <c r="I745" s="24">
        <v>0</v>
      </c>
      <c r="J745" s="24">
        <v>0</v>
      </c>
      <c r="K745" s="24">
        <v>0.1197</v>
      </c>
      <c r="L745" s="24">
        <v>-0.57650000000000001</v>
      </c>
      <c r="M745" s="24">
        <v>0.2044</v>
      </c>
      <c r="N745" s="24">
        <v>2.0979000000000001</v>
      </c>
      <c r="O745" s="24">
        <v>2.8400000000000002E-2</v>
      </c>
      <c r="P745" s="24" t="s">
        <v>172</v>
      </c>
      <c r="Q745" s="24">
        <v>-0.51929999999999998</v>
      </c>
      <c r="R745" s="24">
        <v>-0.3165</v>
      </c>
      <c r="S745" s="24">
        <v>400.10399999999998</v>
      </c>
      <c r="T745" s="24">
        <v>400.74930000000001</v>
      </c>
      <c r="U745" s="24">
        <v>2.5630999999999999</v>
      </c>
      <c r="V745" s="24">
        <v>45.581099999999999</v>
      </c>
      <c r="W745" s="24">
        <v>0</v>
      </c>
      <c r="X745" s="24">
        <v>1.11E-2</v>
      </c>
      <c r="Y745" s="24">
        <v>-0.1171</v>
      </c>
      <c r="Z745" s="24">
        <v>-0.33110000000000001</v>
      </c>
      <c r="AA745" s="24">
        <v>-3.2442000000000002</v>
      </c>
      <c r="AB745">
        <f t="shared" si="48"/>
        <v>5.5092078707085719E-2</v>
      </c>
      <c r="AC745" s="14">
        <f t="shared" si="49"/>
        <v>0.41010184185897608</v>
      </c>
    </row>
    <row r="747" spans="1:29" x14ac:dyDescent="0.2">
      <c r="A747" s="11" t="s">
        <v>37</v>
      </c>
      <c r="B747" s="11" t="s">
        <v>210</v>
      </c>
      <c r="D747" s="11">
        <f t="shared" ref="D747:D770" si="50">AVERAGE(D506,D530,D554,D578,D602,D626,D650,D674,D698,D722)</f>
        <v>-6.9999999999999999E-4</v>
      </c>
      <c r="E747" s="11">
        <f t="shared" ref="E747:AC757" si="51">AVERAGE(E506,E530,E554,E578,E602,E626,E650,E674,E698,E722)</f>
        <v>-10</v>
      </c>
      <c r="F747" s="11">
        <f t="shared" si="51"/>
        <v>0.41600000000000004</v>
      </c>
      <c r="G747" s="11">
        <f t="shared" si="51"/>
        <v>-4.0000000000000007E-4</v>
      </c>
      <c r="H747" s="11">
        <f t="shared" si="51"/>
        <v>9.9000000000000021E-4</v>
      </c>
      <c r="I747" s="11">
        <f t="shared" si="51"/>
        <v>0</v>
      </c>
      <c r="J747" s="11">
        <f t="shared" si="51"/>
        <v>0</v>
      </c>
      <c r="K747" s="11">
        <f>AVERAGE(K506,K530,K554,K578,K602,K626,K650,K674,K698,K722)</f>
        <v>0.12362999999999999</v>
      </c>
      <c r="L747" s="11">
        <f t="shared" si="51"/>
        <v>-0.40217999999999998</v>
      </c>
      <c r="M747" s="11">
        <f t="shared" si="51"/>
        <v>-1.0242200000000001</v>
      </c>
      <c r="N747" s="11">
        <f t="shared" si="51"/>
        <v>2.13192</v>
      </c>
      <c r="O747" s="11">
        <f t="shared" si="51"/>
        <v>3.7839999999999999E-2</v>
      </c>
      <c r="P747" s="11" t="e">
        <f t="shared" si="51"/>
        <v>#DIV/0!</v>
      </c>
      <c r="Q747" s="11">
        <f t="shared" si="51"/>
        <v>-0.51888000000000001</v>
      </c>
      <c r="R747" s="11">
        <f t="shared" si="51"/>
        <v>-2.23848</v>
      </c>
      <c r="S747" s="11">
        <f t="shared" si="51"/>
        <v>400.10399999999993</v>
      </c>
      <c r="T747" s="11">
        <f t="shared" si="51"/>
        <v>400.72816999999998</v>
      </c>
      <c r="U747" s="11">
        <f t="shared" si="51"/>
        <v>2.5487599999999997</v>
      </c>
      <c r="V747" s="11">
        <f t="shared" si="51"/>
        <v>45.386220000000002</v>
      </c>
      <c r="W747" s="11">
        <f t="shared" si="51"/>
        <v>0</v>
      </c>
      <c r="X747" s="11">
        <f t="shared" si="51"/>
        <v>7.4400000000000004E-3</v>
      </c>
      <c r="Y747" s="11">
        <f t="shared" si="51"/>
        <v>-0.10115</v>
      </c>
      <c r="Z747" s="11">
        <f t="shared" si="51"/>
        <v>-0.21252999999999997</v>
      </c>
      <c r="AA747" s="11">
        <f t="shared" si="51"/>
        <v>-1.9318200000000001</v>
      </c>
      <c r="AB747" s="11">
        <f t="shared" si="51"/>
        <v>5.5092078707085726E-2</v>
      </c>
      <c r="AC747" s="11">
        <f t="shared" si="51"/>
        <v>0.40968002525307845</v>
      </c>
    </row>
    <row r="748" spans="1:29" x14ac:dyDescent="0.2">
      <c r="A748" s="11" t="s">
        <v>37</v>
      </c>
      <c r="B748" s="11" t="s">
        <v>210</v>
      </c>
      <c r="D748" s="11">
        <f t="shared" si="50"/>
        <v>-0.16779999999999998</v>
      </c>
      <c r="E748" s="11">
        <f t="shared" ref="E748:S748" si="52">AVERAGE(E507,E531,E555,E579,E603,E627,E651,E675,E699,E723)</f>
        <v>-9.6597000000000008</v>
      </c>
      <c r="F748" s="11">
        <f t="shared" si="52"/>
        <v>0.41600000000000004</v>
      </c>
      <c r="G748" s="11">
        <f t="shared" si="52"/>
        <v>-2.9999999999999997E-4</v>
      </c>
      <c r="H748" s="11">
        <f t="shared" si="52"/>
        <v>0.28744999999999998</v>
      </c>
      <c r="I748" s="11">
        <f t="shared" si="52"/>
        <v>0</v>
      </c>
      <c r="J748" s="11">
        <f t="shared" si="52"/>
        <v>0</v>
      </c>
      <c r="K748" s="11">
        <f t="shared" si="52"/>
        <v>0.1197</v>
      </c>
      <c r="L748" s="11">
        <f t="shared" si="52"/>
        <v>-0.33734999999999998</v>
      </c>
      <c r="M748" s="11">
        <f t="shared" si="52"/>
        <v>-2.06047</v>
      </c>
      <c r="N748" s="11">
        <f t="shared" si="52"/>
        <v>2.1445599999999998</v>
      </c>
      <c r="O748" s="11">
        <f t="shared" si="52"/>
        <v>7.1840000000000001E-2</v>
      </c>
      <c r="P748" s="11" t="e">
        <f t="shared" si="52"/>
        <v>#DIV/0!</v>
      </c>
      <c r="Q748" s="11">
        <f t="shared" si="52"/>
        <v>-0.51400000000000001</v>
      </c>
      <c r="R748" s="11">
        <f t="shared" si="52"/>
        <v>-3.7379199999999999</v>
      </c>
      <c r="S748" s="11">
        <f t="shared" si="52"/>
        <v>400.10399999999993</v>
      </c>
      <c r="T748" s="11">
        <f t="shared" si="51"/>
        <v>400.73105999999996</v>
      </c>
      <c r="U748" s="11">
        <f t="shared" si="51"/>
        <v>2.5677400000000001</v>
      </c>
      <c r="V748" s="11">
        <f t="shared" si="51"/>
        <v>45.76276</v>
      </c>
      <c r="W748" s="11">
        <f t="shared" si="51"/>
        <v>0</v>
      </c>
      <c r="X748" s="11">
        <f t="shared" si="51"/>
        <v>7.8300000000000002E-3</v>
      </c>
      <c r="Y748" s="11">
        <f t="shared" si="51"/>
        <v>-9.2340000000000005E-2</v>
      </c>
      <c r="Z748" s="11">
        <f t="shared" si="51"/>
        <v>-0.10011</v>
      </c>
      <c r="AA748" s="11">
        <f t="shared" si="51"/>
        <v>-0.74621000000000004</v>
      </c>
      <c r="AB748" s="11">
        <f t="shared" si="51"/>
        <v>4.1319064601405942E-2</v>
      </c>
      <c r="AC748" s="11">
        <f t="shared" si="51"/>
        <v>0.41010184185897602</v>
      </c>
    </row>
    <row r="749" spans="1:29" x14ac:dyDescent="0.2">
      <c r="A749" s="11" t="s">
        <v>37</v>
      </c>
      <c r="B749" s="11" t="s">
        <v>210</v>
      </c>
      <c r="D749" s="11">
        <f t="shared" si="50"/>
        <v>-0.32370000000000004</v>
      </c>
      <c r="E749" s="11">
        <f t="shared" si="51"/>
        <v>-8.6620999999999988</v>
      </c>
      <c r="F749" s="11">
        <f t="shared" si="51"/>
        <v>0.41600000000000004</v>
      </c>
      <c r="G749" s="11">
        <f t="shared" si="51"/>
        <v>-2.0000000000000004E-4</v>
      </c>
      <c r="H749" s="11">
        <f t="shared" si="51"/>
        <v>0.55554000000000003</v>
      </c>
      <c r="I749" s="11">
        <f t="shared" si="51"/>
        <v>0</v>
      </c>
      <c r="J749" s="11">
        <f t="shared" si="51"/>
        <v>1.0000000000000002E-4</v>
      </c>
      <c r="K749" s="11">
        <f t="shared" si="51"/>
        <v>0.10797999999999999</v>
      </c>
      <c r="L749" s="11">
        <f t="shared" si="51"/>
        <v>-0.31392999999999999</v>
      </c>
      <c r="M749" s="11">
        <f t="shared" si="51"/>
        <v>-2.9955600000000002</v>
      </c>
      <c r="N749" s="11">
        <f t="shared" si="51"/>
        <v>2.15679</v>
      </c>
      <c r="O749" s="11">
        <f t="shared" si="51"/>
        <v>0.10200000000000001</v>
      </c>
      <c r="P749" s="11" t="e">
        <f t="shared" si="51"/>
        <v>#DIV/0!</v>
      </c>
      <c r="Q749" s="11">
        <f t="shared" si="51"/>
        <v>-0.50357000000000007</v>
      </c>
      <c r="R749" s="11">
        <f t="shared" si="51"/>
        <v>-4.9701599999999999</v>
      </c>
      <c r="S749" s="11">
        <f t="shared" si="51"/>
        <v>400.10399999999993</v>
      </c>
      <c r="T749" s="11">
        <f t="shared" si="51"/>
        <v>400.73608999999999</v>
      </c>
      <c r="U749" s="11">
        <f t="shared" si="51"/>
        <v>2.5832100000000002</v>
      </c>
      <c r="V749" s="11">
        <f t="shared" si="51"/>
        <v>46.111410000000006</v>
      </c>
      <c r="W749" s="11">
        <f t="shared" si="51"/>
        <v>0</v>
      </c>
      <c r="X749" s="11">
        <f t="shared" si="51"/>
        <v>8.7400000000000012E-3</v>
      </c>
      <c r="Y749" s="11">
        <f t="shared" si="51"/>
        <v>-8.2599999999999993E-2</v>
      </c>
      <c r="Z749" s="11">
        <f t="shared" si="51"/>
        <v>1.3019999999999999E-2</v>
      </c>
      <c r="AA749" s="11">
        <f t="shared" si="51"/>
        <v>0.74043999999999988</v>
      </c>
      <c r="AB749" s="11">
        <f t="shared" si="51"/>
        <v>2.7546045720505861E-2</v>
      </c>
      <c r="AC749" s="11">
        <f t="shared" si="51"/>
        <v>0.41125499023065848</v>
      </c>
    </row>
    <row r="750" spans="1:29" x14ac:dyDescent="0.2">
      <c r="A750" s="11" t="s">
        <v>37</v>
      </c>
      <c r="B750" s="11" t="s">
        <v>210</v>
      </c>
      <c r="D750" s="11">
        <f t="shared" si="50"/>
        <v>-0.45760000000000012</v>
      </c>
      <c r="E750" s="11">
        <f t="shared" si="51"/>
        <v>-7.0750000000000011</v>
      </c>
      <c r="F750" s="11">
        <f t="shared" si="51"/>
        <v>0.41600000000000004</v>
      </c>
      <c r="G750" s="11">
        <f t="shared" si="51"/>
        <v>-1.0000000000000002E-4</v>
      </c>
      <c r="H750" s="11">
        <f t="shared" si="51"/>
        <v>0.78733000000000009</v>
      </c>
      <c r="I750" s="11">
        <f t="shared" si="51"/>
        <v>0</v>
      </c>
      <c r="J750" s="11">
        <f t="shared" si="51"/>
        <v>0</v>
      </c>
      <c r="K750" s="11">
        <f t="shared" si="51"/>
        <v>8.8819999999999996E-2</v>
      </c>
      <c r="L750" s="11">
        <f t="shared" si="51"/>
        <v>-0.33187</v>
      </c>
      <c r="M750" s="11">
        <f t="shared" si="51"/>
        <v>-3.763980000000001</v>
      </c>
      <c r="N750" s="11">
        <f t="shared" si="51"/>
        <v>2.17075</v>
      </c>
      <c r="O750" s="11">
        <f t="shared" si="51"/>
        <v>0.12823000000000001</v>
      </c>
      <c r="P750" s="11" t="e">
        <f t="shared" si="51"/>
        <v>#DIV/0!</v>
      </c>
      <c r="Q750" s="11">
        <f t="shared" si="51"/>
        <v>-0.49174999999999996</v>
      </c>
      <c r="R750" s="11">
        <f t="shared" si="51"/>
        <v>-5.8619300000000001</v>
      </c>
      <c r="S750" s="11">
        <f t="shared" si="51"/>
        <v>400.10399999999993</v>
      </c>
      <c r="T750" s="11">
        <f t="shared" si="51"/>
        <v>400.74105999999995</v>
      </c>
      <c r="U750" s="11">
        <f t="shared" si="51"/>
        <v>2.5945600000000004</v>
      </c>
      <c r="V750" s="11">
        <f t="shared" si="51"/>
        <v>46.393480000000004</v>
      </c>
      <c r="W750" s="11">
        <f t="shared" si="51"/>
        <v>0</v>
      </c>
      <c r="X750" s="11">
        <f t="shared" si="51"/>
        <v>9.9400000000000009E-3</v>
      </c>
      <c r="Y750" s="11">
        <f t="shared" si="51"/>
        <v>-7.3959999999999998E-2</v>
      </c>
      <c r="Z750" s="11">
        <f t="shared" si="51"/>
        <v>0.11315</v>
      </c>
      <c r="AA750" s="11">
        <f t="shared" si="51"/>
        <v>2.4493499999999999</v>
      </c>
      <c r="AB750" s="11">
        <f t="shared" si="51"/>
        <v>1.377302365612372E-2</v>
      </c>
      <c r="AC750" s="11">
        <f t="shared" si="51"/>
        <v>0.41283248229143099</v>
      </c>
    </row>
    <row r="751" spans="1:29" x14ac:dyDescent="0.2">
      <c r="A751" s="11" t="s">
        <v>37</v>
      </c>
      <c r="B751" s="11" t="s">
        <v>210</v>
      </c>
      <c r="D751" s="11">
        <f t="shared" si="50"/>
        <v>-0.56090000000000007</v>
      </c>
      <c r="E751" s="11">
        <f t="shared" si="51"/>
        <v>-4.9968000000000004</v>
      </c>
      <c r="F751" s="11">
        <f t="shared" si="51"/>
        <v>0.41600000000000004</v>
      </c>
      <c r="G751" s="11">
        <f t="shared" si="51"/>
        <v>0</v>
      </c>
      <c r="H751" s="11">
        <f t="shared" si="51"/>
        <v>0.96646999999999994</v>
      </c>
      <c r="I751" s="11">
        <f t="shared" si="51"/>
        <v>0</v>
      </c>
      <c r="J751" s="11">
        <f t="shared" si="51"/>
        <v>0</v>
      </c>
      <c r="K751" s="11">
        <f t="shared" si="51"/>
        <v>6.3230000000000022E-2</v>
      </c>
      <c r="L751" s="11">
        <f t="shared" si="51"/>
        <v>-0.37121000000000004</v>
      </c>
      <c r="M751" s="11">
        <f t="shared" si="51"/>
        <v>-4.2874299999999996</v>
      </c>
      <c r="N751" s="11">
        <f t="shared" si="51"/>
        <v>2.1906899999999996</v>
      </c>
      <c r="O751" s="11">
        <f t="shared" si="51"/>
        <v>0.15175</v>
      </c>
      <c r="P751" s="11" t="e">
        <f t="shared" si="51"/>
        <v>#DIV/0!</v>
      </c>
      <c r="Q751" s="11">
        <f t="shared" si="51"/>
        <v>-0.48376000000000002</v>
      </c>
      <c r="R751" s="11">
        <f t="shared" si="51"/>
        <v>-6.3575800000000005</v>
      </c>
      <c r="S751" s="11">
        <f t="shared" si="51"/>
        <v>400.10399999999993</v>
      </c>
      <c r="T751" s="11">
        <f t="shared" si="51"/>
        <v>400.7441</v>
      </c>
      <c r="U751" s="11">
        <f t="shared" si="51"/>
        <v>2.6049700000000002</v>
      </c>
      <c r="V751" s="11">
        <f t="shared" si="51"/>
        <v>46.633469999999996</v>
      </c>
      <c r="W751" s="11">
        <f t="shared" si="51"/>
        <v>0</v>
      </c>
      <c r="X751" s="11">
        <f t="shared" si="51"/>
        <v>1.1089999999999999E-2</v>
      </c>
      <c r="Y751" s="11">
        <f t="shared" si="51"/>
        <v>-6.83E-2</v>
      </c>
      <c r="Z751" s="11">
        <f t="shared" si="51"/>
        <v>0.18955000000000002</v>
      </c>
      <c r="AA751" s="11">
        <f t="shared" si="51"/>
        <v>4.2175899999999995</v>
      </c>
      <c r="AB751" s="11">
        <f t="shared" si="51"/>
        <v>0</v>
      </c>
      <c r="AC751" s="11">
        <f t="shared" si="51"/>
        <v>0.4144190187209239</v>
      </c>
    </row>
    <row r="752" spans="1:29" x14ac:dyDescent="0.2">
      <c r="A752" s="11" t="s">
        <v>37</v>
      </c>
      <c r="B752" s="11" t="s">
        <v>210</v>
      </c>
      <c r="D752" s="11">
        <f t="shared" si="50"/>
        <v>-0.62560000000000016</v>
      </c>
      <c r="E752" s="11">
        <f t="shared" si="51"/>
        <v>-2.5864000000000003</v>
      </c>
      <c r="F752" s="11">
        <f t="shared" si="51"/>
        <v>0.41600000000000004</v>
      </c>
      <c r="G752" s="11">
        <f t="shared" si="51"/>
        <v>0</v>
      </c>
      <c r="H752" s="11">
        <f t="shared" si="51"/>
        <v>1.07968</v>
      </c>
      <c r="I752" s="11">
        <f t="shared" si="51"/>
        <v>0</v>
      </c>
      <c r="J752" s="11">
        <f t="shared" si="51"/>
        <v>0</v>
      </c>
      <c r="K752" s="11">
        <f t="shared" si="51"/>
        <v>3.2800000000000003E-2</v>
      </c>
      <c r="L752" s="11">
        <f t="shared" si="51"/>
        <v>-0.40559999999999991</v>
      </c>
      <c r="M752" s="11">
        <f t="shared" si="51"/>
        <v>-4.4934299999999991</v>
      </c>
      <c r="N752" s="11">
        <f t="shared" si="51"/>
        <v>2.2187400000000004</v>
      </c>
      <c r="O752" s="11">
        <f t="shared" si="51"/>
        <v>0.17346999999999999</v>
      </c>
      <c r="P752" s="11" t="e">
        <f t="shared" si="51"/>
        <v>#DIV/0!</v>
      </c>
      <c r="Q752" s="11">
        <f t="shared" si="51"/>
        <v>-0.48331999999999986</v>
      </c>
      <c r="R752" s="11">
        <f t="shared" si="51"/>
        <v>-6.4136700000000006</v>
      </c>
      <c r="S752" s="11">
        <f t="shared" si="51"/>
        <v>400.10399999999993</v>
      </c>
      <c r="T752" s="11">
        <f t="shared" si="51"/>
        <v>400.74428999999998</v>
      </c>
      <c r="U752" s="11">
        <f t="shared" si="51"/>
        <v>2.6186099999999999</v>
      </c>
      <c r="V752" s="11">
        <f t="shared" si="51"/>
        <v>46.88908</v>
      </c>
      <c r="W752" s="11">
        <f t="shared" si="51"/>
        <v>0</v>
      </c>
      <c r="X752" s="11">
        <f t="shared" si="51"/>
        <v>1.1899999999999999E-2</v>
      </c>
      <c r="Y752" s="11">
        <f t="shared" si="51"/>
        <v>-6.6860000000000003E-2</v>
      </c>
      <c r="Z752" s="11">
        <f t="shared" si="51"/>
        <v>0.23659999999999998</v>
      </c>
      <c r="AA752" s="11">
        <f t="shared" si="51"/>
        <v>5.8047700000000004</v>
      </c>
      <c r="AB752" s="11">
        <f t="shared" si="51"/>
        <v>0</v>
      </c>
      <c r="AC752" s="11">
        <f t="shared" si="51"/>
        <v>0.41557622463727295</v>
      </c>
    </row>
    <row r="753" spans="1:29" x14ac:dyDescent="0.2">
      <c r="A753" s="11" t="s">
        <v>37</v>
      </c>
      <c r="B753" s="11" t="s">
        <v>210</v>
      </c>
      <c r="D753" s="11">
        <f t="shared" si="50"/>
        <v>-0.64759999999999984</v>
      </c>
      <c r="E753" s="11">
        <f t="shared" si="51"/>
        <v>0</v>
      </c>
      <c r="F753" s="11">
        <f t="shared" si="51"/>
        <v>0.41600000000000004</v>
      </c>
      <c r="G753" s="11">
        <f t="shared" si="51"/>
        <v>0</v>
      </c>
      <c r="H753" s="11">
        <f t="shared" si="51"/>
        <v>1.1181100000000002</v>
      </c>
      <c r="I753" s="11">
        <f t="shared" si="51"/>
        <v>0</v>
      </c>
      <c r="J753" s="11">
        <f t="shared" si="51"/>
        <v>0</v>
      </c>
      <c r="K753" s="11">
        <f t="shared" si="51"/>
        <v>-1.9000000000000004E-4</v>
      </c>
      <c r="L753" s="11">
        <f t="shared" si="51"/>
        <v>-0.41814999999999991</v>
      </c>
      <c r="M753" s="11">
        <f t="shared" si="51"/>
        <v>-4.3396299999999997</v>
      </c>
      <c r="N753" s="11">
        <f t="shared" si="51"/>
        <v>2.2515499999999999</v>
      </c>
      <c r="O753" s="11">
        <f t="shared" si="51"/>
        <v>0.19253999999999999</v>
      </c>
      <c r="P753" s="11" t="e">
        <f t="shared" si="51"/>
        <v>#DIV/0!</v>
      </c>
      <c r="Q753" s="11">
        <f t="shared" si="51"/>
        <v>-0.49101</v>
      </c>
      <c r="R753" s="11">
        <f t="shared" si="51"/>
        <v>-6.0008699999999999</v>
      </c>
      <c r="S753" s="11">
        <f t="shared" si="51"/>
        <v>400.10399999999993</v>
      </c>
      <c r="T753" s="11">
        <f t="shared" si="51"/>
        <v>400.74164999999994</v>
      </c>
      <c r="U753" s="11">
        <f t="shared" si="51"/>
        <v>2.6377200000000003</v>
      </c>
      <c r="V753" s="11">
        <f t="shared" si="51"/>
        <v>47.205390000000008</v>
      </c>
      <c r="W753" s="11">
        <f t="shared" si="51"/>
        <v>0</v>
      </c>
      <c r="X753" s="11">
        <f t="shared" si="51"/>
        <v>1.206E-2</v>
      </c>
      <c r="Y753" s="11">
        <f t="shared" si="51"/>
        <v>-6.9800000000000001E-2</v>
      </c>
      <c r="Z753" s="11">
        <f t="shared" si="51"/>
        <v>0.25385999999999997</v>
      </c>
      <c r="AA753" s="11">
        <f t="shared" si="51"/>
        <v>6.9467500000000015</v>
      </c>
      <c r="AB753" s="11">
        <f t="shared" si="51"/>
        <v>0</v>
      </c>
      <c r="AC753" s="11">
        <f t="shared" si="51"/>
        <v>0.41600000000000004</v>
      </c>
    </row>
    <row r="754" spans="1:29" x14ac:dyDescent="0.2">
      <c r="A754" s="11" t="s">
        <v>37</v>
      </c>
      <c r="B754" s="11" t="s">
        <v>210</v>
      </c>
      <c r="D754" s="11">
        <f t="shared" si="50"/>
        <v>-0.62539999999999996</v>
      </c>
      <c r="E754" s="11">
        <f t="shared" si="51"/>
        <v>2.5864000000000003</v>
      </c>
      <c r="F754" s="11">
        <f t="shared" si="51"/>
        <v>0.41600000000000004</v>
      </c>
      <c r="G754" s="11">
        <f t="shared" si="51"/>
        <v>0</v>
      </c>
      <c r="H754" s="11">
        <f t="shared" si="51"/>
        <v>1.0787799999999999</v>
      </c>
      <c r="I754" s="11">
        <f t="shared" si="51"/>
        <v>0</v>
      </c>
      <c r="J754" s="11">
        <f t="shared" si="51"/>
        <v>0</v>
      </c>
      <c r="K754" s="11">
        <f t="shared" si="51"/>
        <v>-3.3149999999999999E-2</v>
      </c>
      <c r="L754" s="11">
        <f t="shared" si="51"/>
        <v>-0.41093000000000002</v>
      </c>
      <c r="M754" s="11">
        <f t="shared" si="51"/>
        <v>-3.8316500000000007</v>
      </c>
      <c r="N754" s="11">
        <f t="shared" si="51"/>
        <v>2.28037</v>
      </c>
      <c r="O754" s="11">
        <f t="shared" si="51"/>
        <v>0.20587999999999998</v>
      </c>
      <c r="P754" s="11" t="e">
        <f t="shared" si="51"/>
        <v>#DIV/0!</v>
      </c>
      <c r="Q754" s="11">
        <f t="shared" si="51"/>
        <v>-0.50417000000000001</v>
      </c>
      <c r="R754" s="11">
        <f t="shared" si="51"/>
        <v>-5.1154400000000004</v>
      </c>
      <c r="S754" s="11">
        <f t="shared" si="51"/>
        <v>400.10399999999993</v>
      </c>
      <c r="T754" s="11">
        <f t="shared" si="51"/>
        <v>400.73696000000001</v>
      </c>
      <c r="U754" s="11">
        <f t="shared" si="51"/>
        <v>2.6612</v>
      </c>
      <c r="V754" s="11">
        <f t="shared" si="51"/>
        <v>47.580240000000003</v>
      </c>
      <c r="W754" s="11">
        <f t="shared" si="51"/>
        <v>0</v>
      </c>
      <c r="X754" s="11">
        <f t="shared" si="51"/>
        <v>1.149E-2</v>
      </c>
      <c r="Y754" s="11">
        <f t="shared" si="51"/>
        <v>-7.6370000000000007E-2</v>
      </c>
      <c r="Z754" s="11">
        <f t="shared" si="51"/>
        <v>0.24419000000000005</v>
      </c>
      <c r="AA754" s="11">
        <f t="shared" si="51"/>
        <v>7.4399899999999999</v>
      </c>
      <c r="AB754" s="11">
        <f t="shared" si="51"/>
        <v>0</v>
      </c>
      <c r="AC754" s="11">
        <f t="shared" si="51"/>
        <v>0.41557622463727295</v>
      </c>
    </row>
    <row r="755" spans="1:29" x14ac:dyDescent="0.2">
      <c r="A755" s="11" t="s">
        <v>37</v>
      </c>
      <c r="B755" s="11" t="s">
        <v>210</v>
      </c>
      <c r="D755" s="11">
        <f t="shared" si="50"/>
        <v>-0.56059999999999999</v>
      </c>
      <c r="E755" s="11">
        <f t="shared" si="51"/>
        <v>4.9968000000000004</v>
      </c>
      <c r="F755" s="11">
        <f t="shared" si="51"/>
        <v>0.41600000000000004</v>
      </c>
      <c r="G755" s="11">
        <f t="shared" si="51"/>
        <v>0</v>
      </c>
      <c r="H755" s="11">
        <f t="shared" si="51"/>
        <v>0.96493000000000007</v>
      </c>
      <c r="I755" s="11">
        <f t="shared" si="51"/>
        <v>0</v>
      </c>
      <c r="J755" s="11">
        <f t="shared" si="51"/>
        <v>0</v>
      </c>
      <c r="K755" s="11">
        <f t="shared" si="51"/>
        <v>-6.3420000000000004E-2</v>
      </c>
      <c r="L755" s="11">
        <f t="shared" si="51"/>
        <v>-0.40184000000000009</v>
      </c>
      <c r="M755" s="11">
        <f t="shared" si="51"/>
        <v>-3.0244500000000003</v>
      </c>
      <c r="N755" s="11">
        <f t="shared" si="51"/>
        <v>2.2947299999999999</v>
      </c>
      <c r="O755" s="11">
        <f t="shared" si="51"/>
        <v>0.20907000000000001</v>
      </c>
      <c r="P755" s="11" t="e">
        <f t="shared" si="51"/>
        <v>#DIV/0!</v>
      </c>
      <c r="Q755" s="11">
        <f t="shared" si="51"/>
        <v>-0.5186900000000001</v>
      </c>
      <c r="R755" s="11">
        <f t="shared" si="51"/>
        <v>-3.7955399999999999</v>
      </c>
      <c r="S755" s="11">
        <f t="shared" si="51"/>
        <v>400.10399999999993</v>
      </c>
      <c r="T755" s="11">
        <f t="shared" si="51"/>
        <v>400.73118000000011</v>
      </c>
      <c r="U755" s="11">
        <f t="shared" si="51"/>
        <v>2.6853299999999996</v>
      </c>
      <c r="V755" s="11">
        <f t="shared" si="51"/>
        <v>47.960650000000001</v>
      </c>
      <c r="W755" s="11">
        <f t="shared" si="51"/>
        <v>0</v>
      </c>
      <c r="X755" s="11">
        <f t="shared" si="51"/>
        <v>1.0379999999999997E-2</v>
      </c>
      <c r="Y755" s="11">
        <f t="shared" si="51"/>
        <v>-8.5510000000000003E-2</v>
      </c>
      <c r="Z755" s="11">
        <f t="shared" si="51"/>
        <v>0.21138000000000004</v>
      </c>
      <c r="AA755" s="11">
        <f t="shared" si="51"/>
        <v>7.21854</v>
      </c>
      <c r="AB755" s="11">
        <f t="shared" si="51"/>
        <v>0</v>
      </c>
      <c r="AC755" s="11">
        <f t="shared" si="51"/>
        <v>0.4144190187209239</v>
      </c>
    </row>
    <row r="756" spans="1:29" x14ac:dyDescent="0.2">
      <c r="A756" s="11" t="s">
        <v>37</v>
      </c>
      <c r="B756" s="11" t="s">
        <v>210</v>
      </c>
      <c r="D756" s="11">
        <f t="shared" si="50"/>
        <v>-0.45760000000000012</v>
      </c>
      <c r="E756" s="11">
        <f t="shared" si="51"/>
        <v>7.0670999999999982</v>
      </c>
      <c r="F756" s="11">
        <f t="shared" si="51"/>
        <v>0.41600000000000004</v>
      </c>
      <c r="G756" s="11">
        <f t="shared" si="51"/>
        <v>0</v>
      </c>
      <c r="H756" s="11">
        <f t="shared" si="51"/>
        <v>0.78551999999999988</v>
      </c>
      <c r="I756" s="11">
        <f t="shared" si="51"/>
        <v>0</v>
      </c>
      <c r="J756" s="11">
        <f t="shared" si="51"/>
        <v>0</v>
      </c>
      <c r="K756" s="11">
        <f t="shared" si="51"/>
        <v>-8.8869999999999991E-2</v>
      </c>
      <c r="L756" s="11">
        <f t="shared" si="51"/>
        <v>-0.41182999999999997</v>
      </c>
      <c r="M756" s="11">
        <f t="shared" si="51"/>
        <v>-2.00691</v>
      </c>
      <c r="N756" s="11">
        <f t="shared" si="51"/>
        <v>2.2879</v>
      </c>
      <c r="O756" s="11">
        <f t="shared" si="51"/>
        <v>0.19838999999999998</v>
      </c>
      <c r="P756" s="11" t="e">
        <f t="shared" si="51"/>
        <v>#DIV/0!</v>
      </c>
      <c r="Q756" s="11">
        <f t="shared" si="51"/>
        <v>-0.53095000000000003</v>
      </c>
      <c r="R756" s="11">
        <f t="shared" si="51"/>
        <v>-2.13226</v>
      </c>
      <c r="S756" s="11">
        <f t="shared" si="51"/>
        <v>400.10399999999993</v>
      </c>
      <c r="T756" s="11">
        <f t="shared" si="51"/>
        <v>400.72525999999999</v>
      </c>
      <c r="U756" s="11">
        <f t="shared" si="51"/>
        <v>2.7061799999999994</v>
      </c>
      <c r="V756" s="11">
        <f t="shared" si="51"/>
        <v>48.270249999999997</v>
      </c>
      <c r="W756" s="11">
        <f t="shared" si="51"/>
        <v>0</v>
      </c>
      <c r="X756" s="11">
        <f t="shared" si="51"/>
        <v>9.049999999999999E-3</v>
      </c>
      <c r="Y756" s="11">
        <f t="shared" si="51"/>
        <v>-9.6320000000000003E-2</v>
      </c>
      <c r="Z756" s="11">
        <f t="shared" si="51"/>
        <v>0.15884999999999999</v>
      </c>
      <c r="AA756" s="11">
        <f t="shared" si="51"/>
        <v>6.3840500000000002</v>
      </c>
      <c r="AB756" s="11">
        <f t="shared" si="51"/>
        <v>0</v>
      </c>
      <c r="AC756" s="11">
        <f t="shared" si="51"/>
        <v>0.41283954312643389</v>
      </c>
    </row>
    <row r="757" spans="1:29" x14ac:dyDescent="0.2">
      <c r="A757" s="11" t="s">
        <v>37</v>
      </c>
      <c r="B757" s="11" t="s">
        <v>210</v>
      </c>
      <c r="D757" s="11">
        <f t="shared" si="50"/>
        <v>-0.32300000000000001</v>
      </c>
      <c r="E757" s="11">
        <f t="shared" si="51"/>
        <v>8.6620999999999988</v>
      </c>
      <c r="F757" s="11">
        <f t="shared" si="51"/>
        <v>0.41600000000000004</v>
      </c>
      <c r="G757" s="11">
        <f t="shared" si="51"/>
        <v>1.0000000000000002E-4</v>
      </c>
      <c r="H757" s="11">
        <f t="shared" si="51"/>
        <v>0.55371999999999999</v>
      </c>
      <c r="I757" s="11">
        <f t="shared" si="51"/>
        <v>0</v>
      </c>
      <c r="J757" s="11">
        <f t="shared" si="51"/>
        <v>0</v>
      </c>
      <c r="K757" s="11">
        <f t="shared" si="51"/>
        <v>-0.10790999999999999</v>
      </c>
      <c r="L757" s="11">
        <f t="shared" si="51"/>
        <v>-0.44989000000000001</v>
      </c>
      <c r="M757" s="11">
        <f t="shared" si="51"/>
        <v>-0.8771500000000001</v>
      </c>
      <c r="N757" s="11">
        <f t="shared" si="51"/>
        <v>2.2612099999999997</v>
      </c>
      <c r="O757" s="11">
        <f t="shared" si="51"/>
        <v>0.17261000000000001</v>
      </c>
      <c r="P757" s="11" t="e">
        <f t="shared" si="51"/>
        <v>#DIV/0!</v>
      </c>
      <c r="Q757" s="11">
        <f t="shared" si="51"/>
        <v>-0.53933999999999993</v>
      </c>
      <c r="R757" s="11">
        <f t="shared" si="51"/>
        <v>-0.26688999999999996</v>
      </c>
      <c r="S757" s="11">
        <f t="shared" si="51"/>
        <v>400.10399999999993</v>
      </c>
      <c r="T757" s="11">
        <f t="shared" si="51"/>
        <v>400.72015000000005</v>
      </c>
      <c r="U757" s="11">
        <f t="shared" si="51"/>
        <v>2.7218099999999996</v>
      </c>
      <c r="V757" s="11">
        <f t="shared" si="51"/>
        <v>48.450099999999999</v>
      </c>
      <c r="W757" s="11">
        <f t="shared" si="51"/>
        <v>0</v>
      </c>
      <c r="X757" s="11">
        <f t="shared" si="51"/>
        <v>7.9600000000000001E-3</v>
      </c>
      <c r="Y757" s="11">
        <f t="shared" ref="E757:AC767" si="53">AVERAGE(Y516,Y540,Y564,Y588,Y612,Y636,Y660,Y684,Y708,Y732)</f>
        <v>-0.10804000000000002</v>
      </c>
      <c r="Z757" s="11">
        <f t="shared" si="53"/>
        <v>8.9440000000000006E-2</v>
      </c>
      <c r="AA757" s="11">
        <f t="shared" si="53"/>
        <v>5.1705400000000008</v>
      </c>
      <c r="AB757" s="11">
        <f t="shared" si="53"/>
        <v>-1.377302365612372E-2</v>
      </c>
      <c r="AC757" s="11">
        <f t="shared" si="53"/>
        <v>0.41125499023065848</v>
      </c>
    </row>
    <row r="758" spans="1:29" x14ac:dyDescent="0.2">
      <c r="A758" s="11" t="s">
        <v>37</v>
      </c>
      <c r="B758" s="11" t="s">
        <v>210</v>
      </c>
      <c r="D758" s="11">
        <f t="shared" si="50"/>
        <v>-0.1671</v>
      </c>
      <c r="E758" s="11">
        <f t="shared" si="53"/>
        <v>9.6597000000000008</v>
      </c>
      <c r="F758" s="11">
        <f t="shared" si="53"/>
        <v>0.41600000000000004</v>
      </c>
      <c r="G758" s="11">
        <f t="shared" si="53"/>
        <v>2.0000000000000004E-4</v>
      </c>
      <c r="H758" s="11">
        <f t="shared" si="53"/>
        <v>0.28581000000000001</v>
      </c>
      <c r="I758" s="11">
        <f t="shared" si="53"/>
        <v>0</v>
      </c>
      <c r="J758" s="11">
        <f t="shared" si="53"/>
        <v>0</v>
      </c>
      <c r="K758" s="11">
        <f t="shared" si="53"/>
        <v>-0.11966000000000002</v>
      </c>
      <c r="L758" s="11">
        <f t="shared" si="53"/>
        <v>-0.50587000000000004</v>
      </c>
      <c r="M758" s="11">
        <f t="shared" si="53"/>
        <v>0.27911000000000002</v>
      </c>
      <c r="N758" s="11">
        <f t="shared" si="53"/>
        <v>2.2242799999999998</v>
      </c>
      <c r="O758" s="11">
        <f t="shared" si="53"/>
        <v>0.13411000000000001</v>
      </c>
      <c r="P758" s="11" t="e">
        <f t="shared" si="53"/>
        <v>#DIV/0!</v>
      </c>
      <c r="Q758" s="11">
        <f t="shared" si="53"/>
        <v>-0.54454000000000002</v>
      </c>
      <c r="R758" s="11">
        <f t="shared" si="53"/>
        <v>1.6290500000000001</v>
      </c>
      <c r="S758" s="11">
        <f t="shared" si="53"/>
        <v>400.10399999999993</v>
      </c>
      <c r="T758" s="11">
        <f t="shared" si="53"/>
        <v>400.71674000000002</v>
      </c>
      <c r="U758" s="11">
        <f t="shared" si="53"/>
        <v>2.7329300000000001</v>
      </c>
      <c r="V758" s="11">
        <f t="shared" si="53"/>
        <v>48.487659999999991</v>
      </c>
      <c r="W758" s="11">
        <f t="shared" si="53"/>
        <v>0</v>
      </c>
      <c r="X758" s="11">
        <f t="shared" si="53"/>
        <v>7.4500000000000009E-3</v>
      </c>
      <c r="Y758" s="11">
        <f t="shared" si="53"/>
        <v>-0.12005999999999999</v>
      </c>
      <c r="Z758" s="11">
        <f t="shared" si="53"/>
        <v>6.6299999999999987E-3</v>
      </c>
      <c r="AA758" s="11">
        <f t="shared" si="53"/>
        <v>3.8562799999999995</v>
      </c>
      <c r="AB758" s="11">
        <f t="shared" si="53"/>
        <v>-2.7546045720505861E-2</v>
      </c>
      <c r="AC758" s="11">
        <f t="shared" si="53"/>
        <v>0.41010184185897602</v>
      </c>
    </row>
    <row r="759" spans="1:29" x14ac:dyDescent="0.2">
      <c r="A759" s="11" t="s">
        <v>37</v>
      </c>
      <c r="B759" s="11" t="s">
        <v>210</v>
      </c>
      <c r="D759" s="11">
        <f t="shared" si="50"/>
        <v>0</v>
      </c>
      <c r="E759" s="11">
        <f t="shared" si="53"/>
        <v>10</v>
      </c>
      <c r="F759" s="11">
        <f t="shared" si="53"/>
        <v>0.41600000000000004</v>
      </c>
      <c r="G759" s="11">
        <f t="shared" si="53"/>
        <v>2.0000000000000004E-4</v>
      </c>
      <c r="H759" s="11">
        <f t="shared" si="53"/>
        <v>-6.2999999999999992E-4</v>
      </c>
      <c r="I759" s="11">
        <f t="shared" si="53"/>
        <v>0</v>
      </c>
      <c r="J759" s="11">
        <f t="shared" si="53"/>
        <v>0</v>
      </c>
      <c r="K759" s="11">
        <f t="shared" si="53"/>
        <v>-0.12365000000000001</v>
      </c>
      <c r="L759" s="11">
        <f t="shared" si="53"/>
        <v>-0.55508000000000002</v>
      </c>
      <c r="M759" s="11">
        <f t="shared" si="53"/>
        <v>1.3973200000000001</v>
      </c>
      <c r="N759" s="11">
        <f t="shared" si="53"/>
        <v>2.1909399999999999</v>
      </c>
      <c r="O759" s="11">
        <f t="shared" si="53"/>
        <v>8.8240000000000013E-2</v>
      </c>
      <c r="P759" s="11" t="e">
        <f t="shared" si="53"/>
        <v>#DIV/0!</v>
      </c>
      <c r="Q759" s="11">
        <f t="shared" si="53"/>
        <v>-0.54811999999999994</v>
      </c>
      <c r="R759" s="11">
        <f t="shared" si="53"/>
        <v>3.3846400000000001</v>
      </c>
      <c r="S759" s="11">
        <f t="shared" si="53"/>
        <v>400.10399999999993</v>
      </c>
      <c r="T759" s="11">
        <f t="shared" si="53"/>
        <v>400.71600999999998</v>
      </c>
      <c r="U759" s="11">
        <f t="shared" si="53"/>
        <v>2.7416799999999997</v>
      </c>
      <c r="V759" s="11">
        <f t="shared" si="53"/>
        <v>48.416219999999996</v>
      </c>
      <c r="W759" s="11">
        <f t="shared" si="53"/>
        <v>0</v>
      </c>
      <c r="X759" s="11">
        <f t="shared" si="53"/>
        <v>7.7000000000000002E-3</v>
      </c>
      <c r="Y759" s="11">
        <f t="shared" si="53"/>
        <v>-0.13145000000000001</v>
      </c>
      <c r="Z759" s="11">
        <f t="shared" si="53"/>
        <v>-8.4309999999999996E-2</v>
      </c>
      <c r="AA759" s="11">
        <f t="shared" si="53"/>
        <v>2.6630399999999996</v>
      </c>
      <c r="AB759" s="11">
        <f t="shared" si="53"/>
        <v>-2.7546045720505861E-2</v>
      </c>
      <c r="AC759" s="11">
        <f t="shared" si="53"/>
        <v>0.40968002525307845</v>
      </c>
    </row>
    <row r="760" spans="1:29" x14ac:dyDescent="0.2">
      <c r="A760" s="11" t="s">
        <v>37</v>
      </c>
      <c r="B760" s="11" t="s">
        <v>210</v>
      </c>
      <c r="D760" s="11">
        <f t="shared" si="50"/>
        <v>0.1671</v>
      </c>
      <c r="E760" s="11">
        <f t="shared" si="53"/>
        <v>9.6597000000000008</v>
      </c>
      <c r="F760" s="11">
        <f t="shared" si="53"/>
        <v>0.41600000000000004</v>
      </c>
      <c r="G760" s="11">
        <f t="shared" si="53"/>
        <v>1.0000000000000002E-4</v>
      </c>
      <c r="H760" s="11">
        <f t="shared" si="53"/>
        <v>-0.28718000000000005</v>
      </c>
      <c r="I760" s="11">
        <f t="shared" si="53"/>
        <v>0</v>
      </c>
      <c r="J760" s="11">
        <f t="shared" si="53"/>
        <v>0</v>
      </c>
      <c r="K760" s="11">
        <f t="shared" si="53"/>
        <v>-0.11978</v>
      </c>
      <c r="L760" s="11">
        <f t="shared" si="53"/>
        <v>-0.57259999999999989</v>
      </c>
      <c r="M760" s="11">
        <f t="shared" si="53"/>
        <v>2.4284499999999998</v>
      </c>
      <c r="N760" s="11">
        <f t="shared" si="53"/>
        <v>2.1726300000000003</v>
      </c>
      <c r="O760" s="11">
        <f t="shared" si="53"/>
        <v>4.1480000000000003E-2</v>
      </c>
      <c r="P760" s="11" t="e">
        <f t="shared" si="53"/>
        <v>#DIV/0!</v>
      </c>
      <c r="Q760" s="11">
        <f t="shared" si="53"/>
        <v>-0.55108999999999997</v>
      </c>
      <c r="R760" s="11">
        <f t="shared" si="53"/>
        <v>4.8603300000000003</v>
      </c>
      <c r="S760" s="11">
        <f t="shared" si="53"/>
        <v>400.10399999999993</v>
      </c>
      <c r="T760" s="11">
        <f t="shared" si="53"/>
        <v>400.71871999999996</v>
      </c>
      <c r="U760" s="11">
        <f t="shared" si="53"/>
        <v>2.7491600000000007</v>
      </c>
      <c r="V760" s="11">
        <f t="shared" si="53"/>
        <v>48.286580000000001</v>
      </c>
      <c r="W760" s="11">
        <f t="shared" si="53"/>
        <v>0</v>
      </c>
      <c r="X760" s="11">
        <f t="shared" si="53"/>
        <v>8.6500000000000014E-3</v>
      </c>
      <c r="Y760" s="11">
        <f t="shared" si="53"/>
        <v>-0.14100000000000001</v>
      </c>
      <c r="Z760" s="11">
        <f t="shared" si="53"/>
        <v>-0.17630999999999999</v>
      </c>
      <c r="AA760" s="11">
        <f t="shared" si="53"/>
        <v>1.6887799999999999</v>
      </c>
      <c r="AB760" s="11">
        <f t="shared" si="53"/>
        <v>-1.377302365612372E-2</v>
      </c>
      <c r="AC760" s="11">
        <f t="shared" si="53"/>
        <v>0.41010184185897602</v>
      </c>
    </row>
    <row r="761" spans="1:29" x14ac:dyDescent="0.2">
      <c r="A761" s="11" t="s">
        <v>37</v>
      </c>
      <c r="B761" s="11" t="s">
        <v>210</v>
      </c>
      <c r="D761" s="11">
        <f t="shared" si="50"/>
        <v>0.32290000000000008</v>
      </c>
      <c r="E761" s="11">
        <f t="shared" si="53"/>
        <v>8.6620999999999988</v>
      </c>
      <c r="F761" s="11">
        <f t="shared" si="53"/>
        <v>0.41600000000000004</v>
      </c>
      <c r="G761" s="11">
        <f t="shared" si="53"/>
        <v>0</v>
      </c>
      <c r="H761" s="11">
        <f t="shared" si="53"/>
        <v>-0.55547000000000002</v>
      </c>
      <c r="I761" s="11">
        <f t="shared" si="53"/>
        <v>0</v>
      </c>
      <c r="J761" s="11">
        <f t="shared" si="53"/>
        <v>-1.0000000000000002E-4</v>
      </c>
      <c r="K761" s="11">
        <f t="shared" si="53"/>
        <v>-0.10807</v>
      </c>
      <c r="L761" s="11">
        <f t="shared" si="53"/>
        <v>-0.54879999999999995</v>
      </c>
      <c r="M761" s="11">
        <f t="shared" si="53"/>
        <v>3.3254000000000006</v>
      </c>
      <c r="N761" s="11">
        <f t="shared" si="53"/>
        <v>2.1730700000000001</v>
      </c>
      <c r="O761" s="11">
        <f t="shared" si="53"/>
        <v>-5.1999999999999963E-4</v>
      </c>
      <c r="P761" s="11" t="e">
        <f t="shared" si="53"/>
        <v>#DIV/0!</v>
      </c>
      <c r="Q761" s="11">
        <f t="shared" si="53"/>
        <v>-0.55281999999999998</v>
      </c>
      <c r="R761" s="11">
        <f t="shared" si="53"/>
        <v>5.9663500000000003</v>
      </c>
      <c r="S761" s="11">
        <f t="shared" si="53"/>
        <v>400.10399999999993</v>
      </c>
      <c r="T761" s="11">
        <f t="shared" si="53"/>
        <v>400.7251</v>
      </c>
      <c r="U761" s="11">
        <f t="shared" si="53"/>
        <v>2.7535400000000001</v>
      </c>
      <c r="V761" s="11">
        <f t="shared" si="53"/>
        <v>48.12912</v>
      </c>
      <c r="W761" s="11">
        <f t="shared" si="53"/>
        <v>0</v>
      </c>
      <c r="X761" s="11">
        <f t="shared" si="53"/>
        <v>9.9900000000000006E-3</v>
      </c>
      <c r="Y761" s="11">
        <f t="shared" si="53"/>
        <v>-0.14726</v>
      </c>
      <c r="Z761" s="11">
        <f t="shared" si="53"/>
        <v>-0.26173000000000002</v>
      </c>
      <c r="AA761" s="11">
        <f t="shared" si="53"/>
        <v>0.90154000000000012</v>
      </c>
      <c r="AB761" s="11">
        <f t="shared" si="53"/>
        <v>0</v>
      </c>
      <c r="AC761" s="11">
        <f t="shared" si="53"/>
        <v>0.41125499023065848</v>
      </c>
    </row>
    <row r="762" spans="1:29" x14ac:dyDescent="0.2">
      <c r="A762" s="11" t="s">
        <v>37</v>
      </c>
      <c r="B762" s="11" t="s">
        <v>210</v>
      </c>
      <c r="D762" s="11">
        <f t="shared" si="50"/>
        <v>0.45689999999999997</v>
      </c>
      <c r="E762" s="11">
        <f t="shared" si="53"/>
        <v>7.0750000000000011</v>
      </c>
      <c r="F762" s="11">
        <f t="shared" si="53"/>
        <v>0.41600000000000004</v>
      </c>
      <c r="G762" s="11">
        <f t="shared" si="53"/>
        <v>-1.0000000000000002E-4</v>
      </c>
      <c r="H762" s="11">
        <f t="shared" si="53"/>
        <v>-0.78744999999999987</v>
      </c>
      <c r="I762" s="11">
        <f t="shared" si="53"/>
        <v>0</v>
      </c>
      <c r="J762" s="11">
        <f t="shared" si="53"/>
        <v>0</v>
      </c>
      <c r="K762" s="11">
        <f t="shared" si="53"/>
        <v>-8.8909999999999989E-2</v>
      </c>
      <c r="L762" s="11">
        <f t="shared" si="53"/>
        <v>-0.49630999999999997</v>
      </c>
      <c r="M762" s="11">
        <f t="shared" si="53"/>
        <v>4.0328599999999994</v>
      </c>
      <c r="N762" s="11">
        <f t="shared" si="53"/>
        <v>2.1867399999999995</v>
      </c>
      <c r="O762" s="11">
        <f t="shared" si="53"/>
        <v>-3.4550000000000004E-2</v>
      </c>
      <c r="P762" s="11" t="e">
        <f t="shared" si="53"/>
        <v>#DIV/0!</v>
      </c>
      <c r="Q762" s="11">
        <f t="shared" si="53"/>
        <v>-0.55149000000000004</v>
      </c>
      <c r="R762" s="11">
        <f t="shared" si="53"/>
        <v>6.6633200000000006</v>
      </c>
      <c r="S762" s="11">
        <f t="shared" si="53"/>
        <v>400.10399999999993</v>
      </c>
      <c r="T762" s="11">
        <f t="shared" si="53"/>
        <v>400.73424</v>
      </c>
      <c r="U762" s="11">
        <f t="shared" si="53"/>
        <v>2.75014</v>
      </c>
      <c r="V762" s="11">
        <f t="shared" si="53"/>
        <v>47.931339999999999</v>
      </c>
      <c r="W762" s="11">
        <f t="shared" si="53"/>
        <v>0</v>
      </c>
      <c r="X762" s="11">
        <f t="shared" si="53"/>
        <v>1.1380000000000001E-2</v>
      </c>
      <c r="Y762" s="11">
        <f t="shared" si="53"/>
        <v>-0.14916000000000001</v>
      </c>
      <c r="Z762" s="11">
        <f t="shared" si="53"/>
        <v>-0.33419000000000004</v>
      </c>
      <c r="AA762" s="11">
        <f t="shared" si="53"/>
        <v>0.19274999999999998</v>
      </c>
      <c r="AB762" s="11">
        <f t="shared" si="53"/>
        <v>1.377302365612372E-2</v>
      </c>
      <c r="AC762" s="11">
        <f t="shared" si="53"/>
        <v>0.41283248229143099</v>
      </c>
    </row>
    <row r="763" spans="1:29" x14ac:dyDescent="0.2">
      <c r="A763" s="11" t="s">
        <v>37</v>
      </c>
      <c r="B763" s="11" t="s">
        <v>210</v>
      </c>
      <c r="D763" s="11">
        <f t="shared" si="50"/>
        <v>0.56020000000000003</v>
      </c>
      <c r="E763" s="11">
        <f t="shared" si="53"/>
        <v>4.9968000000000004</v>
      </c>
      <c r="F763" s="11">
        <f t="shared" si="53"/>
        <v>0.41600000000000004</v>
      </c>
      <c r="G763" s="11">
        <f t="shared" si="53"/>
        <v>-2.0000000000000004E-4</v>
      </c>
      <c r="H763" s="11">
        <f t="shared" si="53"/>
        <v>-0.96676000000000006</v>
      </c>
      <c r="I763" s="11">
        <f t="shared" si="53"/>
        <v>0</v>
      </c>
      <c r="J763" s="11">
        <f t="shared" si="53"/>
        <v>0</v>
      </c>
      <c r="K763" s="11">
        <f t="shared" si="53"/>
        <v>-6.3290000000000013E-2</v>
      </c>
      <c r="L763" s="11">
        <f t="shared" si="53"/>
        <v>-0.44440000000000002</v>
      </c>
      <c r="M763" s="11">
        <f t="shared" si="53"/>
        <v>4.4888900000000005</v>
      </c>
      <c r="N763" s="11">
        <f t="shared" si="53"/>
        <v>2.2019600000000006</v>
      </c>
      <c r="O763" s="11">
        <f t="shared" si="53"/>
        <v>-5.9709999999999999E-2</v>
      </c>
      <c r="P763" s="11" t="e">
        <f t="shared" si="53"/>
        <v>#DIV/0!</v>
      </c>
      <c r="Q763" s="11">
        <f t="shared" si="53"/>
        <v>-0.54537000000000002</v>
      </c>
      <c r="R763" s="11">
        <f t="shared" si="53"/>
        <v>6.9477700000000002</v>
      </c>
      <c r="S763" s="11">
        <f t="shared" si="53"/>
        <v>400.10399999999993</v>
      </c>
      <c r="T763" s="11">
        <f t="shared" si="53"/>
        <v>400.74423999999999</v>
      </c>
      <c r="U763" s="11">
        <f t="shared" si="53"/>
        <v>2.7336399999999998</v>
      </c>
      <c r="V763" s="11">
        <f t="shared" si="53"/>
        <v>47.646109999999993</v>
      </c>
      <c r="W763" s="11">
        <f t="shared" si="53"/>
        <v>0</v>
      </c>
      <c r="X763" s="11">
        <f t="shared" si="53"/>
        <v>1.2420000000000002E-2</v>
      </c>
      <c r="Y763" s="11">
        <f t="shared" si="53"/>
        <v>-0.14661000000000002</v>
      </c>
      <c r="Z763" s="11">
        <f t="shared" si="53"/>
        <v>-0.39044000000000001</v>
      </c>
      <c r="AA763" s="11">
        <f t="shared" si="53"/>
        <v>-0.54266999999999999</v>
      </c>
      <c r="AB763" s="11">
        <f t="shared" si="53"/>
        <v>2.7546045720505861E-2</v>
      </c>
      <c r="AC763" s="11">
        <f t="shared" si="53"/>
        <v>0.4144190187209239</v>
      </c>
    </row>
    <row r="764" spans="1:29" x14ac:dyDescent="0.2">
      <c r="A764" s="11" t="s">
        <v>37</v>
      </c>
      <c r="B764" s="11" t="s">
        <v>210</v>
      </c>
      <c r="D764" s="11">
        <f t="shared" si="50"/>
        <v>0.62490000000000012</v>
      </c>
      <c r="E764" s="11">
        <f t="shared" si="53"/>
        <v>2.5864000000000003</v>
      </c>
      <c r="F764" s="11">
        <f t="shared" si="53"/>
        <v>0.41600000000000004</v>
      </c>
      <c r="G764" s="11">
        <f t="shared" si="53"/>
        <v>-2.0000000000000004E-4</v>
      </c>
      <c r="H764" s="11">
        <f t="shared" si="53"/>
        <v>-1.08006</v>
      </c>
      <c r="I764" s="11">
        <f t="shared" si="53"/>
        <v>0</v>
      </c>
      <c r="J764" s="11">
        <f t="shared" si="53"/>
        <v>0</v>
      </c>
      <c r="K764" s="11">
        <f t="shared" si="53"/>
        <v>-3.2809999999999999E-2</v>
      </c>
      <c r="L764" s="11">
        <f t="shared" si="53"/>
        <v>-0.42279999999999995</v>
      </c>
      <c r="M764" s="11">
        <f t="shared" si="53"/>
        <v>4.63903</v>
      </c>
      <c r="N764" s="11">
        <f t="shared" si="53"/>
        <v>2.20722</v>
      </c>
      <c r="O764" s="11">
        <f t="shared" si="53"/>
        <v>-7.6490000000000002E-2</v>
      </c>
      <c r="P764" s="11" t="e">
        <f t="shared" si="53"/>
        <v>#DIV/0!</v>
      </c>
      <c r="Q764" s="11">
        <f t="shared" si="53"/>
        <v>-0.53457999999999994</v>
      </c>
      <c r="R764" s="11">
        <f t="shared" si="53"/>
        <v>6.8328599999999993</v>
      </c>
      <c r="S764" s="11">
        <f t="shared" si="53"/>
        <v>400.10399999999993</v>
      </c>
      <c r="T764" s="11">
        <f t="shared" si="53"/>
        <v>400.75259</v>
      </c>
      <c r="U764" s="11">
        <f t="shared" si="53"/>
        <v>2.7015100000000003</v>
      </c>
      <c r="V764" s="11">
        <f t="shared" si="53"/>
        <v>47.22787000000001</v>
      </c>
      <c r="W764" s="11">
        <f t="shared" si="53"/>
        <v>0</v>
      </c>
      <c r="X764" s="11">
        <f t="shared" si="53"/>
        <v>1.286E-2</v>
      </c>
      <c r="Y764" s="11">
        <f t="shared" si="53"/>
        <v>-0.14055000000000001</v>
      </c>
      <c r="Z764" s="11">
        <f t="shared" si="53"/>
        <v>-0.43026000000000009</v>
      </c>
      <c r="AA764" s="11">
        <f t="shared" si="53"/>
        <v>-1.3410299999999999</v>
      </c>
      <c r="AB764" s="11">
        <f t="shared" si="53"/>
        <v>2.7546045720505861E-2</v>
      </c>
      <c r="AC764" s="11">
        <f t="shared" si="53"/>
        <v>0.41557622463727295</v>
      </c>
    </row>
    <row r="765" spans="1:29" x14ac:dyDescent="0.2">
      <c r="A765" s="11" t="s">
        <v>37</v>
      </c>
      <c r="B765" s="11" t="s">
        <v>210</v>
      </c>
      <c r="D765" s="11">
        <f t="shared" si="50"/>
        <v>0.64690000000000014</v>
      </c>
      <c r="E765" s="11">
        <f t="shared" si="53"/>
        <v>0</v>
      </c>
      <c r="F765" s="11">
        <f t="shared" si="53"/>
        <v>0.41600000000000004</v>
      </c>
      <c r="G765" s="11">
        <f t="shared" si="53"/>
        <v>-2.0000000000000004E-4</v>
      </c>
      <c r="H765" s="11">
        <f t="shared" si="53"/>
        <v>-1.1184700000000001</v>
      </c>
      <c r="I765" s="11">
        <f t="shared" si="53"/>
        <v>0</v>
      </c>
      <c r="J765" s="11">
        <f t="shared" si="53"/>
        <v>0</v>
      </c>
      <c r="K765" s="11">
        <f t="shared" si="53"/>
        <v>2.0000000000000004E-4</v>
      </c>
      <c r="L765" s="11">
        <f t="shared" si="53"/>
        <v>-0.44490999999999997</v>
      </c>
      <c r="M765" s="11">
        <f t="shared" si="53"/>
        <v>4.4559699999999989</v>
      </c>
      <c r="N765" s="11">
        <f t="shared" si="53"/>
        <v>2.1968899999999998</v>
      </c>
      <c r="O765" s="11">
        <f t="shared" si="53"/>
        <v>-8.5339999999999999E-2</v>
      </c>
      <c r="P765" s="11" t="e">
        <f t="shared" si="53"/>
        <v>#DIV/0!</v>
      </c>
      <c r="Q765" s="11">
        <f t="shared" si="53"/>
        <v>-0.52153000000000005</v>
      </c>
      <c r="R765" s="11">
        <f t="shared" si="53"/>
        <v>6.3350400000000002</v>
      </c>
      <c r="S765" s="11">
        <f t="shared" si="53"/>
        <v>400.10399999999993</v>
      </c>
      <c r="T765" s="11">
        <f t="shared" si="53"/>
        <v>400.75689</v>
      </c>
      <c r="U765" s="11">
        <f t="shared" si="53"/>
        <v>2.6564399999999999</v>
      </c>
      <c r="V765" s="11">
        <f t="shared" si="53"/>
        <v>46.67513000000001</v>
      </c>
      <c r="W765" s="11">
        <f t="shared" si="53"/>
        <v>0</v>
      </c>
      <c r="X765" s="11">
        <f t="shared" si="53"/>
        <v>1.2640000000000002E-2</v>
      </c>
      <c r="Y765" s="11">
        <f t="shared" si="53"/>
        <v>-0.13287999999999997</v>
      </c>
      <c r="Z765" s="11">
        <f t="shared" si="53"/>
        <v>-0.45513999999999993</v>
      </c>
      <c r="AA765" s="11">
        <f t="shared" si="53"/>
        <v>-2.1496100000000005</v>
      </c>
      <c r="AB765" s="11">
        <f t="shared" si="53"/>
        <v>2.7546045720505861E-2</v>
      </c>
      <c r="AC765" s="11">
        <f t="shared" si="53"/>
        <v>0.41600000000000004</v>
      </c>
    </row>
    <row r="766" spans="1:29" x14ac:dyDescent="0.2">
      <c r="A766" s="11" t="s">
        <v>37</v>
      </c>
      <c r="B766" s="11" t="s">
        <v>210</v>
      </c>
      <c r="D766" s="11">
        <f t="shared" si="50"/>
        <v>0.62469999999999992</v>
      </c>
      <c r="E766" s="11">
        <f t="shared" si="53"/>
        <v>-2.5864000000000003</v>
      </c>
      <c r="F766" s="11">
        <f t="shared" si="53"/>
        <v>0.41600000000000004</v>
      </c>
      <c r="G766" s="11">
        <f t="shared" si="53"/>
        <v>-2.0000000000000004E-4</v>
      </c>
      <c r="H766" s="11">
        <f t="shared" si="53"/>
        <v>-1.0790400000000002</v>
      </c>
      <c r="I766" s="11">
        <f t="shared" si="53"/>
        <v>0</v>
      </c>
      <c r="J766" s="11">
        <f t="shared" si="53"/>
        <v>0</v>
      </c>
      <c r="K766" s="11">
        <f t="shared" si="53"/>
        <v>3.3210000000000003E-2</v>
      </c>
      <c r="L766" s="11">
        <f t="shared" si="53"/>
        <v>-0.49945000000000006</v>
      </c>
      <c r="M766" s="11">
        <f t="shared" si="53"/>
        <v>3.9531199999999997</v>
      </c>
      <c r="N766" s="11">
        <f t="shared" si="53"/>
        <v>2.1737299999999999</v>
      </c>
      <c r="O766" s="11">
        <f t="shared" si="53"/>
        <v>-8.5940000000000003E-2</v>
      </c>
      <c r="P766" s="11" t="e">
        <f t="shared" si="53"/>
        <v>#DIV/0!</v>
      </c>
      <c r="Q766" s="11">
        <f t="shared" si="53"/>
        <v>-0.51024000000000003</v>
      </c>
      <c r="R766" s="11">
        <f t="shared" si="53"/>
        <v>5.4733999999999998</v>
      </c>
      <c r="S766" s="11">
        <f t="shared" si="53"/>
        <v>400.10399999999993</v>
      </c>
      <c r="T766" s="11">
        <f t="shared" si="53"/>
        <v>400.75598000000002</v>
      </c>
      <c r="U766" s="11">
        <f t="shared" si="53"/>
        <v>2.6065099999999997</v>
      </c>
      <c r="V766" s="11">
        <f t="shared" si="53"/>
        <v>46.05337999999999</v>
      </c>
      <c r="W766" s="11">
        <f t="shared" si="53"/>
        <v>0</v>
      </c>
      <c r="X766" s="11">
        <f t="shared" si="53"/>
        <v>1.184E-2</v>
      </c>
      <c r="Y766" s="11">
        <f t="shared" si="53"/>
        <v>-0.12558</v>
      </c>
      <c r="Z766" s="11">
        <f t="shared" si="53"/>
        <v>-0.46586</v>
      </c>
      <c r="AA766" s="11">
        <f t="shared" si="53"/>
        <v>-2.8541800000000004</v>
      </c>
      <c r="AB766" s="11">
        <f t="shared" si="53"/>
        <v>2.7546045720505861E-2</v>
      </c>
      <c r="AC766" s="11">
        <f t="shared" si="53"/>
        <v>0.41557622463727295</v>
      </c>
    </row>
    <row r="767" spans="1:29" x14ac:dyDescent="0.2">
      <c r="A767" s="11" t="s">
        <v>37</v>
      </c>
      <c r="B767" s="11" t="s">
        <v>210</v>
      </c>
      <c r="D767" s="11">
        <f t="shared" si="50"/>
        <v>0.55989999999999995</v>
      </c>
      <c r="E767" s="11">
        <f t="shared" si="53"/>
        <v>-4.9968000000000004</v>
      </c>
      <c r="F767" s="11">
        <f t="shared" si="53"/>
        <v>0.41600000000000004</v>
      </c>
      <c r="G767" s="11">
        <f t="shared" si="53"/>
        <v>-2.0000000000000004E-4</v>
      </c>
      <c r="H767" s="11">
        <f t="shared" si="53"/>
        <v>-0.96500000000000008</v>
      </c>
      <c r="I767" s="11">
        <f t="shared" si="53"/>
        <v>0</v>
      </c>
      <c r="J767" s="11">
        <f t="shared" si="53"/>
        <v>0</v>
      </c>
      <c r="K767" s="11">
        <f t="shared" si="53"/>
        <v>6.3509999999999997E-2</v>
      </c>
      <c r="L767" s="11">
        <f t="shared" si="53"/>
        <v>-0.55576999999999999</v>
      </c>
      <c r="M767" s="11">
        <f t="shared" si="53"/>
        <v>3.1840499999999996</v>
      </c>
      <c r="N767" s="11">
        <f t="shared" si="53"/>
        <v>2.1467100000000001</v>
      </c>
      <c r="O767" s="11">
        <f t="shared" si="53"/>
        <v>-7.7269999999999991E-2</v>
      </c>
      <c r="P767" s="11" t="e">
        <f t="shared" si="53"/>
        <v>#DIV/0!</v>
      </c>
      <c r="Q767" s="11">
        <f t="shared" si="53"/>
        <v>-0.50441999999999998</v>
      </c>
      <c r="R767" s="11">
        <f t="shared" si="53"/>
        <v>4.2797000000000001</v>
      </c>
      <c r="S767" s="11">
        <f t="shared" si="53"/>
        <v>400.10399999999993</v>
      </c>
      <c r="T767" s="11">
        <f t="shared" si="53"/>
        <v>400.75038000000006</v>
      </c>
      <c r="U767" s="11">
        <f t="shared" si="53"/>
        <v>2.5625200000000001</v>
      </c>
      <c r="V767" s="11">
        <f t="shared" si="53"/>
        <v>45.481769999999997</v>
      </c>
      <c r="W767" s="11">
        <f t="shared" si="53"/>
        <v>0</v>
      </c>
      <c r="X767" s="11">
        <f t="shared" si="53"/>
        <v>1.073E-2</v>
      </c>
      <c r="Y767" s="11">
        <f t="shared" si="53"/>
        <v>-0.11990000000000003</v>
      </c>
      <c r="Z767" s="11">
        <f t="shared" si="53"/>
        <v>-0.46082999999999996</v>
      </c>
      <c r="AA767" s="11">
        <f t="shared" si="53"/>
        <v>-3.3321399999999999</v>
      </c>
      <c r="AB767" s="11">
        <f t="shared" si="53"/>
        <v>2.7546045720505861E-2</v>
      </c>
      <c r="AC767" s="11">
        <f t="shared" si="53"/>
        <v>0.4144190187209239</v>
      </c>
    </row>
    <row r="768" spans="1:29" x14ac:dyDescent="0.2">
      <c r="A768" s="11" t="s">
        <v>37</v>
      </c>
      <c r="B768" s="11" t="s">
        <v>210</v>
      </c>
      <c r="D768" s="11">
        <f t="shared" si="50"/>
        <v>0.45689999999999997</v>
      </c>
      <c r="E768" s="11">
        <f t="shared" ref="E768:AC770" si="54">AVERAGE(E527,E551,E575,E599,E623,E647,E671,E695,E719,E743)</f>
        <v>-7.0670999999999982</v>
      </c>
      <c r="F768" s="11">
        <f t="shared" si="54"/>
        <v>0.41600000000000004</v>
      </c>
      <c r="G768" s="11">
        <f t="shared" si="54"/>
        <v>-2.0000000000000004E-4</v>
      </c>
      <c r="H768" s="11">
        <f t="shared" si="54"/>
        <v>-0.78539999999999999</v>
      </c>
      <c r="I768" s="11">
        <f t="shared" si="54"/>
        <v>0</v>
      </c>
      <c r="J768" s="11">
        <f t="shared" si="54"/>
        <v>0</v>
      </c>
      <c r="K768" s="11">
        <f t="shared" si="54"/>
        <v>8.8949999999999987E-2</v>
      </c>
      <c r="L768" s="11">
        <f t="shared" si="54"/>
        <v>-0.5803100000000001</v>
      </c>
      <c r="M768" s="11">
        <f t="shared" si="54"/>
        <v>2.2274699999999998</v>
      </c>
      <c r="N768" s="11">
        <f t="shared" si="54"/>
        <v>2.1259000000000001</v>
      </c>
      <c r="O768" s="11">
        <f t="shared" si="54"/>
        <v>-5.8789999999999995E-2</v>
      </c>
      <c r="P768" s="11" t="e">
        <f t="shared" si="54"/>
        <v>#DIV/0!</v>
      </c>
      <c r="Q768" s="11">
        <f t="shared" si="54"/>
        <v>-0.50533000000000006</v>
      </c>
      <c r="R768" s="11">
        <f t="shared" si="54"/>
        <v>2.8112300000000006</v>
      </c>
      <c r="S768" s="11">
        <f t="shared" si="54"/>
        <v>400.10399999999993</v>
      </c>
      <c r="T768" s="11">
        <f t="shared" si="54"/>
        <v>400.74215999999996</v>
      </c>
      <c r="U768" s="11">
        <f t="shared" si="54"/>
        <v>2.5337200000000002</v>
      </c>
      <c r="V768" s="11">
        <f t="shared" si="54"/>
        <v>45.087890000000002</v>
      </c>
      <c r="W768" s="11">
        <f t="shared" si="54"/>
        <v>0</v>
      </c>
      <c r="X768" s="11">
        <f t="shared" si="54"/>
        <v>9.4699999999999993E-3</v>
      </c>
      <c r="Y768" s="11">
        <f t="shared" si="54"/>
        <v>-0.11584000000000001</v>
      </c>
      <c r="Z768" s="11">
        <f t="shared" si="54"/>
        <v>-0.43593000000000004</v>
      </c>
      <c r="AA768" s="11">
        <f t="shared" si="54"/>
        <v>-3.4977899999999997</v>
      </c>
      <c r="AB768" s="11">
        <f t="shared" si="54"/>
        <v>2.7546045720505861E-2</v>
      </c>
      <c r="AC768" s="11">
        <f t="shared" si="54"/>
        <v>0.41283954312643389</v>
      </c>
    </row>
    <row r="769" spans="1:29" x14ac:dyDescent="0.2">
      <c r="A769" s="11" t="s">
        <v>37</v>
      </c>
      <c r="B769" s="11" t="s">
        <v>210</v>
      </c>
      <c r="D769" s="11">
        <f t="shared" si="50"/>
        <v>0.32229999999999992</v>
      </c>
      <c r="E769" s="11">
        <f t="shared" si="54"/>
        <v>-8.6620999999999988</v>
      </c>
      <c r="F769" s="11">
        <f t="shared" si="54"/>
        <v>0.41600000000000004</v>
      </c>
      <c r="G769" s="11">
        <f t="shared" si="54"/>
        <v>-2.9999999999999997E-4</v>
      </c>
      <c r="H769" s="11">
        <f t="shared" si="54"/>
        <v>-0.55342999999999987</v>
      </c>
      <c r="I769" s="11">
        <f t="shared" si="54"/>
        <v>0</v>
      </c>
      <c r="J769" s="11">
        <f t="shared" si="54"/>
        <v>0</v>
      </c>
      <c r="K769" s="11">
        <f t="shared" si="54"/>
        <v>0.10800000000000001</v>
      </c>
      <c r="L769" s="11">
        <f t="shared" si="54"/>
        <v>-0.55479999999999996</v>
      </c>
      <c r="M769" s="11">
        <f t="shared" si="54"/>
        <v>1.16513</v>
      </c>
      <c r="N769" s="11">
        <f t="shared" si="54"/>
        <v>2.11741</v>
      </c>
      <c r="O769" s="11">
        <f t="shared" si="54"/>
        <v>-3.1369999999999995E-2</v>
      </c>
      <c r="P769" s="11" t="e">
        <f t="shared" si="54"/>
        <v>#DIV/0!</v>
      </c>
      <c r="Q769" s="11">
        <f t="shared" si="54"/>
        <v>-0.51099000000000006</v>
      </c>
      <c r="R769" s="11">
        <f t="shared" si="54"/>
        <v>1.15703</v>
      </c>
      <c r="S769" s="11">
        <f t="shared" si="54"/>
        <v>400.10399999999993</v>
      </c>
      <c r="T769" s="11">
        <f t="shared" si="54"/>
        <v>400.73419999999999</v>
      </c>
      <c r="U769" s="11">
        <f t="shared" si="54"/>
        <v>2.5241800000000003</v>
      </c>
      <c r="V769" s="11">
        <f t="shared" si="54"/>
        <v>44.953290000000003</v>
      </c>
      <c r="W769" s="11">
        <f t="shared" si="54"/>
        <v>0</v>
      </c>
      <c r="X769" s="11">
        <f t="shared" si="54"/>
        <v>8.3700000000000007E-3</v>
      </c>
      <c r="Y769" s="11">
        <f t="shared" si="54"/>
        <v>-0.11234</v>
      </c>
      <c r="Z769" s="11">
        <f t="shared" si="54"/>
        <v>-0.38662999999999992</v>
      </c>
      <c r="AA769" s="11">
        <f t="shared" si="54"/>
        <v>-3.3171199999999992</v>
      </c>
      <c r="AB769" s="11">
        <f t="shared" si="54"/>
        <v>4.1319064601405942E-2</v>
      </c>
      <c r="AC769" s="11">
        <f t="shared" si="54"/>
        <v>0.41125499023065848</v>
      </c>
    </row>
    <row r="770" spans="1:29" x14ac:dyDescent="0.2">
      <c r="A770" s="11" t="s">
        <v>37</v>
      </c>
      <c r="B770" s="11" t="s">
        <v>210</v>
      </c>
      <c r="D770" s="11">
        <f t="shared" si="50"/>
        <v>0.16639999999999996</v>
      </c>
      <c r="E770" s="11">
        <f t="shared" si="54"/>
        <v>-9.6597000000000008</v>
      </c>
      <c r="F770" s="11">
        <f t="shared" si="54"/>
        <v>0.41600000000000004</v>
      </c>
      <c r="G770" s="11">
        <f t="shared" si="54"/>
        <v>-4.0000000000000007E-4</v>
      </c>
      <c r="H770" s="11">
        <f t="shared" si="54"/>
        <v>-0.28541000000000005</v>
      </c>
      <c r="I770" s="11">
        <f t="shared" si="54"/>
        <v>0</v>
      </c>
      <c r="J770" s="11">
        <f t="shared" si="54"/>
        <v>0</v>
      </c>
      <c r="K770" s="11">
        <f t="shared" si="54"/>
        <v>0.11969</v>
      </c>
      <c r="L770" s="11">
        <f t="shared" si="54"/>
        <v>-0.48606000000000005</v>
      </c>
      <c r="M770" s="11">
        <f t="shared" si="54"/>
        <v>6.472E-2</v>
      </c>
      <c r="N770" s="11">
        <f t="shared" si="54"/>
        <v>2.1210499999999999</v>
      </c>
      <c r="O770" s="11">
        <f t="shared" si="54"/>
        <v>2.1700000000000009E-3</v>
      </c>
      <c r="P770" s="11" t="e">
        <f t="shared" si="54"/>
        <v>#DIV/0!</v>
      </c>
      <c r="Q770" s="11">
        <f t="shared" si="54"/>
        <v>-0.51706000000000008</v>
      </c>
      <c r="R770" s="11">
        <f t="shared" si="54"/>
        <v>-0.56788000000000005</v>
      </c>
      <c r="S770" s="11">
        <f t="shared" si="54"/>
        <v>400.10399999999993</v>
      </c>
      <c r="T770" s="11">
        <f t="shared" si="54"/>
        <v>400.72910999999993</v>
      </c>
      <c r="U770" s="11">
        <f t="shared" si="54"/>
        <v>2.5315599999999998</v>
      </c>
      <c r="V770" s="11">
        <f t="shared" si="54"/>
        <v>45.078349999999993</v>
      </c>
      <c r="W770" s="11">
        <f t="shared" si="54"/>
        <v>0</v>
      </c>
      <c r="X770" s="11">
        <f t="shared" si="54"/>
        <v>7.6199999999999992E-3</v>
      </c>
      <c r="Y770" s="11">
        <f t="shared" si="54"/>
        <v>-0.10781</v>
      </c>
      <c r="Z770" s="11">
        <f t="shared" si="54"/>
        <v>-0.31107000000000007</v>
      </c>
      <c r="AA770" s="11">
        <f t="shared" si="54"/>
        <v>-2.7916400000000001</v>
      </c>
      <c r="AB770" s="11">
        <f t="shared" si="54"/>
        <v>5.5092078707085726E-2</v>
      </c>
      <c r="AC770" s="11">
        <f t="shared" si="54"/>
        <v>0.41010184185897602</v>
      </c>
    </row>
    <row r="771" spans="1:29" x14ac:dyDescent="0.2">
      <c r="A771" s="11"/>
      <c r="B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AA771" s="11"/>
      <c r="AB771" s="11"/>
    </row>
    <row r="772" spans="1:29" x14ac:dyDescent="0.2">
      <c r="A772" s="11" t="s">
        <v>37</v>
      </c>
      <c r="B772" s="11" t="s">
        <v>211</v>
      </c>
      <c r="D772" s="11">
        <f t="shared" ref="D772:D795" si="55">STDEV(D506,D530,D554,D578,D602,D626,D650,D674,D698,D722)</f>
        <v>0</v>
      </c>
      <c r="E772" s="11">
        <f t="shared" ref="E772:AC782" si="56">STDEV(E506,E530,E554,E578,E602,E626,E650,E674,E698,E722)</f>
        <v>0</v>
      </c>
      <c r="F772" s="11">
        <f t="shared" si="56"/>
        <v>5.851389114294502E-17</v>
      </c>
      <c r="G772" s="11">
        <f t="shared" si="56"/>
        <v>5.7142471819282246E-20</v>
      </c>
      <c r="H772" s="11">
        <f t="shared" si="56"/>
        <v>5.6764621219754702E-5</v>
      </c>
      <c r="I772" s="11">
        <f t="shared" si="56"/>
        <v>0</v>
      </c>
      <c r="J772" s="11">
        <f t="shared" si="56"/>
        <v>0</v>
      </c>
      <c r="K772" s="11">
        <f t="shared" si="56"/>
        <v>4.8304589153966183E-5</v>
      </c>
      <c r="L772" s="11">
        <f t="shared" si="56"/>
        <v>5.9890321978318443E-2</v>
      </c>
      <c r="M772" s="11">
        <f t="shared" si="56"/>
        <v>0.18206717807812892</v>
      </c>
      <c r="N772" s="11">
        <f t="shared" si="56"/>
        <v>6.8329769012732203E-2</v>
      </c>
      <c r="O772" s="11">
        <f t="shared" si="56"/>
        <v>3.429856491976823E-2</v>
      </c>
      <c r="P772" s="11" t="e">
        <f t="shared" si="56"/>
        <v>#DIV/0!</v>
      </c>
      <c r="Q772" s="11">
        <f t="shared" si="56"/>
        <v>1.5694287708165253E-2</v>
      </c>
      <c r="R772" s="11">
        <f t="shared" si="56"/>
        <v>0.28116390158687637</v>
      </c>
      <c r="S772" s="11">
        <f t="shared" si="56"/>
        <v>5.9918224530375701E-14</v>
      </c>
      <c r="T772" s="11">
        <f t="shared" si="56"/>
        <v>2.3935517541916654E-2</v>
      </c>
      <c r="U772" s="11">
        <f t="shared" si="56"/>
        <v>4.009264825930621E-2</v>
      </c>
      <c r="V772" s="11">
        <f t="shared" si="56"/>
        <v>0.94192455088268856</v>
      </c>
      <c r="W772" s="11">
        <f t="shared" si="56"/>
        <v>0</v>
      </c>
      <c r="X772" s="11">
        <f t="shared" si="56"/>
        <v>2.2823964014459307E-3</v>
      </c>
      <c r="Y772" s="11">
        <f t="shared" si="56"/>
        <v>8.8734623081034927E-3</v>
      </c>
      <c r="Z772" s="11">
        <f t="shared" si="56"/>
        <v>2.2925340176804893E-2</v>
      </c>
      <c r="AA772" s="11">
        <f t="shared" si="56"/>
        <v>0.38822806813635724</v>
      </c>
      <c r="AB772" s="11">
        <f t="shared" si="56"/>
        <v>7.3142363928681276E-18</v>
      </c>
      <c r="AC772" s="11">
        <f t="shared" si="56"/>
        <v>5.851389114294502E-17</v>
      </c>
    </row>
    <row r="773" spans="1:29" x14ac:dyDescent="0.2">
      <c r="A773" s="11" t="s">
        <v>37</v>
      </c>
      <c r="B773" s="11" t="s">
        <v>211</v>
      </c>
      <c r="D773" s="11">
        <f t="shared" si="55"/>
        <v>2.925694557147251E-17</v>
      </c>
      <c r="E773" s="11">
        <f t="shared" ref="E773:S773" si="57">STDEV(E507,E531,E555,E579,E603,E627,E651,E675,E699,E723)</f>
        <v>0</v>
      </c>
      <c r="F773" s="11">
        <f t="shared" si="57"/>
        <v>5.851389114294502E-17</v>
      </c>
      <c r="G773" s="11">
        <f t="shared" si="57"/>
        <v>0</v>
      </c>
      <c r="H773" s="11">
        <f t="shared" si="57"/>
        <v>5.2704627669467185E-5</v>
      </c>
      <c r="I773" s="11">
        <f t="shared" si="57"/>
        <v>0</v>
      </c>
      <c r="J773" s="11">
        <f t="shared" si="57"/>
        <v>0</v>
      </c>
      <c r="K773" s="11">
        <f t="shared" si="57"/>
        <v>0</v>
      </c>
      <c r="L773" s="11">
        <f t="shared" si="57"/>
        <v>6.6111021942050235E-2</v>
      </c>
      <c r="M773" s="11">
        <f t="shared" si="57"/>
        <v>0.15385841290687433</v>
      </c>
      <c r="N773" s="11">
        <f t="shared" si="57"/>
        <v>6.7601893464606488E-2</v>
      </c>
      <c r="O773" s="11">
        <f t="shared" si="57"/>
        <v>3.6920731905589886E-2</v>
      </c>
      <c r="P773" s="11" t="e">
        <f t="shared" si="57"/>
        <v>#DIV/0!</v>
      </c>
      <c r="Q773" s="11">
        <f t="shared" si="57"/>
        <v>1.7766385238546546E-2</v>
      </c>
      <c r="R773" s="11">
        <f t="shared" si="57"/>
        <v>0.26517934727693682</v>
      </c>
      <c r="S773" s="11">
        <f t="shared" si="57"/>
        <v>5.9918224530375701E-14</v>
      </c>
      <c r="T773" s="11">
        <f t="shared" si="56"/>
        <v>2.4597705403374755E-2</v>
      </c>
      <c r="U773" s="11">
        <f t="shared" si="56"/>
        <v>3.9327180309693031E-2</v>
      </c>
      <c r="V773" s="11">
        <f t="shared" si="56"/>
        <v>0.95500744639330937</v>
      </c>
      <c r="W773" s="11">
        <f t="shared" si="56"/>
        <v>0</v>
      </c>
      <c r="X773" s="11">
        <f t="shared" si="56"/>
        <v>2.275985744927044E-3</v>
      </c>
      <c r="Y773" s="11">
        <f t="shared" si="56"/>
        <v>8.4647241866203492E-3</v>
      </c>
      <c r="Z773" s="11">
        <f t="shared" si="56"/>
        <v>2.3541898818914261E-2</v>
      </c>
      <c r="AA773" s="11">
        <f t="shared" si="56"/>
        <v>0.34984499885266657</v>
      </c>
      <c r="AB773" s="11">
        <f t="shared" si="56"/>
        <v>0</v>
      </c>
      <c r="AC773" s="11">
        <f t="shared" si="56"/>
        <v>5.851389114294502E-17</v>
      </c>
    </row>
    <row r="774" spans="1:29" x14ac:dyDescent="0.2">
      <c r="A774" s="11" t="s">
        <v>37</v>
      </c>
      <c r="B774" s="11" t="s">
        <v>211</v>
      </c>
      <c r="D774" s="11">
        <f t="shared" si="55"/>
        <v>5.851389114294502E-17</v>
      </c>
      <c r="E774" s="11">
        <f t="shared" si="56"/>
        <v>1.8724445165742407E-15</v>
      </c>
      <c r="F774" s="11">
        <f t="shared" si="56"/>
        <v>5.851389114294502E-17</v>
      </c>
      <c r="G774" s="11">
        <f t="shared" si="56"/>
        <v>2.8571235909641123E-20</v>
      </c>
      <c r="H774" s="11">
        <f t="shared" si="56"/>
        <v>9.660917830791895E-5</v>
      </c>
      <c r="I774" s="11">
        <f t="shared" si="56"/>
        <v>0</v>
      </c>
      <c r="J774" s="11">
        <f t="shared" si="56"/>
        <v>1.4285617954820562E-20</v>
      </c>
      <c r="K774" s="11">
        <f t="shared" si="56"/>
        <v>4.21637021355796E-5</v>
      </c>
      <c r="L774" s="11">
        <f t="shared" si="56"/>
        <v>7.6026604261636835E-2</v>
      </c>
      <c r="M774" s="11">
        <f t="shared" si="56"/>
        <v>0.11628647766997195</v>
      </c>
      <c r="N774" s="11">
        <f t="shared" si="56"/>
        <v>6.739979310881529E-2</v>
      </c>
      <c r="O774" s="11">
        <f t="shared" si="56"/>
        <v>3.70330483037336E-2</v>
      </c>
      <c r="P774" s="11" t="e">
        <f t="shared" si="56"/>
        <v>#DIV/0!</v>
      </c>
      <c r="Q774" s="11">
        <f t="shared" si="56"/>
        <v>1.960708772074244E-2</v>
      </c>
      <c r="R774" s="11">
        <f t="shared" si="56"/>
        <v>0.22854355869772885</v>
      </c>
      <c r="S774" s="11">
        <f t="shared" si="56"/>
        <v>5.9918224530375701E-14</v>
      </c>
      <c r="T774" s="11">
        <f t="shared" si="56"/>
        <v>2.5118892845376672E-2</v>
      </c>
      <c r="U774" s="11">
        <f t="shared" si="56"/>
        <v>3.929652090905196E-2</v>
      </c>
      <c r="V774" s="11">
        <f t="shared" si="56"/>
        <v>0.96522024136117979</v>
      </c>
      <c r="W774" s="11">
        <f t="shared" si="56"/>
        <v>0</v>
      </c>
      <c r="X774" s="11">
        <f t="shared" si="56"/>
        <v>2.6277155266293361E-3</v>
      </c>
      <c r="Y774" s="11">
        <f t="shared" si="56"/>
        <v>7.5504230933695939E-3</v>
      </c>
      <c r="Z774" s="11">
        <f t="shared" si="56"/>
        <v>2.292154735905352E-2</v>
      </c>
      <c r="AA774" s="11">
        <f t="shared" si="56"/>
        <v>0.33955838051471793</v>
      </c>
      <c r="AB774" s="11">
        <f t="shared" si="56"/>
        <v>0</v>
      </c>
      <c r="AC774" s="11">
        <f t="shared" si="56"/>
        <v>5.851389114294502E-17</v>
      </c>
    </row>
    <row r="775" spans="1:29" x14ac:dyDescent="0.2">
      <c r="A775" s="11" t="s">
        <v>37</v>
      </c>
      <c r="B775" s="11" t="s">
        <v>211</v>
      </c>
      <c r="D775" s="11">
        <f t="shared" si="55"/>
        <v>1.1702778228589004E-16</v>
      </c>
      <c r="E775" s="11">
        <f t="shared" si="56"/>
        <v>9.3622225828712033E-16</v>
      </c>
      <c r="F775" s="11">
        <f t="shared" si="56"/>
        <v>5.851389114294502E-17</v>
      </c>
      <c r="G775" s="11">
        <f t="shared" si="56"/>
        <v>1.4285617954820562E-20</v>
      </c>
      <c r="H775" s="11">
        <f t="shared" si="56"/>
        <v>6.7494855771047858E-5</v>
      </c>
      <c r="I775" s="11">
        <f t="shared" si="56"/>
        <v>0</v>
      </c>
      <c r="J775" s="11">
        <f t="shared" si="56"/>
        <v>0</v>
      </c>
      <c r="K775" s="11">
        <f t="shared" si="56"/>
        <v>4.21637021355796E-5</v>
      </c>
      <c r="L775" s="11">
        <f t="shared" si="56"/>
        <v>8.5317538251717756E-2</v>
      </c>
      <c r="M775" s="11">
        <f t="shared" si="56"/>
        <v>9.5325673351935952E-2</v>
      </c>
      <c r="N775" s="11">
        <f t="shared" si="56"/>
        <v>6.8880899626335715E-2</v>
      </c>
      <c r="O775" s="11">
        <f t="shared" si="56"/>
        <v>3.3341800591249721E-2</v>
      </c>
      <c r="P775" s="11" t="e">
        <f t="shared" si="56"/>
        <v>#DIV/0!</v>
      </c>
      <c r="Q775" s="11">
        <f t="shared" si="56"/>
        <v>2.0701328459787317E-2</v>
      </c>
      <c r="R775" s="11">
        <f t="shared" si="56"/>
        <v>0.19297943500107298</v>
      </c>
      <c r="S775" s="11">
        <f t="shared" si="56"/>
        <v>5.9918224530375701E-14</v>
      </c>
      <c r="T775" s="11">
        <f t="shared" si="56"/>
        <v>2.515932343199789E-2</v>
      </c>
      <c r="U775" s="11">
        <f t="shared" si="56"/>
        <v>4.0675414359700512E-2</v>
      </c>
      <c r="V775" s="11">
        <f t="shared" si="56"/>
        <v>0.98312209007833706</v>
      </c>
      <c r="W775" s="11">
        <f t="shared" si="56"/>
        <v>0</v>
      </c>
      <c r="X775" s="11">
        <f t="shared" si="56"/>
        <v>3.0196394192390295E-3</v>
      </c>
      <c r="Y775" s="11">
        <f t="shared" si="56"/>
        <v>6.5872266968395425E-3</v>
      </c>
      <c r="Z775" s="11">
        <f t="shared" si="56"/>
        <v>2.0917470104091389E-2</v>
      </c>
      <c r="AA775" s="11">
        <f t="shared" si="56"/>
        <v>0.37819804115480765</v>
      </c>
      <c r="AB775" s="11">
        <f t="shared" si="56"/>
        <v>0</v>
      </c>
      <c r="AC775" s="11">
        <f t="shared" si="56"/>
        <v>0</v>
      </c>
    </row>
    <row r="776" spans="1:29" x14ac:dyDescent="0.2">
      <c r="A776" s="11" t="s">
        <v>37</v>
      </c>
      <c r="B776" s="11" t="s">
        <v>211</v>
      </c>
      <c r="D776" s="11">
        <f t="shared" si="55"/>
        <v>1.1702778228589004E-16</v>
      </c>
      <c r="E776" s="11">
        <f t="shared" si="56"/>
        <v>0</v>
      </c>
      <c r="F776" s="11">
        <f t="shared" si="56"/>
        <v>5.851389114294502E-17</v>
      </c>
      <c r="G776" s="11">
        <f t="shared" si="56"/>
        <v>0</v>
      </c>
      <c r="H776" s="11">
        <f t="shared" si="56"/>
        <v>8.2327260234847397E-5</v>
      </c>
      <c r="I776" s="11">
        <f t="shared" si="56"/>
        <v>0</v>
      </c>
      <c r="J776" s="11">
        <f t="shared" si="56"/>
        <v>0</v>
      </c>
      <c r="K776" s="11">
        <f t="shared" si="56"/>
        <v>4.8304589153959482E-5</v>
      </c>
      <c r="L776" s="11">
        <f t="shared" si="56"/>
        <v>9.1274889451833485E-2</v>
      </c>
      <c r="M776" s="11">
        <f t="shared" si="56"/>
        <v>9.9346520936680074E-2</v>
      </c>
      <c r="N776" s="11">
        <f t="shared" si="56"/>
        <v>7.2572453451705723E-2</v>
      </c>
      <c r="O776" s="11">
        <f t="shared" si="56"/>
        <v>2.7230507809358942E-2</v>
      </c>
      <c r="P776" s="11" t="e">
        <f t="shared" si="56"/>
        <v>#DIV/0!</v>
      </c>
      <c r="Q776" s="11">
        <f t="shared" si="56"/>
        <v>2.038993215617289E-2</v>
      </c>
      <c r="R776" s="11">
        <f t="shared" si="56"/>
        <v>0.16779997881075229</v>
      </c>
      <c r="S776" s="11">
        <f t="shared" si="56"/>
        <v>5.9918224530375701E-14</v>
      </c>
      <c r="T776" s="11">
        <f t="shared" si="56"/>
        <v>2.4828254514206491E-2</v>
      </c>
      <c r="U776" s="11">
        <f t="shared" si="56"/>
        <v>4.2825850189394311E-2</v>
      </c>
      <c r="V776" s="11">
        <f t="shared" si="56"/>
        <v>1.0141334955407881</v>
      </c>
      <c r="W776" s="11">
        <f t="shared" si="56"/>
        <v>0</v>
      </c>
      <c r="X776" s="11">
        <f t="shared" si="56"/>
        <v>3.2198861263508472E-3</v>
      </c>
      <c r="Y776" s="11">
        <f t="shared" si="56"/>
        <v>6.1600865794781412E-3</v>
      </c>
      <c r="Z776" s="11">
        <f t="shared" si="56"/>
        <v>1.8265951932489033E-2</v>
      </c>
      <c r="AA776" s="11">
        <f t="shared" si="56"/>
        <v>0.41653191274298929</v>
      </c>
      <c r="AB776" s="11">
        <f t="shared" si="56"/>
        <v>0</v>
      </c>
      <c r="AC776" s="11">
        <f t="shared" si="56"/>
        <v>0</v>
      </c>
    </row>
    <row r="777" spans="1:29" x14ac:dyDescent="0.2">
      <c r="A777" s="11" t="s">
        <v>37</v>
      </c>
      <c r="B777" s="11" t="s">
        <v>211</v>
      </c>
      <c r="D777" s="11">
        <f t="shared" si="55"/>
        <v>1.1702778228589004E-16</v>
      </c>
      <c r="E777" s="11">
        <f t="shared" si="56"/>
        <v>4.6811112914356016E-16</v>
      </c>
      <c r="F777" s="11">
        <f t="shared" si="56"/>
        <v>5.851389114294502E-17</v>
      </c>
      <c r="G777" s="11">
        <f t="shared" si="56"/>
        <v>0</v>
      </c>
      <c r="H777" s="11">
        <f t="shared" si="56"/>
        <v>9.1893658347365416E-5</v>
      </c>
      <c r="I777" s="11">
        <f t="shared" si="56"/>
        <v>0</v>
      </c>
      <c r="J777" s="11">
        <f t="shared" si="56"/>
        <v>0</v>
      </c>
      <c r="K777" s="11">
        <f t="shared" si="56"/>
        <v>0</v>
      </c>
      <c r="L777" s="11">
        <f t="shared" si="56"/>
        <v>9.4794737312902957E-2</v>
      </c>
      <c r="M777" s="11">
        <f t="shared" si="56"/>
        <v>0.1239320606891802</v>
      </c>
      <c r="N777" s="11">
        <f t="shared" si="56"/>
        <v>7.8219451971147644E-2</v>
      </c>
      <c r="O777" s="11">
        <f t="shared" si="56"/>
        <v>2.2578655112000457E-2</v>
      </c>
      <c r="P777" s="11" t="e">
        <f t="shared" si="56"/>
        <v>#DIV/0!</v>
      </c>
      <c r="Q777" s="11">
        <f t="shared" si="56"/>
        <v>1.8594073129778625E-2</v>
      </c>
      <c r="R777" s="11">
        <f t="shared" si="56"/>
        <v>0.17348346094721032</v>
      </c>
      <c r="S777" s="11">
        <f t="shared" si="56"/>
        <v>5.9918224530375701E-14</v>
      </c>
      <c r="T777" s="11">
        <f t="shared" si="56"/>
        <v>2.4572633829791135E-2</v>
      </c>
      <c r="U777" s="11">
        <f t="shared" si="56"/>
        <v>4.4651152778449513E-2</v>
      </c>
      <c r="V777" s="11">
        <f t="shared" si="56"/>
        <v>1.0553083538841976</v>
      </c>
      <c r="W777" s="11">
        <f t="shared" si="56"/>
        <v>0</v>
      </c>
      <c r="X777" s="11">
        <f t="shared" si="56"/>
        <v>3.0919249667480607E-3</v>
      </c>
      <c r="Y777" s="11">
        <f t="shared" si="56"/>
        <v>6.3266982788110814E-3</v>
      </c>
      <c r="Z777" s="11">
        <f t="shared" si="56"/>
        <v>1.6221179570754606E-2</v>
      </c>
      <c r="AA777" s="11">
        <f t="shared" si="56"/>
        <v>0.41989688959182458</v>
      </c>
      <c r="AB777" s="11">
        <f t="shared" si="56"/>
        <v>0</v>
      </c>
      <c r="AC777" s="11">
        <f t="shared" si="56"/>
        <v>0</v>
      </c>
    </row>
    <row r="778" spans="1:29" x14ac:dyDescent="0.2">
      <c r="A778" s="11" t="s">
        <v>37</v>
      </c>
      <c r="B778" s="11" t="s">
        <v>211</v>
      </c>
      <c r="D778" s="11">
        <f t="shared" si="55"/>
        <v>1.1702778228589004E-16</v>
      </c>
      <c r="E778" s="11">
        <f t="shared" si="56"/>
        <v>0</v>
      </c>
      <c r="F778" s="11">
        <f t="shared" si="56"/>
        <v>5.851389114294502E-17</v>
      </c>
      <c r="G778" s="11">
        <f t="shared" si="56"/>
        <v>0</v>
      </c>
      <c r="H778" s="11">
        <f t="shared" si="56"/>
        <v>9.9442892601164369E-5</v>
      </c>
      <c r="I778" s="11">
        <f t="shared" si="56"/>
        <v>0</v>
      </c>
      <c r="J778" s="11">
        <f t="shared" si="56"/>
        <v>0</v>
      </c>
      <c r="K778" s="11">
        <f t="shared" si="56"/>
        <v>3.1622776601683789E-5</v>
      </c>
      <c r="L778" s="11">
        <f t="shared" si="56"/>
        <v>9.8212018386527711E-2</v>
      </c>
      <c r="M778" s="11">
        <f t="shared" si="56"/>
        <v>0.1614775873680997</v>
      </c>
      <c r="N778" s="11">
        <f t="shared" si="56"/>
        <v>8.4447870179050574E-2</v>
      </c>
      <c r="O778" s="11">
        <f t="shared" si="56"/>
        <v>2.3258890773207599E-2</v>
      </c>
      <c r="P778" s="11" t="e">
        <f t="shared" si="56"/>
        <v>#DIV/0!</v>
      </c>
      <c r="Q778" s="11">
        <f t="shared" si="56"/>
        <v>1.616927470372263E-2</v>
      </c>
      <c r="R778" s="11">
        <f t="shared" si="56"/>
        <v>0.23199112554865822</v>
      </c>
      <c r="S778" s="11">
        <f t="shared" si="56"/>
        <v>5.9918224530375701E-14</v>
      </c>
      <c r="T778" s="11">
        <f t="shared" si="56"/>
        <v>2.439791657771476E-2</v>
      </c>
      <c r="U778" s="11">
        <f t="shared" si="56"/>
        <v>4.5989752481757691E-2</v>
      </c>
      <c r="V778" s="11">
        <f t="shared" si="56"/>
        <v>1.0996843733544635</v>
      </c>
      <c r="W778" s="11">
        <f t="shared" si="56"/>
        <v>0</v>
      </c>
      <c r="X778" s="11">
        <f t="shared" si="56"/>
        <v>2.7203757910341068E-3</v>
      </c>
      <c r="Y778" s="11">
        <f t="shared" si="56"/>
        <v>6.6776576066096063E-3</v>
      </c>
      <c r="Z778" s="11">
        <f t="shared" si="56"/>
        <v>1.6006540329919314E-2</v>
      </c>
      <c r="AA778" s="11">
        <f t="shared" si="56"/>
        <v>0.40375578496027614</v>
      </c>
      <c r="AB778" s="11">
        <f t="shared" si="56"/>
        <v>0</v>
      </c>
      <c r="AC778" s="11">
        <f t="shared" si="56"/>
        <v>5.851389114294502E-17</v>
      </c>
    </row>
    <row r="779" spans="1:29" x14ac:dyDescent="0.2">
      <c r="A779" s="11" t="s">
        <v>37</v>
      </c>
      <c r="B779" s="11" t="s">
        <v>211</v>
      </c>
      <c r="D779" s="11">
        <f t="shared" si="55"/>
        <v>0</v>
      </c>
      <c r="E779" s="11">
        <f t="shared" si="56"/>
        <v>4.6811112914356016E-16</v>
      </c>
      <c r="F779" s="11">
        <f t="shared" si="56"/>
        <v>5.851389114294502E-17</v>
      </c>
      <c r="G779" s="11">
        <f t="shared" si="56"/>
        <v>0</v>
      </c>
      <c r="H779" s="11">
        <f t="shared" si="56"/>
        <v>9.1893658347258025E-5</v>
      </c>
      <c r="I779" s="11">
        <f t="shared" si="56"/>
        <v>0</v>
      </c>
      <c r="J779" s="11">
        <f t="shared" si="56"/>
        <v>0</v>
      </c>
      <c r="K779" s="11">
        <f t="shared" si="56"/>
        <v>5.2704627669474496E-5</v>
      </c>
      <c r="L779" s="11">
        <f t="shared" si="56"/>
        <v>0.10160399215691394</v>
      </c>
      <c r="M779" s="11">
        <f t="shared" si="56"/>
        <v>0.19137239583829466</v>
      </c>
      <c r="N779" s="11">
        <f t="shared" si="56"/>
        <v>8.8585765723895496E-2</v>
      </c>
      <c r="O779" s="11">
        <f t="shared" si="56"/>
        <v>2.7920076408682735E-2</v>
      </c>
      <c r="P779" s="11" t="e">
        <f t="shared" si="56"/>
        <v>#DIV/0!</v>
      </c>
      <c r="Q779" s="11">
        <f t="shared" si="56"/>
        <v>1.4114614175858058E-2</v>
      </c>
      <c r="R779" s="11">
        <f t="shared" si="56"/>
        <v>0.30930876051824541</v>
      </c>
      <c r="S779" s="11">
        <f t="shared" si="56"/>
        <v>5.9918224530375701E-14</v>
      </c>
      <c r="T779" s="11">
        <f t="shared" si="56"/>
        <v>2.3832899762951353E-2</v>
      </c>
      <c r="U779" s="11">
        <f t="shared" si="56"/>
        <v>4.7241201414772567E-2</v>
      </c>
      <c r="V779" s="11">
        <f t="shared" si="56"/>
        <v>1.1385064116347059</v>
      </c>
      <c r="W779" s="11">
        <f t="shared" si="56"/>
        <v>0</v>
      </c>
      <c r="X779" s="11">
        <f t="shared" si="56"/>
        <v>2.2580473373642498E-3</v>
      </c>
      <c r="Y779" s="11">
        <f t="shared" si="56"/>
        <v>6.8261018646564812E-3</v>
      </c>
      <c r="Z779" s="11">
        <f t="shared" si="56"/>
        <v>1.7538620875719453E-2</v>
      </c>
      <c r="AA779" s="11">
        <f t="shared" si="56"/>
        <v>0.40158599867691264</v>
      </c>
      <c r="AB779" s="11">
        <f t="shared" si="56"/>
        <v>0</v>
      </c>
      <c r="AC779" s="11">
        <f t="shared" si="56"/>
        <v>0</v>
      </c>
    </row>
    <row r="780" spans="1:29" x14ac:dyDescent="0.2">
      <c r="A780" s="11" t="s">
        <v>37</v>
      </c>
      <c r="B780" s="11" t="s">
        <v>211</v>
      </c>
      <c r="D780" s="11">
        <f t="shared" si="55"/>
        <v>0</v>
      </c>
      <c r="E780" s="11">
        <f t="shared" si="56"/>
        <v>0</v>
      </c>
      <c r="F780" s="11">
        <f t="shared" si="56"/>
        <v>5.851389114294502E-17</v>
      </c>
      <c r="G780" s="11">
        <f t="shared" si="56"/>
        <v>0</v>
      </c>
      <c r="H780" s="11">
        <f t="shared" si="56"/>
        <v>1.2516655570344348E-4</v>
      </c>
      <c r="I780" s="11">
        <f t="shared" si="56"/>
        <v>0</v>
      </c>
      <c r="J780" s="11">
        <f t="shared" si="56"/>
        <v>0</v>
      </c>
      <c r="K780" s="11">
        <f t="shared" si="56"/>
        <v>4.21637021355796E-5</v>
      </c>
      <c r="L780" s="11">
        <f t="shared" si="56"/>
        <v>0.10226637548850302</v>
      </c>
      <c r="M780" s="11">
        <f t="shared" si="56"/>
        <v>0.1987875317462787</v>
      </c>
      <c r="N780" s="11">
        <f t="shared" si="56"/>
        <v>8.8043007798587924E-2</v>
      </c>
      <c r="O780" s="11">
        <f t="shared" si="56"/>
        <v>3.247672842034572E-2</v>
      </c>
      <c r="P780" s="11" t="e">
        <f t="shared" si="56"/>
        <v>#DIV/0!</v>
      </c>
      <c r="Q780" s="11">
        <f t="shared" si="56"/>
        <v>1.2946337963558145E-2</v>
      </c>
      <c r="R780" s="11">
        <f t="shared" si="56"/>
        <v>0.36114818196044318</v>
      </c>
      <c r="S780" s="11">
        <f t="shared" si="56"/>
        <v>5.9918224530375701E-14</v>
      </c>
      <c r="T780" s="11">
        <f t="shared" si="56"/>
        <v>2.2858783869659744E-2</v>
      </c>
      <c r="U780" s="11">
        <f t="shared" si="56"/>
        <v>4.8633574365406801E-2</v>
      </c>
      <c r="V780" s="11">
        <f t="shared" si="56"/>
        <v>1.1608863905079896</v>
      </c>
      <c r="W780" s="11">
        <f t="shared" si="56"/>
        <v>0</v>
      </c>
      <c r="X780" s="11">
        <f t="shared" si="56"/>
        <v>2.0697825972792409E-3</v>
      </c>
      <c r="Y780" s="11">
        <f t="shared" si="56"/>
        <v>6.7165550032074542E-3</v>
      </c>
      <c r="Z780" s="11">
        <f t="shared" si="56"/>
        <v>1.9169234610582543E-2</v>
      </c>
      <c r="AA780" s="11">
        <f t="shared" si="56"/>
        <v>0.41628203366894839</v>
      </c>
      <c r="AB780" s="11">
        <f t="shared" si="56"/>
        <v>0</v>
      </c>
      <c r="AC780" s="11">
        <f t="shared" si="56"/>
        <v>0</v>
      </c>
    </row>
    <row r="781" spans="1:29" x14ac:dyDescent="0.2">
      <c r="A781" s="11" t="s">
        <v>37</v>
      </c>
      <c r="B781" s="11" t="s">
        <v>211</v>
      </c>
      <c r="D781" s="11">
        <f t="shared" si="55"/>
        <v>1.1702778228589004E-16</v>
      </c>
      <c r="E781" s="11">
        <f t="shared" si="56"/>
        <v>1.8724445165742407E-15</v>
      </c>
      <c r="F781" s="11">
        <f t="shared" si="56"/>
        <v>5.851389114294502E-17</v>
      </c>
      <c r="G781" s="11">
        <f t="shared" si="56"/>
        <v>0</v>
      </c>
      <c r="H781" s="11">
        <f t="shared" si="56"/>
        <v>1.0327955589885308E-4</v>
      </c>
      <c r="I781" s="11">
        <f t="shared" si="56"/>
        <v>0</v>
      </c>
      <c r="J781" s="11">
        <f t="shared" si="56"/>
        <v>0</v>
      </c>
      <c r="K781" s="11">
        <f t="shared" si="56"/>
        <v>4.8304589153966183E-5</v>
      </c>
      <c r="L781" s="11">
        <f t="shared" si="56"/>
        <v>9.8031004732630059E-2</v>
      </c>
      <c r="M781" s="11">
        <f t="shared" si="56"/>
        <v>0.19660383431323683</v>
      </c>
      <c r="N781" s="11">
        <f t="shared" si="56"/>
        <v>8.1728656744946768E-2</v>
      </c>
      <c r="O781" s="11">
        <f t="shared" si="56"/>
        <v>3.4354991550638633E-2</v>
      </c>
      <c r="P781" s="11" t="e">
        <f t="shared" si="56"/>
        <v>#DIV/0!</v>
      </c>
      <c r="Q781" s="11">
        <f t="shared" si="56"/>
        <v>1.2480495894706166E-2</v>
      </c>
      <c r="R781" s="11">
        <f t="shared" si="56"/>
        <v>0.37634436417255207</v>
      </c>
      <c r="S781" s="11">
        <f t="shared" si="56"/>
        <v>5.9918224530375701E-14</v>
      </c>
      <c r="T781" s="11">
        <f t="shared" si="56"/>
        <v>2.2132791158013771E-2</v>
      </c>
      <c r="U781" s="11">
        <f t="shared" si="56"/>
        <v>4.9870360825733845E-2</v>
      </c>
      <c r="V781" s="11">
        <f t="shared" si="56"/>
        <v>1.1571627622479619</v>
      </c>
      <c r="W781" s="11">
        <f t="shared" si="56"/>
        <v>0</v>
      </c>
      <c r="X781" s="11">
        <f t="shared" si="56"/>
        <v>2.327253985088673E-3</v>
      </c>
      <c r="Y781" s="11">
        <f t="shared" si="56"/>
        <v>6.5140531843767497E-3</v>
      </c>
      <c r="Z781" s="11">
        <f t="shared" si="56"/>
        <v>1.9277577648656972E-2</v>
      </c>
      <c r="AA781" s="11">
        <f t="shared" si="56"/>
        <v>0.42407241847485322</v>
      </c>
      <c r="AB781" s="11">
        <f t="shared" si="56"/>
        <v>0</v>
      </c>
      <c r="AC781" s="11">
        <f t="shared" si="56"/>
        <v>0</v>
      </c>
    </row>
    <row r="782" spans="1:29" x14ac:dyDescent="0.2">
      <c r="A782" s="11" t="s">
        <v>37</v>
      </c>
      <c r="B782" s="11" t="s">
        <v>211</v>
      </c>
      <c r="D782" s="11">
        <f t="shared" si="55"/>
        <v>0</v>
      </c>
      <c r="E782" s="11">
        <f t="shared" si="56"/>
        <v>1.8724445165742407E-15</v>
      </c>
      <c r="F782" s="11">
        <f t="shared" si="56"/>
        <v>5.851389114294502E-17</v>
      </c>
      <c r="G782" s="11">
        <f t="shared" si="56"/>
        <v>1.4285617954820562E-20</v>
      </c>
      <c r="H782" s="11">
        <f t="shared" si="56"/>
        <v>1.2292725943055828E-4</v>
      </c>
      <c r="I782" s="11">
        <f t="shared" si="56"/>
        <v>0</v>
      </c>
      <c r="J782" s="11">
        <f t="shared" si="56"/>
        <v>0</v>
      </c>
      <c r="K782" s="11">
        <f t="shared" si="56"/>
        <v>3.1622776601684703E-5</v>
      </c>
      <c r="L782" s="11">
        <f t="shared" si="56"/>
        <v>8.9233843231017254E-2</v>
      </c>
      <c r="M782" s="11">
        <f t="shared" si="56"/>
        <v>0.21579420366018434</v>
      </c>
      <c r="N782" s="11">
        <f t="shared" si="56"/>
        <v>7.0641795151469844E-2</v>
      </c>
      <c r="O782" s="11">
        <f t="shared" si="56"/>
        <v>3.3666483497851452E-2</v>
      </c>
      <c r="P782" s="11" t="e">
        <f t="shared" si="56"/>
        <v>#DIV/0!</v>
      </c>
      <c r="Q782" s="11">
        <f t="shared" si="56"/>
        <v>1.2536985283552042E-2</v>
      </c>
      <c r="R782" s="11">
        <f t="shared" si="56"/>
        <v>0.38312384551212686</v>
      </c>
      <c r="S782" s="11">
        <f t="shared" si="56"/>
        <v>5.9918224530375701E-14</v>
      </c>
      <c r="T782" s="11">
        <f t="shared" si="56"/>
        <v>2.2250405739118764E-2</v>
      </c>
      <c r="U782" s="11">
        <f t="shared" si="56"/>
        <v>5.032261364878067E-2</v>
      </c>
      <c r="V782" s="11">
        <f t="shared" si="56"/>
        <v>1.1254282769979904</v>
      </c>
      <c r="W782" s="11">
        <f t="shared" si="56"/>
        <v>0</v>
      </c>
      <c r="X782" s="11">
        <f t="shared" si="56"/>
        <v>2.8123536998985979E-3</v>
      </c>
      <c r="Y782" s="11">
        <f t="shared" ref="E782:AC792" si="58">STDEV(Y516,Y540,Y564,Y588,Y612,Y636,Y660,Y684,Y708,Y732)</f>
        <v>6.4654981762171018E-3</v>
      </c>
      <c r="Z782" s="11">
        <f t="shared" si="58"/>
        <v>1.753961864529047E-2</v>
      </c>
      <c r="AA782" s="11">
        <f t="shared" si="58"/>
        <v>0.41057905234220393</v>
      </c>
      <c r="AB782" s="11">
        <f t="shared" si="58"/>
        <v>0</v>
      </c>
      <c r="AC782" s="11">
        <f t="shared" si="58"/>
        <v>5.851389114294502E-17</v>
      </c>
    </row>
    <row r="783" spans="1:29" x14ac:dyDescent="0.2">
      <c r="A783" s="11" t="s">
        <v>37</v>
      </c>
      <c r="B783" s="11" t="s">
        <v>211</v>
      </c>
      <c r="D783" s="11">
        <f t="shared" si="55"/>
        <v>0</v>
      </c>
      <c r="E783" s="11">
        <f t="shared" si="58"/>
        <v>0</v>
      </c>
      <c r="F783" s="11">
        <f t="shared" si="58"/>
        <v>5.851389114294502E-17</v>
      </c>
      <c r="G783" s="11">
        <f t="shared" si="58"/>
        <v>2.8571235909641123E-20</v>
      </c>
      <c r="H783" s="11">
        <f t="shared" si="58"/>
        <v>8.7559503577081693E-5</v>
      </c>
      <c r="I783" s="11">
        <f t="shared" si="58"/>
        <v>0</v>
      </c>
      <c r="J783" s="11">
        <f t="shared" si="58"/>
        <v>0</v>
      </c>
      <c r="K783" s="11">
        <f t="shared" si="58"/>
        <v>5.1639777949433712E-5</v>
      </c>
      <c r="L783" s="11">
        <f t="shared" si="58"/>
        <v>7.8395890623594588E-2</v>
      </c>
      <c r="M783" s="11">
        <f t="shared" si="58"/>
        <v>0.25259656217419546</v>
      </c>
      <c r="N783" s="11">
        <f t="shared" si="58"/>
        <v>5.7506111752481534E-2</v>
      </c>
      <c r="O783" s="11">
        <f t="shared" si="58"/>
        <v>3.314045698068889E-2</v>
      </c>
      <c r="P783" s="11" t="e">
        <f t="shared" si="58"/>
        <v>#DIV/0!</v>
      </c>
      <c r="Q783" s="11">
        <f t="shared" si="58"/>
        <v>1.2962784337393646E-2</v>
      </c>
      <c r="R783" s="11">
        <f t="shared" si="58"/>
        <v>0.4131488627332493</v>
      </c>
      <c r="S783" s="11">
        <f t="shared" si="58"/>
        <v>5.9918224530375701E-14</v>
      </c>
      <c r="T783" s="11">
        <f t="shared" si="58"/>
        <v>2.2973520989758984E-2</v>
      </c>
      <c r="U783" s="11">
        <f t="shared" si="58"/>
        <v>4.9237452998482527E-2</v>
      </c>
      <c r="V783" s="11">
        <f t="shared" si="58"/>
        <v>1.0764198873013173</v>
      </c>
      <c r="W783" s="11">
        <f t="shared" si="58"/>
        <v>0</v>
      </c>
      <c r="X783" s="11">
        <f t="shared" si="58"/>
        <v>3.2633486550542575E-3</v>
      </c>
      <c r="Y783" s="11">
        <f t="shared" si="58"/>
        <v>6.8292182731424147E-3</v>
      </c>
      <c r="Z783" s="11">
        <f t="shared" si="58"/>
        <v>1.5048813168412245E-2</v>
      </c>
      <c r="AA783" s="11">
        <f t="shared" si="58"/>
        <v>0.37471416009777075</v>
      </c>
      <c r="AB783" s="11">
        <f t="shared" si="58"/>
        <v>0</v>
      </c>
      <c r="AC783" s="11">
        <f t="shared" si="58"/>
        <v>5.851389114294502E-17</v>
      </c>
    </row>
    <row r="784" spans="1:29" x14ac:dyDescent="0.2">
      <c r="A784" s="11" t="s">
        <v>37</v>
      </c>
      <c r="B784" s="11" t="s">
        <v>211</v>
      </c>
      <c r="D784" s="11">
        <f t="shared" si="55"/>
        <v>0</v>
      </c>
      <c r="E784" s="11">
        <f t="shared" si="58"/>
        <v>0</v>
      </c>
      <c r="F784" s="11">
        <f t="shared" si="58"/>
        <v>5.851389114294502E-17</v>
      </c>
      <c r="G784" s="11">
        <f t="shared" si="58"/>
        <v>2.8571235909641123E-20</v>
      </c>
      <c r="H784" s="11">
        <f t="shared" si="58"/>
        <v>8.2327260234856491E-5</v>
      </c>
      <c r="I784" s="11">
        <f t="shared" si="58"/>
        <v>0</v>
      </c>
      <c r="J784" s="11">
        <f t="shared" si="58"/>
        <v>0</v>
      </c>
      <c r="K784" s="11">
        <f t="shared" si="58"/>
        <v>5.2704627669474496E-5</v>
      </c>
      <c r="L784" s="11">
        <f t="shared" si="58"/>
        <v>6.9352782528492793E-2</v>
      </c>
      <c r="M784" s="11">
        <f t="shared" si="58"/>
        <v>0.27210085058464717</v>
      </c>
      <c r="N784" s="11">
        <f t="shared" si="58"/>
        <v>4.5593230491671348E-2</v>
      </c>
      <c r="O784" s="11">
        <f t="shared" si="58"/>
        <v>3.5160211097836742E-2</v>
      </c>
      <c r="P784" s="11" t="e">
        <f t="shared" si="58"/>
        <v>#DIV/0!</v>
      </c>
      <c r="Q784" s="11">
        <f t="shared" si="58"/>
        <v>1.3340398128325198E-2</v>
      </c>
      <c r="R784" s="11">
        <f t="shared" si="58"/>
        <v>0.44903179347965672</v>
      </c>
      <c r="S784" s="11">
        <f t="shared" si="58"/>
        <v>5.9918224530375701E-14</v>
      </c>
      <c r="T784" s="11">
        <f t="shared" si="58"/>
        <v>2.3557374405668616E-2</v>
      </c>
      <c r="U784" s="11">
        <f t="shared" si="58"/>
        <v>4.6596299328499402E-2</v>
      </c>
      <c r="V784" s="11">
        <f t="shared" si="58"/>
        <v>1.0316867901106845</v>
      </c>
      <c r="W784" s="11">
        <f t="shared" si="58"/>
        <v>0</v>
      </c>
      <c r="X784" s="11">
        <f t="shared" si="58"/>
        <v>3.4871191548325377E-3</v>
      </c>
      <c r="Y784" s="11">
        <f t="shared" si="58"/>
        <v>7.6609036310636685E-3</v>
      </c>
      <c r="Z784" s="11">
        <f t="shared" si="58"/>
        <v>1.310889858921116E-2</v>
      </c>
      <c r="AA784" s="11">
        <f t="shared" si="58"/>
        <v>0.31773013776543901</v>
      </c>
      <c r="AB784" s="11">
        <f t="shared" si="58"/>
        <v>0</v>
      </c>
      <c r="AC784" s="11">
        <f t="shared" si="58"/>
        <v>5.851389114294502E-17</v>
      </c>
    </row>
    <row r="785" spans="1:29" x14ac:dyDescent="0.2">
      <c r="A785" s="11" t="s">
        <v>37</v>
      </c>
      <c r="B785" s="11" t="s">
        <v>211</v>
      </c>
      <c r="D785" s="11">
        <f t="shared" si="55"/>
        <v>0</v>
      </c>
      <c r="E785" s="11">
        <f t="shared" si="58"/>
        <v>0</v>
      </c>
      <c r="F785" s="11">
        <f t="shared" si="58"/>
        <v>5.851389114294502E-17</v>
      </c>
      <c r="G785" s="11">
        <f t="shared" si="58"/>
        <v>1.4285617954820562E-20</v>
      </c>
      <c r="H785" s="11">
        <f t="shared" si="58"/>
        <v>9.1893658347258025E-5</v>
      </c>
      <c r="I785" s="11">
        <f t="shared" si="58"/>
        <v>0</v>
      </c>
      <c r="J785" s="11">
        <f t="shared" si="58"/>
        <v>0</v>
      </c>
      <c r="K785" s="11">
        <f t="shared" si="58"/>
        <v>4.21637021355796E-5</v>
      </c>
      <c r="L785" s="11">
        <f t="shared" si="58"/>
        <v>6.6111084967315839E-2</v>
      </c>
      <c r="M785" s="11">
        <f t="shared" si="58"/>
        <v>0.25923229072697751</v>
      </c>
      <c r="N785" s="11">
        <f t="shared" si="58"/>
        <v>3.7448217581081203E-2</v>
      </c>
      <c r="O785" s="11">
        <f t="shared" si="58"/>
        <v>3.8359927007229823E-2</v>
      </c>
      <c r="P785" s="11" t="e">
        <f t="shared" si="58"/>
        <v>#DIV/0!</v>
      </c>
      <c r="Q785" s="11">
        <f t="shared" si="58"/>
        <v>1.3540265055669246E-2</v>
      </c>
      <c r="R785" s="11">
        <f t="shared" si="58"/>
        <v>0.44786447615322211</v>
      </c>
      <c r="S785" s="11">
        <f t="shared" si="58"/>
        <v>5.9918224530375701E-14</v>
      </c>
      <c r="T785" s="11">
        <f t="shared" si="58"/>
        <v>2.3593539605382394E-2</v>
      </c>
      <c r="U785" s="11">
        <f t="shared" si="58"/>
        <v>4.3419458003680016E-2</v>
      </c>
      <c r="V785" s="11">
        <f t="shared" si="58"/>
        <v>1.0111778014880572</v>
      </c>
      <c r="W785" s="11">
        <f t="shared" si="58"/>
        <v>0</v>
      </c>
      <c r="X785" s="11">
        <f t="shared" si="58"/>
        <v>3.4471405219076495E-3</v>
      </c>
      <c r="Y785" s="11">
        <f t="shared" si="58"/>
        <v>8.7823054427006164E-3</v>
      </c>
      <c r="Z785" s="11">
        <f t="shared" si="58"/>
        <v>1.1751827281084606E-2</v>
      </c>
      <c r="AA785" s="11">
        <f t="shared" si="58"/>
        <v>0.24963482573996559</v>
      </c>
      <c r="AB785" s="11">
        <f t="shared" si="58"/>
        <v>0</v>
      </c>
      <c r="AC785" s="11">
        <f t="shared" si="58"/>
        <v>5.851389114294502E-17</v>
      </c>
    </row>
    <row r="786" spans="1:29" x14ac:dyDescent="0.2">
      <c r="A786" s="11" t="s">
        <v>37</v>
      </c>
      <c r="B786" s="11" t="s">
        <v>211</v>
      </c>
      <c r="D786" s="11">
        <f t="shared" si="55"/>
        <v>5.851389114294502E-17</v>
      </c>
      <c r="E786" s="11">
        <f t="shared" si="58"/>
        <v>1.8724445165742407E-15</v>
      </c>
      <c r="F786" s="11">
        <f t="shared" si="58"/>
        <v>5.851389114294502E-17</v>
      </c>
      <c r="G786" s="11">
        <f t="shared" si="58"/>
        <v>0</v>
      </c>
      <c r="H786" s="11">
        <f t="shared" si="58"/>
        <v>9.486832980504093E-5</v>
      </c>
      <c r="I786" s="11">
        <f t="shared" si="58"/>
        <v>0</v>
      </c>
      <c r="J786" s="11">
        <f t="shared" si="58"/>
        <v>1.4285617954820562E-20</v>
      </c>
      <c r="K786" s="11">
        <f t="shared" si="58"/>
        <v>4.830458915396617E-5</v>
      </c>
      <c r="L786" s="11">
        <f t="shared" si="58"/>
        <v>6.912105323271682E-2</v>
      </c>
      <c r="M786" s="11">
        <f t="shared" si="58"/>
        <v>0.23523848419092583</v>
      </c>
      <c r="N786" s="11">
        <f t="shared" si="58"/>
        <v>3.382609282130522E-2</v>
      </c>
      <c r="O786" s="11">
        <f t="shared" si="58"/>
        <v>4.0750427400621618E-2</v>
      </c>
      <c r="P786" s="11" t="e">
        <f t="shared" si="58"/>
        <v>#DIV/0!</v>
      </c>
      <c r="Q786" s="11">
        <f t="shared" si="58"/>
        <v>1.3880025616370839E-2</v>
      </c>
      <c r="R786" s="11">
        <f t="shared" si="58"/>
        <v>0.39531137446040898</v>
      </c>
      <c r="S786" s="11">
        <f t="shared" si="58"/>
        <v>5.9918224530375701E-14</v>
      </c>
      <c r="T786" s="11">
        <f t="shared" si="58"/>
        <v>2.2774888705664315E-2</v>
      </c>
      <c r="U786" s="11">
        <f t="shared" si="58"/>
        <v>4.1158830563238012E-2</v>
      </c>
      <c r="V786" s="11">
        <f t="shared" si="58"/>
        <v>1.0176794363212378</v>
      </c>
      <c r="W786" s="11">
        <f t="shared" si="58"/>
        <v>0</v>
      </c>
      <c r="X786" s="11">
        <f t="shared" si="58"/>
        <v>3.1851914297957723E-3</v>
      </c>
      <c r="Y786" s="11">
        <f t="shared" si="58"/>
        <v>9.7895863038230616E-3</v>
      </c>
      <c r="Z786" s="11">
        <f t="shared" si="58"/>
        <v>1.0748855236204875E-2</v>
      </c>
      <c r="AA786" s="11">
        <f t="shared" si="58"/>
        <v>0.20990564652825405</v>
      </c>
      <c r="AB786" s="11">
        <f t="shared" si="58"/>
        <v>0</v>
      </c>
      <c r="AC786" s="11">
        <f t="shared" si="58"/>
        <v>5.851389114294502E-17</v>
      </c>
    </row>
    <row r="787" spans="1:29" x14ac:dyDescent="0.2">
      <c r="A787" s="11" t="s">
        <v>37</v>
      </c>
      <c r="B787" s="11" t="s">
        <v>211</v>
      </c>
      <c r="D787" s="11">
        <f t="shared" si="55"/>
        <v>0</v>
      </c>
      <c r="E787" s="11">
        <f t="shared" si="58"/>
        <v>9.3622225828712033E-16</v>
      </c>
      <c r="F787" s="11">
        <f t="shared" si="58"/>
        <v>5.851389114294502E-17</v>
      </c>
      <c r="G787" s="11">
        <f t="shared" si="58"/>
        <v>1.4285617954820562E-20</v>
      </c>
      <c r="H787" s="11">
        <f t="shared" si="58"/>
        <v>8.4983658559870383E-5</v>
      </c>
      <c r="I787" s="11">
        <f t="shared" si="58"/>
        <v>0</v>
      </c>
      <c r="J787" s="11">
        <f t="shared" si="58"/>
        <v>0</v>
      </c>
      <c r="K787" s="11">
        <f t="shared" si="58"/>
        <v>3.1622776601680312E-5</v>
      </c>
      <c r="L787" s="11">
        <f t="shared" si="58"/>
        <v>7.3454860666640961E-2</v>
      </c>
      <c r="M787" s="11">
        <f t="shared" si="58"/>
        <v>0.23694306489112524</v>
      </c>
      <c r="N787" s="11">
        <f t="shared" si="58"/>
        <v>3.3634413593487573E-2</v>
      </c>
      <c r="O787" s="11">
        <f t="shared" si="58"/>
        <v>4.3101359865115874E-2</v>
      </c>
      <c r="P787" s="11" t="e">
        <f t="shared" si="58"/>
        <v>#DIV/0!</v>
      </c>
      <c r="Q787" s="11">
        <f t="shared" si="58"/>
        <v>1.4303259146859581E-2</v>
      </c>
      <c r="R787" s="11">
        <f t="shared" si="58"/>
        <v>0.32613668504682719</v>
      </c>
      <c r="S787" s="11">
        <f t="shared" si="58"/>
        <v>5.9918224530375701E-14</v>
      </c>
      <c r="T787" s="11">
        <f t="shared" si="58"/>
        <v>2.0952072292093352E-2</v>
      </c>
      <c r="U787" s="11">
        <f t="shared" si="58"/>
        <v>4.0268189816666848E-2</v>
      </c>
      <c r="V787" s="11">
        <f t="shared" si="58"/>
        <v>1.0347287494260933</v>
      </c>
      <c r="W787" s="11">
        <f t="shared" si="58"/>
        <v>0</v>
      </c>
      <c r="X787" s="11">
        <f t="shared" si="58"/>
        <v>2.8066587489991249E-3</v>
      </c>
      <c r="Y787" s="11">
        <f t="shared" si="58"/>
        <v>1.0353550115781545E-2</v>
      </c>
      <c r="Z787" s="11">
        <f t="shared" si="58"/>
        <v>1.1329651362685437E-2</v>
      </c>
      <c r="AA787" s="11">
        <f t="shared" si="58"/>
        <v>0.24202278703552782</v>
      </c>
      <c r="AB787" s="11">
        <f t="shared" si="58"/>
        <v>0</v>
      </c>
      <c r="AC787" s="11">
        <f t="shared" si="58"/>
        <v>0</v>
      </c>
    </row>
    <row r="788" spans="1:29" x14ac:dyDescent="0.2">
      <c r="A788" s="11" t="s">
        <v>37</v>
      </c>
      <c r="B788" s="11" t="s">
        <v>211</v>
      </c>
      <c r="D788" s="11">
        <f t="shared" si="55"/>
        <v>0</v>
      </c>
      <c r="E788" s="11">
        <f t="shared" si="58"/>
        <v>0</v>
      </c>
      <c r="F788" s="11">
        <f t="shared" si="58"/>
        <v>5.851389114294502E-17</v>
      </c>
      <c r="G788" s="11">
        <f t="shared" si="58"/>
        <v>2.8571235909641123E-20</v>
      </c>
      <c r="H788" s="11">
        <f t="shared" si="58"/>
        <v>9.660917830791895E-5</v>
      </c>
      <c r="I788" s="11">
        <f t="shared" si="58"/>
        <v>0</v>
      </c>
      <c r="J788" s="11">
        <f t="shared" si="58"/>
        <v>0</v>
      </c>
      <c r="K788" s="11">
        <f t="shared" si="58"/>
        <v>3.1622776601680312E-5</v>
      </c>
      <c r="L788" s="11">
        <f t="shared" si="58"/>
        <v>7.3654840679724165E-2</v>
      </c>
      <c r="M788" s="11">
        <f t="shared" si="58"/>
        <v>0.26329997868928479</v>
      </c>
      <c r="N788" s="11">
        <f t="shared" si="58"/>
        <v>3.5363044112305779E-2</v>
      </c>
      <c r="O788" s="11">
        <f t="shared" si="58"/>
        <v>4.6342144246175464E-2</v>
      </c>
      <c r="P788" s="11" t="e">
        <f t="shared" si="58"/>
        <v>#DIV/0!</v>
      </c>
      <c r="Q788" s="11">
        <f t="shared" si="58"/>
        <v>1.4227129795648236E-2</v>
      </c>
      <c r="R788" s="11">
        <f t="shared" si="58"/>
        <v>0.30448413952490572</v>
      </c>
      <c r="S788" s="11">
        <f t="shared" si="58"/>
        <v>5.9918224530375701E-14</v>
      </c>
      <c r="T788" s="11">
        <f t="shared" si="58"/>
        <v>1.9101262320121427E-2</v>
      </c>
      <c r="U788" s="11">
        <f t="shared" si="58"/>
        <v>4.0208766318912237E-2</v>
      </c>
      <c r="V788" s="11">
        <f t="shared" si="58"/>
        <v>1.0427394278214155</v>
      </c>
      <c r="W788" s="11">
        <f t="shared" si="58"/>
        <v>0</v>
      </c>
      <c r="X788" s="11">
        <f t="shared" si="58"/>
        <v>2.4952399127583349E-3</v>
      </c>
      <c r="Y788" s="11">
        <f t="shared" si="58"/>
        <v>1.0320039836271088E-2</v>
      </c>
      <c r="Z788" s="11">
        <f t="shared" si="58"/>
        <v>1.432443134415232E-2</v>
      </c>
      <c r="AA788" s="11">
        <f t="shared" si="58"/>
        <v>0.31554705952960155</v>
      </c>
      <c r="AB788" s="11">
        <f t="shared" si="58"/>
        <v>0</v>
      </c>
      <c r="AC788" s="11">
        <f t="shared" si="58"/>
        <v>0</v>
      </c>
    </row>
    <row r="789" spans="1:29" x14ac:dyDescent="0.2">
      <c r="A789" s="11" t="s">
        <v>37</v>
      </c>
      <c r="B789" s="11" t="s">
        <v>211</v>
      </c>
      <c r="D789" s="11">
        <f t="shared" si="55"/>
        <v>1.1702778228589004E-16</v>
      </c>
      <c r="E789" s="11">
        <f t="shared" si="58"/>
        <v>4.6811112914356016E-16</v>
      </c>
      <c r="F789" s="11">
        <f t="shared" si="58"/>
        <v>5.851389114294502E-17</v>
      </c>
      <c r="G789" s="11">
        <f t="shared" si="58"/>
        <v>2.8571235909641123E-20</v>
      </c>
      <c r="H789" s="11">
        <f t="shared" si="58"/>
        <v>1.173787790777138E-4</v>
      </c>
      <c r="I789" s="11">
        <f t="shared" si="58"/>
        <v>0</v>
      </c>
      <c r="J789" s="11">
        <f t="shared" si="58"/>
        <v>0</v>
      </c>
      <c r="K789" s="11">
        <f t="shared" si="58"/>
        <v>3.1622776601682515E-5</v>
      </c>
      <c r="L789" s="11">
        <f t="shared" si="58"/>
        <v>6.8552883074148099E-2</v>
      </c>
      <c r="M789" s="11">
        <f t="shared" si="58"/>
        <v>0.28057051817086315</v>
      </c>
      <c r="N789" s="11">
        <f t="shared" si="58"/>
        <v>3.8505001118180844E-2</v>
      </c>
      <c r="O789" s="11">
        <f t="shared" si="58"/>
        <v>4.8313017569457051E-2</v>
      </c>
      <c r="P789" s="11" t="e">
        <f t="shared" si="58"/>
        <v>#DIV/0!</v>
      </c>
      <c r="Q789" s="11">
        <f t="shared" si="58"/>
        <v>1.3466732673105566E-2</v>
      </c>
      <c r="R789" s="11">
        <f t="shared" si="58"/>
        <v>0.33419831171858955</v>
      </c>
      <c r="S789" s="11">
        <f t="shared" si="58"/>
        <v>5.9918224530375701E-14</v>
      </c>
      <c r="T789" s="11">
        <f t="shared" si="58"/>
        <v>1.9272228147721452E-2</v>
      </c>
      <c r="U789" s="11">
        <f t="shared" si="58"/>
        <v>4.086836456505484E-2</v>
      </c>
      <c r="V789" s="11">
        <f t="shared" si="58"/>
        <v>1.0330551744434782</v>
      </c>
      <c r="W789" s="11">
        <f t="shared" si="58"/>
        <v>0</v>
      </c>
      <c r="X789" s="11">
        <f t="shared" si="58"/>
        <v>2.334380717306698E-3</v>
      </c>
      <c r="Y789" s="11">
        <f t="shared" si="58"/>
        <v>9.7375846879786121E-3</v>
      </c>
      <c r="Z789" s="11">
        <f t="shared" si="58"/>
        <v>1.7756325946296187E-2</v>
      </c>
      <c r="AA789" s="11">
        <f t="shared" si="58"/>
        <v>0.38517238002397525</v>
      </c>
      <c r="AB789" s="11">
        <f t="shared" si="58"/>
        <v>0</v>
      </c>
      <c r="AC789" s="11">
        <f t="shared" si="58"/>
        <v>0</v>
      </c>
    </row>
    <row r="790" spans="1:29" x14ac:dyDescent="0.2">
      <c r="A790" s="11" t="s">
        <v>37</v>
      </c>
      <c r="B790" s="11" t="s">
        <v>211</v>
      </c>
      <c r="D790" s="11">
        <f t="shared" si="55"/>
        <v>1.1702778228589004E-16</v>
      </c>
      <c r="E790" s="11">
        <f t="shared" si="58"/>
        <v>0</v>
      </c>
      <c r="F790" s="11">
        <f t="shared" si="58"/>
        <v>5.851389114294502E-17</v>
      </c>
      <c r="G790" s="11">
        <f t="shared" si="58"/>
        <v>2.8571235909641123E-20</v>
      </c>
      <c r="H790" s="11">
        <f t="shared" si="58"/>
        <v>1.1595018087282781E-4</v>
      </c>
      <c r="I790" s="11">
        <f t="shared" si="58"/>
        <v>0</v>
      </c>
      <c r="J790" s="11">
        <f t="shared" si="58"/>
        <v>0</v>
      </c>
      <c r="K790" s="11">
        <f t="shared" si="58"/>
        <v>2.8571235909641123E-20</v>
      </c>
      <c r="L790" s="11">
        <f t="shared" si="58"/>
        <v>6.1904576208512981E-2</v>
      </c>
      <c r="M790" s="11">
        <f t="shared" si="58"/>
        <v>0.2693787133799222</v>
      </c>
      <c r="N790" s="11">
        <f t="shared" si="58"/>
        <v>4.312646648070205E-2</v>
      </c>
      <c r="O790" s="11">
        <f t="shared" si="58"/>
        <v>4.5963444412078426E-2</v>
      </c>
      <c r="P790" s="11" t="e">
        <f t="shared" si="58"/>
        <v>#DIV/0!</v>
      </c>
      <c r="Q790" s="11">
        <f t="shared" si="58"/>
        <v>1.2616131648717758E-2</v>
      </c>
      <c r="R790" s="11">
        <f t="shared" si="58"/>
        <v>0.3510243555969047</v>
      </c>
      <c r="S790" s="11">
        <f t="shared" si="58"/>
        <v>5.9918224530375701E-14</v>
      </c>
      <c r="T790" s="11">
        <f t="shared" si="58"/>
        <v>2.1778044499507109E-2</v>
      </c>
      <c r="U790" s="11">
        <f t="shared" si="58"/>
        <v>4.2355642415673987E-2</v>
      </c>
      <c r="V790" s="11">
        <f t="shared" si="58"/>
        <v>1.0080482528684378</v>
      </c>
      <c r="W790" s="11">
        <f t="shared" si="58"/>
        <v>0</v>
      </c>
      <c r="X790" s="11">
        <f t="shared" si="58"/>
        <v>2.4208354847953728E-3</v>
      </c>
      <c r="Y790" s="11">
        <f t="shared" si="58"/>
        <v>8.9951591919703623E-3</v>
      </c>
      <c r="Z790" s="11">
        <f t="shared" si="58"/>
        <v>1.9902216515308595E-2</v>
      </c>
      <c r="AA790" s="11">
        <f t="shared" si="58"/>
        <v>0.428795800793077</v>
      </c>
      <c r="AB790" s="11">
        <f t="shared" si="58"/>
        <v>0</v>
      </c>
      <c r="AC790" s="11">
        <f t="shared" si="58"/>
        <v>5.851389114294502E-17</v>
      </c>
    </row>
    <row r="791" spans="1:29" x14ac:dyDescent="0.2">
      <c r="A791" s="11" t="s">
        <v>37</v>
      </c>
      <c r="B791" s="11" t="s">
        <v>211</v>
      </c>
      <c r="D791" s="11">
        <f t="shared" si="55"/>
        <v>1.1702778228589004E-16</v>
      </c>
      <c r="E791" s="11">
        <f t="shared" si="58"/>
        <v>4.6811112914356016E-16</v>
      </c>
      <c r="F791" s="11">
        <f t="shared" si="58"/>
        <v>5.851389114294502E-17</v>
      </c>
      <c r="G791" s="11">
        <f t="shared" si="58"/>
        <v>2.8571235909641123E-20</v>
      </c>
      <c r="H791" s="11">
        <f t="shared" si="58"/>
        <v>9.6609178307918963E-5</v>
      </c>
      <c r="I791" s="11">
        <f t="shared" si="58"/>
        <v>0</v>
      </c>
      <c r="J791" s="11">
        <f t="shared" si="58"/>
        <v>0</v>
      </c>
      <c r="K791" s="11">
        <f t="shared" si="58"/>
        <v>3.1622776601684697E-5</v>
      </c>
      <c r="L791" s="11">
        <f t="shared" si="58"/>
        <v>5.8663906185054883E-2</v>
      </c>
      <c r="M791" s="11">
        <f t="shared" si="58"/>
        <v>0.23138959834491754</v>
      </c>
      <c r="N791" s="11">
        <f t="shared" si="58"/>
        <v>4.9058288460429068E-2</v>
      </c>
      <c r="O791" s="11">
        <f t="shared" si="58"/>
        <v>3.9031189807355059E-2</v>
      </c>
      <c r="P791" s="11" t="e">
        <f t="shared" si="58"/>
        <v>#DIV/0!</v>
      </c>
      <c r="Q791" s="11">
        <f t="shared" si="58"/>
        <v>1.2402526624307918E-2</v>
      </c>
      <c r="R791" s="11">
        <f t="shared" si="58"/>
        <v>0.3173373108994415</v>
      </c>
      <c r="S791" s="11">
        <f t="shared" si="58"/>
        <v>5.9918224530375701E-14</v>
      </c>
      <c r="T791" s="11">
        <f t="shared" si="58"/>
        <v>2.4487674904358339E-2</v>
      </c>
      <c r="U791" s="11">
        <f t="shared" si="58"/>
        <v>4.3976772909748142E-2</v>
      </c>
      <c r="V791" s="11">
        <f t="shared" si="58"/>
        <v>0.97402055853274716</v>
      </c>
      <c r="W791" s="11">
        <f t="shared" si="58"/>
        <v>0</v>
      </c>
      <c r="X791" s="11">
        <f t="shared" si="58"/>
        <v>2.6026482239783731E-3</v>
      </c>
      <c r="Y791" s="11">
        <f t="shared" si="58"/>
        <v>8.4277056321529296E-3</v>
      </c>
      <c r="Z791" s="11">
        <f t="shared" si="58"/>
        <v>2.0555842640637884E-2</v>
      </c>
      <c r="AA791" s="11">
        <f t="shared" si="58"/>
        <v>0.43613981142646091</v>
      </c>
      <c r="AB791" s="11">
        <f t="shared" si="58"/>
        <v>0</v>
      </c>
      <c r="AC791" s="11">
        <f t="shared" si="58"/>
        <v>0</v>
      </c>
    </row>
    <row r="792" spans="1:29" x14ac:dyDescent="0.2">
      <c r="A792" s="11" t="s">
        <v>37</v>
      </c>
      <c r="B792" s="11" t="s">
        <v>211</v>
      </c>
      <c r="D792" s="11">
        <f t="shared" si="55"/>
        <v>0</v>
      </c>
      <c r="E792" s="11">
        <f t="shared" si="58"/>
        <v>0</v>
      </c>
      <c r="F792" s="11">
        <f t="shared" si="58"/>
        <v>5.851389114294502E-17</v>
      </c>
      <c r="G792" s="11">
        <f t="shared" si="58"/>
        <v>2.8571235909641123E-20</v>
      </c>
      <c r="H792" s="11">
        <f t="shared" si="58"/>
        <v>4.7140452079097972E-5</v>
      </c>
      <c r="I792" s="11">
        <f t="shared" si="58"/>
        <v>0</v>
      </c>
      <c r="J792" s="11">
        <f t="shared" si="58"/>
        <v>0</v>
      </c>
      <c r="K792" s="11">
        <f t="shared" si="58"/>
        <v>3.1622776601684703E-5</v>
      </c>
      <c r="L792" s="11">
        <f t="shared" si="58"/>
        <v>5.940024410724306E-2</v>
      </c>
      <c r="M792" s="11">
        <f t="shared" si="58"/>
        <v>0.1826550315637529</v>
      </c>
      <c r="N792" s="11">
        <f t="shared" si="58"/>
        <v>5.5537283773055411E-2</v>
      </c>
      <c r="O792" s="11">
        <f t="shared" si="58"/>
        <v>3.1338121974503995E-2</v>
      </c>
      <c r="P792" s="11" t="e">
        <f t="shared" si="58"/>
        <v>#DIV/0!</v>
      </c>
      <c r="Q792" s="11">
        <f t="shared" si="58"/>
        <v>1.2518235587422946E-2</v>
      </c>
      <c r="R792" s="11">
        <f t="shared" si="58"/>
        <v>0.24300387742676943</v>
      </c>
      <c r="S792" s="11">
        <f t="shared" si="58"/>
        <v>5.9918224530375701E-14</v>
      </c>
      <c r="T792" s="11">
        <f t="shared" si="58"/>
        <v>2.5678646554858603E-2</v>
      </c>
      <c r="U792" s="11">
        <f t="shared" si="58"/>
        <v>4.4354476161437811E-2</v>
      </c>
      <c r="V792" s="11">
        <f t="shared" si="58"/>
        <v>0.93862302106152684</v>
      </c>
      <c r="W792" s="11">
        <f t="shared" si="58"/>
        <v>0</v>
      </c>
      <c r="X792" s="11">
        <f t="shared" si="58"/>
        <v>2.7656825558982725E-3</v>
      </c>
      <c r="Y792" s="11">
        <f t="shared" si="58"/>
        <v>8.2013549016136458E-3</v>
      </c>
      <c r="Z792" s="11">
        <f t="shared" si="58"/>
        <v>2.0540964491041362E-2</v>
      </c>
      <c r="AA792" s="11">
        <f t="shared" si="58"/>
        <v>0.41281885508187899</v>
      </c>
      <c r="AB792" s="11">
        <f t="shared" si="58"/>
        <v>0</v>
      </c>
      <c r="AC792" s="11">
        <f t="shared" si="58"/>
        <v>0</v>
      </c>
    </row>
    <row r="793" spans="1:29" x14ac:dyDescent="0.2">
      <c r="A793" s="11" t="s">
        <v>37</v>
      </c>
      <c r="B793" s="11" t="s">
        <v>211</v>
      </c>
      <c r="D793" s="11">
        <f t="shared" si="55"/>
        <v>0</v>
      </c>
      <c r="E793" s="11">
        <f t="shared" ref="E793:AC795" si="59">STDEV(E527,E551,E575,E599,E623,E647,E671,E695,E719,E743)</f>
        <v>1.8724445165742407E-15</v>
      </c>
      <c r="F793" s="11">
        <f t="shared" si="59"/>
        <v>5.851389114294502E-17</v>
      </c>
      <c r="G793" s="11">
        <f t="shared" si="59"/>
        <v>2.8571235909641123E-20</v>
      </c>
      <c r="H793" s="11">
        <f t="shared" si="59"/>
        <v>6.6666666666659324E-5</v>
      </c>
      <c r="I793" s="11">
        <f t="shared" si="59"/>
        <v>0</v>
      </c>
      <c r="J793" s="11">
        <f t="shared" si="59"/>
        <v>0</v>
      </c>
      <c r="K793" s="11">
        <f t="shared" si="59"/>
        <v>5.2704627669467178E-5</v>
      </c>
      <c r="L793" s="11">
        <f t="shared" si="59"/>
        <v>6.0634633484319633E-2</v>
      </c>
      <c r="M793" s="11">
        <f t="shared" si="59"/>
        <v>0.1526871605604086</v>
      </c>
      <c r="N793" s="11">
        <f t="shared" si="59"/>
        <v>6.1479535890679393E-2</v>
      </c>
      <c r="O793" s="11">
        <f t="shared" si="59"/>
        <v>2.7902028998304445E-2</v>
      </c>
      <c r="P793" s="11" t="e">
        <f t="shared" si="59"/>
        <v>#DIV/0!</v>
      </c>
      <c r="Q793" s="11">
        <f t="shared" si="59"/>
        <v>1.2587299595668294E-2</v>
      </c>
      <c r="R793" s="11">
        <f t="shared" si="59"/>
        <v>0.18389009428943634</v>
      </c>
      <c r="S793" s="11">
        <f t="shared" si="59"/>
        <v>5.9918224530375701E-14</v>
      </c>
      <c r="T793" s="11">
        <f t="shared" si="59"/>
        <v>2.5221428279231628E-2</v>
      </c>
      <c r="U793" s="11">
        <f t="shared" si="59"/>
        <v>4.3310578641045858E-2</v>
      </c>
      <c r="V793" s="11">
        <f t="shared" si="59"/>
        <v>0.91335000647798348</v>
      </c>
      <c r="W793" s="11">
        <f t="shared" si="59"/>
        <v>0</v>
      </c>
      <c r="X793" s="11">
        <f t="shared" si="59"/>
        <v>2.8597008390544784E-3</v>
      </c>
      <c r="Y793" s="11">
        <f t="shared" si="59"/>
        <v>8.2385543499923445E-3</v>
      </c>
      <c r="Z793" s="11">
        <f t="shared" si="59"/>
        <v>2.0535392212795288E-2</v>
      </c>
      <c r="AA793" s="11">
        <f t="shared" si="59"/>
        <v>0.38839454868013484</v>
      </c>
      <c r="AB793" s="11">
        <f t="shared" si="59"/>
        <v>0</v>
      </c>
      <c r="AC793" s="11">
        <f t="shared" si="59"/>
        <v>0</v>
      </c>
    </row>
    <row r="794" spans="1:29" x14ac:dyDescent="0.2">
      <c r="A794" s="11" t="s">
        <v>37</v>
      </c>
      <c r="B794" s="11" t="s">
        <v>211</v>
      </c>
      <c r="D794" s="11">
        <f t="shared" si="55"/>
        <v>5.851389114294502E-17</v>
      </c>
      <c r="E794" s="11">
        <f t="shared" si="59"/>
        <v>1.8724445165742407E-15</v>
      </c>
      <c r="F794" s="11">
        <f t="shared" si="59"/>
        <v>5.851389114294502E-17</v>
      </c>
      <c r="G794" s="11">
        <f t="shared" si="59"/>
        <v>0</v>
      </c>
      <c r="H794" s="11">
        <f t="shared" si="59"/>
        <v>6.7494855771047858E-5</v>
      </c>
      <c r="I794" s="11">
        <f t="shared" si="59"/>
        <v>0</v>
      </c>
      <c r="J794" s="11">
        <f t="shared" si="59"/>
        <v>0</v>
      </c>
      <c r="K794" s="11">
        <f t="shared" si="59"/>
        <v>1.4628472785736255E-17</v>
      </c>
      <c r="L794" s="11">
        <f t="shared" si="59"/>
        <v>6.0128103985482247E-2</v>
      </c>
      <c r="M794" s="11">
        <f t="shared" si="59"/>
        <v>0.16195028077914655</v>
      </c>
      <c r="N794" s="11">
        <f t="shared" si="59"/>
        <v>6.5885059004299307E-2</v>
      </c>
      <c r="O794" s="11">
        <f t="shared" si="59"/>
        <v>2.8914050794264942E-2</v>
      </c>
      <c r="P794" s="11" t="e">
        <f t="shared" si="59"/>
        <v>#DIV/0!</v>
      </c>
      <c r="Q794" s="11">
        <f t="shared" si="59"/>
        <v>1.2833155842928453E-2</v>
      </c>
      <c r="R794" s="11">
        <f t="shared" si="59"/>
        <v>0.20450663151431892</v>
      </c>
      <c r="S794" s="11">
        <f t="shared" si="59"/>
        <v>5.9918224530375701E-14</v>
      </c>
      <c r="T794" s="11">
        <f t="shared" si="59"/>
        <v>2.4205968042797444E-2</v>
      </c>
      <c r="U794" s="11">
        <f t="shared" si="59"/>
        <v>4.183350066367595E-2</v>
      </c>
      <c r="V794" s="11">
        <f t="shared" si="59"/>
        <v>0.90875528603078226</v>
      </c>
      <c r="W794" s="11">
        <f t="shared" si="59"/>
        <v>0</v>
      </c>
      <c r="X794" s="11">
        <f t="shared" si="59"/>
        <v>2.7664859378721675E-3</v>
      </c>
      <c r="Y794" s="11">
        <f t="shared" si="59"/>
        <v>8.4490893657903233E-3</v>
      </c>
      <c r="Z794" s="11">
        <f t="shared" si="59"/>
        <v>2.093169048755179E-2</v>
      </c>
      <c r="AA794" s="11">
        <f t="shared" si="59"/>
        <v>0.39116671012640974</v>
      </c>
      <c r="AB794" s="11">
        <f t="shared" si="59"/>
        <v>0</v>
      </c>
      <c r="AC794" s="11">
        <f t="shared" si="59"/>
        <v>5.851389114294502E-17</v>
      </c>
    </row>
    <row r="795" spans="1:29" x14ac:dyDescent="0.2">
      <c r="A795" s="11" t="s">
        <v>37</v>
      </c>
      <c r="B795" s="11" t="s">
        <v>211</v>
      </c>
      <c r="D795" s="11">
        <f t="shared" si="55"/>
        <v>2.925694557147251E-17</v>
      </c>
      <c r="E795" s="11">
        <f t="shared" si="59"/>
        <v>0</v>
      </c>
      <c r="F795" s="11">
        <f t="shared" si="59"/>
        <v>5.851389114294502E-17</v>
      </c>
      <c r="G795" s="11">
        <f t="shared" si="59"/>
        <v>5.7142471819282246E-20</v>
      </c>
      <c r="H795" s="11">
        <f t="shared" si="59"/>
        <v>7.3786478737254064E-5</v>
      </c>
      <c r="I795" s="11">
        <f t="shared" si="59"/>
        <v>0</v>
      </c>
      <c r="J795" s="11">
        <f t="shared" si="59"/>
        <v>0</v>
      </c>
      <c r="K795" s="11">
        <f t="shared" si="59"/>
        <v>3.1622776601684703E-5</v>
      </c>
      <c r="L795" s="11">
        <f t="shared" si="59"/>
        <v>5.8799115639607338E-2</v>
      </c>
      <c r="M795" s="11">
        <f t="shared" si="59"/>
        <v>0.18284046962675776</v>
      </c>
      <c r="N795" s="11">
        <f t="shared" si="59"/>
        <v>6.8110535161603356E-2</v>
      </c>
      <c r="O795" s="11">
        <f t="shared" si="59"/>
        <v>3.1341135553418893E-2</v>
      </c>
      <c r="P795" s="11" t="e">
        <f t="shared" si="59"/>
        <v>#DIV/0!</v>
      </c>
      <c r="Q795" s="11">
        <f t="shared" si="59"/>
        <v>1.391108271207607E-2</v>
      </c>
      <c r="R795" s="11">
        <f t="shared" si="59"/>
        <v>0.25755789769810328</v>
      </c>
      <c r="S795" s="11">
        <f t="shared" si="59"/>
        <v>5.9918224530375701E-14</v>
      </c>
      <c r="T795" s="11">
        <f t="shared" si="59"/>
        <v>2.369385527468338E-2</v>
      </c>
      <c r="U795" s="11">
        <f t="shared" si="59"/>
        <v>4.0856692638212039E-2</v>
      </c>
      <c r="V795" s="11">
        <f t="shared" si="59"/>
        <v>0.92298419783030206</v>
      </c>
      <c r="W795" s="11">
        <f t="shared" si="59"/>
        <v>0</v>
      </c>
      <c r="X795" s="11">
        <f t="shared" si="59"/>
        <v>2.5446239626143413E-3</v>
      </c>
      <c r="Y795" s="11">
        <f t="shared" si="59"/>
        <v>8.7859041146094424E-3</v>
      </c>
      <c r="Z795" s="11">
        <f t="shared" si="59"/>
        <v>2.1807850268500406E-2</v>
      </c>
      <c r="AA795" s="11">
        <f t="shared" si="59"/>
        <v>0.40333206941950472</v>
      </c>
      <c r="AB795" s="11">
        <f t="shared" si="59"/>
        <v>7.3142363928681276E-18</v>
      </c>
      <c r="AC795" s="11">
        <f t="shared" si="59"/>
        <v>5.851389114294502E-17</v>
      </c>
    </row>
    <row r="796" spans="1:29" s="16" customFormat="1" x14ac:dyDescent="0.2">
      <c r="A796" s="16" t="s">
        <v>143</v>
      </c>
      <c r="B796" s="16" t="s">
        <v>140</v>
      </c>
      <c r="D796" s="16">
        <f t="shared" ref="D796:AC796" si="60">AVERAGE(D772:D795)</f>
        <v>4.8761575952454173E-17</v>
      </c>
      <c r="E796" s="16">
        <f t="shared" si="60"/>
        <v>6.2414817219141342E-16</v>
      </c>
      <c r="F796" s="16">
        <f t="shared" si="60"/>
        <v>5.8513891142945008E-17</v>
      </c>
      <c r="G796" s="16">
        <f t="shared" si="60"/>
        <v>1.7857022443525698E-20</v>
      </c>
      <c r="H796" s="16">
        <f t="shared" si="60"/>
        <v>8.8073845994842697E-5</v>
      </c>
      <c r="I796" s="16">
        <f t="shared" si="60"/>
        <v>0</v>
      </c>
      <c r="J796" s="16">
        <f t="shared" si="60"/>
        <v>1.1904681629017134E-21</v>
      </c>
      <c r="K796" s="16">
        <f t="shared" si="60"/>
        <v>3.4358709955396113E-5</v>
      </c>
      <c r="L796" s="16">
        <f t="shared" si="60"/>
        <v>7.5872346774037716E-2</v>
      </c>
      <c r="M796" s="16">
        <f t="shared" si="60"/>
        <v>0.19648895334340791</v>
      </c>
      <c r="N796" s="16">
        <f t="shared" si="60"/>
        <v>6.0896859853107332E-2</v>
      </c>
      <c r="O796" s="16">
        <f t="shared" si="60"/>
        <v>3.4697416458311599E-2</v>
      </c>
      <c r="P796" s="16" t="e">
        <f t="shared" si="60"/>
        <v>#DIV/0!</v>
      </c>
      <c r="Q796" s="16">
        <f t="shared" si="60"/>
        <v>1.4732909549961827E-2</v>
      </c>
      <c r="R796" s="16">
        <f t="shared" si="60"/>
        <v>0.29994007377393489</v>
      </c>
      <c r="S796" s="16">
        <f t="shared" si="60"/>
        <v>5.9918224530375688E-14</v>
      </c>
      <c r="T796" s="16">
        <f t="shared" si="60"/>
        <v>2.3373984528998703E-2</v>
      </c>
      <c r="U796" s="16">
        <f t="shared" si="60"/>
        <v>4.3640470606932276E-2</v>
      </c>
      <c r="V796" s="16">
        <f t="shared" si="60"/>
        <v>1.0212355409415701</v>
      </c>
      <c r="W796" s="16">
        <f t="shared" si="60"/>
        <v>0</v>
      </c>
      <c r="X796" s="19">
        <f t="shared" si="60"/>
        <v>2.7368507392030207E-3</v>
      </c>
      <c r="Y796" s="19">
        <f t="shared" si="60"/>
        <v>7.9888934510491515E-3</v>
      </c>
      <c r="Z796" s="19">
        <f t="shared" si="60"/>
        <v>1.8027822484006608E-2</v>
      </c>
      <c r="AA796" s="16">
        <f t="shared" si="60"/>
        <v>0.37099618214018992</v>
      </c>
      <c r="AB796" s="16">
        <f t="shared" si="60"/>
        <v>6.0951969940567726E-19</v>
      </c>
      <c r="AC796" s="16">
        <f t="shared" si="60"/>
        <v>2.9256945571472504E-17</v>
      </c>
    </row>
    <row r="797" spans="1:29" x14ac:dyDescent="0.2">
      <c r="D797" s="11"/>
    </row>
    <row r="798" spans="1:29" x14ac:dyDescent="0.2">
      <c r="A798" s="11" t="s">
        <v>37</v>
      </c>
      <c r="B798" s="11" t="s">
        <v>212</v>
      </c>
      <c r="D798" s="12">
        <f>IF(D747=0,0,ABS(D772/D747))</f>
        <v>0</v>
      </c>
      <c r="E798" s="12">
        <f t="shared" ref="E798:AB798" si="61">IF(E747=0,0,ABS(E772/E747))</f>
        <v>0</v>
      </c>
      <c r="F798" s="12">
        <f t="shared" si="61"/>
        <v>1.4065839217054089E-16</v>
      </c>
      <c r="G798" s="12">
        <f t="shared" si="61"/>
        <v>1.4285617954820559E-16</v>
      </c>
      <c r="H798" s="12">
        <f t="shared" si="61"/>
        <v>5.7338001232075442E-2</v>
      </c>
      <c r="I798" s="12">
        <f t="shared" si="61"/>
        <v>0</v>
      </c>
      <c r="J798" s="12">
        <f t="shared" si="61"/>
        <v>0</v>
      </c>
      <c r="K798" s="12">
        <f t="shared" si="61"/>
        <v>3.9071899339938675E-4</v>
      </c>
      <c r="L798" s="12">
        <f t="shared" si="61"/>
        <v>0.14891422243353336</v>
      </c>
      <c r="M798" s="12">
        <f t="shared" si="61"/>
        <v>0.17776178758287173</v>
      </c>
      <c r="N798" s="12">
        <f t="shared" si="61"/>
        <v>3.2050812888256688E-2</v>
      </c>
      <c r="O798" s="12">
        <f t="shared" si="61"/>
        <v>0.90641027800656004</v>
      </c>
      <c r="P798" s="12" t="e">
        <f t="shared" si="61"/>
        <v>#DIV/0!</v>
      </c>
      <c r="Q798" s="12">
        <f t="shared" si="61"/>
        <v>3.0246468756100164E-2</v>
      </c>
      <c r="R798" s="12">
        <f t="shared" si="61"/>
        <v>0.12560483077216519</v>
      </c>
      <c r="S798" s="12">
        <f t="shared" si="61"/>
        <v>1.4975662460354236E-16</v>
      </c>
      <c r="T798" s="12">
        <f t="shared" si="61"/>
        <v>5.9730059760751671E-5</v>
      </c>
      <c r="U798" s="12">
        <f t="shared" si="61"/>
        <v>1.5730256383224082E-2</v>
      </c>
      <c r="V798" s="12">
        <f t="shared" si="61"/>
        <v>2.0753536004599824E-2</v>
      </c>
      <c r="W798" s="12">
        <f t="shared" si="61"/>
        <v>0</v>
      </c>
      <c r="X798" s="20">
        <f t="shared" si="61"/>
        <v>0.30677370987176483</v>
      </c>
      <c r="Y798" s="20">
        <f t="shared" si="61"/>
        <v>8.7725776649564921E-2</v>
      </c>
      <c r="Z798" s="20">
        <f t="shared" si="61"/>
        <v>0.10786872524728225</v>
      </c>
      <c r="AA798" s="12">
        <f t="shared" si="61"/>
        <v>0.200964928480064</v>
      </c>
      <c r="AB798" s="12">
        <f t="shared" si="61"/>
        <v>1.3276384853358963E-16</v>
      </c>
      <c r="AC798" s="14">
        <f t="shared" ref="AC798:AC821" si="62">IF(B798="PMMPSI2",G798*COS(RADIANS(F798)),G798)</f>
        <v>1.4285617954820559E-16</v>
      </c>
    </row>
    <row r="799" spans="1:29" x14ac:dyDescent="0.2">
      <c r="A799" s="11" t="s">
        <v>37</v>
      </c>
      <c r="B799" s="11" t="s">
        <v>212</v>
      </c>
      <c r="D799" s="12">
        <f t="shared" ref="D799:AB799" si="63">IF(D748=0,0,ABS(D773/D748))</f>
        <v>1.7435605227337612E-16</v>
      </c>
      <c r="E799" s="12">
        <f t="shared" si="63"/>
        <v>0</v>
      </c>
      <c r="F799" s="12">
        <f t="shared" si="63"/>
        <v>1.4065839217054089E-16</v>
      </c>
      <c r="G799" s="12">
        <f t="shared" si="63"/>
        <v>0</v>
      </c>
      <c r="H799" s="12">
        <f t="shared" si="63"/>
        <v>1.8335233142969973E-4</v>
      </c>
      <c r="I799" s="12">
        <f t="shared" si="63"/>
        <v>0</v>
      </c>
      <c r="J799" s="12">
        <f t="shared" si="63"/>
        <v>0</v>
      </c>
      <c r="K799" s="12">
        <f t="shared" si="63"/>
        <v>0</v>
      </c>
      <c r="L799" s="12">
        <f t="shared" si="63"/>
        <v>0.19597160795034901</v>
      </c>
      <c r="M799" s="12">
        <f t="shared" si="63"/>
        <v>7.4671513250313917E-2</v>
      </c>
      <c r="N799" s="12">
        <f t="shared" si="63"/>
        <v>3.1522500403162651E-2</v>
      </c>
      <c r="O799" s="12">
        <f t="shared" si="63"/>
        <v>0.51393000982168546</v>
      </c>
      <c r="P799" s="12" t="e">
        <f t="shared" si="63"/>
        <v>#DIV/0!</v>
      </c>
      <c r="Q799" s="12">
        <f t="shared" si="63"/>
        <v>3.4564951825966042E-2</v>
      </c>
      <c r="R799" s="12">
        <f t="shared" si="63"/>
        <v>7.0943023734305929E-2</v>
      </c>
      <c r="S799" s="12">
        <f t="shared" si="63"/>
        <v>1.4975662460354236E-16</v>
      </c>
      <c r="T799" s="12">
        <f t="shared" si="63"/>
        <v>6.1382078552570294E-5</v>
      </c>
      <c r="U799" s="12">
        <f t="shared" si="63"/>
        <v>1.5315873223026097E-2</v>
      </c>
      <c r="V799" s="12">
        <f t="shared" si="63"/>
        <v>2.0868659285264029E-2</v>
      </c>
      <c r="W799" s="12">
        <f t="shared" si="63"/>
        <v>0</v>
      </c>
      <c r="X799" s="20">
        <f t="shared" si="63"/>
        <v>0.29067506320907333</v>
      </c>
      <c r="Y799" s="20">
        <f t="shared" si="63"/>
        <v>9.1669094505310258E-2</v>
      </c>
      <c r="Z799" s="20">
        <f t="shared" si="63"/>
        <v>0.23516031184611189</v>
      </c>
      <c r="AA799" s="12">
        <f t="shared" si="63"/>
        <v>0.46882914843364004</v>
      </c>
      <c r="AB799" s="12">
        <f t="shared" si="63"/>
        <v>0</v>
      </c>
      <c r="AC799" s="14">
        <f t="shared" si="62"/>
        <v>0</v>
      </c>
    </row>
    <row r="800" spans="1:29" x14ac:dyDescent="0.2">
      <c r="A800" s="11" t="s">
        <v>37</v>
      </c>
      <c r="B800" s="11" t="s">
        <v>212</v>
      </c>
      <c r="D800" s="12">
        <f t="shared" ref="D800:AB800" si="64">IF(D749=0,0,ABS(D774/D749))</f>
        <v>1.8076580519908869E-16</v>
      </c>
      <c r="E800" s="12">
        <f t="shared" si="64"/>
        <v>2.1616519280246603E-16</v>
      </c>
      <c r="F800" s="12">
        <f t="shared" si="64"/>
        <v>1.4065839217054089E-16</v>
      </c>
      <c r="G800" s="12">
        <f t="shared" si="64"/>
        <v>1.4285617954820559E-16</v>
      </c>
      <c r="H800" s="12">
        <f t="shared" si="64"/>
        <v>1.7390139019317951E-4</v>
      </c>
      <c r="I800" s="12">
        <f t="shared" si="64"/>
        <v>0</v>
      </c>
      <c r="J800" s="12">
        <f t="shared" si="64"/>
        <v>1.4285617954820559E-16</v>
      </c>
      <c r="K800" s="12">
        <f t="shared" si="64"/>
        <v>3.9047695995165404E-4</v>
      </c>
      <c r="L800" s="12">
        <f t="shared" si="64"/>
        <v>0.24217693199642226</v>
      </c>
      <c r="M800" s="12">
        <f t="shared" si="64"/>
        <v>3.881961224945317E-2</v>
      </c>
      <c r="N800" s="12">
        <f t="shared" si="64"/>
        <v>3.1250048965738568E-2</v>
      </c>
      <c r="O800" s="12">
        <f t="shared" si="64"/>
        <v>0.36306910101699608</v>
      </c>
      <c r="P800" s="12" t="e">
        <f t="shared" si="64"/>
        <v>#DIV/0!</v>
      </c>
      <c r="Q800" s="12">
        <f t="shared" si="64"/>
        <v>3.8936171179264921E-2</v>
      </c>
      <c r="R800" s="12">
        <f t="shared" si="64"/>
        <v>4.5983139113776793E-2</v>
      </c>
      <c r="S800" s="12">
        <f t="shared" si="64"/>
        <v>1.4975662460354236E-16</v>
      </c>
      <c r="T800" s="12">
        <f t="shared" si="64"/>
        <v>6.2681883344663751E-5</v>
      </c>
      <c r="U800" s="12">
        <f t="shared" si="64"/>
        <v>1.5212282744744701E-2</v>
      </c>
      <c r="V800" s="12">
        <f t="shared" si="64"/>
        <v>2.0932351480060566E-2</v>
      </c>
      <c r="W800" s="12">
        <f t="shared" si="64"/>
        <v>0</v>
      </c>
      <c r="X800" s="20">
        <f t="shared" si="64"/>
        <v>0.30065395041525583</v>
      </c>
      <c r="Y800" s="20">
        <f t="shared" si="64"/>
        <v>9.1409480549268701E-2</v>
      </c>
      <c r="Z800" s="20">
        <f t="shared" si="64"/>
        <v>1.7604875083758467</v>
      </c>
      <c r="AA800" s="12">
        <f t="shared" si="64"/>
        <v>0.45859000123537086</v>
      </c>
      <c r="AB800" s="12">
        <f t="shared" si="64"/>
        <v>0</v>
      </c>
      <c r="AC800" s="14">
        <f t="shared" si="62"/>
        <v>1.4285617954820559E-16</v>
      </c>
    </row>
    <row r="801" spans="1:29" x14ac:dyDescent="0.2">
      <c r="A801" s="11" t="s">
        <v>37</v>
      </c>
      <c r="B801" s="11" t="s">
        <v>212</v>
      </c>
      <c r="D801" s="12">
        <f t="shared" ref="D801:AB801" si="65">IF(D750=0,0,ABS(D775/D750))</f>
        <v>2.5574253121916523E-16</v>
      </c>
      <c r="E801" s="12">
        <f t="shared" si="65"/>
        <v>1.3232823438687211E-16</v>
      </c>
      <c r="F801" s="12">
        <f t="shared" si="65"/>
        <v>1.4065839217054089E-16</v>
      </c>
      <c r="G801" s="12">
        <f t="shared" si="65"/>
        <v>1.4285617954820559E-16</v>
      </c>
      <c r="H801" s="12">
        <f t="shared" si="65"/>
        <v>8.5726259346205345E-5</v>
      </c>
      <c r="I801" s="12">
        <f t="shared" si="65"/>
        <v>0</v>
      </c>
      <c r="J801" s="12">
        <f t="shared" si="65"/>
        <v>0</v>
      </c>
      <c r="K801" s="12">
        <f t="shared" si="65"/>
        <v>4.7470954892568792E-4</v>
      </c>
      <c r="L801" s="12">
        <f t="shared" si="65"/>
        <v>0.25708120122854661</v>
      </c>
      <c r="M801" s="12">
        <f t="shared" si="65"/>
        <v>2.5325765108192903E-2</v>
      </c>
      <c r="N801" s="12">
        <f t="shared" si="65"/>
        <v>3.173138299036541E-2</v>
      </c>
      <c r="O801" s="12">
        <f t="shared" si="65"/>
        <v>0.26001560158504028</v>
      </c>
      <c r="P801" s="12" t="e">
        <f t="shared" si="65"/>
        <v>#DIV/0!</v>
      </c>
      <c r="Q801" s="12">
        <f t="shared" si="65"/>
        <v>4.2097261738255856E-2</v>
      </c>
      <c r="R801" s="12">
        <f t="shared" si="65"/>
        <v>3.2920801681540546E-2</v>
      </c>
      <c r="S801" s="12">
        <f t="shared" si="65"/>
        <v>1.4975662460354236E-16</v>
      </c>
      <c r="T801" s="12">
        <f t="shared" si="65"/>
        <v>6.2781995516002012E-5</v>
      </c>
      <c r="U801" s="12">
        <f t="shared" si="65"/>
        <v>1.5677191647023195E-2</v>
      </c>
      <c r="V801" s="12">
        <f t="shared" si="65"/>
        <v>2.1190953773640973E-2</v>
      </c>
      <c r="W801" s="12">
        <f t="shared" si="65"/>
        <v>0</v>
      </c>
      <c r="X801" s="20">
        <f t="shared" si="65"/>
        <v>0.30378666189527459</v>
      </c>
      <c r="Y801" s="20">
        <f t="shared" si="65"/>
        <v>8.9064720076251255E-2</v>
      </c>
      <c r="Z801" s="20">
        <f t="shared" si="65"/>
        <v>0.18486495894026858</v>
      </c>
      <c r="AA801" s="12">
        <f t="shared" si="65"/>
        <v>0.15440751266858868</v>
      </c>
      <c r="AB801" s="12">
        <f t="shared" si="65"/>
        <v>0</v>
      </c>
      <c r="AC801" s="14">
        <f t="shared" si="62"/>
        <v>1.4285617954820559E-16</v>
      </c>
    </row>
    <row r="802" spans="1:29" x14ac:dyDescent="0.2">
      <c r="A802" s="11" t="s">
        <v>37</v>
      </c>
      <c r="B802" s="11" t="s">
        <v>212</v>
      </c>
      <c r="D802" s="12">
        <f t="shared" ref="D802:AB802" si="66">IF(D751=0,0,ABS(D776/D751))</f>
        <v>2.0864286376518101E-16</v>
      </c>
      <c r="E802" s="12">
        <f t="shared" si="66"/>
        <v>0</v>
      </c>
      <c r="F802" s="12">
        <f t="shared" si="66"/>
        <v>1.4065839217054089E-16</v>
      </c>
      <c r="G802" s="12">
        <f t="shared" si="66"/>
        <v>0</v>
      </c>
      <c r="H802" s="12">
        <f t="shared" si="66"/>
        <v>8.5183461705844361E-5</v>
      </c>
      <c r="I802" s="12">
        <f t="shared" si="66"/>
        <v>0</v>
      </c>
      <c r="J802" s="12">
        <f t="shared" si="66"/>
        <v>0</v>
      </c>
      <c r="K802" s="12">
        <f t="shared" si="66"/>
        <v>7.6395048480087718E-4</v>
      </c>
      <c r="L802" s="12">
        <f t="shared" si="66"/>
        <v>0.2458847807220535</v>
      </c>
      <c r="M802" s="12">
        <f t="shared" si="66"/>
        <v>2.317157852995386E-2</v>
      </c>
      <c r="N802" s="12">
        <f t="shared" si="66"/>
        <v>3.3127669114162997E-2</v>
      </c>
      <c r="O802" s="12">
        <f t="shared" si="66"/>
        <v>0.17944321455920226</v>
      </c>
      <c r="P802" s="12" t="e">
        <f t="shared" si="66"/>
        <v>#DIV/0!</v>
      </c>
      <c r="Q802" s="12">
        <f t="shared" si="66"/>
        <v>4.2148859261147864E-2</v>
      </c>
      <c r="R802" s="12">
        <f t="shared" si="66"/>
        <v>2.6393687348134395E-2</v>
      </c>
      <c r="S802" s="12">
        <f t="shared" si="66"/>
        <v>1.4975662460354236E-16</v>
      </c>
      <c r="T802" s="12">
        <f t="shared" si="66"/>
        <v>6.1955383782834206E-5</v>
      </c>
      <c r="U802" s="12">
        <f t="shared" si="66"/>
        <v>1.6440055044547271E-2</v>
      </c>
      <c r="V802" s="12">
        <f t="shared" si="66"/>
        <v>2.1746901861276636E-2</v>
      </c>
      <c r="W802" s="12">
        <f t="shared" si="66"/>
        <v>0</v>
      </c>
      <c r="X802" s="20">
        <f t="shared" si="66"/>
        <v>0.29034140003163639</v>
      </c>
      <c r="Y802" s="20">
        <f t="shared" si="66"/>
        <v>9.0191604384745841E-2</v>
      </c>
      <c r="Z802" s="20">
        <f t="shared" si="66"/>
        <v>9.6364821590551472E-2</v>
      </c>
      <c r="AA802" s="12">
        <f t="shared" si="66"/>
        <v>9.876064594780179E-2</v>
      </c>
      <c r="AB802" s="12">
        <f t="shared" si="66"/>
        <v>0</v>
      </c>
      <c r="AC802" s="14">
        <f t="shared" si="62"/>
        <v>0</v>
      </c>
    </row>
    <row r="803" spans="1:29" x14ac:dyDescent="0.2">
      <c r="A803" s="11" t="s">
        <v>37</v>
      </c>
      <c r="B803" s="11" t="s">
        <v>212</v>
      </c>
      <c r="D803" s="12">
        <f t="shared" ref="D803:AB803" si="67">IF(D752=0,0,ABS(D777/D752))</f>
        <v>1.8706486938281651E-16</v>
      </c>
      <c r="E803" s="12">
        <f t="shared" si="67"/>
        <v>1.809894560561244E-16</v>
      </c>
      <c r="F803" s="12">
        <f t="shared" si="67"/>
        <v>1.4065839217054089E-16</v>
      </c>
      <c r="G803" s="12">
        <f t="shared" si="67"/>
        <v>0</v>
      </c>
      <c r="H803" s="12">
        <f t="shared" si="67"/>
        <v>8.511193904431444E-5</v>
      </c>
      <c r="I803" s="12">
        <f t="shared" si="67"/>
        <v>0</v>
      </c>
      <c r="J803" s="12">
        <f t="shared" si="67"/>
        <v>0</v>
      </c>
      <c r="K803" s="12">
        <f t="shared" si="67"/>
        <v>0</v>
      </c>
      <c r="L803" s="12">
        <f t="shared" si="67"/>
        <v>0.23371483558408032</v>
      </c>
      <c r="M803" s="12">
        <f t="shared" si="67"/>
        <v>2.758072579058319E-2</v>
      </c>
      <c r="N803" s="12">
        <f t="shared" si="67"/>
        <v>3.5253996399374252E-2</v>
      </c>
      <c r="O803" s="12">
        <f t="shared" si="67"/>
        <v>0.13015884655560303</v>
      </c>
      <c r="P803" s="12" t="e">
        <f t="shared" si="67"/>
        <v>#DIV/0!</v>
      </c>
      <c r="Q803" s="12">
        <f t="shared" si="67"/>
        <v>3.8471557414918957E-2</v>
      </c>
      <c r="R803" s="12">
        <f t="shared" si="67"/>
        <v>2.7049015765889157E-2</v>
      </c>
      <c r="S803" s="12">
        <f t="shared" si="67"/>
        <v>1.4975662460354236E-16</v>
      </c>
      <c r="T803" s="12">
        <f t="shared" si="67"/>
        <v>6.1317489588662982E-5</v>
      </c>
      <c r="U803" s="12">
        <f t="shared" si="67"/>
        <v>1.7051471115763522E-2</v>
      </c>
      <c r="V803" s="12">
        <f t="shared" si="67"/>
        <v>2.2506484535081465E-2</v>
      </c>
      <c r="W803" s="12">
        <f t="shared" si="67"/>
        <v>0</v>
      </c>
      <c r="X803" s="20">
        <f t="shared" si="67"/>
        <v>0.25982562745782023</v>
      </c>
      <c r="Y803" s="20">
        <f t="shared" si="67"/>
        <v>9.4626058612190866E-2</v>
      </c>
      <c r="Z803" s="20">
        <f t="shared" si="67"/>
        <v>6.8559507906824205E-2</v>
      </c>
      <c r="AA803" s="12">
        <f t="shared" si="67"/>
        <v>7.2336524891050732E-2</v>
      </c>
      <c r="AB803" s="12">
        <f t="shared" si="67"/>
        <v>0</v>
      </c>
      <c r="AC803" s="14">
        <f t="shared" si="62"/>
        <v>0</v>
      </c>
    </row>
    <row r="804" spans="1:29" x14ac:dyDescent="0.2">
      <c r="A804" s="11" t="s">
        <v>37</v>
      </c>
      <c r="B804" s="11" t="s">
        <v>212</v>
      </c>
      <c r="D804" s="12">
        <f t="shared" ref="D804:AB804" si="68">IF(D753=0,0,ABS(D778/D753))</f>
        <v>1.80709978823178E-16</v>
      </c>
      <c r="E804" s="12">
        <f t="shared" si="68"/>
        <v>0</v>
      </c>
      <c r="F804" s="12">
        <f t="shared" si="68"/>
        <v>1.4065839217054089E-16</v>
      </c>
      <c r="G804" s="12">
        <f t="shared" si="68"/>
        <v>0</v>
      </c>
      <c r="H804" s="12">
        <f t="shared" si="68"/>
        <v>8.893838048238935E-5</v>
      </c>
      <c r="I804" s="12">
        <f t="shared" si="68"/>
        <v>0</v>
      </c>
      <c r="J804" s="12">
        <f t="shared" si="68"/>
        <v>0</v>
      </c>
      <c r="K804" s="12">
        <f t="shared" si="68"/>
        <v>0.16643566632465148</v>
      </c>
      <c r="L804" s="12">
        <f t="shared" si="68"/>
        <v>0.23487269732518889</v>
      </c>
      <c r="M804" s="12">
        <f t="shared" si="68"/>
        <v>3.720998964614488E-2</v>
      </c>
      <c r="N804" s="12">
        <f t="shared" si="68"/>
        <v>3.7506548901445926E-2</v>
      </c>
      <c r="O804" s="12">
        <f t="shared" si="68"/>
        <v>0.12080030525193519</v>
      </c>
      <c r="P804" s="12" t="e">
        <f t="shared" si="68"/>
        <v>#DIV/0!</v>
      </c>
      <c r="Q804" s="12">
        <f t="shared" si="68"/>
        <v>3.2930642357024559E-2</v>
      </c>
      <c r="R804" s="12">
        <f t="shared" si="68"/>
        <v>3.8659581952059992E-2</v>
      </c>
      <c r="S804" s="12">
        <f t="shared" si="68"/>
        <v>1.4975662460354236E-16</v>
      </c>
      <c r="T804" s="12">
        <f t="shared" si="68"/>
        <v>6.0881908775179128E-5</v>
      </c>
      <c r="U804" s="12">
        <f t="shared" si="68"/>
        <v>1.7435418650106033E-2</v>
      </c>
      <c r="V804" s="12">
        <f t="shared" si="68"/>
        <v>2.3295737485792688E-2</v>
      </c>
      <c r="W804" s="12">
        <f t="shared" si="68"/>
        <v>0</v>
      </c>
      <c r="X804" s="20">
        <f t="shared" si="68"/>
        <v>0.22557013192654288</v>
      </c>
      <c r="Y804" s="20">
        <f t="shared" si="68"/>
        <v>9.5668447086097508E-2</v>
      </c>
      <c r="Z804" s="20">
        <f t="shared" si="68"/>
        <v>6.3052628732054347E-2</v>
      </c>
      <c r="AA804" s="12">
        <f t="shared" si="68"/>
        <v>5.8121536684100632E-2</v>
      </c>
      <c r="AB804" s="12">
        <f t="shared" si="68"/>
        <v>0</v>
      </c>
      <c r="AC804" s="14">
        <f t="shared" si="62"/>
        <v>0</v>
      </c>
    </row>
    <row r="805" spans="1:29" x14ac:dyDescent="0.2">
      <c r="A805" s="11" t="s">
        <v>37</v>
      </c>
      <c r="B805" s="11" t="s">
        <v>212</v>
      </c>
      <c r="D805" s="12">
        <f t="shared" ref="D805:AB805" si="69">IF(D754=0,0,ABS(D779/D754))</f>
        <v>0</v>
      </c>
      <c r="E805" s="12">
        <f t="shared" si="69"/>
        <v>1.809894560561244E-16</v>
      </c>
      <c r="F805" s="12">
        <f t="shared" si="69"/>
        <v>1.4065839217054089E-16</v>
      </c>
      <c r="G805" s="12">
        <f t="shared" si="69"/>
        <v>0</v>
      </c>
      <c r="H805" s="12">
        <f t="shared" si="69"/>
        <v>8.5182945871501171E-5</v>
      </c>
      <c r="I805" s="12">
        <f t="shared" si="69"/>
        <v>0</v>
      </c>
      <c r="J805" s="12">
        <f t="shared" si="69"/>
        <v>0</v>
      </c>
      <c r="K805" s="12">
        <f t="shared" si="69"/>
        <v>1.5898831876161236E-3</v>
      </c>
      <c r="L805" s="12">
        <f t="shared" si="69"/>
        <v>0.24725377109705773</v>
      </c>
      <c r="M805" s="12">
        <f t="shared" si="69"/>
        <v>4.994516613946854E-2</v>
      </c>
      <c r="N805" s="12">
        <f t="shared" si="69"/>
        <v>3.8847101884297505E-2</v>
      </c>
      <c r="O805" s="12">
        <f t="shared" si="69"/>
        <v>0.13561334956616833</v>
      </c>
      <c r="P805" s="12" t="e">
        <f t="shared" si="69"/>
        <v>#DIV/0!</v>
      </c>
      <c r="Q805" s="12">
        <f t="shared" si="69"/>
        <v>2.7995743848023599E-2</v>
      </c>
      <c r="R805" s="12">
        <f t="shared" si="69"/>
        <v>6.0465719570212018E-2</v>
      </c>
      <c r="S805" s="12">
        <f t="shared" si="69"/>
        <v>1.4975662460354236E-16</v>
      </c>
      <c r="T805" s="12">
        <f t="shared" si="69"/>
        <v>5.9472676947370544E-5</v>
      </c>
      <c r="U805" s="12">
        <f t="shared" si="69"/>
        <v>1.7751841806242511E-2</v>
      </c>
      <c r="V805" s="12">
        <f t="shared" si="69"/>
        <v>2.3928135117324036E-2</v>
      </c>
      <c r="W805" s="12">
        <f t="shared" si="69"/>
        <v>0</v>
      </c>
      <c r="X805" s="20">
        <f t="shared" si="69"/>
        <v>0.19652283179845517</v>
      </c>
      <c r="Y805" s="20">
        <f t="shared" si="69"/>
        <v>8.9381980681635206E-2</v>
      </c>
      <c r="Z805" s="20">
        <f t="shared" si="69"/>
        <v>7.1823665488838409E-2</v>
      </c>
      <c r="AA805" s="12">
        <f t="shared" si="69"/>
        <v>5.3976685274699648E-2</v>
      </c>
      <c r="AB805" s="12">
        <f t="shared" si="69"/>
        <v>0</v>
      </c>
      <c r="AC805" s="14">
        <f t="shared" si="62"/>
        <v>0</v>
      </c>
    </row>
    <row r="806" spans="1:29" x14ac:dyDescent="0.2">
      <c r="A806" s="11" t="s">
        <v>37</v>
      </c>
      <c r="B806" s="11" t="s">
        <v>212</v>
      </c>
      <c r="D806" s="12">
        <f t="shared" ref="D806:AB806" si="70">IF(D755=0,0,ABS(D780/D755))</f>
        <v>0</v>
      </c>
      <c r="E806" s="12">
        <f t="shared" si="70"/>
        <v>0</v>
      </c>
      <c r="F806" s="12">
        <f t="shared" si="70"/>
        <v>1.4065839217054089E-16</v>
      </c>
      <c r="G806" s="12">
        <f t="shared" si="70"/>
        <v>0</v>
      </c>
      <c r="H806" s="12">
        <f t="shared" si="70"/>
        <v>1.2971568476826659E-4</v>
      </c>
      <c r="I806" s="12">
        <f t="shared" si="70"/>
        <v>0</v>
      </c>
      <c r="J806" s="12">
        <f t="shared" si="70"/>
        <v>0</v>
      </c>
      <c r="K806" s="12">
        <f t="shared" si="70"/>
        <v>6.6483289397003468E-4</v>
      </c>
      <c r="L806" s="12">
        <f t="shared" si="70"/>
        <v>0.25449526052285237</v>
      </c>
      <c r="M806" s="12">
        <f t="shared" si="70"/>
        <v>6.5726836861670274E-2</v>
      </c>
      <c r="N806" s="12">
        <f t="shared" si="70"/>
        <v>3.83674801822384E-2</v>
      </c>
      <c r="O806" s="12">
        <f t="shared" si="70"/>
        <v>0.15533901765124464</v>
      </c>
      <c r="P806" s="12" t="e">
        <f t="shared" si="70"/>
        <v>#DIV/0!</v>
      </c>
      <c r="Q806" s="12">
        <f t="shared" si="70"/>
        <v>2.4959682977420315E-2</v>
      </c>
      <c r="R806" s="12">
        <f t="shared" si="70"/>
        <v>9.5150672094206148E-2</v>
      </c>
      <c r="S806" s="12">
        <f t="shared" si="70"/>
        <v>1.4975662460354236E-16</v>
      </c>
      <c r="T806" s="12">
        <f t="shared" si="70"/>
        <v>5.7042688491720904E-5</v>
      </c>
      <c r="U806" s="12">
        <f t="shared" si="70"/>
        <v>1.8110837165416099E-2</v>
      </c>
      <c r="V806" s="12">
        <f t="shared" si="70"/>
        <v>2.4204976173341886E-2</v>
      </c>
      <c r="W806" s="12">
        <f t="shared" si="70"/>
        <v>0</v>
      </c>
      <c r="X806" s="20">
        <f t="shared" si="70"/>
        <v>0.19940102093248954</v>
      </c>
      <c r="Y806" s="20">
        <f t="shared" si="70"/>
        <v>7.8547012082884504E-2</v>
      </c>
      <c r="Z806" s="20">
        <f t="shared" si="70"/>
        <v>9.0686132134461819E-2</v>
      </c>
      <c r="AA806" s="12">
        <f t="shared" si="70"/>
        <v>5.7668452854586716E-2</v>
      </c>
      <c r="AB806" s="12">
        <f t="shared" si="70"/>
        <v>0</v>
      </c>
      <c r="AC806" s="14">
        <f t="shared" si="62"/>
        <v>0</v>
      </c>
    </row>
    <row r="807" spans="1:29" x14ac:dyDescent="0.2">
      <c r="A807" s="11" t="s">
        <v>37</v>
      </c>
      <c r="B807" s="11" t="s">
        <v>212</v>
      </c>
      <c r="D807" s="12">
        <f t="shared" ref="D807:AB807" si="71">IF(D756=0,0,ABS(D781/D756))</f>
        <v>2.5574253121916523E-16</v>
      </c>
      <c r="E807" s="12">
        <f t="shared" si="71"/>
        <v>2.6495231659014886E-16</v>
      </c>
      <c r="F807" s="12">
        <f t="shared" si="71"/>
        <v>1.4065839217054089E-16</v>
      </c>
      <c r="G807" s="12">
        <f t="shared" si="71"/>
        <v>0</v>
      </c>
      <c r="H807" s="12">
        <f t="shared" si="71"/>
        <v>1.3147921873262692E-4</v>
      </c>
      <c r="I807" s="12">
        <f t="shared" si="71"/>
        <v>0</v>
      </c>
      <c r="J807" s="12">
        <f t="shared" si="71"/>
        <v>0</v>
      </c>
      <c r="K807" s="12">
        <f t="shared" si="71"/>
        <v>5.4354213068489015E-4</v>
      </c>
      <c r="L807" s="12">
        <f t="shared" si="71"/>
        <v>0.23803755125326001</v>
      </c>
      <c r="M807" s="12">
        <f t="shared" si="71"/>
        <v>9.7963453425034916E-2</v>
      </c>
      <c r="N807" s="12">
        <f t="shared" si="71"/>
        <v>3.5722128040975028E-2</v>
      </c>
      <c r="O807" s="12">
        <f t="shared" si="71"/>
        <v>0.17316896794515166</v>
      </c>
      <c r="P807" s="12" t="e">
        <f t="shared" si="71"/>
        <v>#DIV/0!</v>
      </c>
      <c r="Q807" s="12">
        <f t="shared" si="71"/>
        <v>2.3505972115465044E-2</v>
      </c>
      <c r="R807" s="12">
        <f t="shared" si="71"/>
        <v>0.17650022238026886</v>
      </c>
      <c r="S807" s="12">
        <f t="shared" si="71"/>
        <v>1.4975662460354236E-16</v>
      </c>
      <c r="T807" s="12">
        <f t="shared" si="71"/>
        <v>5.5231834294683022E-5</v>
      </c>
      <c r="U807" s="12">
        <f t="shared" si="71"/>
        <v>1.8428323624346443E-2</v>
      </c>
      <c r="V807" s="12">
        <f t="shared" si="71"/>
        <v>2.3972586888362128E-2</v>
      </c>
      <c r="W807" s="12">
        <f t="shared" si="71"/>
        <v>0</v>
      </c>
      <c r="X807" s="20">
        <f t="shared" si="71"/>
        <v>0.25715513647388655</v>
      </c>
      <c r="Y807" s="20">
        <f t="shared" si="71"/>
        <v>6.7629289704908113E-2</v>
      </c>
      <c r="Z807" s="20">
        <f t="shared" si="71"/>
        <v>0.12135711456504232</v>
      </c>
      <c r="AA807" s="12">
        <f t="shared" si="71"/>
        <v>6.6426863585788518E-2</v>
      </c>
      <c r="AB807" s="12">
        <f t="shared" si="71"/>
        <v>0</v>
      </c>
      <c r="AC807" s="14">
        <f t="shared" si="62"/>
        <v>0</v>
      </c>
    </row>
    <row r="808" spans="1:29" x14ac:dyDescent="0.2">
      <c r="A808" s="11" t="s">
        <v>37</v>
      </c>
      <c r="B808" s="11" t="s">
        <v>212</v>
      </c>
      <c r="D808" s="12">
        <f t="shared" ref="D808:AB808" si="72">IF(D757=0,0,ABS(D782/D757))</f>
        <v>0</v>
      </c>
      <c r="E808" s="12">
        <f t="shared" si="72"/>
        <v>2.1616519280246603E-16</v>
      </c>
      <c r="F808" s="12">
        <f t="shared" si="72"/>
        <v>1.4065839217054089E-16</v>
      </c>
      <c r="G808" s="12">
        <f t="shared" si="72"/>
        <v>1.4285617954820559E-16</v>
      </c>
      <c r="H808" s="12">
        <f t="shared" si="72"/>
        <v>2.2200256344462595E-4</v>
      </c>
      <c r="I808" s="12">
        <f t="shared" si="72"/>
        <v>0</v>
      </c>
      <c r="J808" s="12">
        <f t="shared" si="72"/>
        <v>0</v>
      </c>
      <c r="K808" s="12">
        <f t="shared" si="72"/>
        <v>2.9304769346385606E-4</v>
      </c>
      <c r="L808" s="12">
        <f t="shared" si="72"/>
        <v>0.19834591395900608</v>
      </c>
      <c r="M808" s="12">
        <f t="shared" si="72"/>
        <v>0.24601744702751446</v>
      </c>
      <c r="N808" s="12">
        <f t="shared" si="72"/>
        <v>3.1240705264645854E-2</v>
      </c>
      <c r="O808" s="12">
        <f t="shared" si="72"/>
        <v>0.19504364461996088</v>
      </c>
      <c r="P808" s="12" t="e">
        <f t="shared" si="72"/>
        <v>#DIV/0!</v>
      </c>
      <c r="Q808" s="12">
        <f t="shared" si="72"/>
        <v>2.324505003068944E-2</v>
      </c>
      <c r="R808" s="12">
        <f t="shared" si="72"/>
        <v>1.4355121792203789</v>
      </c>
      <c r="S808" s="12">
        <f t="shared" si="72"/>
        <v>1.4975662460354236E-16</v>
      </c>
      <c r="T808" s="12">
        <f t="shared" si="72"/>
        <v>5.5526046641574578E-5</v>
      </c>
      <c r="U808" s="12">
        <f t="shared" si="72"/>
        <v>1.848865778609847E-2</v>
      </c>
      <c r="V808" s="12">
        <f t="shared" si="72"/>
        <v>2.3228605864549102E-2</v>
      </c>
      <c r="W808" s="12">
        <f t="shared" si="72"/>
        <v>0</v>
      </c>
      <c r="X808" s="20">
        <f t="shared" si="72"/>
        <v>0.35331076631891933</v>
      </c>
      <c r="Y808" s="20">
        <f t="shared" si="72"/>
        <v>5.9843559572538875E-2</v>
      </c>
      <c r="Z808" s="20">
        <f t="shared" si="72"/>
        <v>0.19610485962981294</v>
      </c>
      <c r="AA808" s="12">
        <f t="shared" si="72"/>
        <v>7.9407383434264872E-2</v>
      </c>
      <c r="AB808" s="12">
        <f t="shared" si="72"/>
        <v>0</v>
      </c>
      <c r="AC808" s="14">
        <f t="shared" si="62"/>
        <v>1.4285617954820559E-16</v>
      </c>
    </row>
    <row r="809" spans="1:29" x14ac:dyDescent="0.2">
      <c r="A809" s="11" t="s">
        <v>37</v>
      </c>
      <c r="B809" s="11" t="s">
        <v>212</v>
      </c>
      <c r="D809" s="12">
        <f t="shared" ref="D809:AB809" si="73">IF(D758=0,0,ABS(D783/D758))</f>
        <v>0</v>
      </c>
      <c r="E809" s="12">
        <f t="shared" si="73"/>
        <v>0</v>
      </c>
      <c r="F809" s="12">
        <f t="shared" si="73"/>
        <v>1.4065839217054089E-16</v>
      </c>
      <c r="G809" s="12">
        <f t="shared" si="73"/>
        <v>1.4285617954820559E-16</v>
      </c>
      <c r="H809" s="12">
        <f t="shared" si="73"/>
        <v>3.0635563338260273E-4</v>
      </c>
      <c r="I809" s="12">
        <f t="shared" si="73"/>
        <v>0</v>
      </c>
      <c r="J809" s="12">
        <f t="shared" si="73"/>
        <v>0</v>
      </c>
      <c r="K809" s="12">
        <f t="shared" si="73"/>
        <v>4.3155421986824086E-4</v>
      </c>
      <c r="L809" s="12">
        <f t="shared" si="73"/>
        <v>0.15497240521002348</v>
      </c>
      <c r="M809" s="12">
        <f t="shared" si="73"/>
        <v>0.90500720925153322</v>
      </c>
      <c r="N809" s="12">
        <f t="shared" si="73"/>
        <v>2.5853809660870725E-2</v>
      </c>
      <c r="O809" s="12">
        <f t="shared" si="73"/>
        <v>0.24711398837289456</v>
      </c>
      <c r="P809" s="12" t="e">
        <f t="shared" si="73"/>
        <v>#DIV/0!</v>
      </c>
      <c r="Q809" s="12">
        <f t="shared" si="73"/>
        <v>2.3805017698229045E-2</v>
      </c>
      <c r="R809" s="12">
        <f t="shared" si="73"/>
        <v>0.25361337143319679</v>
      </c>
      <c r="S809" s="12">
        <f t="shared" si="73"/>
        <v>1.4975662460354236E-16</v>
      </c>
      <c r="T809" s="12">
        <f t="shared" si="73"/>
        <v>5.7331073789827158E-5</v>
      </c>
      <c r="U809" s="12">
        <f t="shared" si="73"/>
        <v>1.8016360828298758E-2</v>
      </c>
      <c r="V809" s="12">
        <f t="shared" si="73"/>
        <v>2.2199872860462176E-2</v>
      </c>
      <c r="W809" s="12">
        <f t="shared" si="73"/>
        <v>0</v>
      </c>
      <c r="X809" s="20">
        <f t="shared" si="73"/>
        <v>0.43803337651734997</v>
      </c>
      <c r="Y809" s="20">
        <f t="shared" si="73"/>
        <v>5.6881711420476558E-2</v>
      </c>
      <c r="Z809" s="20">
        <f t="shared" si="73"/>
        <v>2.269805907754487</v>
      </c>
      <c r="AA809" s="12">
        <f t="shared" si="73"/>
        <v>9.716985283687149E-2</v>
      </c>
      <c r="AB809" s="12">
        <f t="shared" si="73"/>
        <v>0</v>
      </c>
      <c r="AC809" s="14">
        <f t="shared" si="62"/>
        <v>1.4285617954820559E-16</v>
      </c>
    </row>
    <row r="810" spans="1:29" x14ac:dyDescent="0.2">
      <c r="A810" s="11" t="s">
        <v>37</v>
      </c>
      <c r="B810" s="11" t="s">
        <v>212</v>
      </c>
      <c r="D810" s="12">
        <f t="shared" ref="D810:AB810" si="74">IF(D759=0,0,ABS(D784/D759))</f>
        <v>0</v>
      </c>
      <c r="E810" s="12">
        <f t="shared" si="74"/>
        <v>0</v>
      </c>
      <c r="F810" s="12">
        <f t="shared" si="74"/>
        <v>1.4065839217054089E-16</v>
      </c>
      <c r="G810" s="12">
        <f t="shared" si="74"/>
        <v>1.4285617954820559E-16</v>
      </c>
      <c r="H810" s="12">
        <f t="shared" si="74"/>
        <v>0.13067819084897858</v>
      </c>
      <c r="I810" s="12">
        <f t="shared" si="74"/>
        <v>0</v>
      </c>
      <c r="J810" s="12">
        <f t="shared" si="74"/>
        <v>0</v>
      </c>
      <c r="K810" s="12">
        <f t="shared" si="74"/>
        <v>4.2624041786877874E-4</v>
      </c>
      <c r="L810" s="12">
        <f t="shared" si="74"/>
        <v>0.1249419588680781</v>
      </c>
      <c r="M810" s="12">
        <f t="shared" si="74"/>
        <v>0.19473052027069471</v>
      </c>
      <c r="N810" s="12">
        <f t="shared" si="74"/>
        <v>2.080989460764391E-2</v>
      </c>
      <c r="O810" s="12">
        <f t="shared" si="74"/>
        <v>0.39846114118128667</v>
      </c>
      <c r="P810" s="12" t="e">
        <f t="shared" si="74"/>
        <v>#DIV/0!</v>
      </c>
      <c r="Q810" s="12">
        <f t="shared" si="74"/>
        <v>2.4338462614619423E-2</v>
      </c>
      <c r="R810" s="12">
        <f t="shared" si="74"/>
        <v>0.13266751958248343</v>
      </c>
      <c r="S810" s="12">
        <f t="shared" si="74"/>
        <v>1.4975662460354236E-16</v>
      </c>
      <c r="T810" s="12">
        <f t="shared" si="74"/>
        <v>5.8788203659915199E-5</v>
      </c>
      <c r="U810" s="12">
        <f t="shared" si="74"/>
        <v>1.699552804430109E-2</v>
      </c>
      <c r="V810" s="12">
        <f t="shared" si="74"/>
        <v>2.1308701714233054E-2</v>
      </c>
      <c r="W810" s="12">
        <f t="shared" si="74"/>
        <v>0</v>
      </c>
      <c r="X810" s="20">
        <f t="shared" si="74"/>
        <v>0.45287261751071917</v>
      </c>
      <c r="Y810" s="20">
        <f t="shared" si="74"/>
        <v>5.8279981978422733E-2</v>
      </c>
      <c r="Z810" s="20">
        <f t="shared" si="74"/>
        <v>0.15548450467573433</v>
      </c>
      <c r="AA810" s="12">
        <f t="shared" si="74"/>
        <v>0.11931106471004531</v>
      </c>
      <c r="AB810" s="12">
        <f t="shared" si="74"/>
        <v>0</v>
      </c>
      <c r="AC810" s="14">
        <f t="shared" si="62"/>
        <v>1.4285617954820559E-16</v>
      </c>
    </row>
    <row r="811" spans="1:29" x14ac:dyDescent="0.2">
      <c r="A811" s="11" t="s">
        <v>37</v>
      </c>
      <c r="B811" s="11" t="s">
        <v>212</v>
      </c>
      <c r="D811" s="12">
        <f t="shared" ref="D811:AB811" si="75">IF(D760=0,0,ABS(D785/D760))</f>
        <v>0</v>
      </c>
      <c r="E811" s="12">
        <f t="shared" si="75"/>
        <v>0</v>
      </c>
      <c r="F811" s="12">
        <f t="shared" si="75"/>
        <v>1.4065839217054089E-16</v>
      </c>
      <c r="G811" s="12">
        <f t="shared" si="75"/>
        <v>1.4285617954820559E-16</v>
      </c>
      <c r="H811" s="12">
        <f t="shared" si="75"/>
        <v>3.1998627462656874E-4</v>
      </c>
      <c r="I811" s="12">
        <f t="shared" si="75"/>
        <v>0</v>
      </c>
      <c r="J811" s="12">
        <f t="shared" si="75"/>
        <v>0</v>
      </c>
      <c r="K811" s="12">
        <f t="shared" si="75"/>
        <v>3.5200953527783938E-4</v>
      </c>
      <c r="L811" s="12">
        <f t="shared" si="75"/>
        <v>0.1154577103865104</v>
      </c>
      <c r="M811" s="12">
        <f t="shared" si="75"/>
        <v>0.10674804534866995</v>
      </c>
      <c r="N811" s="12">
        <f t="shared" si="75"/>
        <v>1.7236352982827816E-2</v>
      </c>
      <c r="O811" s="12">
        <f t="shared" si="75"/>
        <v>0.92478126825529938</v>
      </c>
      <c r="P811" s="12" t="e">
        <f t="shared" si="75"/>
        <v>#DIV/0!</v>
      </c>
      <c r="Q811" s="12">
        <f t="shared" si="75"/>
        <v>2.4569970523270694E-2</v>
      </c>
      <c r="R811" s="12">
        <f t="shared" si="75"/>
        <v>9.2146927503527973E-2</v>
      </c>
      <c r="S811" s="12">
        <f t="shared" si="75"/>
        <v>1.4975662460354236E-16</v>
      </c>
      <c r="T811" s="12">
        <f t="shared" si="75"/>
        <v>5.8878056920780732E-5</v>
      </c>
      <c r="U811" s="12">
        <f t="shared" si="75"/>
        <v>1.5793718082497927E-2</v>
      </c>
      <c r="V811" s="12">
        <f t="shared" si="75"/>
        <v>2.0941176647591469E-2</v>
      </c>
      <c r="W811" s="12">
        <f t="shared" si="75"/>
        <v>0</v>
      </c>
      <c r="X811" s="20">
        <f t="shared" si="75"/>
        <v>0.39851335513383224</v>
      </c>
      <c r="Y811" s="20">
        <f t="shared" si="75"/>
        <v>6.2285854203550463E-2</v>
      </c>
      <c r="Z811" s="20">
        <f t="shared" si="75"/>
        <v>6.6654343378620654E-2</v>
      </c>
      <c r="AA811" s="12">
        <f t="shared" si="75"/>
        <v>0.14781962466393822</v>
      </c>
      <c r="AB811" s="12">
        <f t="shared" si="75"/>
        <v>0</v>
      </c>
      <c r="AC811" s="14">
        <f t="shared" si="62"/>
        <v>1.4285617954820559E-16</v>
      </c>
    </row>
    <row r="812" spans="1:29" x14ac:dyDescent="0.2">
      <c r="A812" s="11" t="s">
        <v>37</v>
      </c>
      <c r="B812" s="11" t="s">
        <v>212</v>
      </c>
      <c r="D812" s="12">
        <f t="shared" ref="D812:AB812" si="76">IF(D761=0,0,ABS(D786/D761))</f>
        <v>1.8121366101872099E-16</v>
      </c>
      <c r="E812" s="12">
        <f t="shared" si="76"/>
        <v>2.1616519280246603E-16</v>
      </c>
      <c r="F812" s="12">
        <f t="shared" si="76"/>
        <v>1.4065839217054089E-16</v>
      </c>
      <c r="G812" s="12">
        <f t="shared" si="76"/>
        <v>0</v>
      </c>
      <c r="H812" s="12">
        <f t="shared" si="76"/>
        <v>1.7078929520053456E-4</v>
      </c>
      <c r="I812" s="12">
        <f t="shared" si="76"/>
        <v>0</v>
      </c>
      <c r="J812" s="12">
        <f t="shared" si="76"/>
        <v>1.4285617954820559E-16</v>
      </c>
      <c r="K812" s="12">
        <f t="shared" si="76"/>
        <v>4.469750083646356E-4</v>
      </c>
      <c r="L812" s="12">
        <f t="shared" si="76"/>
        <v>0.12594944102171432</v>
      </c>
      <c r="M812" s="12">
        <f t="shared" si="76"/>
        <v>7.0739906234114927E-2</v>
      </c>
      <c r="N812" s="12">
        <f t="shared" si="76"/>
        <v>1.5566039207805188E-2</v>
      </c>
      <c r="O812" s="12">
        <f t="shared" si="76"/>
        <v>78.366206539657014</v>
      </c>
      <c r="P812" s="12" t="e">
        <f t="shared" si="76"/>
        <v>#DIV/0!</v>
      </c>
      <c r="Q812" s="12">
        <f t="shared" si="76"/>
        <v>2.5107676307606165E-2</v>
      </c>
      <c r="R812" s="12">
        <f t="shared" si="76"/>
        <v>6.6256819405567713E-2</v>
      </c>
      <c r="S812" s="12">
        <f t="shared" si="76"/>
        <v>1.4975662460354236E-16</v>
      </c>
      <c r="T812" s="12">
        <f t="shared" si="76"/>
        <v>5.6834195576130159E-5</v>
      </c>
      <c r="U812" s="12">
        <f t="shared" si="76"/>
        <v>1.4947605832215261E-2</v>
      </c>
      <c r="V812" s="12">
        <f t="shared" si="76"/>
        <v>2.1144775477325115E-2</v>
      </c>
      <c r="W812" s="12">
        <f t="shared" si="76"/>
        <v>0</v>
      </c>
      <c r="X812" s="20">
        <f t="shared" si="76"/>
        <v>0.31883798096053773</v>
      </c>
      <c r="Y812" s="20">
        <f t="shared" si="76"/>
        <v>6.6478244627346611E-2</v>
      </c>
      <c r="Z812" s="20">
        <f t="shared" si="76"/>
        <v>4.1068487510812192E-2</v>
      </c>
      <c r="AA812" s="12">
        <f t="shared" si="76"/>
        <v>0.2328300979748586</v>
      </c>
      <c r="AB812" s="12">
        <f t="shared" si="76"/>
        <v>0</v>
      </c>
      <c r="AC812" s="14">
        <f t="shared" si="62"/>
        <v>0</v>
      </c>
    </row>
    <row r="813" spans="1:29" x14ac:dyDescent="0.2">
      <c r="A813" s="11" t="s">
        <v>37</v>
      </c>
      <c r="B813" s="11" t="s">
        <v>212</v>
      </c>
      <c r="D813" s="12">
        <f t="shared" ref="D813:AB813" si="77">IF(D762=0,0,ABS(D787/D762))</f>
        <v>0</v>
      </c>
      <c r="E813" s="12">
        <f t="shared" si="77"/>
        <v>1.3232823438687211E-16</v>
      </c>
      <c r="F813" s="12">
        <f t="shared" si="77"/>
        <v>1.4065839217054089E-16</v>
      </c>
      <c r="G813" s="12">
        <f t="shared" si="77"/>
        <v>1.4285617954820559E-16</v>
      </c>
      <c r="H813" s="12">
        <f t="shared" si="77"/>
        <v>1.0792260913057388E-4</v>
      </c>
      <c r="I813" s="12">
        <f t="shared" si="77"/>
        <v>0</v>
      </c>
      <c r="J813" s="12">
        <f t="shared" si="77"/>
        <v>0</v>
      </c>
      <c r="K813" s="12">
        <f t="shared" si="77"/>
        <v>3.5567176472478144E-4</v>
      </c>
      <c r="L813" s="12">
        <f t="shared" si="77"/>
        <v>0.1480019759155386</v>
      </c>
      <c r="M813" s="12">
        <f t="shared" si="77"/>
        <v>5.875310942882353E-2</v>
      </c>
      <c r="N813" s="12">
        <f t="shared" si="77"/>
        <v>1.5381075753627583E-2</v>
      </c>
      <c r="O813" s="12">
        <f t="shared" si="77"/>
        <v>1.2475067978325867</v>
      </c>
      <c r="P813" s="12" t="e">
        <f t="shared" si="77"/>
        <v>#DIV/0!</v>
      </c>
      <c r="Q813" s="12">
        <f t="shared" si="77"/>
        <v>2.5935663650944858E-2</v>
      </c>
      <c r="R813" s="12">
        <f t="shared" si="77"/>
        <v>4.8945073183762323E-2</v>
      </c>
      <c r="S813" s="12">
        <f t="shared" si="77"/>
        <v>1.4975662460354236E-16</v>
      </c>
      <c r="T813" s="12">
        <f t="shared" si="77"/>
        <v>5.2284207838325349E-5</v>
      </c>
      <c r="U813" s="12">
        <f t="shared" si="77"/>
        <v>1.4642232692396331E-2</v>
      </c>
      <c r="V813" s="12">
        <f t="shared" si="77"/>
        <v>2.158772839286557E-2</v>
      </c>
      <c r="W813" s="12">
        <f t="shared" si="77"/>
        <v>0</v>
      </c>
      <c r="X813" s="20">
        <f t="shared" si="77"/>
        <v>0.24663082152892132</v>
      </c>
      <c r="Y813" s="20">
        <f t="shared" si="77"/>
        <v>6.9412376748334295E-2</v>
      </c>
      <c r="Z813" s="20">
        <f t="shared" si="77"/>
        <v>3.390182639422315E-2</v>
      </c>
      <c r="AA813" s="12">
        <f t="shared" si="77"/>
        <v>1.2556305423373688</v>
      </c>
      <c r="AB813" s="12">
        <f t="shared" si="77"/>
        <v>0</v>
      </c>
      <c r="AC813" s="14">
        <f t="shared" si="62"/>
        <v>1.4285617954820559E-16</v>
      </c>
    </row>
    <row r="814" spans="1:29" x14ac:dyDescent="0.2">
      <c r="A814" s="11" t="s">
        <v>37</v>
      </c>
      <c r="B814" s="11" t="s">
        <v>212</v>
      </c>
      <c r="D814" s="12">
        <f t="shared" ref="D814:AB814" si="78">IF(D763=0,0,ABS(D788/D763))</f>
        <v>0</v>
      </c>
      <c r="E814" s="12">
        <f t="shared" si="78"/>
        <v>0</v>
      </c>
      <c r="F814" s="12">
        <f t="shared" si="78"/>
        <v>1.4065839217054089E-16</v>
      </c>
      <c r="G814" s="12">
        <f t="shared" si="78"/>
        <v>1.4285617954820559E-16</v>
      </c>
      <c r="H814" s="12">
        <f t="shared" si="78"/>
        <v>9.9930880785219648E-5</v>
      </c>
      <c r="I814" s="12">
        <f t="shared" si="78"/>
        <v>0</v>
      </c>
      <c r="J814" s="12">
        <f t="shared" si="78"/>
        <v>0</v>
      </c>
      <c r="K814" s="12">
        <f t="shared" si="78"/>
        <v>4.9964886398610054E-4</v>
      </c>
      <c r="L814" s="12">
        <f t="shared" si="78"/>
        <v>0.16573996552593195</v>
      </c>
      <c r="M814" s="12">
        <f t="shared" si="78"/>
        <v>5.8655921327830436E-2</v>
      </c>
      <c r="N814" s="12">
        <f t="shared" si="78"/>
        <v>1.6059803135527333E-2</v>
      </c>
      <c r="O814" s="12">
        <f t="shared" si="78"/>
        <v>0.77612031897798461</v>
      </c>
      <c r="P814" s="12" t="e">
        <f t="shared" si="78"/>
        <v>#DIV/0!</v>
      </c>
      <c r="Q814" s="12">
        <f t="shared" si="78"/>
        <v>2.6087114794814962E-2</v>
      </c>
      <c r="R814" s="12">
        <f t="shared" si="78"/>
        <v>4.3824729305216741E-2</v>
      </c>
      <c r="S814" s="12">
        <f t="shared" si="78"/>
        <v>1.4975662460354236E-16</v>
      </c>
      <c r="T814" s="12">
        <f t="shared" si="78"/>
        <v>4.7664471285030637E-5</v>
      </c>
      <c r="U814" s="12">
        <f t="shared" si="78"/>
        <v>1.4708873999104578E-2</v>
      </c>
      <c r="V814" s="12">
        <f t="shared" si="78"/>
        <v>2.1885090468485583E-2</v>
      </c>
      <c r="W814" s="12">
        <f t="shared" si="78"/>
        <v>0</v>
      </c>
      <c r="X814" s="20">
        <f t="shared" si="78"/>
        <v>0.20090498492418152</v>
      </c>
      <c r="Y814" s="20">
        <f t="shared" si="78"/>
        <v>7.0391104537692428E-2</v>
      </c>
      <c r="Z814" s="20">
        <f t="shared" si="78"/>
        <v>3.6687919639771333E-2</v>
      </c>
      <c r="AA814" s="12">
        <f t="shared" si="78"/>
        <v>0.58147135373173675</v>
      </c>
      <c r="AB814" s="12">
        <f t="shared" si="78"/>
        <v>0</v>
      </c>
      <c r="AC814" s="14">
        <f t="shared" si="62"/>
        <v>1.4285617954820559E-16</v>
      </c>
    </row>
    <row r="815" spans="1:29" x14ac:dyDescent="0.2">
      <c r="A815" s="11" t="s">
        <v>37</v>
      </c>
      <c r="B815" s="11" t="s">
        <v>212</v>
      </c>
      <c r="D815" s="12">
        <f t="shared" ref="D815:AB815" si="79">IF(D764=0,0,ABS(D789/D764))</f>
        <v>1.8727441556391426E-16</v>
      </c>
      <c r="E815" s="12">
        <f t="shared" si="79"/>
        <v>1.809894560561244E-16</v>
      </c>
      <c r="F815" s="12">
        <f t="shared" si="79"/>
        <v>1.4065839217054089E-16</v>
      </c>
      <c r="G815" s="12">
        <f t="shared" si="79"/>
        <v>1.4285617954820559E-16</v>
      </c>
      <c r="H815" s="12">
        <f t="shared" si="79"/>
        <v>1.0867801703397385E-4</v>
      </c>
      <c r="I815" s="12">
        <f t="shared" si="79"/>
        <v>0</v>
      </c>
      <c r="J815" s="12">
        <f t="shared" si="79"/>
        <v>0</v>
      </c>
      <c r="K815" s="12">
        <f t="shared" si="79"/>
        <v>9.6381519663768717E-4</v>
      </c>
      <c r="L815" s="12">
        <f t="shared" si="79"/>
        <v>0.16214021540716203</v>
      </c>
      <c r="M815" s="12">
        <f t="shared" si="79"/>
        <v>6.0480427626219954E-2</v>
      </c>
      <c r="N815" s="12">
        <f t="shared" si="79"/>
        <v>1.7445021845661442E-2</v>
      </c>
      <c r="O815" s="12">
        <f t="shared" si="79"/>
        <v>0.63162527872214735</v>
      </c>
      <c r="P815" s="12" t="e">
        <f t="shared" si="79"/>
        <v>#DIV/0!</v>
      </c>
      <c r="Q815" s="12">
        <f t="shared" si="79"/>
        <v>2.5191239240348624E-2</v>
      </c>
      <c r="R815" s="12">
        <f t="shared" si="79"/>
        <v>4.8910457951515114E-2</v>
      </c>
      <c r="S815" s="12">
        <f t="shared" si="79"/>
        <v>1.4975662460354236E-16</v>
      </c>
      <c r="T815" s="12">
        <f t="shared" si="79"/>
        <v>4.809009006709464E-5</v>
      </c>
      <c r="U815" s="12">
        <f t="shared" si="79"/>
        <v>1.512797086261196E-2</v>
      </c>
      <c r="V815" s="12">
        <f t="shared" si="79"/>
        <v>2.1873846405596482E-2</v>
      </c>
      <c r="W815" s="12">
        <f t="shared" si="79"/>
        <v>0</v>
      </c>
      <c r="X815" s="20">
        <f t="shared" si="79"/>
        <v>0.18152260632244929</v>
      </c>
      <c r="Y815" s="20">
        <f t="shared" si="79"/>
        <v>6.9281997068506657E-2</v>
      </c>
      <c r="Z815" s="20">
        <f t="shared" si="79"/>
        <v>4.1268828025603548E-2</v>
      </c>
      <c r="AA815" s="12">
        <f t="shared" si="79"/>
        <v>0.28722130006336566</v>
      </c>
      <c r="AB815" s="12">
        <f t="shared" si="79"/>
        <v>0</v>
      </c>
      <c r="AC815" s="14">
        <f t="shared" si="62"/>
        <v>1.4285617954820559E-16</v>
      </c>
    </row>
    <row r="816" spans="1:29" x14ac:dyDescent="0.2">
      <c r="A816" s="11" t="s">
        <v>37</v>
      </c>
      <c r="B816" s="11" t="s">
        <v>212</v>
      </c>
      <c r="D816" s="12">
        <f t="shared" ref="D816:AB816" si="80">IF(D765=0,0,ABS(D790/D765))</f>
        <v>1.8090552216090588E-16</v>
      </c>
      <c r="E816" s="12">
        <f t="shared" si="80"/>
        <v>0</v>
      </c>
      <c r="F816" s="12">
        <f t="shared" si="80"/>
        <v>1.4065839217054089E-16</v>
      </c>
      <c r="G816" s="12">
        <f t="shared" si="80"/>
        <v>1.4285617954820559E-16</v>
      </c>
      <c r="H816" s="12">
        <f t="shared" si="80"/>
        <v>1.0366856587376309E-4</v>
      </c>
      <c r="I816" s="12">
        <f t="shared" si="80"/>
        <v>0</v>
      </c>
      <c r="J816" s="12">
        <f t="shared" si="80"/>
        <v>0</v>
      </c>
      <c r="K816" s="12">
        <f t="shared" si="80"/>
        <v>1.4285617954820559E-16</v>
      </c>
      <c r="L816" s="12">
        <f t="shared" si="80"/>
        <v>0.13913954779284121</v>
      </c>
      <c r="M816" s="12">
        <f t="shared" si="80"/>
        <v>6.0453439628166766E-2</v>
      </c>
      <c r="N816" s="12">
        <f t="shared" si="80"/>
        <v>1.9630689966590068E-2</v>
      </c>
      <c r="O816" s="12">
        <f t="shared" si="80"/>
        <v>0.53859203670117684</v>
      </c>
      <c r="P816" s="12" t="e">
        <f t="shared" si="80"/>
        <v>#DIV/0!</v>
      </c>
      <c r="Q816" s="12">
        <f t="shared" si="80"/>
        <v>2.4190615398381219E-2</v>
      </c>
      <c r="R816" s="12">
        <f t="shared" si="80"/>
        <v>5.5409966724267672E-2</v>
      </c>
      <c r="S816" s="12">
        <f t="shared" si="80"/>
        <v>1.4975662460354236E-16</v>
      </c>
      <c r="T816" s="12">
        <f t="shared" si="80"/>
        <v>5.4342283421520488E-5</v>
      </c>
      <c r="U816" s="12">
        <f t="shared" si="80"/>
        <v>1.5944513113668665E-2</v>
      </c>
      <c r="V816" s="12">
        <f t="shared" si="80"/>
        <v>2.1597117198568865E-2</v>
      </c>
      <c r="W816" s="12">
        <f t="shared" si="80"/>
        <v>0</v>
      </c>
      <c r="X816" s="20">
        <f t="shared" si="80"/>
        <v>0.1915217946831782</v>
      </c>
      <c r="Y816" s="20">
        <f t="shared" si="80"/>
        <v>6.7693853040114119E-2</v>
      </c>
      <c r="Z816" s="20">
        <f t="shared" si="80"/>
        <v>4.3727680527548878E-2</v>
      </c>
      <c r="AA816" s="12">
        <f t="shared" si="80"/>
        <v>0.19947609138079786</v>
      </c>
      <c r="AB816" s="12">
        <f t="shared" si="80"/>
        <v>0</v>
      </c>
      <c r="AC816" s="14">
        <f t="shared" si="62"/>
        <v>1.4285617954820559E-16</v>
      </c>
    </row>
    <row r="817" spans="1:29" x14ac:dyDescent="0.2">
      <c r="A817" s="11" t="s">
        <v>37</v>
      </c>
      <c r="B817" s="11" t="s">
        <v>212</v>
      </c>
      <c r="D817" s="12">
        <f t="shared" ref="D817:AB817" si="81">IF(D766=0,0,ABS(D791/D766))</f>
        <v>1.8733437215605899E-16</v>
      </c>
      <c r="E817" s="12">
        <f t="shared" si="81"/>
        <v>1.809894560561244E-16</v>
      </c>
      <c r="F817" s="12">
        <f t="shared" si="81"/>
        <v>1.4065839217054089E-16</v>
      </c>
      <c r="G817" s="12">
        <f t="shared" si="81"/>
        <v>1.4285617954820559E-16</v>
      </c>
      <c r="H817" s="12">
        <f t="shared" si="81"/>
        <v>8.9532527346455128E-5</v>
      </c>
      <c r="I817" s="12">
        <f t="shared" si="81"/>
        <v>0</v>
      </c>
      <c r="J817" s="12">
        <f t="shared" si="81"/>
        <v>0</v>
      </c>
      <c r="K817" s="12">
        <f t="shared" si="81"/>
        <v>9.5220646195979207E-4</v>
      </c>
      <c r="L817" s="12">
        <f t="shared" si="81"/>
        <v>0.11745701508670513</v>
      </c>
      <c r="M817" s="12">
        <f t="shared" si="81"/>
        <v>5.8533411165084176E-2</v>
      </c>
      <c r="N817" s="12">
        <f t="shared" si="81"/>
        <v>2.2568712977430072E-2</v>
      </c>
      <c r="O817" s="12">
        <f t="shared" si="81"/>
        <v>0.45416790560105957</v>
      </c>
      <c r="P817" s="12" t="e">
        <f t="shared" si="81"/>
        <v>#DIV/0!</v>
      </c>
      <c r="Q817" s="12">
        <f t="shared" si="81"/>
        <v>2.4307240953880364E-2</v>
      </c>
      <c r="R817" s="12">
        <f t="shared" si="81"/>
        <v>5.7978096046231137E-2</v>
      </c>
      <c r="S817" s="12">
        <f t="shared" si="81"/>
        <v>1.4975662460354236E-16</v>
      </c>
      <c r="T817" s="12">
        <f t="shared" si="81"/>
        <v>6.1103704314925854E-5</v>
      </c>
      <c r="U817" s="12">
        <f t="shared" si="81"/>
        <v>1.6871898787937951E-2</v>
      </c>
      <c r="V817" s="12">
        <f t="shared" si="81"/>
        <v>2.11498169848282E-2</v>
      </c>
      <c r="W817" s="12">
        <f t="shared" si="81"/>
        <v>0</v>
      </c>
      <c r="X817" s="20">
        <f t="shared" si="81"/>
        <v>0.21981826216033556</v>
      </c>
      <c r="Y817" s="20">
        <f t="shared" si="81"/>
        <v>6.7110253481071261E-2</v>
      </c>
      <c r="Z817" s="20">
        <f t="shared" si="81"/>
        <v>4.4124506591331915E-2</v>
      </c>
      <c r="AA817" s="12">
        <f t="shared" si="81"/>
        <v>0.15280739526815437</v>
      </c>
      <c r="AB817" s="12">
        <f t="shared" si="81"/>
        <v>0</v>
      </c>
      <c r="AC817" s="14">
        <f t="shared" si="62"/>
        <v>1.4285617954820559E-16</v>
      </c>
    </row>
    <row r="818" spans="1:29" x14ac:dyDescent="0.2">
      <c r="A818" s="11" t="s">
        <v>37</v>
      </c>
      <c r="B818" s="11" t="s">
        <v>212</v>
      </c>
      <c r="D818" s="12">
        <f t="shared" ref="D818:AB818" si="82">IF(D767=0,0,ABS(D792/D767))</f>
        <v>0</v>
      </c>
      <c r="E818" s="12">
        <f t="shared" si="82"/>
        <v>0</v>
      </c>
      <c r="F818" s="12">
        <f t="shared" si="82"/>
        <v>1.4065839217054089E-16</v>
      </c>
      <c r="G818" s="12">
        <f t="shared" si="82"/>
        <v>1.4285617954820559E-16</v>
      </c>
      <c r="H818" s="12">
        <f t="shared" si="82"/>
        <v>4.8850209408391677E-5</v>
      </c>
      <c r="I818" s="12">
        <f t="shared" si="82"/>
        <v>0</v>
      </c>
      <c r="J818" s="12">
        <f t="shared" si="82"/>
        <v>0</v>
      </c>
      <c r="K818" s="12">
        <f t="shared" si="82"/>
        <v>4.9791806962186597E-4</v>
      </c>
      <c r="L818" s="12">
        <f t="shared" si="82"/>
        <v>0.1068791840280027</v>
      </c>
      <c r="M818" s="12">
        <f t="shared" si="82"/>
        <v>5.736562917157486E-2</v>
      </c>
      <c r="N818" s="12">
        <f t="shared" si="82"/>
        <v>2.5870883246016187E-2</v>
      </c>
      <c r="O818" s="12">
        <f t="shared" si="82"/>
        <v>0.40556648083996372</v>
      </c>
      <c r="P818" s="12" t="e">
        <f t="shared" si="82"/>
        <v>#DIV/0!</v>
      </c>
      <c r="Q818" s="12">
        <f t="shared" si="82"/>
        <v>2.4817088115901324E-2</v>
      </c>
      <c r="R818" s="12">
        <f t="shared" si="82"/>
        <v>5.6780586823087932E-2</v>
      </c>
      <c r="S818" s="12">
        <f t="shared" si="82"/>
        <v>1.4975662460354236E-16</v>
      </c>
      <c r="T818" s="12">
        <f t="shared" si="82"/>
        <v>6.4076412241601859E-5</v>
      </c>
      <c r="U818" s="12">
        <f t="shared" si="82"/>
        <v>1.7308928773799935E-2</v>
      </c>
      <c r="V818" s="12">
        <f t="shared" si="82"/>
        <v>2.0637345931381449E-2</v>
      </c>
      <c r="W818" s="12">
        <f t="shared" si="82"/>
        <v>0</v>
      </c>
      <c r="X818" s="20">
        <f t="shared" si="82"/>
        <v>0.25775233512565449</v>
      </c>
      <c r="Y818" s="20">
        <f t="shared" si="82"/>
        <v>6.8401625534725966E-2</v>
      </c>
      <c r="Z818" s="20">
        <f t="shared" si="82"/>
        <v>4.4573843914331453E-2</v>
      </c>
      <c r="AA818" s="12">
        <f t="shared" si="82"/>
        <v>0.12389000914783863</v>
      </c>
      <c r="AB818" s="12">
        <f t="shared" si="82"/>
        <v>0</v>
      </c>
      <c r="AC818" s="14">
        <f t="shared" si="62"/>
        <v>1.4285617954820559E-16</v>
      </c>
    </row>
    <row r="819" spans="1:29" x14ac:dyDescent="0.2">
      <c r="A819" s="11" t="s">
        <v>37</v>
      </c>
      <c r="B819" s="11" t="s">
        <v>212</v>
      </c>
      <c r="D819" s="12">
        <f t="shared" ref="D819:AB819" si="83">IF(D768=0,0,ABS(D793/D768))</f>
        <v>0</v>
      </c>
      <c r="E819" s="12">
        <f t="shared" si="83"/>
        <v>2.6495231659014886E-16</v>
      </c>
      <c r="F819" s="12">
        <f t="shared" si="83"/>
        <v>1.4065839217054089E-16</v>
      </c>
      <c r="G819" s="12">
        <f t="shared" si="83"/>
        <v>1.4285617954820559E-16</v>
      </c>
      <c r="H819" s="12">
        <f t="shared" si="83"/>
        <v>8.4882437823604944E-5</v>
      </c>
      <c r="I819" s="12">
        <f t="shared" si="83"/>
        <v>0</v>
      </c>
      <c r="J819" s="12">
        <f t="shared" si="83"/>
        <v>0</v>
      </c>
      <c r="K819" s="12">
        <f t="shared" si="83"/>
        <v>5.9251970398501613E-4</v>
      </c>
      <c r="L819" s="12">
        <f t="shared" si="83"/>
        <v>0.10448662522499978</v>
      </c>
      <c r="M819" s="12">
        <f t="shared" si="83"/>
        <v>6.8547347690612492E-2</v>
      </c>
      <c r="N819" s="12">
        <f t="shared" si="83"/>
        <v>2.891929812817131E-2</v>
      </c>
      <c r="O819" s="12">
        <f t="shared" si="83"/>
        <v>0.47460501783133946</v>
      </c>
      <c r="P819" s="12" t="e">
        <f t="shared" si="83"/>
        <v>#DIV/0!</v>
      </c>
      <c r="Q819" s="12">
        <f t="shared" si="83"/>
        <v>2.490906852090375E-2</v>
      </c>
      <c r="R819" s="12">
        <f t="shared" si="83"/>
        <v>6.541268209624837E-2</v>
      </c>
      <c r="S819" s="12">
        <f t="shared" si="83"/>
        <v>1.4975662460354236E-16</v>
      </c>
      <c r="T819" s="12">
        <f t="shared" si="83"/>
        <v>6.2936797763508663E-5</v>
      </c>
      <c r="U819" s="12">
        <f t="shared" si="83"/>
        <v>1.7093672008369455E-2</v>
      </c>
      <c r="V819" s="12">
        <f t="shared" si="83"/>
        <v>2.0257102438769777E-2</v>
      </c>
      <c r="W819" s="12">
        <f t="shared" si="83"/>
        <v>0</v>
      </c>
      <c r="X819" s="20">
        <f t="shared" si="83"/>
        <v>0.30197474541229974</v>
      </c>
      <c r="Y819" s="20">
        <f t="shared" si="83"/>
        <v>7.1120116971618991E-2</v>
      </c>
      <c r="Z819" s="20">
        <f t="shared" si="83"/>
        <v>4.7107086488186831E-2</v>
      </c>
      <c r="AA819" s="12">
        <f t="shared" si="83"/>
        <v>0.11103998487048533</v>
      </c>
      <c r="AB819" s="12">
        <f t="shared" si="83"/>
        <v>0</v>
      </c>
      <c r="AC819" s="14">
        <f t="shared" si="62"/>
        <v>1.4285617954820559E-16</v>
      </c>
    </row>
    <row r="820" spans="1:29" x14ac:dyDescent="0.2">
      <c r="A820" s="11" t="s">
        <v>37</v>
      </c>
      <c r="B820" s="11" t="s">
        <v>212</v>
      </c>
      <c r="D820" s="12">
        <f t="shared" ref="D820:AB820" si="84">IF(D769=0,0,ABS(D794/D769))</f>
        <v>1.8155101192350307E-16</v>
      </c>
      <c r="E820" s="12">
        <f t="shared" si="84"/>
        <v>2.1616519280246603E-16</v>
      </c>
      <c r="F820" s="12">
        <f t="shared" si="84"/>
        <v>1.4065839217054089E-16</v>
      </c>
      <c r="G820" s="12">
        <f t="shared" si="84"/>
        <v>0</v>
      </c>
      <c r="H820" s="12">
        <f t="shared" si="84"/>
        <v>1.2195734920594813E-4</v>
      </c>
      <c r="I820" s="12">
        <f t="shared" si="84"/>
        <v>0</v>
      </c>
      <c r="J820" s="12">
        <f t="shared" si="84"/>
        <v>0</v>
      </c>
      <c r="K820" s="12">
        <f t="shared" si="84"/>
        <v>1.354488220901505E-16</v>
      </c>
      <c r="L820" s="12">
        <f t="shared" si="84"/>
        <v>0.1083779812283386</v>
      </c>
      <c r="M820" s="12">
        <f t="shared" si="84"/>
        <v>0.13899760608614195</v>
      </c>
      <c r="N820" s="12">
        <f t="shared" si="84"/>
        <v>3.1115872223281889E-2</v>
      </c>
      <c r="O820" s="12">
        <f t="shared" si="84"/>
        <v>0.92171025802565976</v>
      </c>
      <c r="P820" s="12" t="e">
        <f t="shared" si="84"/>
        <v>#DIV/0!</v>
      </c>
      <c r="Q820" s="12">
        <f t="shared" si="84"/>
        <v>2.5114299385366547E-2</v>
      </c>
      <c r="R820" s="12">
        <f t="shared" si="84"/>
        <v>0.17675136471337727</v>
      </c>
      <c r="S820" s="12">
        <f t="shared" si="84"/>
        <v>1.4975662460354236E-16</v>
      </c>
      <c r="T820" s="12">
        <f t="shared" si="84"/>
        <v>6.0404048476015885E-5</v>
      </c>
      <c r="U820" s="12">
        <f t="shared" si="84"/>
        <v>1.6573105192052844E-2</v>
      </c>
      <c r="V820" s="12">
        <f t="shared" si="84"/>
        <v>2.0215545648177968E-2</v>
      </c>
      <c r="W820" s="12">
        <f t="shared" si="84"/>
        <v>0</v>
      </c>
      <c r="X820" s="20">
        <f t="shared" si="84"/>
        <v>0.33052400691423744</v>
      </c>
      <c r="Y820" s="20">
        <f t="shared" si="84"/>
        <v>7.5209981892383149E-2</v>
      </c>
      <c r="Z820" s="20">
        <f t="shared" si="84"/>
        <v>5.4138816148648045E-2</v>
      </c>
      <c r="AA820" s="12">
        <f t="shared" si="84"/>
        <v>0.11792359339620208</v>
      </c>
      <c r="AB820" s="12">
        <f t="shared" si="84"/>
        <v>0</v>
      </c>
      <c r="AC820" s="14">
        <f t="shared" si="62"/>
        <v>0</v>
      </c>
    </row>
    <row r="821" spans="1:29" x14ac:dyDescent="0.2">
      <c r="A821" s="11" t="s">
        <v>37</v>
      </c>
      <c r="B821" s="11" t="s">
        <v>212</v>
      </c>
      <c r="D821" s="12">
        <f t="shared" ref="D821:AB821" si="85">IF(D770=0,0,ABS(D795/D770))</f>
        <v>1.7582299021317617E-16</v>
      </c>
      <c r="E821" s="12">
        <f t="shared" si="85"/>
        <v>0</v>
      </c>
      <c r="F821" s="12">
        <f t="shared" si="85"/>
        <v>1.4065839217054089E-16</v>
      </c>
      <c r="G821" s="12">
        <f t="shared" si="85"/>
        <v>1.4285617954820559E-16</v>
      </c>
      <c r="H821" s="12">
        <f t="shared" si="85"/>
        <v>2.5852800790881206E-4</v>
      </c>
      <c r="I821" s="12">
        <f t="shared" si="85"/>
        <v>0</v>
      </c>
      <c r="J821" s="12">
        <f t="shared" si="85"/>
        <v>0</v>
      </c>
      <c r="K821" s="12">
        <f t="shared" si="85"/>
        <v>2.6420566966066258E-4</v>
      </c>
      <c r="L821" s="12">
        <f t="shared" si="85"/>
        <v>0.12097089997038911</v>
      </c>
      <c r="M821" s="12">
        <f t="shared" si="85"/>
        <v>2.8250999633306204</v>
      </c>
      <c r="N821" s="12">
        <f t="shared" si="85"/>
        <v>3.2111706542327319E-2</v>
      </c>
      <c r="O821" s="12">
        <f t="shared" si="85"/>
        <v>14.442919609870451</v>
      </c>
      <c r="P821" s="12" t="e">
        <f t="shared" si="85"/>
        <v>#DIV/0!</v>
      </c>
      <c r="Q821" s="12">
        <f t="shared" si="85"/>
        <v>2.6904194314153227E-2</v>
      </c>
      <c r="R821" s="12">
        <f t="shared" si="85"/>
        <v>0.4535428218956527</v>
      </c>
      <c r="S821" s="12">
        <f t="shared" si="85"/>
        <v>1.4975662460354236E-16</v>
      </c>
      <c r="T821" s="12">
        <f t="shared" si="85"/>
        <v>5.9126863218605167E-5</v>
      </c>
      <c r="U821" s="12">
        <f t="shared" si="85"/>
        <v>1.6138939088234938E-2</v>
      </c>
      <c r="V821" s="12">
        <f t="shared" si="85"/>
        <v>2.047511050937539E-2</v>
      </c>
      <c r="W821" s="12">
        <f t="shared" si="85"/>
        <v>0</v>
      </c>
      <c r="X821" s="20">
        <f t="shared" si="85"/>
        <v>0.33394015257406057</v>
      </c>
      <c r="Y821" s="20">
        <f t="shared" si="85"/>
        <v>8.1494333685274478E-2</v>
      </c>
      <c r="Z821" s="20">
        <f t="shared" si="85"/>
        <v>7.0105925574630801E-2</v>
      </c>
      <c r="AA821" s="12">
        <f t="shared" si="85"/>
        <v>0.14447853928855608</v>
      </c>
      <c r="AB821" s="12">
        <f t="shared" si="85"/>
        <v>1.3276384853358963E-16</v>
      </c>
      <c r="AC821" s="14">
        <f t="shared" si="62"/>
        <v>1.4285617954820559E-16</v>
      </c>
    </row>
    <row r="822" spans="1:29" x14ac:dyDescent="0.2">
      <c r="D822" s="11"/>
    </row>
    <row r="823" spans="1:29" x14ac:dyDescent="0.2">
      <c r="A823" s="11" t="s">
        <v>37</v>
      </c>
      <c r="B823" s="11" t="s">
        <v>213</v>
      </c>
      <c r="D823" s="11">
        <f t="shared" ref="D823:D846" si="86">ABS(MAX(D506,D530,D554,D578,D602,D626,D650,D674,D698,D722)-MIN(D506,D530,D554,D578,D602,D626,D650,D674,D698,D722))</f>
        <v>0</v>
      </c>
      <c r="E823" s="11">
        <f t="shared" ref="E823:AC833" si="87">ABS(MAX(E506,E530,E554,E578,E602,E626,E650,E674,E698,E722)-MIN(E506,E530,E554,E578,E602,E626,E650,E674,E698,E722))</f>
        <v>0</v>
      </c>
      <c r="F823" s="11">
        <f t="shared" si="87"/>
        <v>0</v>
      </c>
      <c r="G823" s="11">
        <f t="shared" si="87"/>
        <v>0</v>
      </c>
      <c r="H823" s="11">
        <f t="shared" si="87"/>
        <v>2.0000000000000009E-4</v>
      </c>
      <c r="I823" s="11">
        <f t="shared" si="87"/>
        <v>0</v>
      </c>
      <c r="J823" s="11">
        <f t="shared" si="87"/>
        <v>0</v>
      </c>
      <c r="K823" s="11">
        <f t="shared" si="87"/>
        <v>1.0000000000000286E-4</v>
      </c>
      <c r="L823" s="11">
        <f t="shared" si="87"/>
        <v>0.16700000000000004</v>
      </c>
      <c r="M823" s="11">
        <f t="shared" si="87"/>
        <v>0.48660000000000003</v>
      </c>
      <c r="N823" s="11">
        <f t="shared" si="87"/>
        <v>0.2330000000000001</v>
      </c>
      <c r="O823" s="11">
        <f t="shared" si="87"/>
        <v>0.1246</v>
      </c>
      <c r="P823" s="11">
        <f t="shared" si="87"/>
        <v>0</v>
      </c>
      <c r="Q823" s="11">
        <f t="shared" si="87"/>
        <v>5.0299999999999956E-2</v>
      </c>
      <c r="R823" s="11">
        <f t="shared" si="87"/>
        <v>0.90720000000000023</v>
      </c>
      <c r="S823" s="11">
        <f t="shared" si="87"/>
        <v>0</v>
      </c>
      <c r="T823" s="11">
        <f t="shared" si="87"/>
        <v>7.7999999999974534E-2</v>
      </c>
      <c r="U823" s="11">
        <f t="shared" si="87"/>
        <v>0.12560000000000038</v>
      </c>
      <c r="V823" s="11">
        <f t="shared" si="87"/>
        <v>3.0261999999999958</v>
      </c>
      <c r="W823" s="11">
        <f t="shared" si="87"/>
        <v>0</v>
      </c>
      <c r="X823" s="11">
        <f t="shared" si="87"/>
        <v>6.7999999999999996E-3</v>
      </c>
      <c r="Y823" s="11">
        <f t="shared" si="87"/>
        <v>2.6599999999999999E-2</v>
      </c>
      <c r="Z823" s="11">
        <f t="shared" si="87"/>
        <v>6.2800000000000022E-2</v>
      </c>
      <c r="AA823" s="11">
        <f t="shared" si="87"/>
        <v>1.26</v>
      </c>
      <c r="AB823" s="11">
        <f t="shared" si="87"/>
        <v>0</v>
      </c>
      <c r="AC823" s="11">
        <f t="shared" si="87"/>
        <v>0</v>
      </c>
    </row>
    <row r="824" spans="1:29" x14ac:dyDescent="0.2">
      <c r="A824" s="11" t="s">
        <v>37</v>
      </c>
      <c r="B824" s="11" t="s">
        <v>213</v>
      </c>
      <c r="D824" s="11">
        <f t="shared" si="86"/>
        <v>0</v>
      </c>
      <c r="E824" s="11">
        <f t="shared" ref="E824:S824" si="88">ABS(MAX(E507,E531,E555,E579,E603,E627,E651,E675,E699,E723)-MIN(E507,E531,E555,E579,E603,E627,E651,E675,E699,E723))</f>
        <v>0</v>
      </c>
      <c r="F824" s="11">
        <f t="shared" si="88"/>
        <v>0</v>
      </c>
      <c r="G824" s="11">
        <f t="shared" si="88"/>
        <v>0</v>
      </c>
      <c r="H824" s="11">
        <f t="shared" si="88"/>
        <v>9.9999999999988987E-5</v>
      </c>
      <c r="I824" s="11">
        <f t="shared" si="88"/>
        <v>0</v>
      </c>
      <c r="J824" s="11">
        <f t="shared" si="88"/>
        <v>0</v>
      </c>
      <c r="K824" s="11">
        <f t="shared" si="88"/>
        <v>0</v>
      </c>
      <c r="L824" s="11">
        <f t="shared" si="88"/>
        <v>0.17499999999999999</v>
      </c>
      <c r="M824" s="11">
        <f t="shared" si="88"/>
        <v>0.48320000000000007</v>
      </c>
      <c r="N824" s="11">
        <f t="shared" si="88"/>
        <v>0.23320000000000007</v>
      </c>
      <c r="O824" s="11">
        <f t="shared" si="88"/>
        <v>0.13499999999999998</v>
      </c>
      <c r="P824" s="11">
        <f t="shared" si="88"/>
        <v>0</v>
      </c>
      <c r="Q824" s="11">
        <f t="shared" si="88"/>
        <v>5.7400000000000062E-2</v>
      </c>
      <c r="R824" s="11">
        <f t="shared" si="88"/>
        <v>0.91900000000000004</v>
      </c>
      <c r="S824" s="11">
        <f t="shared" si="88"/>
        <v>0</v>
      </c>
      <c r="T824" s="11">
        <f t="shared" si="87"/>
        <v>7.6799999999991542E-2</v>
      </c>
      <c r="U824" s="11">
        <f t="shared" si="87"/>
        <v>0.12119999999999997</v>
      </c>
      <c r="V824" s="11">
        <f t="shared" si="87"/>
        <v>3.0849000000000046</v>
      </c>
      <c r="W824" s="11">
        <f t="shared" si="87"/>
        <v>0</v>
      </c>
      <c r="X824" s="11">
        <f t="shared" si="87"/>
        <v>6.4999999999999997E-3</v>
      </c>
      <c r="Y824" s="11">
        <f t="shared" si="87"/>
        <v>2.6499999999999996E-2</v>
      </c>
      <c r="Z824" s="11">
        <f t="shared" si="87"/>
        <v>6.6500000000000004E-2</v>
      </c>
      <c r="AA824" s="11">
        <f t="shared" si="87"/>
        <v>0.98580000000000001</v>
      </c>
      <c r="AB824" s="11">
        <f t="shared" si="87"/>
        <v>0</v>
      </c>
      <c r="AC824" s="11">
        <f t="shared" si="87"/>
        <v>0</v>
      </c>
    </row>
    <row r="825" spans="1:29" x14ac:dyDescent="0.2">
      <c r="A825" s="11" t="s">
        <v>37</v>
      </c>
      <c r="B825" s="11" t="s">
        <v>213</v>
      </c>
      <c r="D825" s="11">
        <f t="shared" si="86"/>
        <v>0</v>
      </c>
      <c r="E825" s="11">
        <f t="shared" si="87"/>
        <v>0</v>
      </c>
      <c r="F825" s="11">
        <f t="shared" si="87"/>
        <v>0</v>
      </c>
      <c r="G825" s="11">
        <f t="shared" si="87"/>
        <v>0</v>
      </c>
      <c r="H825" s="11">
        <f t="shared" si="87"/>
        <v>2.9999999999996696E-4</v>
      </c>
      <c r="I825" s="11">
        <f t="shared" si="87"/>
        <v>0</v>
      </c>
      <c r="J825" s="11">
        <f t="shared" si="87"/>
        <v>0</v>
      </c>
      <c r="K825" s="11">
        <f t="shared" si="87"/>
        <v>1.0000000000000286E-4</v>
      </c>
      <c r="L825" s="11">
        <f t="shared" si="87"/>
        <v>0.20280000000000001</v>
      </c>
      <c r="M825" s="11">
        <f t="shared" si="87"/>
        <v>0.36649999999999983</v>
      </c>
      <c r="N825" s="11">
        <f t="shared" si="87"/>
        <v>0.23289999999999988</v>
      </c>
      <c r="O825" s="11">
        <f t="shared" si="87"/>
        <v>0.1293</v>
      </c>
      <c r="P825" s="11">
        <f t="shared" si="87"/>
        <v>0</v>
      </c>
      <c r="Q825" s="11">
        <f t="shared" si="87"/>
        <v>6.0799999999999965E-2</v>
      </c>
      <c r="R825" s="11">
        <f t="shared" si="87"/>
        <v>0.79800000000000004</v>
      </c>
      <c r="S825" s="11">
        <f t="shared" si="87"/>
        <v>0</v>
      </c>
      <c r="T825" s="11">
        <f t="shared" si="87"/>
        <v>7.689999999996644E-2</v>
      </c>
      <c r="U825" s="11">
        <f t="shared" si="87"/>
        <v>0.11370000000000013</v>
      </c>
      <c r="V825" s="11">
        <f t="shared" si="87"/>
        <v>3.0705999999999989</v>
      </c>
      <c r="W825" s="11">
        <f t="shared" si="87"/>
        <v>0</v>
      </c>
      <c r="X825" s="11">
        <f t="shared" si="87"/>
        <v>8.2999999999999984E-3</v>
      </c>
      <c r="Y825" s="11">
        <f t="shared" si="87"/>
        <v>2.3099999999999996E-2</v>
      </c>
      <c r="Z825" s="11">
        <f t="shared" si="87"/>
        <v>6.88E-2</v>
      </c>
      <c r="AA825" s="11">
        <f t="shared" si="87"/>
        <v>1.0813000000000001</v>
      </c>
      <c r="AB825" s="11">
        <f t="shared" si="87"/>
        <v>0</v>
      </c>
      <c r="AC825" s="11">
        <f t="shared" si="87"/>
        <v>0</v>
      </c>
    </row>
    <row r="826" spans="1:29" x14ac:dyDescent="0.2">
      <c r="A826" s="11" t="s">
        <v>37</v>
      </c>
      <c r="B826" s="11" t="s">
        <v>213</v>
      </c>
      <c r="D826" s="11">
        <f t="shared" si="86"/>
        <v>0</v>
      </c>
      <c r="E826" s="11">
        <f t="shared" si="87"/>
        <v>0</v>
      </c>
      <c r="F826" s="11">
        <f t="shared" si="87"/>
        <v>0</v>
      </c>
      <c r="G826" s="11">
        <f t="shared" si="87"/>
        <v>0</v>
      </c>
      <c r="H826" s="11">
        <f t="shared" si="87"/>
        <v>1.9999999999997797E-4</v>
      </c>
      <c r="I826" s="11">
        <f t="shared" si="87"/>
        <v>0</v>
      </c>
      <c r="J826" s="11">
        <f t="shared" si="87"/>
        <v>0</v>
      </c>
      <c r="K826" s="11">
        <f t="shared" si="87"/>
        <v>1.0000000000000286E-4</v>
      </c>
      <c r="L826" s="11">
        <f t="shared" si="87"/>
        <v>0.23470000000000002</v>
      </c>
      <c r="M826" s="11">
        <f t="shared" si="87"/>
        <v>0.27</v>
      </c>
      <c r="N826" s="11">
        <f t="shared" si="87"/>
        <v>0.2370000000000001</v>
      </c>
      <c r="O826" s="11">
        <f t="shared" si="87"/>
        <v>0.1104</v>
      </c>
      <c r="P826" s="11">
        <f t="shared" si="87"/>
        <v>0</v>
      </c>
      <c r="Q826" s="11">
        <f t="shared" si="87"/>
        <v>6.6900000000000015E-2</v>
      </c>
      <c r="R826" s="11">
        <f t="shared" si="87"/>
        <v>0.61929999999999996</v>
      </c>
      <c r="S826" s="11">
        <f t="shared" si="87"/>
        <v>0</v>
      </c>
      <c r="T826" s="11">
        <f t="shared" si="87"/>
        <v>7.6500000000010004E-2</v>
      </c>
      <c r="U826" s="11">
        <f t="shared" si="87"/>
        <v>0.12290000000000001</v>
      </c>
      <c r="V826" s="11">
        <f t="shared" si="87"/>
        <v>3.0315999999999974</v>
      </c>
      <c r="W826" s="11">
        <f t="shared" si="87"/>
        <v>0</v>
      </c>
      <c r="X826" s="11">
        <f t="shared" si="87"/>
        <v>9.7999999999999997E-3</v>
      </c>
      <c r="Y826" s="11">
        <f t="shared" si="87"/>
        <v>2.0500000000000004E-2</v>
      </c>
      <c r="Z826" s="11">
        <f t="shared" si="87"/>
        <v>7.2300000000000003E-2</v>
      </c>
      <c r="AA826" s="11">
        <f t="shared" si="87"/>
        <v>1.2588000000000001</v>
      </c>
      <c r="AB826" s="11">
        <f t="shared" si="87"/>
        <v>0</v>
      </c>
      <c r="AC826" s="11">
        <f t="shared" si="87"/>
        <v>0</v>
      </c>
    </row>
    <row r="827" spans="1:29" x14ac:dyDescent="0.2">
      <c r="A827" s="11" t="s">
        <v>37</v>
      </c>
      <c r="B827" s="11" t="s">
        <v>213</v>
      </c>
      <c r="D827" s="11">
        <f t="shared" si="86"/>
        <v>0</v>
      </c>
      <c r="E827" s="11">
        <f t="shared" si="87"/>
        <v>0</v>
      </c>
      <c r="F827" s="11">
        <f t="shared" si="87"/>
        <v>0</v>
      </c>
      <c r="G827" s="11">
        <f t="shared" si="87"/>
        <v>0</v>
      </c>
      <c r="H827" s="11">
        <f t="shared" si="87"/>
        <v>2.9999999999996696E-4</v>
      </c>
      <c r="I827" s="11">
        <f t="shared" si="87"/>
        <v>0</v>
      </c>
      <c r="J827" s="11">
        <f t="shared" si="87"/>
        <v>0</v>
      </c>
      <c r="K827" s="11">
        <f t="shared" si="87"/>
        <v>9.9999999999988987E-5</v>
      </c>
      <c r="L827" s="11">
        <f t="shared" si="87"/>
        <v>0.24959999999999999</v>
      </c>
      <c r="M827" s="11">
        <f t="shared" si="87"/>
        <v>0.3041999999999998</v>
      </c>
      <c r="N827" s="11">
        <f t="shared" si="87"/>
        <v>0.2466999999999997</v>
      </c>
      <c r="O827" s="11">
        <f t="shared" si="87"/>
        <v>8.9700000000000002E-2</v>
      </c>
      <c r="P827" s="11">
        <f t="shared" si="87"/>
        <v>0</v>
      </c>
      <c r="Q827" s="11">
        <f t="shared" si="87"/>
        <v>6.8000000000000005E-2</v>
      </c>
      <c r="R827" s="11">
        <f t="shared" si="87"/>
        <v>0.49300000000000033</v>
      </c>
      <c r="S827" s="11">
        <f t="shared" si="87"/>
        <v>0</v>
      </c>
      <c r="T827" s="11">
        <f t="shared" si="87"/>
        <v>7.2000000000002728E-2</v>
      </c>
      <c r="U827" s="11">
        <f t="shared" si="87"/>
        <v>0.12959999999999994</v>
      </c>
      <c r="V827" s="11">
        <f t="shared" si="87"/>
        <v>3.158299999999997</v>
      </c>
      <c r="W827" s="11">
        <f t="shared" si="87"/>
        <v>0</v>
      </c>
      <c r="X827" s="11">
        <f t="shared" si="87"/>
        <v>9.6999999999999986E-3</v>
      </c>
      <c r="Y827" s="11">
        <f t="shared" si="87"/>
        <v>1.9700000000000009E-2</v>
      </c>
      <c r="Z827" s="11">
        <f t="shared" si="87"/>
        <v>6.4299999999999996E-2</v>
      </c>
      <c r="AA827" s="11">
        <f t="shared" si="87"/>
        <v>1.2853999999999997</v>
      </c>
      <c r="AB827" s="11">
        <f t="shared" si="87"/>
        <v>0</v>
      </c>
      <c r="AC827" s="11">
        <f t="shared" si="87"/>
        <v>0</v>
      </c>
    </row>
    <row r="828" spans="1:29" x14ac:dyDescent="0.2">
      <c r="A828" s="11" t="s">
        <v>37</v>
      </c>
      <c r="B828" s="11" t="s">
        <v>213</v>
      </c>
      <c r="D828" s="11">
        <f t="shared" si="86"/>
        <v>0</v>
      </c>
      <c r="E828" s="11">
        <f t="shared" si="87"/>
        <v>0</v>
      </c>
      <c r="F828" s="11">
        <f t="shared" si="87"/>
        <v>0</v>
      </c>
      <c r="G828" s="11">
        <f t="shared" si="87"/>
        <v>0</v>
      </c>
      <c r="H828" s="11">
        <f t="shared" si="87"/>
        <v>2.0000000000020002E-4</v>
      </c>
      <c r="I828" s="11">
        <f t="shared" si="87"/>
        <v>0</v>
      </c>
      <c r="J828" s="11">
        <f t="shared" si="87"/>
        <v>0</v>
      </c>
      <c r="K828" s="11">
        <f t="shared" si="87"/>
        <v>0</v>
      </c>
      <c r="L828" s="11">
        <f t="shared" si="87"/>
        <v>0.28470000000000006</v>
      </c>
      <c r="M828" s="11">
        <f t="shared" si="87"/>
        <v>0.32589999999999986</v>
      </c>
      <c r="N828" s="11">
        <f t="shared" si="87"/>
        <v>0.26049999999999995</v>
      </c>
      <c r="O828" s="11">
        <f t="shared" si="87"/>
        <v>7.5999999999999984E-2</v>
      </c>
      <c r="P828" s="11">
        <f t="shared" si="87"/>
        <v>0</v>
      </c>
      <c r="Q828" s="11">
        <f t="shared" si="87"/>
        <v>6.2099999999999989E-2</v>
      </c>
      <c r="R828" s="11">
        <f t="shared" si="87"/>
        <v>0.44730000000000025</v>
      </c>
      <c r="S828" s="11">
        <f t="shared" si="87"/>
        <v>0</v>
      </c>
      <c r="T828" s="11">
        <f t="shared" si="87"/>
        <v>7.7699999999992997E-2</v>
      </c>
      <c r="U828" s="11">
        <f t="shared" si="87"/>
        <v>0.13059999999999983</v>
      </c>
      <c r="V828" s="11">
        <f t="shared" si="87"/>
        <v>3.2453999999999965</v>
      </c>
      <c r="W828" s="11">
        <f t="shared" si="87"/>
        <v>0</v>
      </c>
      <c r="X828" s="11">
        <f t="shared" si="87"/>
        <v>8.7999999999999988E-3</v>
      </c>
      <c r="Y828" s="11">
        <f t="shared" si="87"/>
        <v>1.9599999999999999E-2</v>
      </c>
      <c r="Z828" s="11">
        <f t="shared" si="87"/>
        <v>5.2900000000000003E-2</v>
      </c>
      <c r="AA828" s="11">
        <f t="shared" si="87"/>
        <v>1.2320000000000002</v>
      </c>
      <c r="AB828" s="11">
        <f t="shared" si="87"/>
        <v>0</v>
      </c>
      <c r="AC828" s="11">
        <f t="shared" si="87"/>
        <v>0</v>
      </c>
    </row>
    <row r="829" spans="1:29" x14ac:dyDescent="0.2">
      <c r="A829" s="11" t="s">
        <v>37</v>
      </c>
      <c r="B829" s="11" t="s">
        <v>213</v>
      </c>
      <c r="D829" s="11">
        <f t="shared" si="86"/>
        <v>0</v>
      </c>
      <c r="E829" s="11">
        <f t="shared" si="87"/>
        <v>0</v>
      </c>
      <c r="F829" s="11">
        <f t="shared" si="87"/>
        <v>0</v>
      </c>
      <c r="G829" s="11">
        <f t="shared" si="87"/>
        <v>0</v>
      </c>
      <c r="H829" s="11">
        <f t="shared" si="87"/>
        <v>2.9999999999996696E-4</v>
      </c>
      <c r="I829" s="11">
        <f t="shared" si="87"/>
        <v>0</v>
      </c>
      <c r="J829" s="11">
        <f t="shared" si="87"/>
        <v>0</v>
      </c>
      <c r="K829" s="11">
        <f t="shared" si="87"/>
        <v>1E-4</v>
      </c>
      <c r="L829" s="11">
        <f t="shared" si="87"/>
        <v>0.3236</v>
      </c>
      <c r="M829" s="11">
        <f t="shared" si="87"/>
        <v>0.4784000000000006</v>
      </c>
      <c r="N829" s="11">
        <f t="shared" si="87"/>
        <v>0.30869999999999997</v>
      </c>
      <c r="O829" s="11">
        <f t="shared" si="87"/>
        <v>7.0400000000000018E-2</v>
      </c>
      <c r="P829" s="11">
        <f t="shared" si="87"/>
        <v>0</v>
      </c>
      <c r="Q829" s="11">
        <f t="shared" si="87"/>
        <v>5.1400000000000001E-2</v>
      </c>
      <c r="R829" s="11">
        <f t="shared" si="87"/>
        <v>0.57979999999999965</v>
      </c>
      <c r="S829" s="11">
        <f t="shared" si="87"/>
        <v>0</v>
      </c>
      <c r="T829" s="11">
        <f t="shared" si="87"/>
        <v>7.7699999999992997E-2</v>
      </c>
      <c r="U829" s="11">
        <f t="shared" si="87"/>
        <v>0.12630000000000008</v>
      </c>
      <c r="V829" s="11">
        <f t="shared" si="87"/>
        <v>3.2567999999999984</v>
      </c>
      <c r="W829" s="11">
        <f t="shared" si="87"/>
        <v>0</v>
      </c>
      <c r="X829" s="11">
        <f t="shared" si="87"/>
        <v>8.4000000000000012E-3</v>
      </c>
      <c r="Y829" s="11">
        <f t="shared" si="87"/>
        <v>2.1600000000000008E-2</v>
      </c>
      <c r="Z829" s="11">
        <f t="shared" si="87"/>
        <v>5.1400000000000001E-2</v>
      </c>
      <c r="AA829" s="11">
        <f t="shared" si="87"/>
        <v>1.2107999999999999</v>
      </c>
      <c r="AB829" s="11">
        <f t="shared" si="87"/>
        <v>0</v>
      </c>
      <c r="AC829" s="11">
        <f t="shared" si="87"/>
        <v>0</v>
      </c>
    </row>
    <row r="830" spans="1:29" x14ac:dyDescent="0.2">
      <c r="A830" s="11" t="s">
        <v>37</v>
      </c>
      <c r="B830" s="11" t="s">
        <v>213</v>
      </c>
      <c r="D830" s="11">
        <f t="shared" si="86"/>
        <v>0</v>
      </c>
      <c r="E830" s="11">
        <f t="shared" si="87"/>
        <v>0</v>
      </c>
      <c r="F830" s="11">
        <f t="shared" si="87"/>
        <v>0</v>
      </c>
      <c r="G830" s="11">
        <f t="shared" si="87"/>
        <v>0</v>
      </c>
      <c r="H830" s="11">
        <f t="shared" si="87"/>
        <v>1.9999999999997797E-4</v>
      </c>
      <c r="I830" s="11">
        <f t="shared" si="87"/>
        <v>0</v>
      </c>
      <c r="J830" s="11">
        <f t="shared" si="87"/>
        <v>0</v>
      </c>
      <c r="K830" s="11">
        <f t="shared" si="87"/>
        <v>1.0000000000000286E-4</v>
      </c>
      <c r="L830" s="11">
        <f t="shared" si="87"/>
        <v>0.34090000000000004</v>
      </c>
      <c r="M830" s="11">
        <f t="shared" si="87"/>
        <v>0.5647000000000002</v>
      </c>
      <c r="N830" s="11">
        <f t="shared" si="87"/>
        <v>0.3429000000000002</v>
      </c>
      <c r="O830" s="11">
        <f t="shared" si="87"/>
        <v>8.4000000000000019E-2</v>
      </c>
      <c r="P830" s="11">
        <f t="shared" si="87"/>
        <v>0</v>
      </c>
      <c r="Q830" s="11">
        <f t="shared" si="87"/>
        <v>4.0699999999999958E-2</v>
      </c>
      <c r="R830" s="11">
        <f t="shared" si="87"/>
        <v>0.8445999999999998</v>
      </c>
      <c r="S830" s="11">
        <f t="shared" si="87"/>
        <v>0</v>
      </c>
      <c r="T830" s="11">
        <f t="shared" si="87"/>
        <v>7.1899999999970987E-2</v>
      </c>
      <c r="U830" s="11">
        <f t="shared" si="87"/>
        <v>0.13109999999999999</v>
      </c>
      <c r="V830" s="11">
        <f t="shared" si="87"/>
        <v>3.2111000000000018</v>
      </c>
      <c r="W830" s="11">
        <f t="shared" si="87"/>
        <v>0</v>
      </c>
      <c r="X830" s="11">
        <f t="shared" si="87"/>
        <v>7.3999999999999995E-3</v>
      </c>
      <c r="Y830" s="11">
        <f t="shared" si="87"/>
        <v>2.2400000000000003E-2</v>
      </c>
      <c r="Z830" s="11">
        <f t="shared" si="87"/>
        <v>5.5799999999999988E-2</v>
      </c>
      <c r="AA830" s="11">
        <f t="shared" si="87"/>
        <v>1.1380999999999997</v>
      </c>
      <c r="AB830" s="11">
        <f t="shared" si="87"/>
        <v>0</v>
      </c>
      <c r="AC830" s="11">
        <f t="shared" si="87"/>
        <v>0</v>
      </c>
    </row>
    <row r="831" spans="1:29" x14ac:dyDescent="0.2">
      <c r="A831" s="11" t="s">
        <v>37</v>
      </c>
      <c r="B831" s="11" t="s">
        <v>213</v>
      </c>
      <c r="D831" s="11">
        <f t="shared" si="86"/>
        <v>0</v>
      </c>
      <c r="E831" s="11">
        <f t="shared" si="87"/>
        <v>0</v>
      </c>
      <c r="F831" s="11">
        <f t="shared" si="87"/>
        <v>0</v>
      </c>
      <c r="G831" s="11">
        <f t="shared" si="87"/>
        <v>0</v>
      </c>
      <c r="H831" s="11">
        <f t="shared" si="87"/>
        <v>3.9999999999995595E-4</v>
      </c>
      <c r="I831" s="11">
        <f t="shared" si="87"/>
        <v>0</v>
      </c>
      <c r="J831" s="11">
        <f t="shared" si="87"/>
        <v>0</v>
      </c>
      <c r="K831" s="11">
        <f t="shared" si="87"/>
        <v>1.0000000000000286E-4</v>
      </c>
      <c r="L831" s="11">
        <f t="shared" si="87"/>
        <v>0.3291</v>
      </c>
      <c r="M831" s="11">
        <f t="shared" si="87"/>
        <v>0.57010000000000005</v>
      </c>
      <c r="N831" s="11">
        <f t="shared" si="87"/>
        <v>0.35049999999999981</v>
      </c>
      <c r="O831" s="11">
        <f t="shared" si="87"/>
        <v>9.6700000000000008E-2</v>
      </c>
      <c r="P831" s="11">
        <f t="shared" si="87"/>
        <v>0</v>
      </c>
      <c r="Q831" s="11">
        <f t="shared" si="87"/>
        <v>3.8799999999999946E-2</v>
      </c>
      <c r="R831" s="11">
        <f t="shared" si="87"/>
        <v>0.96370000000000022</v>
      </c>
      <c r="S831" s="11">
        <f t="shared" si="87"/>
        <v>0</v>
      </c>
      <c r="T831" s="11">
        <f t="shared" si="87"/>
        <v>6.2999999999988177E-2</v>
      </c>
      <c r="U831" s="11">
        <f t="shared" si="87"/>
        <v>0.14480000000000004</v>
      </c>
      <c r="V831" s="11">
        <f t="shared" si="87"/>
        <v>3.139800000000001</v>
      </c>
      <c r="W831" s="11">
        <f t="shared" si="87"/>
        <v>0</v>
      </c>
      <c r="X831" s="11">
        <f t="shared" si="87"/>
        <v>6.5000000000000006E-3</v>
      </c>
      <c r="Y831" s="11">
        <f t="shared" si="87"/>
        <v>2.049999999999999E-2</v>
      </c>
      <c r="Z831" s="11">
        <f t="shared" si="87"/>
        <v>5.62E-2</v>
      </c>
      <c r="AA831" s="11">
        <f t="shared" si="87"/>
        <v>1.1865999999999994</v>
      </c>
      <c r="AB831" s="11">
        <f t="shared" si="87"/>
        <v>0</v>
      </c>
      <c r="AC831" s="11">
        <f t="shared" si="87"/>
        <v>0</v>
      </c>
    </row>
    <row r="832" spans="1:29" x14ac:dyDescent="0.2">
      <c r="A832" s="11" t="s">
        <v>37</v>
      </c>
      <c r="B832" s="11" t="s">
        <v>213</v>
      </c>
      <c r="D832" s="11">
        <f t="shared" si="86"/>
        <v>0</v>
      </c>
      <c r="E832" s="11">
        <f t="shared" si="87"/>
        <v>0</v>
      </c>
      <c r="F832" s="11">
        <f t="shared" si="87"/>
        <v>0</v>
      </c>
      <c r="G832" s="11">
        <f t="shared" si="87"/>
        <v>0</v>
      </c>
      <c r="H832" s="11">
        <f t="shared" si="87"/>
        <v>2.9999999999996696E-4</v>
      </c>
      <c r="I832" s="11">
        <f t="shared" si="87"/>
        <v>0</v>
      </c>
      <c r="J832" s="11">
        <f t="shared" si="87"/>
        <v>0</v>
      </c>
      <c r="K832" s="11">
        <f t="shared" si="87"/>
        <v>1.0000000000000286E-4</v>
      </c>
      <c r="L832" s="11">
        <f t="shared" si="87"/>
        <v>0.31720000000000004</v>
      </c>
      <c r="M832" s="11">
        <f t="shared" si="87"/>
        <v>0.55530000000000013</v>
      </c>
      <c r="N832" s="11">
        <f t="shared" si="87"/>
        <v>0.32810000000000006</v>
      </c>
      <c r="O832" s="11">
        <f t="shared" si="87"/>
        <v>0.1021</v>
      </c>
      <c r="P832" s="11">
        <f t="shared" si="87"/>
        <v>0</v>
      </c>
      <c r="Q832" s="11">
        <f t="shared" si="87"/>
        <v>3.7799999999999945E-2</v>
      </c>
      <c r="R832" s="11">
        <f t="shared" si="87"/>
        <v>1.0070000000000001</v>
      </c>
      <c r="S832" s="11">
        <f t="shared" si="87"/>
        <v>0</v>
      </c>
      <c r="T832" s="11">
        <f t="shared" si="87"/>
        <v>6.5699999999992542E-2</v>
      </c>
      <c r="U832" s="11">
        <f t="shared" si="87"/>
        <v>0.1520999999999999</v>
      </c>
      <c r="V832" s="11">
        <f t="shared" si="87"/>
        <v>3.198599999999999</v>
      </c>
      <c r="W832" s="11">
        <f t="shared" si="87"/>
        <v>0</v>
      </c>
      <c r="X832" s="11">
        <f t="shared" si="87"/>
        <v>6.7999999999999996E-3</v>
      </c>
      <c r="Y832" s="11">
        <f t="shared" si="87"/>
        <v>1.7399999999999999E-2</v>
      </c>
      <c r="Z832" s="11">
        <f t="shared" si="87"/>
        <v>5.4499999999999993E-2</v>
      </c>
      <c r="AA832" s="11">
        <f t="shared" si="87"/>
        <v>1.2222999999999997</v>
      </c>
      <c r="AB832" s="11">
        <f t="shared" si="87"/>
        <v>0</v>
      </c>
      <c r="AC832" s="11">
        <f t="shared" si="87"/>
        <v>0</v>
      </c>
    </row>
    <row r="833" spans="1:29" x14ac:dyDescent="0.2">
      <c r="A833" s="11" t="s">
        <v>37</v>
      </c>
      <c r="B833" s="11" t="s">
        <v>213</v>
      </c>
      <c r="D833" s="11">
        <f t="shared" si="86"/>
        <v>0</v>
      </c>
      <c r="E833" s="11">
        <f t="shared" si="87"/>
        <v>0</v>
      </c>
      <c r="F833" s="11">
        <f t="shared" si="87"/>
        <v>0</v>
      </c>
      <c r="G833" s="11">
        <f t="shared" si="87"/>
        <v>0</v>
      </c>
      <c r="H833" s="11">
        <f t="shared" si="87"/>
        <v>2.9999999999996696E-4</v>
      </c>
      <c r="I833" s="11">
        <f t="shared" si="87"/>
        <v>0</v>
      </c>
      <c r="J833" s="11">
        <f t="shared" si="87"/>
        <v>0</v>
      </c>
      <c r="K833" s="11">
        <f t="shared" si="87"/>
        <v>1.0000000000000286E-4</v>
      </c>
      <c r="L833" s="11">
        <f t="shared" si="87"/>
        <v>0.29799999999999993</v>
      </c>
      <c r="M833" s="11">
        <f t="shared" si="87"/>
        <v>0.68080000000000007</v>
      </c>
      <c r="N833" s="11">
        <f t="shared" si="87"/>
        <v>0.28270000000000017</v>
      </c>
      <c r="O833" s="11">
        <f t="shared" si="87"/>
        <v>9.5000000000000015E-2</v>
      </c>
      <c r="P833" s="11">
        <f t="shared" si="87"/>
        <v>0</v>
      </c>
      <c r="Q833" s="11">
        <f t="shared" si="87"/>
        <v>3.4600000000000075E-2</v>
      </c>
      <c r="R833" s="11">
        <f t="shared" si="87"/>
        <v>1.2034</v>
      </c>
      <c r="S833" s="11">
        <f t="shared" si="87"/>
        <v>0</v>
      </c>
      <c r="T833" s="11">
        <f t="shared" si="87"/>
        <v>6.6800000000000637E-2</v>
      </c>
      <c r="U833" s="11">
        <f t="shared" si="87"/>
        <v>0.14789999999999992</v>
      </c>
      <c r="V833" s="11">
        <f t="shared" si="87"/>
        <v>3.2712999999999965</v>
      </c>
      <c r="W833" s="11">
        <f t="shared" si="87"/>
        <v>0</v>
      </c>
      <c r="X833" s="11">
        <f t="shared" si="87"/>
        <v>9.1000000000000004E-3</v>
      </c>
      <c r="Y833" s="11">
        <f t="shared" ref="E833:AC843" si="89">ABS(MAX(Y516,Y540,Y564,Y588,Y612,Y636,Y660,Y684,Y708,Y732)-MIN(Y516,Y540,Y564,Y588,Y612,Y636,Y660,Y684,Y708,Y732))</f>
        <v>1.6399999999999998E-2</v>
      </c>
      <c r="Z833" s="11">
        <f t="shared" si="89"/>
        <v>5.28E-2</v>
      </c>
      <c r="AA833" s="11">
        <f t="shared" si="89"/>
        <v>1.1943999999999999</v>
      </c>
      <c r="AB833" s="11">
        <f t="shared" si="89"/>
        <v>0</v>
      </c>
      <c r="AC833" s="11">
        <f t="shared" si="89"/>
        <v>0</v>
      </c>
    </row>
    <row r="834" spans="1:29" x14ac:dyDescent="0.2">
      <c r="A834" s="11" t="s">
        <v>37</v>
      </c>
      <c r="B834" s="11" t="s">
        <v>213</v>
      </c>
      <c r="D834" s="11">
        <f t="shared" si="86"/>
        <v>0</v>
      </c>
      <c r="E834" s="11">
        <f t="shared" si="89"/>
        <v>0</v>
      </c>
      <c r="F834" s="11">
        <f t="shared" si="89"/>
        <v>0</v>
      </c>
      <c r="G834" s="11">
        <f t="shared" si="89"/>
        <v>0</v>
      </c>
      <c r="H834" s="11">
        <f t="shared" si="89"/>
        <v>2.9999999999996696E-4</v>
      </c>
      <c r="I834" s="11">
        <f t="shared" si="89"/>
        <v>0</v>
      </c>
      <c r="J834" s="11">
        <f t="shared" si="89"/>
        <v>0</v>
      </c>
      <c r="K834" s="11">
        <f t="shared" si="89"/>
        <v>1.0000000000000286E-4</v>
      </c>
      <c r="L834" s="11">
        <f t="shared" si="89"/>
        <v>0.25449999999999995</v>
      </c>
      <c r="M834" s="11">
        <f t="shared" si="89"/>
        <v>0.72139999999999993</v>
      </c>
      <c r="N834" s="11">
        <f t="shared" si="89"/>
        <v>0.2280000000000002</v>
      </c>
      <c r="O834" s="11">
        <f t="shared" si="89"/>
        <v>0.1047</v>
      </c>
      <c r="P834" s="11">
        <f t="shared" si="89"/>
        <v>0</v>
      </c>
      <c r="Q834" s="11">
        <f t="shared" si="89"/>
        <v>3.7200000000000011E-2</v>
      </c>
      <c r="R834" s="11">
        <f t="shared" si="89"/>
        <v>1.4486000000000003</v>
      </c>
      <c r="S834" s="11">
        <f t="shared" si="89"/>
        <v>0</v>
      </c>
      <c r="T834" s="11">
        <f t="shared" si="89"/>
        <v>6.5600000000017644E-2</v>
      </c>
      <c r="U834" s="11">
        <f t="shared" si="89"/>
        <v>0.13680000000000003</v>
      </c>
      <c r="V834" s="11">
        <f t="shared" si="89"/>
        <v>3.1817000000000064</v>
      </c>
      <c r="W834" s="11">
        <f t="shared" si="89"/>
        <v>0</v>
      </c>
      <c r="X834" s="11">
        <f t="shared" si="89"/>
        <v>1.0800000000000001E-2</v>
      </c>
      <c r="Y834" s="11">
        <f t="shared" si="89"/>
        <v>1.780000000000001E-2</v>
      </c>
      <c r="Z834" s="11">
        <f t="shared" si="89"/>
        <v>5.0199999999999995E-2</v>
      </c>
      <c r="AA834" s="11">
        <f t="shared" si="89"/>
        <v>1.2235</v>
      </c>
      <c r="AB834" s="11">
        <f t="shared" si="89"/>
        <v>0</v>
      </c>
      <c r="AC834" s="11">
        <f t="shared" si="89"/>
        <v>0</v>
      </c>
    </row>
    <row r="835" spans="1:29" x14ac:dyDescent="0.2">
      <c r="A835" s="11" t="s">
        <v>37</v>
      </c>
      <c r="B835" s="11" t="s">
        <v>213</v>
      </c>
      <c r="D835" s="11">
        <f t="shared" si="86"/>
        <v>0</v>
      </c>
      <c r="E835" s="11">
        <f t="shared" si="89"/>
        <v>0</v>
      </c>
      <c r="F835" s="11">
        <f t="shared" si="89"/>
        <v>0</v>
      </c>
      <c r="G835" s="11">
        <f t="shared" si="89"/>
        <v>0</v>
      </c>
      <c r="H835" s="11">
        <f t="shared" si="89"/>
        <v>3.0000000000000003E-4</v>
      </c>
      <c r="I835" s="11">
        <f t="shared" si="89"/>
        <v>0</v>
      </c>
      <c r="J835" s="11">
        <f t="shared" si="89"/>
        <v>0</v>
      </c>
      <c r="K835" s="11">
        <f t="shared" si="89"/>
        <v>1.0000000000000286E-4</v>
      </c>
      <c r="L835" s="11">
        <f t="shared" si="89"/>
        <v>0.20520000000000005</v>
      </c>
      <c r="M835" s="11">
        <f t="shared" si="89"/>
        <v>0.73709999999999987</v>
      </c>
      <c r="N835" s="11">
        <f t="shared" si="89"/>
        <v>0.17790000000000017</v>
      </c>
      <c r="O835" s="11">
        <f t="shared" si="89"/>
        <v>0.12029999999999999</v>
      </c>
      <c r="P835" s="11">
        <f t="shared" si="89"/>
        <v>0</v>
      </c>
      <c r="Q835" s="11">
        <f t="shared" si="89"/>
        <v>4.0700000000000069E-2</v>
      </c>
      <c r="R835" s="11">
        <f t="shared" si="89"/>
        <v>1.4906000000000001</v>
      </c>
      <c r="S835" s="11">
        <f t="shared" si="89"/>
        <v>0</v>
      </c>
      <c r="T835" s="11">
        <f t="shared" si="89"/>
        <v>6.3400000000001455E-2</v>
      </c>
      <c r="U835" s="11">
        <f t="shared" si="89"/>
        <v>0.13229999999999986</v>
      </c>
      <c r="V835" s="11">
        <f t="shared" si="89"/>
        <v>2.9545999999999992</v>
      </c>
      <c r="W835" s="11">
        <f t="shared" si="89"/>
        <v>0</v>
      </c>
      <c r="X835" s="11">
        <f t="shared" si="89"/>
        <v>1.15E-2</v>
      </c>
      <c r="Y835" s="11">
        <f t="shared" si="89"/>
        <v>1.8199999999999994E-2</v>
      </c>
      <c r="Z835" s="11">
        <f t="shared" si="89"/>
        <v>4.2099999999999999E-2</v>
      </c>
      <c r="AA835" s="11">
        <f t="shared" si="89"/>
        <v>1.0737000000000001</v>
      </c>
      <c r="AB835" s="11">
        <f t="shared" si="89"/>
        <v>0</v>
      </c>
      <c r="AC835" s="11">
        <f t="shared" si="89"/>
        <v>0</v>
      </c>
    </row>
    <row r="836" spans="1:29" x14ac:dyDescent="0.2">
      <c r="A836" s="11" t="s">
        <v>37</v>
      </c>
      <c r="B836" s="11" t="s">
        <v>213</v>
      </c>
      <c r="D836" s="11">
        <f t="shared" si="86"/>
        <v>0</v>
      </c>
      <c r="E836" s="11">
        <f t="shared" si="89"/>
        <v>0</v>
      </c>
      <c r="F836" s="11">
        <f t="shared" si="89"/>
        <v>0</v>
      </c>
      <c r="G836" s="11">
        <f t="shared" si="89"/>
        <v>0</v>
      </c>
      <c r="H836" s="11">
        <f t="shared" si="89"/>
        <v>2.9999999999996696E-4</v>
      </c>
      <c r="I836" s="11">
        <f t="shared" si="89"/>
        <v>0</v>
      </c>
      <c r="J836" s="11">
        <f t="shared" si="89"/>
        <v>0</v>
      </c>
      <c r="K836" s="11">
        <f t="shared" si="89"/>
        <v>1.0000000000000286E-4</v>
      </c>
      <c r="L836" s="11">
        <f t="shared" si="89"/>
        <v>0.17430000000000001</v>
      </c>
      <c r="M836" s="11">
        <f t="shared" si="89"/>
        <v>0.74129999999999985</v>
      </c>
      <c r="N836" s="11">
        <f t="shared" si="89"/>
        <v>0.14080000000000004</v>
      </c>
      <c r="O836" s="11">
        <f t="shared" si="89"/>
        <v>0.1249</v>
      </c>
      <c r="P836" s="11">
        <f t="shared" si="89"/>
        <v>0</v>
      </c>
      <c r="Q836" s="11">
        <f t="shared" si="89"/>
        <v>4.170000000000007E-2</v>
      </c>
      <c r="R836" s="11">
        <f t="shared" si="89"/>
        <v>1.4013999999999998</v>
      </c>
      <c r="S836" s="11">
        <f t="shared" si="89"/>
        <v>0</v>
      </c>
      <c r="T836" s="11">
        <f t="shared" si="89"/>
        <v>6.3299999999969714E-2</v>
      </c>
      <c r="U836" s="11">
        <f t="shared" si="89"/>
        <v>0.12110000000000021</v>
      </c>
      <c r="V836" s="11">
        <f t="shared" si="89"/>
        <v>2.9245000000000019</v>
      </c>
      <c r="W836" s="11">
        <f t="shared" si="89"/>
        <v>0</v>
      </c>
      <c r="X836" s="11">
        <f t="shared" si="89"/>
        <v>1.0900000000000002E-2</v>
      </c>
      <c r="Y836" s="11">
        <f t="shared" si="89"/>
        <v>2.1299999999999986E-2</v>
      </c>
      <c r="Z836" s="11">
        <f t="shared" si="89"/>
        <v>3.8599999999999995E-2</v>
      </c>
      <c r="AA836" s="11">
        <f t="shared" si="89"/>
        <v>0.80640000000000001</v>
      </c>
      <c r="AB836" s="11">
        <f t="shared" si="89"/>
        <v>0</v>
      </c>
      <c r="AC836" s="11">
        <f t="shared" si="89"/>
        <v>0</v>
      </c>
    </row>
    <row r="837" spans="1:29" x14ac:dyDescent="0.2">
      <c r="A837" s="11" t="s">
        <v>37</v>
      </c>
      <c r="B837" s="11" t="s">
        <v>213</v>
      </c>
      <c r="D837" s="11">
        <f t="shared" si="86"/>
        <v>0</v>
      </c>
      <c r="E837" s="11">
        <f t="shared" si="89"/>
        <v>0</v>
      </c>
      <c r="F837" s="11">
        <f t="shared" si="89"/>
        <v>0</v>
      </c>
      <c r="G837" s="11">
        <f t="shared" si="89"/>
        <v>0</v>
      </c>
      <c r="H837" s="11">
        <f t="shared" si="89"/>
        <v>2.9999999999996696E-4</v>
      </c>
      <c r="I837" s="11">
        <f t="shared" si="89"/>
        <v>0</v>
      </c>
      <c r="J837" s="11">
        <f t="shared" si="89"/>
        <v>0</v>
      </c>
      <c r="K837" s="11">
        <f t="shared" si="89"/>
        <v>1.0000000000000286E-4</v>
      </c>
      <c r="L837" s="11">
        <f t="shared" si="89"/>
        <v>0.17719999999999997</v>
      </c>
      <c r="M837" s="11">
        <f t="shared" si="89"/>
        <v>0.62539999999999996</v>
      </c>
      <c r="N837" s="11">
        <f t="shared" si="89"/>
        <v>0.11850000000000005</v>
      </c>
      <c r="O837" s="11">
        <f t="shared" si="89"/>
        <v>0.128</v>
      </c>
      <c r="P837" s="11">
        <f t="shared" si="89"/>
        <v>0</v>
      </c>
      <c r="Q837" s="11">
        <f t="shared" si="89"/>
        <v>4.1199999999999903E-2</v>
      </c>
      <c r="R837" s="11">
        <f t="shared" si="89"/>
        <v>1.2041999999999993</v>
      </c>
      <c r="S837" s="11">
        <f t="shared" si="89"/>
        <v>0</v>
      </c>
      <c r="T837" s="11">
        <f t="shared" si="89"/>
        <v>6.2299999999993361E-2</v>
      </c>
      <c r="U837" s="11">
        <f t="shared" si="89"/>
        <v>0.11109999999999998</v>
      </c>
      <c r="V837" s="11">
        <f t="shared" si="89"/>
        <v>2.8952000000000027</v>
      </c>
      <c r="W837" s="11">
        <f t="shared" si="89"/>
        <v>0</v>
      </c>
      <c r="X837" s="11">
        <f t="shared" si="89"/>
        <v>9.3999999999999986E-3</v>
      </c>
      <c r="Y837" s="11">
        <f t="shared" si="89"/>
        <v>2.4000000000000021E-2</v>
      </c>
      <c r="Z837" s="11">
        <f t="shared" si="89"/>
        <v>3.6100000000000021E-2</v>
      </c>
      <c r="AA837" s="11">
        <f t="shared" si="89"/>
        <v>0.69340000000000002</v>
      </c>
      <c r="AB837" s="11">
        <f t="shared" si="89"/>
        <v>0</v>
      </c>
      <c r="AC837" s="11">
        <f t="shared" si="89"/>
        <v>0</v>
      </c>
    </row>
    <row r="838" spans="1:29" x14ac:dyDescent="0.2">
      <c r="A838" s="11" t="s">
        <v>37</v>
      </c>
      <c r="B838" s="11" t="s">
        <v>213</v>
      </c>
      <c r="D838" s="11">
        <f t="shared" si="86"/>
        <v>0</v>
      </c>
      <c r="E838" s="11">
        <f t="shared" si="89"/>
        <v>0</v>
      </c>
      <c r="F838" s="11">
        <f t="shared" si="89"/>
        <v>0</v>
      </c>
      <c r="G838" s="11">
        <f t="shared" si="89"/>
        <v>0</v>
      </c>
      <c r="H838" s="11">
        <f t="shared" si="89"/>
        <v>2.9999999999996696E-4</v>
      </c>
      <c r="I838" s="11">
        <f t="shared" si="89"/>
        <v>0</v>
      </c>
      <c r="J838" s="11">
        <f t="shared" si="89"/>
        <v>0</v>
      </c>
      <c r="K838" s="11">
        <f t="shared" si="89"/>
        <v>9.9999999999988987E-5</v>
      </c>
      <c r="L838" s="11">
        <f t="shared" si="89"/>
        <v>0.21550000000000002</v>
      </c>
      <c r="M838" s="11">
        <f t="shared" si="89"/>
        <v>0.70779999999999976</v>
      </c>
      <c r="N838" s="11">
        <f t="shared" si="89"/>
        <v>0.11980000000000013</v>
      </c>
      <c r="O838" s="11">
        <f t="shared" si="89"/>
        <v>0.14019999999999999</v>
      </c>
      <c r="P838" s="11">
        <f t="shared" si="89"/>
        <v>0</v>
      </c>
      <c r="Q838" s="11">
        <f t="shared" si="89"/>
        <v>4.0399999999999991E-2</v>
      </c>
      <c r="R838" s="11">
        <f t="shared" si="89"/>
        <v>0.86800000000000033</v>
      </c>
      <c r="S838" s="11">
        <f t="shared" si="89"/>
        <v>0</v>
      </c>
      <c r="T838" s="11">
        <f t="shared" si="89"/>
        <v>6.3600000000008095E-2</v>
      </c>
      <c r="U838" s="11">
        <f t="shared" si="89"/>
        <v>0.11059999999999981</v>
      </c>
      <c r="V838" s="11">
        <f t="shared" si="89"/>
        <v>2.8911999999999978</v>
      </c>
      <c r="W838" s="11">
        <f t="shared" si="89"/>
        <v>0</v>
      </c>
      <c r="X838" s="11">
        <f t="shared" si="89"/>
        <v>8.2999999999999984E-3</v>
      </c>
      <c r="Y838" s="11">
        <f t="shared" si="89"/>
        <v>2.579999999999999E-2</v>
      </c>
      <c r="Z838" s="11">
        <f t="shared" si="89"/>
        <v>3.1499999999999972E-2</v>
      </c>
      <c r="AA838" s="11">
        <f t="shared" si="89"/>
        <v>0.73550000000000004</v>
      </c>
      <c r="AB838" s="11">
        <f t="shared" si="89"/>
        <v>0</v>
      </c>
      <c r="AC838" s="11">
        <f t="shared" si="89"/>
        <v>0</v>
      </c>
    </row>
    <row r="839" spans="1:29" x14ac:dyDescent="0.2">
      <c r="A839" s="11" t="s">
        <v>37</v>
      </c>
      <c r="B839" s="11" t="s">
        <v>213</v>
      </c>
      <c r="D839" s="11">
        <f t="shared" si="86"/>
        <v>0</v>
      </c>
      <c r="E839" s="11">
        <f t="shared" si="89"/>
        <v>0</v>
      </c>
      <c r="F839" s="11">
        <f t="shared" si="89"/>
        <v>0</v>
      </c>
      <c r="G839" s="11">
        <f t="shared" si="89"/>
        <v>0</v>
      </c>
      <c r="H839" s="11">
        <f t="shared" si="89"/>
        <v>2.9999999999996696E-4</v>
      </c>
      <c r="I839" s="11">
        <f t="shared" si="89"/>
        <v>0</v>
      </c>
      <c r="J839" s="11">
        <f t="shared" si="89"/>
        <v>0</v>
      </c>
      <c r="K839" s="11">
        <f t="shared" si="89"/>
        <v>9.9999999999988987E-5</v>
      </c>
      <c r="L839" s="11">
        <f t="shared" si="89"/>
        <v>0.21949999999999997</v>
      </c>
      <c r="M839" s="11">
        <f t="shared" si="89"/>
        <v>0.88850000000000051</v>
      </c>
      <c r="N839" s="11">
        <f t="shared" si="89"/>
        <v>0.12509999999999977</v>
      </c>
      <c r="O839" s="11">
        <f t="shared" si="89"/>
        <v>0.13389999999999999</v>
      </c>
      <c r="P839" s="11">
        <f t="shared" si="89"/>
        <v>0</v>
      </c>
      <c r="Q839" s="11">
        <f t="shared" si="89"/>
        <v>3.8999999999999924E-2</v>
      </c>
      <c r="R839" s="11">
        <f t="shared" si="89"/>
        <v>0.99429999999999996</v>
      </c>
      <c r="S839" s="11">
        <f t="shared" si="89"/>
        <v>0</v>
      </c>
      <c r="T839" s="11">
        <f t="shared" si="89"/>
        <v>6.4699999999959346E-2</v>
      </c>
      <c r="U839" s="11">
        <f t="shared" si="89"/>
        <v>0.10999999999999988</v>
      </c>
      <c r="V839" s="11">
        <f t="shared" si="89"/>
        <v>2.9892000000000039</v>
      </c>
      <c r="W839" s="11">
        <f t="shared" si="89"/>
        <v>0</v>
      </c>
      <c r="X839" s="11">
        <f t="shared" si="89"/>
        <v>7.5000000000000015E-3</v>
      </c>
      <c r="Y839" s="11">
        <f t="shared" si="89"/>
        <v>2.6599999999999985E-2</v>
      </c>
      <c r="Z839" s="11">
        <f t="shared" si="89"/>
        <v>3.6399999999999988E-2</v>
      </c>
      <c r="AA839" s="11">
        <f t="shared" si="89"/>
        <v>0.91959999999999997</v>
      </c>
      <c r="AB839" s="11">
        <f t="shared" si="89"/>
        <v>0</v>
      </c>
      <c r="AC839" s="11">
        <f t="shared" si="89"/>
        <v>0</v>
      </c>
    </row>
    <row r="840" spans="1:29" x14ac:dyDescent="0.2">
      <c r="A840" s="11" t="s">
        <v>37</v>
      </c>
      <c r="B840" s="11" t="s">
        <v>213</v>
      </c>
      <c r="D840" s="11">
        <f t="shared" si="86"/>
        <v>0</v>
      </c>
      <c r="E840" s="11">
        <f t="shared" si="89"/>
        <v>0</v>
      </c>
      <c r="F840" s="11">
        <f t="shared" si="89"/>
        <v>0</v>
      </c>
      <c r="G840" s="11">
        <f t="shared" si="89"/>
        <v>0</v>
      </c>
      <c r="H840" s="11">
        <f t="shared" si="89"/>
        <v>3.9999999999995595E-4</v>
      </c>
      <c r="I840" s="11">
        <f t="shared" si="89"/>
        <v>0</v>
      </c>
      <c r="J840" s="11">
        <f t="shared" si="89"/>
        <v>0</v>
      </c>
      <c r="K840" s="11">
        <f t="shared" si="89"/>
        <v>9.9999999999995925E-5</v>
      </c>
      <c r="L840" s="11">
        <f t="shared" si="89"/>
        <v>0.21560000000000001</v>
      </c>
      <c r="M840" s="11">
        <f t="shared" si="89"/>
        <v>0.98559999999999981</v>
      </c>
      <c r="N840" s="11">
        <f t="shared" si="89"/>
        <v>0.1328999999999998</v>
      </c>
      <c r="O840" s="11">
        <f t="shared" si="89"/>
        <v>0.13100000000000001</v>
      </c>
      <c r="P840" s="11">
        <f t="shared" si="89"/>
        <v>0</v>
      </c>
      <c r="Q840" s="11">
        <f t="shared" si="89"/>
        <v>3.3399999999999985E-2</v>
      </c>
      <c r="R840" s="11">
        <f t="shared" si="89"/>
        <v>1.1852999999999998</v>
      </c>
      <c r="S840" s="11">
        <f t="shared" si="89"/>
        <v>0</v>
      </c>
      <c r="T840" s="11">
        <f t="shared" si="89"/>
        <v>6.4599999999984448E-2</v>
      </c>
      <c r="U840" s="11">
        <f t="shared" si="89"/>
        <v>0.11290000000000022</v>
      </c>
      <c r="V840" s="11">
        <f t="shared" si="89"/>
        <v>2.9422999999999959</v>
      </c>
      <c r="W840" s="11">
        <f t="shared" si="89"/>
        <v>0</v>
      </c>
      <c r="X840" s="11">
        <f t="shared" si="89"/>
        <v>7.1000000000000021E-3</v>
      </c>
      <c r="Y840" s="11">
        <f t="shared" si="89"/>
        <v>2.4499999999999994E-2</v>
      </c>
      <c r="Z840" s="11">
        <f t="shared" si="89"/>
        <v>4.5200000000000018E-2</v>
      </c>
      <c r="AA840" s="11">
        <f t="shared" si="89"/>
        <v>1.1071999999999997</v>
      </c>
      <c r="AB840" s="11">
        <f t="shared" si="89"/>
        <v>0</v>
      </c>
      <c r="AC840" s="11">
        <f t="shared" si="89"/>
        <v>0</v>
      </c>
    </row>
    <row r="841" spans="1:29" x14ac:dyDescent="0.2">
      <c r="A841" s="11" t="s">
        <v>37</v>
      </c>
      <c r="B841" s="11" t="s">
        <v>213</v>
      </c>
      <c r="D841" s="11">
        <f t="shared" si="86"/>
        <v>0</v>
      </c>
      <c r="E841" s="11">
        <f t="shared" si="89"/>
        <v>0</v>
      </c>
      <c r="F841" s="11">
        <f t="shared" si="89"/>
        <v>0</v>
      </c>
      <c r="G841" s="11">
        <f t="shared" si="89"/>
        <v>0</v>
      </c>
      <c r="H841" s="11">
        <f t="shared" si="89"/>
        <v>3.9999999999995595E-4</v>
      </c>
      <c r="I841" s="11">
        <f t="shared" si="89"/>
        <v>0</v>
      </c>
      <c r="J841" s="11">
        <f t="shared" si="89"/>
        <v>0</v>
      </c>
      <c r="K841" s="11">
        <f t="shared" si="89"/>
        <v>0</v>
      </c>
      <c r="L841" s="11">
        <f t="shared" si="89"/>
        <v>0.20500000000000002</v>
      </c>
      <c r="M841" s="11">
        <f t="shared" si="89"/>
        <v>1.0395000000000003</v>
      </c>
      <c r="N841" s="11">
        <f t="shared" si="89"/>
        <v>0.14680000000000026</v>
      </c>
      <c r="O841" s="11">
        <f t="shared" si="89"/>
        <v>0.13640000000000002</v>
      </c>
      <c r="P841" s="11">
        <f t="shared" si="89"/>
        <v>0</v>
      </c>
      <c r="Q841" s="11">
        <f t="shared" si="89"/>
        <v>3.4499999999999975E-2</v>
      </c>
      <c r="R841" s="11">
        <f t="shared" si="89"/>
        <v>1.1811999999999996</v>
      </c>
      <c r="S841" s="11">
        <f t="shared" si="89"/>
        <v>0</v>
      </c>
      <c r="T841" s="11">
        <f t="shared" si="89"/>
        <v>7.3300000000017462E-2</v>
      </c>
      <c r="U841" s="11">
        <f t="shared" si="89"/>
        <v>0.13129999999999997</v>
      </c>
      <c r="V841" s="11">
        <f t="shared" si="89"/>
        <v>2.8560000000000016</v>
      </c>
      <c r="W841" s="11">
        <f t="shared" si="89"/>
        <v>0</v>
      </c>
      <c r="X841" s="11">
        <f t="shared" si="89"/>
        <v>7.700000000000002E-3</v>
      </c>
      <c r="Y841" s="11">
        <f t="shared" si="89"/>
        <v>2.4099999999999996E-2</v>
      </c>
      <c r="Z841" s="11">
        <f t="shared" si="89"/>
        <v>5.1300000000000012E-2</v>
      </c>
      <c r="AA841" s="11">
        <f t="shared" si="89"/>
        <v>1.2793000000000001</v>
      </c>
      <c r="AB841" s="11">
        <f t="shared" si="89"/>
        <v>0</v>
      </c>
      <c r="AC841" s="11">
        <f t="shared" si="89"/>
        <v>0</v>
      </c>
    </row>
    <row r="842" spans="1:29" x14ac:dyDescent="0.2">
      <c r="A842" s="11" t="s">
        <v>37</v>
      </c>
      <c r="B842" s="11" t="s">
        <v>213</v>
      </c>
      <c r="D842" s="11">
        <f t="shared" si="86"/>
        <v>0</v>
      </c>
      <c r="E842" s="11">
        <f t="shared" si="89"/>
        <v>0</v>
      </c>
      <c r="F842" s="11">
        <f t="shared" si="89"/>
        <v>0</v>
      </c>
      <c r="G842" s="11">
        <f t="shared" si="89"/>
        <v>0</v>
      </c>
      <c r="H842" s="11">
        <f t="shared" si="89"/>
        <v>2.9999999999996696E-4</v>
      </c>
      <c r="I842" s="11">
        <f t="shared" si="89"/>
        <v>0</v>
      </c>
      <c r="J842" s="11">
        <f t="shared" si="89"/>
        <v>0</v>
      </c>
      <c r="K842" s="11">
        <f t="shared" si="89"/>
        <v>1.0000000000000286E-4</v>
      </c>
      <c r="L842" s="11">
        <f t="shared" si="89"/>
        <v>0.19510000000000005</v>
      </c>
      <c r="M842" s="11">
        <f t="shared" si="89"/>
        <v>0.87560000000000038</v>
      </c>
      <c r="N842" s="11">
        <f t="shared" si="89"/>
        <v>0.16650000000000009</v>
      </c>
      <c r="O842" s="11">
        <f t="shared" si="89"/>
        <v>0.1225</v>
      </c>
      <c r="P842" s="11">
        <f t="shared" si="89"/>
        <v>0</v>
      </c>
      <c r="Q842" s="11">
        <f t="shared" si="89"/>
        <v>3.8800000000000057E-2</v>
      </c>
      <c r="R842" s="11">
        <f t="shared" si="89"/>
        <v>1.1907999999999994</v>
      </c>
      <c r="S842" s="11">
        <f t="shared" si="89"/>
        <v>0</v>
      </c>
      <c r="T842" s="11">
        <f t="shared" si="89"/>
        <v>8.1699999999955253E-2</v>
      </c>
      <c r="U842" s="11">
        <f t="shared" si="89"/>
        <v>0.14119999999999999</v>
      </c>
      <c r="V842" s="11">
        <f t="shared" si="89"/>
        <v>2.8198000000000008</v>
      </c>
      <c r="W842" s="11">
        <f t="shared" si="89"/>
        <v>0</v>
      </c>
      <c r="X842" s="11">
        <f t="shared" si="89"/>
        <v>8.7000000000000011E-3</v>
      </c>
      <c r="Y842" s="11">
        <f t="shared" si="89"/>
        <v>2.5200000000000014E-2</v>
      </c>
      <c r="Z842" s="11">
        <f t="shared" si="89"/>
        <v>5.7400000000000007E-2</v>
      </c>
      <c r="AA842" s="11">
        <f t="shared" si="89"/>
        <v>1.2495999999999996</v>
      </c>
      <c r="AB842" s="11">
        <f t="shared" si="89"/>
        <v>0</v>
      </c>
      <c r="AC842" s="11">
        <f t="shared" si="89"/>
        <v>0</v>
      </c>
    </row>
    <row r="843" spans="1:29" x14ac:dyDescent="0.2">
      <c r="A843" s="11" t="s">
        <v>37</v>
      </c>
      <c r="B843" s="11" t="s">
        <v>213</v>
      </c>
      <c r="D843" s="11">
        <f t="shared" si="86"/>
        <v>0</v>
      </c>
      <c r="E843" s="11">
        <f t="shared" si="89"/>
        <v>0</v>
      </c>
      <c r="F843" s="11">
        <f t="shared" si="89"/>
        <v>0</v>
      </c>
      <c r="G843" s="11">
        <f t="shared" si="89"/>
        <v>0</v>
      </c>
      <c r="H843" s="11">
        <f t="shared" si="89"/>
        <v>1.9999999999997797E-4</v>
      </c>
      <c r="I843" s="11">
        <f t="shared" si="89"/>
        <v>0</v>
      </c>
      <c r="J843" s="11">
        <f t="shared" si="89"/>
        <v>0</v>
      </c>
      <c r="K843" s="11">
        <f t="shared" si="89"/>
        <v>1.0000000000000286E-4</v>
      </c>
      <c r="L843" s="11">
        <f t="shared" si="89"/>
        <v>0.19429999999999997</v>
      </c>
      <c r="M843" s="11">
        <f t="shared" si="89"/>
        <v>0.63020000000000032</v>
      </c>
      <c r="N843" s="11">
        <f t="shared" si="89"/>
        <v>0.18849999999999989</v>
      </c>
      <c r="O843" s="11">
        <f t="shared" si="89"/>
        <v>9.849999999999999E-2</v>
      </c>
      <c r="P843" s="11">
        <f t="shared" si="89"/>
        <v>0</v>
      </c>
      <c r="Q843" s="11">
        <f t="shared" si="89"/>
        <v>4.1200000000000014E-2</v>
      </c>
      <c r="R843" s="11">
        <f t="shared" si="89"/>
        <v>0.91559999999999953</v>
      </c>
      <c r="S843" s="11">
        <f t="shared" si="89"/>
        <v>0</v>
      </c>
      <c r="T843" s="11">
        <f t="shared" si="89"/>
        <v>8.4400000000016462E-2</v>
      </c>
      <c r="U843" s="11">
        <f t="shared" si="89"/>
        <v>0.13739999999999997</v>
      </c>
      <c r="V843" s="11">
        <f t="shared" si="89"/>
        <v>2.7464000000000013</v>
      </c>
      <c r="W843" s="11">
        <f t="shared" si="89"/>
        <v>0</v>
      </c>
      <c r="X843" s="11">
        <f t="shared" si="89"/>
        <v>9.4000000000000021E-3</v>
      </c>
      <c r="Y843" s="11">
        <f t="shared" si="89"/>
        <v>2.4599999999999983E-2</v>
      </c>
      <c r="Z843" s="11">
        <f t="shared" si="89"/>
        <v>5.8199999999999974E-2</v>
      </c>
      <c r="AA843" s="11">
        <f t="shared" si="89"/>
        <v>1.2099000000000002</v>
      </c>
      <c r="AB843" s="11">
        <f t="shared" si="89"/>
        <v>0</v>
      </c>
      <c r="AC843" s="11">
        <f t="shared" si="89"/>
        <v>0</v>
      </c>
    </row>
    <row r="844" spans="1:29" x14ac:dyDescent="0.2">
      <c r="A844" s="11" t="s">
        <v>37</v>
      </c>
      <c r="B844" s="11" t="s">
        <v>213</v>
      </c>
      <c r="D844" s="11">
        <f t="shared" si="86"/>
        <v>0</v>
      </c>
      <c r="E844" s="11">
        <f t="shared" ref="E844:AC846" si="90">ABS(MAX(E527,E551,E575,E599,E623,E647,E671,E695,E719,E743)-MIN(E527,E551,E575,E599,E623,E647,E671,E695,E719,E743))</f>
        <v>0</v>
      </c>
      <c r="F844" s="11">
        <f t="shared" si="90"/>
        <v>0</v>
      </c>
      <c r="G844" s="11">
        <f t="shared" si="90"/>
        <v>0</v>
      </c>
      <c r="H844" s="11">
        <f t="shared" si="90"/>
        <v>1.9999999999997797E-4</v>
      </c>
      <c r="I844" s="11">
        <f t="shared" si="90"/>
        <v>0</v>
      </c>
      <c r="J844" s="11">
        <f t="shared" si="90"/>
        <v>0</v>
      </c>
      <c r="K844" s="11">
        <f t="shared" si="90"/>
        <v>9.9999999999988987E-5</v>
      </c>
      <c r="L844" s="11">
        <f t="shared" si="90"/>
        <v>0.18689999999999996</v>
      </c>
      <c r="M844" s="11">
        <f t="shared" si="90"/>
        <v>0.51740000000000008</v>
      </c>
      <c r="N844" s="11">
        <f t="shared" si="90"/>
        <v>0.20930000000000026</v>
      </c>
      <c r="O844" s="11">
        <f t="shared" si="90"/>
        <v>8.1900000000000001E-2</v>
      </c>
      <c r="P844" s="11">
        <f t="shared" si="90"/>
        <v>0</v>
      </c>
      <c r="Q844" s="11">
        <f t="shared" si="90"/>
        <v>4.1200000000000014E-2</v>
      </c>
      <c r="R844" s="11">
        <f t="shared" si="90"/>
        <v>0.62530000000000019</v>
      </c>
      <c r="S844" s="11">
        <f t="shared" si="90"/>
        <v>0</v>
      </c>
      <c r="T844" s="11">
        <f t="shared" si="90"/>
        <v>8.1299999999998818E-2</v>
      </c>
      <c r="U844" s="11">
        <f t="shared" si="90"/>
        <v>0.12779999999999969</v>
      </c>
      <c r="V844" s="11">
        <f t="shared" si="90"/>
        <v>2.6462999999999965</v>
      </c>
      <c r="W844" s="11">
        <f t="shared" si="90"/>
        <v>0</v>
      </c>
      <c r="X844" s="11">
        <f t="shared" si="90"/>
        <v>9.4999999999999998E-3</v>
      </c>
      <c r="Y844" s="11">
        <f t="shared" si="90"/>
        <v>2.3199999999999998E-2</v>
      </c>
      <c r="Z844" s="11">
        <f t="shared" si="90"/>
        <v>5.4400000000000004E-2</v>
      </c>
      <c r="AA844" s="11">
        <f t="shared" si="90"/>
        <v>1.2359</v>
      </c>
      <c r="AB844" s="11">
        <f t="shared" si="90"/>
        <v>0</v>
      </c>
      <c r="AC844" s="11">
        <f t="shared" si="90"/>
        <v>0</v>
      </c>
    </row>
    <row r="845" spans="1:29" x14ac:dyDescent="0.2">
      <c r="A845" s="11" t="s">
        <v>37</v>
      </c>
      <c r="B845" s="11" t="s">
        <v>213</v>
      </c>
      <c r="D845" s="11">
        <f t="shared" si="86"/>
        <v>0</v>
      </c>
      <c r="E845" s="11">
        <f t="shared" si="90"/>
        <v>0</v>
      </c>
      <c r="F845" s="11">
        <f t="shared" si="90"/>
        <v>0</v>
      </c>
      <c r="G845" s="11">
        <f t="shared" si="90"/>
        <v>0</v>
      </c>
      <c r="H845" s="11">
        <f t="shared" si="90"/>
        <v>1.9999999999997797E-4</v>
      </c>
      <c r="I845" s="11">
        <f t="shared" si="90"/>
        <v>0</v>
      </c>
      <c r="J845" s="11">
        <f t="shared" si="90"/>
        <v>0</v>
      </c>
      <c r="K845" s="11">
        <f t="shared" si="90"/>
        <v>0</v>
      </c>
      <c r="L845" s="11">
        <f t="shared" si="90"/>
        <v>0.17659999999999998</v>
      </c>
      <c r="M845" s="11">
        <f t="shared" si="90"/>
        <v>0.56190000000000007</v>
      </c>
      <c r="N845" s="11">
        <f t="shared" si="90"/>
        <v>0.22489999999999988</v>
      </c>
      <c r="O845" s="11">
        <f t="shared" si="90"/>
        <v>8.6199999999999999E-2</v>
      </c>
      <c r="P845" s="11">
        <f t="shared" si="90"/>
        <v>0</v>
      </c>
      <c r="Q845" s="11">
        <f t="shared" si="90"/>
        <v>3.9799999999999947E-2</v>
      </c>
      <c r="R845" s="11">
        <f t="shared" si="90"/>
        <v>0.65980000000000005</v>
      </c>
      <c r="S845" s="11">
        <f t="shared" si="90"/>
        <v>0</v>
      </c>
      <c r="T845" s="11">
        <f t="shared" si="90"/>
        <v>7.5699999999983447E-2</v>
      </c>
      <c r="U845" s="11">
        <f t="shared" si="90"/>
        <v>0.11070000000000002</v>
      </c>
      <c r="V845" s="11">
        <f t="shared" si="90"/>
        <v>2.704500000000003</v>
      </c>
      <c r="W845" s="11">
        <f t="shared" si="90"/>
        <v>0</v>
      </c>
      <c r="X845" s="11">
        <f t="shared" si="90"/>
        <v>8.6999999999999994E-3</v>
      </c>
      <c r="Y845" s="11">
        <f t="shared" si="90"/>
        <v>2.0999999999999991E-2</v>
      </c>
      <c r="Z845" s="11">
        <f t="shared" si="90"/>
        <v>5.5599999999999983E-2</v>
      </c>
      <c r="AA845" s="11">
        <f t="shared" si="90"/>
        <v>1.3069999999999999</v>
      </c>
      <c r="AB845" s="11">
        <f t="shared" si="90"/>
        <v>0</v>
      </c>
      <c r="AC845" s="11">
        <f t="shared" si="90"/>
        <v>0</v>
      </c>
    </row>
    <row r="846" spans="1:29" x14ac:dyDescent="0.2">
      <c r="A846" s="11" t="s">
        <v>37</v>
      </c>
      <c r="B846" s="11" t="s">
        <v>213</v>
      </c>
      <c r="D846" s="11">
        <f t="shared" si="86"/>
        <v>0</v>
      </c>
      <c r="E846" s="11">
        <f t="shared" si="90"/>
        <v>0</v>
      </c>
      <c r="F846" s="11">
        <f t="shared" si="90"/>
        <v>0</v>
      </c>
      <c r="G846" s="11">
        <f t="shared" si="90"/>
        <v>0</v>
      </c>
      <c r="H846" s="11">
        <f t="shared" si="90"/>
        <v>1.9999999999997797E-4</v>
      </c>
      <c r="I846" s="11">
        <f t="shared" si="90"/>
        <v>0</v>
      </c>
      <c r="J846" s="11">
        <f t="shared" si="90"/>
        <v>0</v>
      </c>
      <c r="K846" s="11">
        <f t="shared" si="90"/>
        <v>1.0000000000000286E-4</v>
      </c>
      <c r="L846" s="11">
        <f t="shared" si="90"/>
        <v>0.16839999999999999</v>
      </c>
      <c r="M846" s="11">
        <f t="shared" si="90"/>
        <v>0.59899999999999998</v>
      </c>
      <c r="N846" s="11">
        <f t="shared" si="90"/>
        <v>0.23260000000000014</v>
      </c>
      <c r="O846" s="11">
        <f t="shared" si="90"/>
        <v>0.1031</v>
      </c>
      <c r="P846" s="11">
        <f t="shared" si="90"/>
        <v>0</v>
      </c>
      <c r="Q846" s="11">
        <f t="shared" si="90"/>
        <v>4.1899999999999993E-2</v>
      </c>
      <c r="R846" s="11">
        <f t="shared" si="90"/>
        <v>0.88939999999999997</v>
      </c>
      <c r="S846" s="11">
        <f t="shared" si="90"/>
        <v>0</v>
      </c>
      <c r="T846" s="11">
        <f t="shared" si="90"/>
        <v>7.4900000000013733E-2</v>
      </c>
      <c r="U846" s="11">
        <f t="shared" si="90"/>
        <v>0.12119999999999997</v>
      </c>
      <c r="V846" s="11">
        <f t="shared" si="90"/>
        <v>2.8850000000000051</v>
      </c>
      <c r="W846" s="11">
        <f t="shared" si="90"/>
        <v>0</v>
      </c>
      <c r="X846" s="11">
        <f t="shared" si="90"/>
        <v>7.5000000000000006E-3</v>
      </c>
      <c r="Y846" s="11">
        <f t="shared" si="90"/>
        <v>2.4499999999999994E-2</v>
      </c>
      <c r="Z846" s="11">
        <f t="shared" si="90"/>
        <v>5.6599999999999984E-2</v>
      </c>
      <c r="AA846" s="11">
        <f t="shared" si="90"/>
        <v>1.3891999999999998</v>
      </c>
      <c r="AB846" s="11">
        <f t="shared" si="90"/>
        <v>0</v>
      </c>
      <c r="AC846" s="11">
        <f t="shared" si="90"/>
        <v>0</v>
      </c>
    </row>
    <row r="847" spans="1:29" x14ac:dyDescent="0.2">
      <c r="A847" s="16" t="s">
        <v>143</v>
      </c>
      <c r="B847" s="16" t="s">
        <v>216</v>
      </c>
      <c r="D847" s="16">
        <f t="shared" ref="D847:AC847" si="91">MAX(D823:D846)</f>
        <v>0</v>
      </c>
      <c r="E847" s="16">
        <f t="shared" si="91"/>
        <v>0</v>
      </c>
      <c r="F847" s="16">
        <f t="shared" si="91"/>
        <v>0</v>
      </c>
      <c r="G847" s="16">
        <f t="shared" si="91"/>
        <v>0</v>
      </c>
      <c r="H847" s="16">
        <f t="shared" si="91"/>
        <v>3.9999999999995595E-4</v>
      </c>
      <c r="I847" s="16">
        <f t="shared" si="91"/>
        <v>0</v>
      </c>
      <c r="J847" s="16">
        <f t="shared" si="91"/>
        <v>0</v>
      </c>
      <c r="K847" s="16">
        <f t="shared" si="91"/>
        <v>1.0000000000000286E-4</v>
      </c>
      <c r="L847" s="16">
        <f t="shared" si="91"/>
        <v>0.34090000000000004</v>
      </c>
      <c r="M847" s="16">
        <f t="shared" si="91"/>
        <v>1.0395000000000003</v>
      </c>
      <c r="N847" s="16">
        <f t="shared" si="91"/>
        <v>0.35049999999999981</v>
      </c>
      <c r="O847" s="16">
        <f t="shared" si="91"/>
        <v>0.14019999999999999</v>
      </c>
      <c r="P847" s="16">
        <f t="shared" si="91"/>
        <v>0</v>
      </c>
      <c r="Q847" s="16">
        <f t="shared" si="91"/>
        <v>6.8000000000000005E-2</v>
      </c>
      <c r="R847" s="16">
        <f t="shared" si="91"/>
        <v>1.4906000000000001</v>
      </c>
      <c r="S847" s="16">
        <f t="shared" si="91"/>
        <v>0</v>
      </c>
      <c r="T847" s="16">
        <f t="shared" si="91"/>
        <v>8.4400000000016462E-2</v>
      </c>
      <c r="U847" s="16">
        <f t="shared" si="91"/>
        <v>0.1520999999999999</v>
      </c>
      <c r="V847" s="16">
        <f t="shared" si="91"/>
        <v>3.2712999999999965</v>
      </c>
      <c r="W847" s="16">
        <f t="shared" si="91"/>
        <v>0</v>
      </c>
      <c r="X847" s="19">
        <f t="shared" si="91"/>
        <v>1.15E-2</v>
      </c>
      <c r="Y847" s="19">
        <f t="shared" si="91"/>
        <v>2.6599999999999999E-2</v>
      </c>
      <c r="Z847" s="19">
        <f t="shared" si="91"/>
        <v>7.2300000000000003E-2</v>
      </c>
      <c r="AA847" s="16">
        <f t="shared" si="91"/>
        <v>1.3891999999999998</v>
      </c>
      <c r="AB847" s="16">
        <f t="shared" si="91"/>
        <v>0</v>
      </c>
      <c r="AC847" s="16">
        <f t="shared" si="91"/>
        <v>0</v>
      </c>
    </row>
    <row r="848" spans="1:29" ht="13.5" customHeight="1" x14ac:dyDescent="0.2">
      <c r="D848" s="11"/>
    </row>
    <row r="849" spans="1:29" x14ac:dyDescent="0.2">
      <c r="A849" s="24" t="s">
        <v>27</v>
      </c>
      <c r="B849" s="24" t="s">
        <v>161</v>
      </c>
      <c r="C849" s="24">
        <v>6.0629999999999997</v>
      </c>
      <c r="D849" s="24">
        <v>0</v>
      </c>
      <c r="E849" s="24">
        <v>0</v>
      </c>
      <c r="F849" s="24">
        <v>0.20799999999999999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0.1053</v>
      </c>
      <c r="M849" s="24">
        <v>0.2762</v>
      </c>
      <c r="N849" s="24">
        <v>0.82299999999999995</v>
      </c>
      <c r="O849" s="24">
        <v>-7.1000000000000004E-3</v>
      </c>
      <c r="P849" s="24" t="s">
        <v>172</v>
      </c>
      <c r="Q849" s="24">
        <v>-0.12239999999999999</v>
      </c>
      <c r="R849" s="24">
        <v>-0.24099999999999999</v>
      </c>
      <c r="S849" s="24">
        <v>218.238</v>
      </c>
      <c r="T849" s="24">
        <v>218.81229999999999</v>
      </c>
      <c r="U849" s="24">
        <v>0.55079999999999996</v>
      </c>
      <c r="V849" s="24">
        <v>18.000599999999999</v>
      </c>
      <c r="W849" s="24">
        <v>4.5373000000000001</v>
      </c>
      <c r="X849" s="24">
        <v>4.4032</v>
      </c>
      <c r="Y849" s="24">
        <v>-3.2399999999999998E-2</v>
      </c>
      <c r="Z849" s="24">
        <v>8.1000000000000003E-2</v>
      </c>
      <c r="AA849" s="24">
        <v>1.4300999999999999</v>
      </c>
      <c r="AB849">
        <f t="shared" ref="AB849:AB912" si="92">DEGREES(ATAN2(F849,-G849))</f>
        <v>0</v>
      </c>
      <c r="AC849" s="14">
        <f t="shared" ref="AC849:AC912" si="93">IF(B849="PMMPSI2",F849*COS(RADIANS(E849)),F849)</f>
        <v>0.20799999999999999</v>
      </c>
    </row>
    <row r="850" spans="1:29" x14ac:dyDescent="0.2">
      <c r="A850" s="24" t="s">
        <v>27</v>
      </c>
      <c r="B850" s="24" t="s">
        <v>161</v>
      </c>
      <c r="C850" s="24">
        <v>7.7945000000000002</v>
      </c>
      <c r="D850" s="24">
        <v>0</v>
      </c>
      <c r="E850" s="24">
        <v>0</v>
      </c>
      <c r="F850" s="24">
        <v>0.20799999999999999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-0.1641</v>
      </c>
      <c r="M850" s="24">
        <v>0.48220000000000002</v>
      </c>
      <c r="N850" s="24">
        <v>0.83819999999999995</v>
      </c>
      <c r="O850" s="24">
        <v>-4.7800000000000002E-2</v>
      </c>
      <c r="P850" s="24" t="s">
        <v>172</v>
      </c>
      <c r="Q850" s="24">
        <v>-0.1017</v>
      </c>
      <c r="R850" s="24">
        <v>-0.78080000000000005</v>
      </c>
      <c r="S850" s="24">
        <v>218.238</v>
      </c>
      <c r="T850" s="24">
        <v>218.8742</v>
      </c>
      <c r="U850" s="24">
        <v>0.57509999999999994</v>
      </c>
      <c r="V850" s="24">
        <v>18.335799999999999</v>
      </c>
      <c r="W850" s="24">
        <v>13.330500000000001</v>
      </c>
      <c r="X850" s="24">
        <v>13.239599999999999</v>
      </c>
      <c r="Y850" s="24">
        <v>-6.8999999999999999E-3</v>
      </c>
      <c r="Z850" s="24">
        <v>0.27410000000000001</v>
      </c>
      <c r="AA850" s="24">
        <v>3.3424</v>
      </c>
      <c r="AB850">
        <f t="shared" si="92"/>
        <v>0</v>
      </c>
      <c r="AC850" s="14">
        <f t="shared" si="93"/>
        <v>0.20799999999999999</v>
      </c>
    </row>
    <row r="851" spans="1:29" x14ac:dyDescent="0.2">
      <c r="A851" s="24" t="s">
        <v>27</v>
      </c>
      <c r="B851" s="24" t="s">
        <v>161</v>
      </c>
      <c r="C851" s="24">
        <v>9.5259999999999998</v>
      </c>
      <c r="D851" s="24">
        <v>0</v>
      </c>
      <c r="E851" s="24">
        <v>0</v>
      </c>
      <c r="F851" s="24">
        <v>0.20799999999999999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-9.2399999999999996E-2</v>
      </c>
      <c r="M851" s="24">
        <v>0.71030000000000004</v>
      </c>
      <c r="N851" s="24">
        <v>0.81459999999999999</v>
      </c>
      <c r="O851" s="24">
        <v>-7.2700000000000001E-2</v>
      </c>
      <c r="P851" s="24" t="s">
        <v>172</v>
      </c>
      <c r="Q851" s="24">
        <v>-0.1048</v>
      </c>
      <c r="R851" s="24">
        <v>-1.4488000000000001</v>
      </c>
      <c r="S851" s="24">
        <v>218.238</v>
      </c>
      <c r="T851" s="24">
        <v>218.86269999999999</v>
      </c>
      <c r="U851" s="24">
        <v>0.55820000000000003</v>
      </c>
      <c r="V851" s="24">
        <v>18.1004</v>
      </c>
      <c r="W851" s="24">
        <v>21.216999999999999</v>
      </c>
      <c r="X851" s="24">
        <v>21.157399999999999</v>
      </c>
      <c r="Y851" s="24">
        <v>3.5400000000000001E-2</v>
      </c>
      <c r="Z851" s="24">
        <v>0.4506</v>
      </c>
      <c r="AA851" s="24">
        <v>5.1203000000000003</v>
      </c>
      <c r="AB851">
        <f t="shared" si="92"/>
        <v>0</v>
      </c>
      <c r="AC851" s="14">
        <f t="shared" si="93"/>
        <v>0.20799999999999999</v>
      </c>
    </row>
    <row r="852" spans="1:29" x14ac:dyDescent="0.2">
      <c r="A852" s="24" t="s">
        <v>27</v>
      </c>
      <c r="B852" s="24" t="s">
        <v>161</v>
      </c>
      <c r="C852" s="24">
        <v>11.2576</v>
      </c>
      <c r="D852" s="24">
        <v>0</v>
      </c>
      <c r="E852" s="24">
        <v>0</v>
      </c>
      <c r="F852" s="24">
        <v>0.20799999999999999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-4.4699999999999997E-2</v>
      </c>
      <c r="M852" s="24">
        <v>0.94259999999999999</v>
      </c>
      <c r="N852" s="24">
        <v>0.78</v>
      </c>
      <c r="O852" s="24">
        <v>-0.1401</v>
      </c>
      <c r="P852" s="24" t="s">
        <v>172</v>
      </c>
      <c r="Q852" s="24">
        <v>-0.108</v>
      </c>
      <c r="R852" s="24">
        <v>-1.9581</v>
      </c>
      <c r="S852" s="24">
        <v>218.238</v>
      </c>
      <c r="T852" s="24">
        <v>218.8468</v>
      </c>
      <c r="U852" s="24">
        <v>0.55820000000000003</v>
      </c>
      <c r="V852" s="24">
        <v>18.101400000000002</v>
      </c>
      <c r="W852" s="24">
        <v>27.660499999999999</v>
      </c>
      <c r="X852" s="24">
        <v>27.628399999999999</v>
      </c>
      <c r="Y852" s="24">
        <v>0.10150000000000001</v>
      </c>
      <c r="Z852" s="24">
        <v>0.60719999999999996</v>
      </c>
      <c r="AA852" s="24">
        <v>5.9142999999999999</v>
      </c>
      <c r="AB852">
        <f t="shared" si="92"/>
        <v>0</v>
      </c>
      <c r="AC852" s="14">
        <f t="shared" si="93"/>
        <v>0.20799999999999999</v>
      </c>
    </row>
    <row r="853" spans="1:29" x14ac:dyDescent="0.2">
      <c r="A853" s="24" t="s">
        <v>27</v>
      </c>
      <c r="B853" s="24" t="s">
        <v>161</v>
      </c>
      <c r="C853" s="24">
        <v>12.9892</v>
      </c>
      <c r="D853" s="24">
        <v>0</v>
      </c>
      <c r="E853" s="24">
        <v>0</v>
      </c>
      <c r="F853" s="24">
        <v>0.20799999999999999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-0.2787</v>
      </c>
      <c r="M853" s="24">
        <v>1.1349</v>
      </c>
      <c r="N853" s="24">
        <v>0.67700000000000005</v>
      </c>
      <c r="O853" s="24">
        <v>-0.13930000000000001</v>
      </c>
      <c r="P853" s="24" t="s">
        <v>172</v>
      </c>
      <c r="Q853" s="24">
        <v>-0.1139</v>
      </c>
      <c r="R853" s="24">
        <v>-2.1848999999999998</v>
      </c>
      <c r="S853" s="24">
        <v>218.238</v>
      </c>
      <c r="T853" s="24">
        <v>218.8698</v>
      </c>
      <c r="U853" s="24">
        <v>0.56089999999999995</v>
      </c>
      <c r="V853" s="24">
        <v>18.2774</v>
      </c>
      <c r="W853" s="24">
        <v>32.222700000000003</v>
      </c>
      <c r="X853" s="24">
        <v>32.2363</v>
      </c>
      <c r="Y853" s="24">
        <v>0.14710000000000001</v>
      </c>
      <c r="Z853" s="24">
        <v>0.69220000000000004</v>
      </c>
      <c r="AA853" s="24">
        <v>5.8699000000000003</v>
      </c>
      <c r="AB853">
        <f t="shared" si="92"/>
        <v>0</v>
      </c>
      <c r="AC853" s="14">
        <f t="shared" si="93"/>
        <v>0.20799999999999999</v>
      </c>
    </row>
    <row r="854" spans="1:29" x14ac:dyDescent="0.2">
      <c r="A854" s="24" t="s">
        <v>27</v>
      </c>
      <c r="B854" s="24" t="s">
        <v>161</v>
      </c>
      <c r="C854" s="24">
        <v>14.720800000000001</v>
      </c>
      <c r="D854" s="24">
        <v>0</v>
      </c>
      <c r="E854" s="24">
        <v>0</v>
      </c>
      <c r="F854" s="24">
        <v>0.20799999999999999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-0.30530000000000002</v>
      </c>
      <c r="M854" s="24">
        <v>1.4858</v>
      </c>
      <c r="N854" s="24">
        <v>0.64219999999999999</v>
      </c>
      <c r="O854" s="24">
        <v>-0.13</v>
      </c>
      <c r="P854" s="24" t="s">
        <v>172</v>
      </c>
      <c r="Q854" s="24">
        <v>-0.1089</v>
      </c>
      <c r="R854" s="24">
        <v>-2.0680000000000001</v>
      </c>
      <c r="S854" s="24">
        <v>218.238</v>
      </c>
      <c r="T854" s="24">
        <v>218.86799999999999</v>
      </c>
      <c r="U854" s="24">
        <v>0.5625</v>
      </c>
      <c r="V854" s="24">
        <v>18.471299999999999</v>
      </c>
      <c r="W854" s="24">
        <v>34.593299999999999</v>
      </c>
      <c r="X854" s="24">
        <v>34.650700000000001</v>
      </c>
      <c r="Y854" s="24">
        <v>0.15570000000000001</v>
      </c>
      <c r="Z854" s="24">
        <v>0.73240000000000005</v>
      </c>
      <c r="AA854" s="24">
        <v>5.3308999999999997</v>
      </c>
      <c r="AB854">
        <f t="shared" si="92"/>
        <v>0</v>
      </c>
      <c r="AC854" s="14">
        <f t="shared" si="93"/>
        <v>0.20799999999999999</v>
      </c>
    </row>
    <row r="855" spans="1:29" x14ac:dyDescent="0.2">
      <c r="A855" s="24" t="s">
        <v>27</v>
      </c>
      <c r="B855" s="24" t="s">
        <v>161</v>
      </c>
      <c r="C855" s="24">
        <v>16.452400000000001</v>
      </c>
      <c r="D855" s="24">
        <v>0</v>
      </c>
      <c r="E855" s="24">
        <v>0</v>
      </c>
      <c r="F855" s="24">
        <v>0.20799999999999999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-0.43869999999999998</v>
      </c>
      <c r="M855" s="24">
        <v>1.5051000000000001</v>
      </c>
      <c r="N855" s="24">
        <v>0.63419999999999999</v>
      </c>
      <c r="O855" s="24">
        <v>-0.1036</v>
      </c>
      <c r="P855" s="24" t="s">
        <v>172</v>
      </c>
      <c r="Q855" s="24">
        <v>-0.1149</v>
      </c>
      <c r="R855" s="24">
        <v>-2.0185</v>
      </c>
      <c r="S855" s="24">
        <v>218.238</v>
      </c>
      <c r="T855" s="24">
        <v>218.8477</v>
      </c>
      <c r="U855" s="24">
        <v>0.55549999999999999</v>
      </c>
      <c r="V855" s="24">
        <v>18.401700000000002</v>
      </c>
      <c r="W855" s="24">
        <v>34.611199999999997</v>
      </c>
      <c r="X855" s="24">
        <v>34.843400000000003</v>
      </c>
      <c r="Y855" s="24">
        <v>0.17249999999999999</v>
      </c>
      <c r="Z855" s="24">
        <v>0.75380000000000003</v>
      </c>
      <c r="AA855" s="24">
        <v>5.6170999999999998</v>
      </c>
      <c r="AB855">
        <f t="shared" si="92"/>
        <v>0</v>
      </c>
      <c r="AC855" s="14">
        <f t="shared" si="93"/>
        <v>0.20799999999999999</v>
      </c>
    </row>
    <row r="856" spans="1:29" x14ac:dyDescent="0.2">
      <c r="A856" s="24" t="s">
        <v>27</v>
      </c>
      <c r="B856" s="24" t="s">
        <v>161</v>
      </c>
      <c r="C856" s="24">
        <v>18.184000000000001</v>
      </c>
      <c r="D856" s="24">
        <v>0</v>
      </c>
      <c r="E856" s="24">
        <v>0</v>
      </c>
      <c r="F856" s="24">
        <v>0.20799999999999999</v>
      </c>
      <c r="G856" s="24">
        <v>0</v>
      </c>
      <c r="H856" s="24">
        <v>0</v>
      </c>
      <c r="I856" s="24">
        <v>0</v>
      </c>
      <c r="J856" s="24">
        <v>0</v>
      </c>
      <c r="K856" s="24">
        <v>0</v>
      </c>
      <c r="L856" s="24">
        <v>-0.2107</v>
      </c>
      <c r="M856" s="24">
        <v>1.4255</v>
      </c>
      <c r="N856" s="24">
        <v>0.66979999999999995</v>
      </c>
      <c r="O856" s="24">
        <v>-8.7999999999999995E-2</v>
      </c>
      <c r="P856" s="24" t="s">
        <v>172</v>
      </c>
      <c r="Q856" s="24">
        <v>-0.1181</v>
      </c>
      <c r="R856" s="24">
        <v>-2.0794000000000001</v>
      </c>
      <c r="S856" s="24">
        <v>218.238</v>
      </c>
      <c r="T856" s="24">
        <v>218.8707</v>
      </c>
      <c r="U856" s="24">
        <v>0.55479999999999996</v>
      </c>
      <c r="V856" s="24">
        <v>18.335799999999999</v>
      </c>
      <c r="W856" s="24">
        <v>32.275100000000002</v>
      </c>
      <c r="X856" s="24">
        <v>32.596499999999999</v>
      </c>
      <c r="Y856" s="24">
        <v>0.16550000000000001</v>
      </c>
      <c r="Z856" s="24">
        <v>0.71230000000000004</v>
      </c>
      <c r="AA856" s="24">
        <v>6.1463000000000001</v>
      </c>
      <c r="AB856">
        <f t="shared" si="92"/>
        <v>0</v>
      </c>
      <c r="AC856" s="14">
        <f t="shared" si="93"/>
        <v>0.20799999999999999</v>
      </c>
    </row>
    <row r="857" spans="1:29" x14ac:dyDescent="0.2">
      <c r="A857" s="24" t="s">
        <v>27</v>
      </c>
      <c r="B857" s="24" t="s">
        <v>161</v>
      </c>
      <c r="C857" s="24">
        <v>19.915600000000001</v>
      </c>
      <c r="D857" s="24">
        <v>0</v>
      </c>
      <c r="E857" s="24">
        <v>0</v>
      </c>
      <c r="F857" s="24">
        <v>0.20799999999999999</v>
      </c>
      <c r="G857" s="24">
        <v>0</v>
      </c>
      <c r="H857" s="24">
        <v>0</v>
      </c>
      <c r="I857" s="24">
        <v>0</v>
      </c>
      <c r="J857" s="24">
        <v>0</v>
      </c>
      <c r="K857" s="24">
        <v>0</v>
      </c>
      <c r="L857" s="24">
        <v>-0.30840000000000001</v>
      </c>
      <c r="M857" s="24">
        <v>1.1141000000000001</v>
      </c>
      <c r="N857" s="24">
        <v>0.69379999999999997</v>
      </c>
      <c r="O857" s="24">
        <v>-5.96E-2</v>
      </c>
      <c r="P857" s="24" t="s">
        <v>172</v>
      </c>
      <c r="Q857" s="24">
        <v>-0.1128</v>
      </c>
      <c r="R857" s="24">
        <v>-2.0695999999999999</v>
      </c>
      <c r="S857" s="24">
        <v>218.238</v>
      </c>
      <c r="T857" s="24">
        <v>218.8715</v>
      </c>
      <c r="U857" s="24">
        <v>0.55700000000000005</v>
      </c>
      <c r="V857" s="24">
        <v>18.3857</v>
      </c>
      <c r="W857" s="24">
        <v>27.7438</v>
      </c>
      <c r="X857" s="24">
        <v>28.0886</v>
      </c>
      <c r="Y857" s="24">
        <v>0.1236</v>
      </c>
      <c r="Z857" s="24">
        <v>0.61250000000000004</v>
      </c>
      <c r="AA857" s="24">
        <v>6.7655000000000003</v>
      </c>
      <c r="AB857">
        <f t="shared" si="92"/>
        <v>0</v>
      </c>
      <c r="AC857" s="14">
        <f t="shared" si="93"/>
        <v>0.20799999999999999</v>
      </c>
    </row>
    <row r="858" spans="1:29" x14ac:dyDescent="0.2">
      <c r="A858" s="24" t="s">
        <v>27</v>
      </c>
      <c r="B858" s="24" t="s">
        <v>161</v>
      </c>
      <c r="C858" s="24">
        <v>21.647200000000002</v>
      </c>
      <c r="D858" s="24">
        <v>0</v>
      </c>
      <c r="E858" s="24">
        <v>0</v>
      </c>
      <c r="F858" s="24">
        <v>0.20799999999999999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-0.2495</v>
      </c>
      <c r="M858" s="24">
        <v>0.96309999999999996</v>
      </c>
      <c r="N858" s="24">
        <v>0.75129999999999997</v>
      </c>
      <c r="O858" s="24">
        <v>-2.7699999999999999E-2</v>
      </c>
      <c r="P858" s="24" t="s">
        <v>172</v>
      </c>
      <c r="Q858" s="24">
        <v>-0.10970000000000001</v>
      </c>
      <c r="R858" s="24">
        <v>-1.5563</v>
      </c>
      <c r="S858" s="24">
        <v>218.238</v>
      </c>
      <c r="T858" s="24">
        <v>218.8477</v>
      </c>
      <c r="U858" s="24">
        <v>0.56569999999999998</v>
      </c>
      <c r="V858" s="24">
        <v>18.482600000000001</v>
      </c>
      <c r="W858" s="24">
        <v>21.325600000000001</v>
      </c>
      <c r="X858" s="24">
        <v>21.686399999999999</v>
      </c>
      <c r="Y858" s="24">
        <v>5.5300000000000002E-2</v>
      </c>
      <c r="Z858" s="24">
        <v>0.45479999999999998</v>
      </c>
      <c r="AA858" s="24">
        <v>6.4031000000000002</v>
      </c>
      <c r="AB858">
        <f t="shared" si="92"/>
        <v>0</v>
      </c>
      <c r="AC858" s="14">
        <f t="shared" si="93"/>
        <v>0.20799999999999999</v>
      </c>
    </row>
    <row r="859" spans="1:29" x14ac:dyDescent="0.2">
      <c r="A859" s="24" t="s">
        <v>27</v>
      </c>
      <c r="B859" s="24" t="s">
        <v>161</v>
      </c>
      <c r="C859" s="24">
        <v>23.378799999999998</v>
      </c>
      <c r="D859" s="24">
        <v>0</v>
      </c>
      <c r="E859" s="24">
        <v>0</v>
      </c>
      <c r="F859" s="24">
        <v>0.20799999999999999</v>
      </c>
      <c r="G859" s="24">
        <v>0</v>
      </c>
      <c r="H859" s="24">
        <v>0</v>
      </c>
      <c r="I859" s="24">
        <v>0</v>
      </c>
      <c r="J859" s="24">
        <v>0</v>
      </c>
      <c r="K859" s="24">
        <v>0</v>
      </c>
      <c r="L859" s="24">
        <v>-0.3019</v>
      </c>
      <c r="M859" s="24">
        <v>0.62960000000000005</v>
      </c>
      <c r="N859" s="24">
        <v>0.77900000000000003</v>
      </c>
      <c r="O859" s="24">
        <v>1.34E-2</v>
      </c>
      <c r="P859" s="24" t="s">
        <v>172</v>
      </c>
      <c r="Q859" s="24">
        <v>-0.1159</v>
      </c>
      <c r="R859" s="24">
        <v>-0.96750000000000003</v>
      </c>
      <c r="S859" s="24">
        <v>218.238</v>
      </c>
      <c r="T859" s="24">
        <v>218.86089999999999</v>
      </c>
      <c r="U859" s="24">
        <v>0.55979999999999996</v>
      </c>
      <c r="V859" s="24">
        <v>18.3706</v>
      </c>
      <c r="W859" s="24">
        <v>13.457000000000001</v>
      </c>
      <c r="X859" s="24">
        <v>13.824999999999999</v>
      </c>
      <c r="Y859" s="24">
        <v>5.5999999999999999E-3</v>
      </c>
      <c r="Z859" s="24">
        <v>0.26079999999999998</v>
      </c>
      <c r="AA859" s="24">
        <v>4.9097</v>
      </c>
      <c r="AB859">
        <f t="shared" si="92"/>
        <v>0</v>
      </c>
      <c r="AC859" s="14">
        <f t="shared" si="93"/>
        <v>0.20799999999999999</v>
      </c>
    </row>
    <row r="860" spans="1:29" x14ac:dyDescent="0.2">
      <c r="A860" s="24" t="s">
        <v>27</v>
      </c>
      <c r="B860" s="24" t="s">
        <v>161</v>
      </c>
      <c r="C860" s="24">
        <v>25.110399999999998</v>
      </c>
      <c r="D860" s="24">
        <v>0</v>
      </c>
      <c r="E860" s="24">
        <v>0</v>
      </c>
      <c r="F860" s="24">
        <v>0.20799999999999999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-0.18290000000000001</v>
      </c>
      <c r="M860" s="24">
        <v>0.1239</v>
      </c>
      <c r="N860" s="24">
        <v>0.72850000000000004</v>
      </c>
      <c r="O860" s="24">
        <v>6.3500000000000001E-2</v>
      </c>
      <c r="P860" s="24" t="s">
        <v>172</v>
      </c>
      <c r="Q860" s="24">
        <v>-0.10979999999999999</v>
      </c>
      <c r="R860" s="24">
        <v>-0.58299999999999996</v>
      </c>
      <c r="S860" s="24">
        <v>218.238</v>
      </c>
      <c r="T860" s="24">
        <v>218.86449999999999</v>
      </c>
      <c r="U860" s="24">
        <v>0.56289999999999996</v>
      </c>
      <c r="V860" s="24">
        <v>18.279299999999999</v>
      </c>
      <c r="W860" s="24">
        <v>4.6730999999999998</v>
      </c>
      <c r="X860" s="24">
        <v>5.0221999999999998</v>
      </c>
      <c r="Y860" s="24">
        <v>-2.8000000000000001E-2</v>
      </c>
      <c r="Z860" s="24">
        <v>6.5799999999999997E-2</v>
      </c>
      <c r="AA860" s="24">
        <v>2.1549</v>
      </c>
      <c r="AB860">
        <f t="shared" si="92"/>
        <v>0</v>
      </c>
      <c r="AC860" s="14">
        <f t="shared" si="93"/>
        <v>0.20799999999999999</v>
      </c>
    </row>
    <row r="861" spans="1:29" x14ac:dyDescent="0.2">
      <c r="A861" s="24" t="s">
        <v>27</v>
      </c>
      <c r="B861" s="24" t="s">
        <v>161</v>
      </c>
      <c r="C861" s="24">
        <v>26.841999999999999</v>
      </c>
      <c r="D861" s="24">
        <v>0</v>
      </c>
      <c r="E861" s="24">
        <v>0</v>
      </c>
      <c r="F861" s="24">
        <v>0.20799999999999999</v>
      </c>
      <c r="G861" s="24">
        <v>0</v>
      </c>
      <c r="H861" s="24">
        <v>0</v>
      </c>
      <c r="I861" s="24">
        <v>0</v>
      </c>
      <c r="J861" s="24">
        <v>0</v>
      </c>
      <c r="K861" s="24">
        <v>0</v>
      </c>
      <c r="L861" s="24">
        <v>-7.22E-2</v>
      </c>
      <c r="M861" s="24">
        <v>-0.18540000000000001</v>
      </c>
      <c r="N861" s="24">
        <v>0.71870000000000001</v>
      </c>
      <c r="O861" s="24">
        <v>0.1198</v>
      </c>
      <c r="P861" s="24" t="s">
        <v>172</v>
      </c>
      <c r="Q861" s="24">
        <v>-0.10680000000000001</v>
      </c>
      <c r="R861" s="24">
        <v>-2.9899999999999999E-2</v>
      </c>
      <c r="S861" s="24">
        <v>218.238</v>
      </c>
      <c r="T861" s="24">
        <v>218.82650000000001</v>
      </c>
      <c r="U861" s="24">
        <v>0.56599999999999995</v>
      </c>
      <c r="V861" s="24">
        <v>18.3047</v>
      </c>
      <c r="W861" s="24">
        <v>-4.4286000000000003</v>
      </c>
      <c r="X861" s="24">
        <v>-4.0934999999999997</v>
      </c>
      <c r="Y861" s="24">
        <v>-3.85E-2</v>
      </c>
      <c r="Z861" s="24">
        <v>-0.14979999999999999</v>
      </c>
      <c r="AA861" s="24">
        <v>-0.85699999999999998</v>
      </c>
      <c r="AB861">
        <f t="shared" si="92"/>
        <v>0</v>
      </c>
      <c r="AC861" s="14">
        <f t="shared" si="93"/>
        <v>0.20799999999999999</v>
      </c>
    </row>
    <row r="862" spans="1:29" x14ac:dyDescent="0.2">
      <c r="A862" s="24" t="s">
        <v>27</v>
      </c>
      <c r="B862" s="24" t="s">
        <v>161</v>
      </c>
      <c r="C862" s="24">
        <v>28.573599999999999</v>
      </c>
      <c r="D862" s="24">
        <v>0</v>
      </c>
      <c r="E862" s="24">
        <v>0</v>
      </c>
      <c r="F862" s="24">
        <v>0.20799999999999999</v>
      </c>
      <c r="G862" s="24">
        <v>0</v>
      </c>
      <c r="H862" s="24">
        <v>0</v>
      </c>
      <c r="I862" s="24">
        <v>0</v>
      </c>
      <c r="J862" s="24">
        <v>0</v>
      </c>
      <c r="K862" s="24">
        <v>0</v>
      </c>
      <c r="L862" s="24">
        <v>-0.13020000000000001</v>
      </c>
      <c r="M862" s="24">
        <v>-0.3614</v>
      </c>
      <c r="N862" s="24">
        <v>0.72270000000000001</v>
      </c>
      <c r="O862" s="24">
        <v>0.155</v>
      </c>
      <c r="P862" s="24" t="s">
        <v>172</v>
      </c>
      <c r="Q862" s="24">
        <v>-0.1105</v>
      </c>
      <c r="R862" s="24">
        <v>0.75800000000000001</v>
      </c>
      <c r="S862" s="24">
        <v>218.238</v>
      </c>
      <c r="T862" s="24">
        <v>218.8477</v>
      </c>
      <c r="U862" s="24">
        <v>0.56720000000000004</v>
      </c>
      <c r="V862" s="24">
        <v>18.2407</v>
      </c>
      <c r="W862" s="24">
        <v>-13.229100000000001</v>
      </c>
      <c r="X862" s="24">
        <v>-12.922499999999999</v>
      </c>
      <c r="Y862" s="24">
        <v>-2.4199999999999999E-2</v>
      </c>
      <c r="Z862" s="24">
        <v>-0.376</v>
      </c>
      <c r="AA862" s="24">
        <v>-3.1678000000000002</v>
      </c>
      <c r="AB862">
        <f t="shared" si="92"/>
        <v>0</v>
      </c>
      <c r="AC862" s="14">
        <f t="shared" si="93"/>
        <v>0.20799999999999999</v>
      </c>
    </row>
    <row r="863" spans="1:29" x14ac:dyDescent="0.2">
      <c r="A863" s="24" t="s">
        <v>27</v>
      </c>
      <c r="B863" s="24" t="s">
        <v>161</v>
      </c>
      <c r="C863" s="24">
        <v>30.305199999999999</v>
      </c>
      <c r="D863" s="24">
        <v>0</v>
      </c>
      <c r="E863" s="24">
        <v>0</v>
      </c>
      <c r="F863" s="24">
        <v>0.20799999999999999</v>
      </c>
      <c r="G863" s="24">
        <v>0</v>
      </c>
      <c r="H863" s="24">
        <v>0</v>
      </c>
      <c r="I863" s="24">
        <v>0</v>
      </c>
      <c r="J863" s="24">
        <v>0</v>
      </c>
      <c r="K863" s="24">
        <v>0</v>
      </c>
      <c r="L863" s="24">
        <v>-9.5399999999999999E-2</v>
      </c>
      <c r="M863" s="24">
        <v>-0.60829999999999995</v>
      </c>
      <c r="N863" s="24">
        <v>0.69689999999999996</v>
      </c>
      <c r="O863" s="24">
        <v>0.17030000000000001</v>
      </c>
      <c r="P863" s="24" t="s">
        <v>172</v>
      </c>
      <c r="Q863" s="24">
        <v>-0.11849999999999999</v>
      </c>
      <c r="R863" s="24">
        <v>1.4336</v>
      </c>
      <c r="S863" s="24">
        <v>218.238</v>
      </c>
      <c r="T863" s="24">
        <v>218.85210000000001</v>
      </c>
      <c r="U863" s="24">
        <v>0.56599999999999995</v>
      </c>
      <c r="V863" s="24">
        <v>18.177600000000002</v>
      </c>
      <c r="W863" s="24">
        <v>-21.129799999999999</v>
      </c>
      <c r="X863" s="24">
        <v>-20.8645</v>
      </c>
      <c r="Y863" s="24">
        <v>-4.0800000000000003E-2</v>
      </c>
      <c r="Z863" s="24">
        <v>-0.56869999999999998</v>
      </c>
      <c r="AA863" s="24">
        <v>-3.1339999999999999</v>
      </c>
      <c r="AB863">
        <f t="shared" si="92"/>
        <v>0</v>
      </c>
      <c r="AC863" s="14">
        <f t="shared" si="93"/>
        <v>0.20799999999999999</v>
      </c>
    </row>
    <row r="864" spans="1:29" x14ac:dyDescent="0.2">
      <c r="A864" s="24" t="s">
        <v>27</v>
      </c>
      <c r="B864" s="24" t="s">
        <v>161</v>
      </c>
      <c r="C864" s="24">
        <v>32.036799999999999</v>
      </c>
      <c r="D864" s="24">
        <v>0</v>
      </c>
      <c r="E864" s="24">
        <v>0</v>
      </c>
      <c r="F864" s="24">
        <v>0.20799999999999999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-9.9500000000000005E-2</v>
      </c>
      <c r="M864" s="24">
        <v>-0.78269999999999995</v>
      </c>
      <c r="N864" s="24">
        <v>0.68259999999999998</v>
      </c>
      <c r="O864" s="24">
        <v>0.1789</v>
      </c>
      <c r="P864" s="24" t="s">
        <v>172</v>
      </c>
      <c r="Q864" s="24">
        <v>-0.1077</v>
      </c>
      <c r="R864" s="24">
        <v>1.7904</v>
      </c>
      <c r="S864" s="24">
        <v>218.238</v>
      </c>
      <c r="T864" s="24">
        <v>218.8194</v>
      </c>
      <c r="U864" s="24">
        <v>0.56859999999999999</v>
      </c>
      <c r="V864" s="24">
        <v>18.153099999999998</v>
      </c>
      <c r="W864" s="24">
        <v>-27.593499999999999</v>
      </c>
      <c r="X864" s="24">
        <v>-27.366299999999999</v>
      </c>
      <c r="Y864" s="24">
        <v>-7.4999999999999997E-2</v>
      </c>
      <c r="Z864" s="24">
        <v>-0.70179999999999998</v>
      </c>
      <c r="AA864" s="24">
        <v>0.20180000000000001</v>
      </c>
      <c r="AB864">
        <f t="shared" si="92"/>
        <v>0</v>
      </c>
      <c r="AC864" s="14">
        <f t="shared" si="93"/>
        <v>0.20799999999999999</v>
      </c>
    </row>
    <row r="865" spans="1:29" x14ac:dyDescent="0.2">
      <c r="A865" s="24" t="s">
        <v>27</v>
      </c>
      <c r="B865" s="24" t="s">
        <v>161</v>
      </c>
      <c r="C865" s="24">
        <v>33.7684</v>
      </c>
      <c r="D865" s="24">
        <v>0</v>
      </c>
      <c r="E865" s="24">
        <v>0</v>
      </c>
      <c r="F865" s="24">
        <v>0.20799999999999999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-0.27260000000000001</v>
      </c>
      <c r="M865" s="24">
        <v>-0.84630000000000005</v>
      </c>
      <c r="N865" s="24">
        <v>0.69499999999999995</v>
      </c>
      <c r="O865" s="24">
        <v>0.16539999999999999</v>
      </c>
      <c r="P865" s="24" t="s">
        <v>172</v>
      </c>
      <c r="Q865" s="24">
        <v>-0.10199999999999999</v>
      </c>
      <c r="R865" s="24">
        <v>1.9601999999999999</v>
      </c>
      <c r="S865" s="24">
        <v>218.238</v>
      </c>
      <c r="T865" s="24">
        <v>218.83969999999999</v>
      </c>
      <c r="U865" s="24">
        <v>0.56730000000000003</v>
      </c>
      <c r="V865" s="24">
        <v>18.174800000000001</v>
      </c>
      <c r="W865" s="24">
        <v>-32.180399999999999</v>
      </c>
      <c r="X865" s="24">
        <v>-32.0002</v>
      </c>
      <c r="Y865" s="24">
        <v>-8.5099999999999995E-2</v>
      </c>
      <c r="Z865" s="24">
        <v>-0.77890000000000004</v>
      </c>
      <c r="AA865" s="24">
        <v>2.5163000000000002</v>
      </c>
      <c r="AB865">
        <f t="shared" si="92"/>
        <v>0</v>
      </c>
      <c r="AC865" s="14">
        <f t="shared" si="93"/>
        <v>0.20799999999999999</v>
      </c>
    </row>
    <row r="866" spans="1:29" x14ac:dyDescent="0.2">
      <c r="A866" s="24" t="s">
        <v>27</v>
      </c>
      <c r="B866" s="24" t="s">
        <v>161</v>
      </c>
      <c r="C866" s="24">
        <v>35.5</v>
      </c>
      <c r="D866" s="24">
        <v>0</v>
      </c>
      <c r="E866" s="24">
        <v>0</v>
      </c>
      <c r="F866" s="24">
        <v>0.20799999999999999</v>
      </c>
      <c r="G866" s="24">
        <v>0</v>
      </c>
      <c r="H866" s="24">
        <v>0</v>
      </c>
      <c r="I866" s="24">
        <v>0</v>
      </c>
      <c r="J866" s="24">
        <v>0</v>
      </c>
      <c r="K866" s="24">
        <v>0</v>
      </c>
      <c r="L866" s="24">
        <v>-0.38469999999999999</v>
      </c>
      <c r="M866" s="24">
        <v>-0.85109999999999997</v>
      </c>
      <c r="N866" s="24">
        <v>0.70340000000000003</v>
      </c>
      <c r="O866" s="24">
        <v>0.16009999999999999</v>
      </c>
      <c r="P866" s="24" t="s">
        <v>172</v>
      </c>
      <c r="Q866" s="24">
        <v>-0.1017</v>
      </c>
      <c r="R866" s="24">
        <v>2.0381999999999998</v>
      </c>
      <c r="S866" s="24">
        <v>218.238</v>
      </c>
      <c r="T866" s="24">
        <v>218.83709999999999</v>
      </c>
      <c r="U866" s="24">
        <v>0.56440000000000001</v>
      </c>
      <c r="V866" s="24">
        <v>18.191700000000001</v>
      </c>
      <c r="W866" s="24">
        <v>-34.578699999999998</v>
      </c>
      <c r="X866" s="24">
        <v>-34.456699999999998</v>
      </c>
      <c r="Y866" s="24">
        <v>-8.8700000000000001E-2</v>
      </c>
      <c r="Z866" s="24">
        <v>-0.78790000000000004</v>
      </c>
      <c r="AA866" s="24">
        <v>3.2648000000000001</v>
      </c>
      <c r="AB866">
        <f t="shared" si="92"/>
        <v>0</v>
      </c>
      <c r="AC866" s="14">
        <f t="shared" si="93"/>
        <v>0.20799999999999999</v>
      </c>
    </row>
    <row r="867" spans="1:29" x14ac:dyDescent="0.2">
      <c r="A867" s="24" t="s">
        <v>27</v>
      </c>
      <c r="B867" s="24" t="s">
        <v>161</v>
      </c>
      <c r="C867" s="24">
        <v>37.231499999999997</v>
      </c>
      <c r="D867" s="24">
        <v>0</v>
      </c>
      <c r="E867" s="24">
        <v>0</v>
      </c>
      <c r="F867" s="24">
        <v>0.20799999999999999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-0.45639999999999997</v>
      </c>
      <c r="M867" s="24">
        <v>-0.84750000000000003</v>
      </c>
      <c r="N867" s="24">
        <v>0.67920000000000003</v>
      </c>
      <c r="O867" s="24">
        <v>0.1769</v>
      </c>
      <c r="P867" s="24" t="s">
        <v>172</v>
      </c>
      <c r="Q867" s="24">
        <v>-0.1085</v>
      </c>
      <c r="R867" s="24">
        <v>1.9622999999999999</v>
      </c>
      <c r="S867" s="24">
        <v>218.238</v>
      </c>
      <c r="T867" s="24">
        <v>218.8212</v>
      </c>
      <c r="U867" s="24">
        <v>0.55379999999999996</v>
      </c>
      <c r="V867" s="24">
        <v>17.895199999999999</v>
      </c>
      <c r="W867" s="24">
        <v>-34.625100000000003</v>
      </c>
      <c r="X867" s="24">
        <v>-34.681600000000003</v>
      </c>
      <c r="Y867" s="24">
        <v>-9.0200000000000002E-2</v>
      </c>
      <c r="Z867" s="24">
        <v>-0.76300000000000001</v>
      </c>
      <c r="AA867" s="24">
        <v>4.1672000000000002</v>
      </c>
      <c r="AB867">
        <f t="shared" si="92"/>
        <v>0</v>
      </c>
      <c r="AC867" s="14">
        <f t="shared" si="93"/>
        <v>0.20799999999999999</v>
      </c>
    </row>
    <row r="868" spans="1:29" x14ac:dyDescent="0.2">
      <c r="A868" s="24" t="s">
        <v>27</v>
      </c>
      <c r="B868" s="24" t="s">
        <v>161</v>
      </c>
      <c r="C868" s="24">
        <v>38.963200000000001</v>
      </c>
      <c r="D868" s="24">
        <v>0</v>
      </c>
      <c r="E868" s="24">
        <v>0</v>
      </c>
      <c r="F868" s="24">
        <v>0.20799999999999999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-0.3841</v>
      </c>
      <c r="M868" s="24">
        <v>-0.99150000000000005</v>
      </c>
      <c r="N868" s="24">
        <v>0.68240000000000001</v>
      </c>
      <c r="O868" s="24">
        <v>0.17530000000000001</v>
      </c>
      <c r="P868" s="24" t="s">
        <v>172</v>
      </c>
      <c r="Q868" s="24">
        <v>-0.1111</v>
      </c>
      <c r="R868" s="24">
        <v>1.7224999999999999</v>
      </c>
      <c r="S868" s="24">
        <v>218.238</v>
      </c>
      <c r="T868" s="24">
        <v>218.822</v>
      </c>
      <c r="U868" s="24">
        <v>0.55300000000000005</v>
      </c>
      <c r="V868" s="24">
        <v>17.848099999999999</v>
      </c>
      <c r="W868" s="24">
        <v>-32.316600000000001</v>
      </c>
      <c r="X868" s="24">
        <v>-32.4816</v>
      </c>
      <c r="Y868" s="24">
        <v>-8.4900000000000003E-2</v>
      </c>
      <c r="Z868" s="24">
        <v>-0.70389999999999997</v>
      </c>
      <c r="AA868" s="24">
        <v>2.6503999999999999</v>
      </c>
      <c r="AB868">
        <f t="shared" si="92"/>
        <v>0</v>
      </c>
      <c r="AC868" s="14">
        <f t="shared" si="93"/>
        <v>0.20799999999999999</v>
      </c>
    </row>
    <row r="869" spans="1:29" x14ac:dyDescent="0.2">
      <c r="A869" s="24" t="s">
        <v>27</v>
      </c>
      <c r="B869" s="24" t="s">
        <v>161</v>
      </c>
      <c r="C869" s="24">
        <v>40.694800000000001</v>
      </c>
      <c r="D869" s="24">
        <v>0</v>
      </c>
      <c r="E869" s="24">
        <v>0</v>
      </c>
      <c r="F869" s="24">
        <v>0.20799999999999999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-0.19389999999999999</v>
      </c>
      <c r="M869" s="24">
        <v>-1.0385</v>
      </c>
      <c r="N869" s="24">
        <v>0.67649999999999999</v>
      </c>
      <c r="O869" s="24">
        <v>0.1721</v>
      </c>
      <c r="P869" s="24" t="s">
        <v>172</v>
      </c>
      <c r="Q869" s="24">
        <v>-0.1033</v>
      </c>
      <c r="R869" s="24">
        <v>1.5023</v>
      </c>
      <c r="S869" s="24">
        <v>218.238</v>
      </c>
      <c r="T869" s="24">
        <v>218.83529999999999</v>
      </c>
      <c r="U869" s="24">
        <v>0.55049999999999999</v>
      </c>
      <c r="V869" s="24">
        <v>17.692799999999998</v>
      </c>
      <c r="W869" s="24">
        <v>-27.810199999999998</v>
      </c>
      <c r="X869" s="24">
        <v>-27.978100000000001</v>
      </c>
      <c r="Y869" s="24">
        <v>-6.7699999999999996E-2</v>
      </c>
      <c r="Z869" s="24">
        <v>-0.65380000000000005</v>
      </c>
      <c r="AA869" s="24">
        <v>-0.11509999999999999</v>
      </c>
      <c r="AB869">
        <f t="shared" si="92"/>
        <v>0</v>
      </c>
      <c r="AC869" s="14">
        <f t="shared" si="93"/>
        <v>0.20799999999999999</v>
      </c>
    </row>
    <row r="870" spans="1:29" x14ac:dyDescent="0.2">
      <c r="A870" s="24" t="s">
        <v>27</v>
      </c>
      <c r="B870" s="24" t="s">
        <v>161</v>
      </c>
      <c r="C870" s="24">
        <v>42.426499999999997</v>
      </c>
      <c r="D870" s="24">
        <v>0</v>
      </c>
      <c r="E870" s="24">
        <v>0</v>
      </c>
      <c r="F870" s="24">
        <v>0.20799999999999999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-0.112</v>
      </c>
      <c r="M870" s="24">
        <v>-0.85199999999999998</v>
      </c>
      <c r="N870" s="24">
        <v>0.70169999999999999</v>
      </c>
      <c r="O870" s="24">
        <v>0.15720000000000001</v>
      </c>
      <c r="P870" s="24" t="s">
        <v>172</v>
      </c>
      <c r="Q870" s="24">
        <v>-0.10100000000000001</v>
      </c>
      <c r="R870" s="24">
        <v>1.2543</v>
      </c>
      <c r="S870" s="24">
        <v>218.238</v>
      </c>
      <c r="T870" s="24">
        <v>218.83619999999999</v>
      </c>
      <c r="U870" s="24">
        <v>0.58330000000000004</v>
      </c>
      <c r="V870" s="24">
        <v>18.010100000000001</v>
      </c>
      <c r="W870" s="24">
        <v>-21.412299999999998</v>
      </c>
      <c r="X870" s="24">
        <v>-21.596699999999998</v>
      </c>
      <c r="Y870" s="24">
        <v>-7.4999999999999997E-2</v>
      </c>
      <c r="Z870" s="24">
        <v>-0.53810000000000002</v>
      </c>
      <c r="AA870" s="24">
        <v>-1.0993999999999999</v>
      </c>
      <c r="AB870">
        <f t="shared" si="92"/>
        <v>0</v>
      </c>
      <c r="AC870" s="14">
        <f t="shared" si="93"/>
        <v>0.20799999999999999</v>
      </c>
    </row>
    <row r="871" spans="1:29" x14ac:dyDescent="0.2">
      <c r="A871" s="24" t="s">
        <v>27</v>
      </c>
      <c r="B871" s="24" t="s">
        <v>161</v>
      </c>
      <c r="C871" s="24">
        <v>44.158200000000001</v>
      </c>
      <c r="D871" s="24">
        <v>0</v>
      </c>
      <c r="E871" s="24">
        <v>0</v>
      </c>
      <c r="F871" s="24">
        <v>0.20799999999999999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-1.9900000000000001E-2</v>
      </c>
      <c r="M871" s="24">
        <v>-0.51239999999999997</v>
      </c>
      <c r="N871" s="24">
        <v>0.71550000000000002</v>
      </c>
      <c r="O871" s="24">
        <v>0.1241</v>
      </c>
      <c r="P871" s="24" t="s">
        <v>172</v>
      </c>
      <c r="Q871" s="24">
        <v>-9.8400000000000001E-2</v>
      </c>
      <c r="R871" s="24">
        <v>1.0243</v>
      </c>
      <c r="S871" s="24">
        <v>218.238</v>
      </c>
      <c r="T871" s="24">
        <v>218.82820000000001</v>
      </c>
      <c r="U871" s="24">
        <v>0.58189999999999997</v>
      </c>
      <c r="V871" s="24">
        <v>17.929099999999998</v>
      </c>
      <c r="W871" s="24">
        <v>-13.5581</v>
      </c>
      <c r="X871" s="24">
        <v>-13.7342</v>
      </c>
      <c r="Y871" s="24">
        <v>-4.24E-2</v>
      </c>
      <c r="Z871" s="24">
        <v>-0.36009999999999998</v>
      </c>
      <c r="AA871" s="24">
        <v>-3.2753999999999999</v>
      </c>
      <c r="AB871">
        <f t="shared" si="92"/>
        <v>0</v>
      </c>
      <c r="AC871" s="14">
        <f t="shared" si="93"/>
        <v>0.20799999999999999</v>
      </c>
    </row>
    <row r="872" spans="1:29" x14ac:dyDescent="0.2">
      <c r="A872" s="24" t="s">
        <v>27</v>
      </c>
      <c r="B872" s="24" t="s">
        <v>161</v>
      </c>
      <c r="C872" s="24">
        <v>45.889800000000001</v>
      </c>
      <c r="D872" s="24">
        <v>0</v>
      </c>
      <c r="E872" s="24">
        <v>0</v>
      </c>
      <c r="F872" s="24">
        <v>0.20799999999999999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-8.8900000000000007E-2</v>
      </c>
      <c r="M872" s="24">
        <v>-8.6099999999999996E-2</v>
      </c>
      <c r="N872" s="24">
        <v>0.73109999999999997</v>
      </c>
      <c r="O872" s="24">
        <v>8.3500000000000005E-2</v>
      </c>
      <c r="P872" s="24" t="s">
        <v>172</v>
      </c>
      <c r="Q872" s="24">
        <v>-0.1004</v>
      </c>
      <c r="R872" s="24">
        <v>0.61909999999999998</v>
      </c>
      <c r="S872" s="24">
        <v>218.238</v>
      </c>
      <c r="T872" s="24">
        <v>218.85740000000001</v>
      </c>
      <c r="U872" s="24">
        <v>0.57889999999999997</v>
      </c>
      <c r="V872" s="24">
        <v>17.9451</v>
      </c>
      <c r="W872" s="24">
        <v>-4.7817999999999996</v>
      </c>
      <c r="X872" s="24">
        <v>-4.9371999999999998</v>
      </c>
      <c r="Y872" s="24">
        <v>-3.95E-2</v>
      </c>
      <c r="Z872" s="24">
        <v>-0.13039999999999999</v>
      </c>
      <c r="AA872" s="24">
        <v>-1.9348000000000001</v>
      </c>
      <c r="AB872">
        <f t="shared" si="92"/>
        <v>0</v>
      </c>
      <c r="AC872" s="14">
        <f t="shared" si="93"/>
        <v>0.20799999999999999</v>
      </c>
    </row>
    <row r="873" spans="1:29" x14ac:dyDescent="0.2">
      <c r="A873" s="24" t="s">
        <v>28</v>
      </c>
      <c r="B873" s="24" t="s">
        <v>161</v>
      </c>
      <c r="C873" s="24">
        <v>6.0629999999999997</v>
      </c>
      <c r="D873" s="24">
        <v>0</v>
      </c>
      <c r="E873" s="24">
        <v>8</v>
      </c>
      <c r="F873" s="24">
        <v>0.20799999999999999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-0.27789999999999998</v>
      </c>
      <c r="M873" s="24">
        <v>2.7974999999999999</v>
      </c>
      <c r="N873" s="24">
        <v>0.90090000000000003</v>
      </c>
      <c r="O873" s="24">
        <v>-0.31030000000000002</v>
      </c>
      <c r="P873" s="24" t="s">
        <v>172</v>
      </c>
      <c r="Q873" s="24">
        <v>-0.13220000000000001</v>
      </c>
      <c r="R873" s="24">
        <v>2.6556999999999999</v>
      </c>
      <c r="S873" s="24">
        <v>218.238</v>
      </c>
      <c r="T873" s="24">
        <v>218.82040000000001</v>
      </c>
      <c r="U873" s="24">
        <v>0.33179999999999998</v>
      </c>
      <c r="V873" s="24">
        <v>13.9686</v>
      </c>
      <c r="W873" s="24">
        <v>4.5373000000000001</v>
      </c>
      <c r="X873" s="24">
        <v>4.4090999999999996</v>
      </c>
      <c r="Y873" s="24">
        <v>-9.9000000000000008E-3</v>
      </c>
      <c r="Z873" s="24">
        <v>0.22270000000000001</v>
      </c>
      <c r="AA873" s="24">
        <v>2.9142000000000001</v>
      </c>
      <c r="AB873">
        <f t="shared" si="92"/>
        <v>0</v>
      </c>
      <c r="AC873" s="14">
        <f t="shared" si="93"/>
        <v>0.20799999999999999</v>
      </c>
    </row>
    <row r="874" spans="1:29" x14ac:dyDescent="0.2">
      <c r="A874" s="24" t="s">
        <v>28</v>
      </c>
      <c r="B874" s="24" t="s">
        <v>161</v>
      </c>
      <c r="C874" s="24">
        <v>7.7946</v>
      </c>
      <c r="D874" s="24">
        <v>0</v>
      </c>
      <c r="E874" s="24">
        <v>8</v>
      </c>
      <c r="F874" s="24">
        <v>0.20799999999999999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-0.26819999999999999</v>
      </c>
      <c r="M874" s="24">
        <v>3.1526999999999998</v>
      </c>
      <c r="N874" s="24">
        <v>0.85360000000000003</v>
      </c>
      <c r="O874" s="24">
        <v>-0.37930000000000003</v>
      </c>
      <c r="P874" s="24" t="s">
        <v>172</v>
      </c>
      <c r="Q874" s="24">
        <v>-0.1188</v>
      </c>
      <c r="R874" s="24">
        <v>2.0973000000000002</v>
      </c>
      <c r="S874" s="24">
        <v>218.238</v>
      </c>
      <c r="T874" s="24">
        <v>218.87690000000001</v>
      </c>
      <c r="U874" s="24">
        <v>0.32040000000000002</v>
      </c>
      <c r="V874" s="24">
        <v>13.722</v>
      </c>
      <c r="W874" s="24">
        <v>13.330500000000001</v>
      </c>
      <c r="X874" s="24">
        <v>13.2469</v>
      </c>
      <c r="Y874" s="24">
        <v>4.7500000000000001E-2</v>
      </c>
      <c r="Z874" s="24">
        <v>0.45119999999999999</v>
      </c>
      <c r="AA874" s="24">
        <v>4.6416000000000004</v>
      </c>
      <c r="AB874">
        <f t="shared" si="92"/>
        <v>0</v>
      </c>
      <c r="AC874" s="14">
        <f t="shared" si="93"/>
        <v>0.20799999999999999</v>
      </c>
    </row>
    <row r="875" spans="1:29" x14ac:dyDescent="0.2">
      <c r="A875" s="24" t="s">
        <v>28</v>
      </c>
      <c r="B875" s="24" t="s">
        <v>161</v>
      </c>
      <c r="C875" s="24">
        <v>9.5260999999999996</v>
      </c>
      <c r="D875" s="24">
        <v>0</v>
      </c>
      <c r="E875" s="24">
        <v>8</v>
      </c>
      <c r="F875" s="24">
        <v>0.20799999999999999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-0.3574</v>
      </c>
      <c r="M875" s="24">
        <v>3.5278999999999998</v>
      </c>
      <c r="N875" s="24">
        <v>0.81169999999999998</v>
      </c>
      <c r="O875" s="24">
        <v>-0.44729999999999998</v>
      </c>
      <c r="P875" s="24" t="s">
        <v>172</v>
      </c>
      <c r="Q875" s="24">
        <v>-0.1167</v>
      </c>
      <c r="R875" s="24">
        <v>1.5196000000000001</v>
      </c>
      <c r="S875" s="24">
        <v>218.238</v>
      </c>
      <c r="T875" s="24">
        <v>218.85040000000001</v>
      </c>
      <c r="U875" s="24">
        <v>0.32650000000000001</v>
      </c>
      <c r="V875" s="24">
        <v>13.795400000000001</v>
      </c>
      <c r="W875" s="24">
        <v>21.216999999999999</v>
      </c>
      <c r="X875" s="24">
        <v>21.165500000000002</v>
      </c>
      <c r="Y875" s="24">
        <v>0.1145</v>
      </c>
      <c r="Z875" s="24">
        <v>0.63060000000000005</v>
      </c>
      <c r="AA875" s="24">
        <v>5.0244</v>
      </c>
      <c r="AB875">
        <f t="shared" si="92"/>
        <v>0</v>
      </c>
      <c r="AC875" s="14">
        <f t="shared" si="93"/>
        <v>0.20799999999999999</v>
      </c>
    </row>
    <row r="876" spans="1:29" x14ac:dyDescent="0.2">
      <c r="A876" s="24" t="s">
        <v>28</v>
      </c>
      <c r="B876" s="24" t="s">
        <v>161</v>
      </c>
      <c r="C876" s="24">
        <v>11.2576</v>
      </c>
      <c r="D876" s="24">
        <v>0</v>
      </c>
      <c r="E876" s="24">
        <v>8</v>
      </c>
      <c r="F876" s="24">
        <v>0.20799999999999999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-0.45200000000000001</v>
      </c>
      <c r="M876" s="24">
        <v>3.6537999999999999</v>
      </c>
      <c r="N876" s="24">
        <v>0.84440000000000004</v>
      </c>
      <c r="O876" s="24">
        <v>-0.49659999999999999</v>
      </c>
      <c r="P876" s="24" t="s">
        <v>172</v>
      </c>
      <c r="Q876" s="24">
        <v>-0.13370000000000001</v>
      </c>
      <c r="R876" s="24">
        <v>1.0649999999999999</v>
      </c>
      <c r="S876" s="24">
        <v>218.238</v>
      </c>
      <c r="T876" s="24">
        <v>218.8663</v>
      </c>
      <c r="U876" s="24">
        <v>0.3347</v>
      </c>
      <c r="V876" s="24">
        <v>13.834</v>
      </c>
      <c r="W876" s="24">
        <v>27.660499999999999</v>
      </c>
      <c r="X876" s="24">
        <v>27.636399999999998</v>
      </c>
      <c r="Y876" s="24">
        <v>0.1013</v>
      </c>
      <c r="Z876" s="24">
        <v>0.77439999999999998</v>
      </c>
      <c r="AA876" s="24">
        <v>0.84009999999999996</v>
      </c>
      <c r="AB876">
        <f t="shared" si="92"/>
        <v>0</v>
      </c>
      <c r="AC876" s="14">
        <f t="shared" si="93"/>
        <v>0.20799999999999999</v>
      </c>
    </row>
    <row r="877" spans="1:29" x14ac:dyDescent="0.2">
      <c r="A877" s="24" t="s">
        <v>28</v>
      </c>
      <c r="B877" s="24" t="s">
        <v>161</v>
      </c>
      <c r="C877" s="24">
        <v>12.9893</v>
      </c>
      <c r="D877" s="24">
        <v>0</v>
      </c>
      <c r="E877" s="24">
        <v>8</v>
      </c>
      <c r="F877" s="24">
        <v>0.20799999999999999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-0.8196</v>
      </c>
      <c r="M877" s="24">
        <v>3.7090999999999998</v>
      </c>
      <c r="N877" s="24">
        <v>0.83099999999999996</v>
      </c>
      <c r="O877" s="24">
        <v>-0.44769999999999999</v>
      </c>
      <c r="P877" s="24" t="s">
        <v>172</v>
      </c>
      <c r="Q877" s="24">
        <v>-0.12839999999999999</v>
      </c>
      <c r="R877" s="24">
        <v>0.56489999999999996</v>
      </c>
      <c r="S877" s="24">
        <v>218.238</v>
      </c>
      <c r="T877" s="24">
        <v>218.8699</v>
      </c>
      <c r="U877" s="24">
        <v>0.3412</v>
      </c>
      <c r="V877" s="24">
        <v>13.947900000000001</v>
      </c>
      <c r="W877" s="24">
        <v>32.222700000000003</v>
      </c>
      <c r="X877" s="24">
        <v>32.241199999999999</v>
      </c>
      <c r="Y877" s="24">
        <v>0.1186</v>
      </c>
      <c r="Z877" s="24">
        <v>0.89510000000000001</v>
      </c>
      <c r="AA877" s="24">
        <v>-1.6559999999999999</v>
      </c>
      <c r="AB877">
        <f t="shared" si="92"/>
        <v>0</v>
      </c>
      <c r="AC877" s="14">
        <f t="shared" si="93"/>
        <v>0.20799999999999999</v>
      </c>
    </row>
    <row r="878" spans="1:29" x14ac:dyDescent="0.2">
      <c r="A878" s="24" t="s">
        <v>28</v>
      </c>
      <c r="B878" s="24" t="s">
        <v>161</v>
      </c>
      <c r="C878" s="24">
        <v>14.720800000000001</v>
      </c>
      <c r="D878" s="24">
        <v>0</v>
      </c>
      <c r="E878" s="24">
        <v>8</v>
      </c>
      <c r="F878" s="24">
        <v>0.20799999999999999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-0.89039999999999997</v>
      </c>
      <c r="M878" s="24">
        <v>3.7004999999999999</v>
      </c>
      <c r="N878" s="24">
        <v>0.85760000000000003</v>
      </c>
      <c r="O878" s="24">
        <v>-0.38969999999999999</v>
      </c>
      <c r="P878" s="24" t="s">
        <v>172</v>
      </c>
      <c r="Q878" s="24">
        <v>-0.1231</v>
      </c>
      <c r="R878" s="24">
        <v>0.64790000000000003</v>
      </c>
      <c r="S878" s="24">
        <v>218.238</v>
      </c>
      <c r="T878" s="24">
        <v>218.85310000000001</v>
      </c>
      <c r="U878" s="24">
        <v>0.33760000000000001</v>
      </c>
      <c r="V878" s="24">
        <v>13.9338</v>
      </c>
      <c r="W878" s="24">
        <v>34.593299999999999</v>
      </c>
      <c r="X878" s="24">
        <v>34.653300000000002</v>
      </c>
      <c r="Y878" s="24">
        <v>7.1199999999999999E-2</v>
      </c>
      <c r="Z878" s="24">
        <v>0.89119999999999999</v>
      </c>
      <c r="AA878" s="24">
        <v>-4.7922000000000002</v>
      </c>
      <c r="AB878">
        <f t="shared" si="92"/>
        <v>0</v>
      </c>
      <c r="AC878" s="14">
        <f t="shared" si="93"/>
        <v>0.20799999999999999</v>
      </c>
    </row>
    <row r="879" spans="1:29" x14ac:dyDescent="0.2">
      <c r="A879" s="24" t="s">
        <v>28</v>
      </c>
      <c r="B879" s="24" t="s">
        <v>161</v>
      </c>
      <c r="C879" s="24">
        <v>16.452500000000001</v>
      </c>
      <c r="D879" s="24">
        <v>0</v>
      </c>
      <c r="E879" s="24">
        <v>8</v>
      </c>
      <c r="F879" s="24">
        <v>0.20799999999999999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-0.9244</v>
      </c>
      <c r="M879" s="24">
        <v>3.6962000000000002</v>
      </c>
      <c r="N879" s="24">
        <v>0.86470000000000002</v>
      </c>
      <c r="O879" s="24">
        <v>-0.36209999999999998</v>
      </c>
      <c r="P879" s="24" t="s">
        <v>172</v>
      </c>
      <c r="Q879" s="24">
        <v>-0.13900000000000001</v>
      </c>
      <c r="R879" s="24">
        <v>0.90800000000000003</v>
      </c>
      <c r="S879" s="24">
        <v>218.238</v>
      </c>
      <c r="T879" s="24">
        <v>218.892</v>
      </c>
      <c r="U879" s="24">
        <v>0.34010000000000001</v>
      </c>
      <c r="V879" s="24">
        <v>14.074999999999999</v>
      </c>
      <c r="W879" s="24">
        <v>34.611199999999997</v>
      </c>
      <c r="X879" s="24">
        <v>34.847999999999999</v>
      </c>
      <c r="Y879" s="24">
        <v>3.4599999999999999E-2</v>
      </c>
      <c r="Z879" s="24">
        <v>0.85429999999999995</v>
      </c>
      <c r="AA879" s="24">
        <v>-5.4408000000000003</v>
      </c>
      <c r="AB879">
        <f t="shared" si="92"/>
        <v>0</v>
      </c>
      <c r="AC879" s="14">
        <f t="shared" si="93"/>
        <v>0.20799999999999999</v>
      </c>
    </row>
    <row r="880" spans="1:29" x14ac:dyDescent="0.2">
      <c r="A880" s="24" t="s">
        <v>28</v>
      </c>
      <c r="B880" s="24" t="s">
        <v>161</v>
      </c>
      <c r="C880" s="24">
        <v>18.184000000000001</v>
      </c>
      <c r="D880" s="24">
        <v>0</v>
      </c>
      <c r="E880" s="24">
        <v>8</v>
      </c>
      <c r="F880" s="24">
        <v>0.20799999999999999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-0.65800000000000003</v>
      </c>
      <c r="M880" s="24">
        <v>3.8515999999999999</v>
      </c>
      <c r="N880" s="24">
        <v>0.8901</v>
      </c>
      <c r="O880" s="24">
        <v>-0.37930000000000003</v>
      </c>
      <c r="P880" s="24" t="s">
        <v>172</v>
      </c>
      <c r="Q880" s="24">
        <v>-0.1469</v>
      </c>
      <c r="R880" s="24">
        <v>1.1437999999999999</v>
      </c>
      <c r="S880" s="24">
        <v>218.238</v>
      </c>
      <c r="T880" s="24">
        <v>218.8646</v>
      </c>
      <c r="U880" s="24">
        <v>0.34150000000000003</v>
      </c>
      <c r="V880" s="24">
        <v>14.046799999999999</v>
      </c>
      <c r="W880" s="24">
        <v>32.275100000000002</v>
      </c>
      <c r="X880" s="24">
        <v>32.601599999999998</v>
      </c>
      <c r="Y880" s="24">
        <v>5.4300000000000001E-2</v>
      </c>
      <c r="Z880" s="24">
        <v>0.82289999999999996</v>
      </c>
      <c r="AA880" s="24">
        <v>-3.7326999999999999</v>
      </c>
      <c r="AB880">
        <f t="shared" si="92"/>
        <v>0</v>
      </c>
      <c r="AC880" s="14">
        <f t="shared" si="93"/>
        <v>0.20799999999999999</v>
      </c>
    </row>
    <row r="881" spans="1:29" x14ac:dyDescent="0.2">
      <c r="A881" s="24" t="s">
        <v>28</v>
      </c>
      <c r="B881" s="24" t="s">
        <v>161</v>
      </c>
      <c r="C881" s="24">
        <v>19.915700000000001</v>
      </c>
      <c r="D881" s="24">
        <v>0</v>
      </c>
      <c r="E881" s="24">
        <v>8</v>
      </c>
      <c r="F881" s="24">
        <v>0.20799999999999999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-0.7137</v>
      </c>
      <c r="M881" s="24">
        <v>3.8681000000000001</v>
      </c>
      <c r="N881" s="24">
        <v>0.87119999999999997</v>
      </c>
      <c r="O881" s="24">
        <v>-0.39629999999999999</v>
      </c>
      <c r="P881" s="24" t="s">
        <v>172</v>
      </c>
      <c r="Q881" s="24">
        <v>-0.1406</v>
      </c>
      <c r="R881" s="24">
        <v>1.0369999999999999</v>
      </c>
      <c r="S881" s="24">
        <v>218.238</v>
      </c>
      <c r="T881" s="24">
        <v>218.85130000000001</v>
      </c>
      <c r="U881" s="24">
        <v>0.33710000000000001</v>
      </c>
      <c r="V881" s="24">
        <v>13.906499999999999</v>
      </c>
      <c r="W881" s="24">
        <v>27.7438</v>
      </c>
      <c r="X881" s="24">
        <v>28.0929</v>
      </c>
      <c r="Y881" s="24">
        <v>0.12859999999999999</v>
      </c>
      <c r="Z881" s="24">
        <v>0.76500000000000001</v>
      </c>
      <c r="AA881" s="24">
        <v>2.0238999999999998</v>
      </c>
      <c r="AB881">
        <f t="shared" si="92"/>
        <v>0</v>
      </c>
      <c r="AC881" s="14">
        <f t="shared" si="93"/>
        <v>0.20799999999999999</v>
      </c>
    </row>
    <row r="882" spans="1:29" x14ac:dyDescent="0.2">
      <c r="A882" s="24" t="s">
        <v>28</v>
      </c>
      <c r="B882" s="24" t="s">
        <v>161</v>
      </c>
      <c r="C882" s="24">
        <v>21.647200000000002</v>
      </c>
      <c r="D882" s="24">
        <v>0</v>
      </c>
      <c r="E882" s="24">
        <v>8</v>
      </c>
      <c r="F882" s="24">
        <v>0.20799999999999999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-0.626</v>
      </c>
      <c r="M882" s="24">
        <v>3.5880999999999998</v>
      </c>
      <c r="N882" s="24">
        <v>0.85899999999999999</v>
      </c>
      <c r="O882" s="24">
        <v>-0.35959999999999998</v>
      </c>
      <c r="P882" s="24" t="s">
        <v>172</v>
      </c>
      <c r="Q882" s="24">
        <v>-0.13009999999999999</v>
      </c>
      <c r="R882" s="24">
        <v>1.1906000000000001</v>
      </c>
      <c r="S882" s="24">
        <v>218.238</v>
      </c>
      <c r="T882" s="24">
        <v>218.8734</v>
      </c>
      <c r="U882" s="24">
        <v>0.33789999999999998</v>
      </c>
      <c r="V882" s="24">
        <v>13.7784</v>
      </c>
      <c r="W882" s="24">
        <v>21.325600000000001</v>
      </c>
      <c r="X882" s="24">
        <v>21.691400000000002</v>
      </c>
      <c r="Y882" s="24">
        <v>0.1208</v>
      </c>
      <c r="Z882" s="24">
        <v>0.61950000000000005</v>
      </c>
      <c r="AA882" s="24">
        <v>4.9111000000000002</v>
      </c>
      <c r="AB882">
        <f t="shared" si="92"/>
        <v>0</v>
      </c>
      <c r="AC882" s="14">
        <f t="shared" si="93"/>
        <v>0.20799999999999999</v>
      </c>
    </row>
    <row r="883" spans="1:29" x14ac:dyDescent="0.2">
      <c r="A883" s="24" t="s">
        <v>28</v>
      </c>
      <c r="B883" s="24" t="s">
        <v>161</v>
      </c>
      <c r="C883" s="24">
        <v>23.378799999999998</v>
      </c>
      <c r="D883" s="24">
        <v>0</v>
      </c>
      <c r="E883" s="24">
        <v>8</v>
      </c>
      <c r="F883" s="24">
        <v>0.20799999999999999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-0.62480000000000002</v>
      </c>
      <c r="M883" s="24">
        <v>3.1063999999999998</v>
      </c>
      <c r="N883" s="24">
        <v>0.85799999999999998</v>
      </c>
      <c r="O883" s="24">
        <v>-0.29730000000000001</v>
      </c>
      <c r="P883" s="24" t="s">
        <v>172</v>
      </c>
      <c r="Q883" s="24">
        <v>-0.1366</v>
      </c>
      <c r="R883" s="24">
        <v>1.6813</v>
      </c>
      <c r="S883" s="24">
        <v>218.238</v>
      </c>
      <c r="T883" s="24">
        <v>218.85220000000001</v>
      </c>
      <c r="U883" s="24">
        <v>0.33129999999999998</v>
      </c>
      <c r="V883" s="24">
        <v>13.706899999999999</v>
      </c>
      <c r="W883" s="24">
        <v>13.457000000000001</v>
      </c>
      <c r="X883" s="24">
        <v>13.8306</v>
      </c>
      <c r="Y883" s="24">
        <v>5.7799999999999997E-2</v>
      </c>
      <c r="Z883" s="24">
        <v>0.43219999999999997</v>
      </c>
      <c r="AA883" s="24">
        <v>5.3106</v>
      </c>
      <c r="AB883">
        <f t="shared" si="92"/>
        <v>0</v>
      </c>
      <c r="AC883" s="14">
        <f t="shared" si="93"/>
        <v>0.20799999999999999</v>
      </c>
    </row>
    <row r="884" spans="1:29" x14ac:dyDescent="0.2">
      <c r="A884" s="24" t="s">
        <v>28</v>
      </c>
      <c r="B884" s="24" t="s">
        <v>161</v>
      </c>
      <c r="C884" s="24">
        <v>25.110399999999998</v>
      </c>
      <c r="D884" s="24">
        <v>0</v>
      </c>
      <c r="E884" s="24">
        <v>8</v>
      </c>
      <c r="F884" s="24">
        <v>0.20799999999999999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-0.48209999999999997</v>
      </c>
      <c r="M884" s="24">
        <v>2.6968000000000001</v>
      </c>
      <c r="N884" s="24">
        <v>0.8246</v>
      </c>
      <c r="O884" s="24">
        <v>-0.23480000000000001</v>
      </c>
      <c r="P884" s="24" t="s">
        <v>172</v>
      </c>
      <c r="Q884" s="24">
        <v>-0.13489999999999999</v>
      </c>
      <c r="R884" s="24">
        <v>2.3843000000000001</v>
      </c>
      <c r="S884" s="24">
        <v>218.238</v>
      </c>
      <c r="T884" s="24">
        <v>218.85040000000001</v>
      </c>
      <c r="U884" s="24">
        <v>0.32279999999999998</v>
      </c>
      <c r="V884" s="24">
        <v>13.6325</v>
      </c>
      <c r="W884" s="24">
        <v>4.6730999999999998</v>
      </c>
      <c r="X884" s="24">
        <v>5.0286999999999997</v>
      </c>
      <c r="Y884" s="24">
        <v>3.8E-3</v>
      </c>
      <c r="Z884" s="24">
        <v>0.20880000000000001</v>
      </c>
      <c r="AA884" s="24">
        <v>3.9312</v>
      </c>
      <c r="AB884">
        <f t="shared" si="92"/>
        <v>0</v>
      </c>
      <c r="AC884" s="14">
        <f t="shared" si="93"/>
        <v>0.20799999999999999</v>
      </c>
    </row>
    <row r="885" spans="1:29" x14ac:dyDescent="0.2">
      <c r="A885" s="24" t="s">
        <v>28</v>
      </c>
      <c r="B885" s="24" t="s">
        <v>161</v>
      </c>
      <c r="C885" s="24">
        <v>26.841999999999999</v>
      </c>
      <c r="D885" s="24">
        <v>0</v>
      </c>
      <c r="E885" s="24">
        <v>8</v>
      </c>
      <c r="F885" s="24">
        <v>0.20799999999999999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-0.37890000000000001</v>
      </c>
      <c r="M885" s="24">
        <v>2.3420999999999998</v>
      </c>
      <c r="N885" s="24">
        <v>0.83720000000000006</v>
      </c>
      <c r="O885" s="24">
        <v>-0.18529999999999999</v>
      </c>
      <c r="P885" s="24" t="s">
        <v>172</v>
      </c>
      <c r="Q885" s="24">
        <v>-0.13780000000000001</v>
      </c>
      <c r="R885" s="24">
        <v>3.0506000000000002</v>
      </c>
      <c r="S885" s="24">
        <v>218.238</v>
      </c>
      <c r="T885" s="24">
        <v>218.86369999999999</v>
      </c>
      <c r="U885" s="24">
        <v>0.32519999999999999</v>
      </c>
      <c r="V885" s="24">
        <v>13.721</v>
      </c>
      <c r="W885" s="24">
        <v>-4.4286000000000003</v>
      </c>
      <c r="X885" s="24">
        <v>-4.0891000000000002</v>
      </c>
      <c r="Y885" s="24">
        <v>-2.7799999999999998E-2</v>
      </c>
      <c r="Z885" s="24">
        <v>-2.7699999999999999E-2</v>
      </c>
      <c r="AA885" s="24">
        <v>1.3288</v>
      </c>
      <c r="AB885">
        <f t="shared" si="92"/>
        <v>0</v>
      </c>
      <c r="AC885" s="14">
        <f t="shared" si="93"/>
        <v>0.20799999999999999</v>
      </c>
    </row>
    <row r="886" spans="1:29" x14ac:dyDescent="0.2">
      <c r="A886" s="24" t="s">
        <v>28</v>
      </c>
      <c r="B886" s="24" t="s">
        <v>161</v>
      </c>
      <c r="C886" s="24">
        <v>28.573499999999999</v>
      </c>
      <c r="D886" s="24">
        <v>0</v>
      </c>
      <c r="E886" s="24">
        <v>8</v>
      </c>
      <c r="F886" s="24">
        <v>0.20799999999999999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-0.42259999999999998</v>
      </c>
      <c r="M886" s="24">
        <v>2.0285000000000002</v>
      </c>
      <c r="N886" s="24">
        <v>0.84299999999999997</v>
      </c>
      <c r="O886" s="24">
        <v>-0.14660000000000001</v>
      </c>
      <c r="P886" s="24" t="s">
        <v>172</v>
      </c>
      <c r="Q886" s="24">
        <v>-0.1394</v>
      </c>
      <c r="R886" s="24">
        <v>3.8573</v>
      </c>
      <c r="S886" s="24">
        <v>218.238</v>
      </c>
      <c r="T886" s="24">
        <v>218.846</v>
      </c>
      <c r="U886" s="24">
        <v>0.32879999999999998</v>
      </c>
      <c r="V886" s="24">
        <v>13.802</v>
      </c>
      <c r="W886" s="24">
        <v>-13.229100000000001</v>
      </c>
      <c r="X886" s="24">
        <v>-12.917400000000001</v>
      </c>
      <c r="Y886" s="24">
        <v>-2.9000000000000001E-2</v>
      </c>
      <c r="Z886" s="24">
        <v>-0.25629999999999997</v>
      </c>
      <c r="AA886" s="24">
        <v>-1.4319999999999999</v>
      </c>
      <c r="AB886">
        <f t="shared" si="92"/>
        <v>0</v>
      </c>
      <c r="AC886" s="14">
        <f t="shared" si="93"/>
        <v>0.20799999999999999</v>
      </c>
    </row>
    <row r="887" spans="1:29" x14ac:dyDescent="0.2">
      <c r="A887" s="24" t="s">
        <v>28</v>
      </c>
      <c r="B887" s="24" t="s">
        <v>161</v>
      </c>
      <c r="C887" s="24">
        <v>30.305199999999999</v>
      </c>
      <c r="D887" s="24">
        <v>0</v>
      </c>
      <c r="E887" s="24">
        <v>8</v>
      </c>
      <c r="F887" s="24">
        <v>0.20799999999999999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-0.35849999999999999</v>
      </c>
      <c r="M887" s="24">
        <v>1.7686999999999999</v>
      </c>
      <c r="N887" s="24">
        <v>0.83709999999999996</v>
      </c>
      <c r="O887" s="24">
        <v>-0.121</v>
      </c>
      <c r="P887" s="24" t="s">
        <v>172</v>
      </c>
      <c r="Q887" s="24">
        <v>-0.14169999999999999</v>
      </c>
      <c r="R887" s="24">
        <v>4.5597000000000003</v>
      </c>
      <c r="S887" s="24">
        <v>218.238</v>
      </c>
      <c r="T887" s="24">
        <v>218.85310000000001</v>
      </c>
      <c r="U887" s="24">
        <v>0.30640000000000001</v>
      </c>
      <c r="V887" s="24">
        <v>13.7681</v>
      </c>
      <c r="W887" s="24">
        <v>-21.129799999999999</v>
      </c>
      <c r="X887" s="24">
        <v>-20.857700000000001</v>
      </c>
      <c r="Y887" s="24">
        <v>-1.5E-3</v>
      </c>
      <c r="Z887" s="24">
        <v>-0.47249999999999998</v>
      </c>
      <c r="AA887" s="24">
        <v>-3.5819999999999999</v>
      </c>
      <c r="AB887">
        <f t="shared" si="92"/>
        <v>0</v>
      </c>
      <c r="AC887" s="14">
        <f t="shared" si="93"/>
        <v>0.20799999999999999</v>
      </c>
    </row>
    <row r="888" spans="1:29" x14ac:dyDescent="0.2">
      <c r="A888" s="24" t="s">
        <v>28</v>
      </c>
      <c r="B888" s="24" t="s">
        <v>161</v>
      </c>
      <c r="C888" s="24">
        <v>32.036700000000003</v>
      </c>
      <c r="D888" s="24">
        <v>0</v>
      </c>
      <c r="E888" s="24">
        <v>8</v>
      </c>
      <c r="F888" s="24">
        <v>0.20799999999999999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-0.36059999999999998</v>
      </c>
      <c r="M888" s="24">
        <v>1.4809000000000001</v>
      </c>
      <c r="N888" s="24">
        <v>0.84640000000000004</v>
      </c>
      <c r="O888" s="24">
        <v>-0.1082</v>
      </c>
      <c r="P888" s="24" t="s">
        <v>172</v>
      </c>
      <c r="Q888" s="24">
        <v>-0.13619999999999999</v>
      </c>
      <c r="R888" s="24">
        <v>4.9722999999999997</v>
      </c>
      <c r="S888" s="24">
        <v>218.238</v>
      </c>
      <c r="T888" s="24">
        <v>218.8389</v>
      </c>
      <c r="U888" s="24">
        <v>0.2903</v>
      </c>
      <c r="V888" s="24">
        <v>13.7784</v>
      </c>
      <c r="W888" s="24">
        <v>-27.593499999999999</v>
      </c>
      <c r="X888" s="24">
        <v>-27.360099999999999</v>
      </c>
      <c r="Y888" s="24">
        <v>1.83E-2</v>
      </c>
      <c r="Z888" s="24">
        <v>-0.64780000000000004</v>
      </c>
      <c r="AA888" s="24">
        <v>-4.258</v>
      </c>
      <c r="AB888">
        <f t="shared" si="92"/>
        <v>0</v>
      </c>
      <c r="AC888" s="14">
        <f t="shared" si="93"/>
        <v>0.20799999999999999</v>
      </c>
    </row>
    <row r="889" spans="1:29" x14ac:dyDescent="0.2">
      <c r="A889" s="24" t="s">
        <v>28</v>
      </c>
      <c r="B889" s="24" t="s">
        <v>161</v>
      </c>
      <c r="C889" s="24">
        <v>33.768300000000004</v>
      </c>
      <c r="D889" s="24">
        <v>0</v>
      </c>
      <c r="E889" s="24">
        <v>8</v>
      </c>
      <c r="F889" s="24">
        <v>0.20799999999999999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-0.53069999999999995</v>
      </c>
      <c r="M889" s="24">
        <v>1.2829999999999999</v>
      </c>
      <c r="N889" s="24">
        <v>0.86299999999999999</v>
      </c>
      <c r="O889" s="24">
        <v>-0.10299999999999999</v>
      </c>
      <c r="P889" s="24" t="s">
        <v>172</v>
      </c>
      <c r="Q889" s="24">
        <v>-0.12740000000000001</v>
      </c>
      <c r="R889" s="24">
        <v>5.0366</v>
      </c>
      <c r="S889" s="24">
        <v>218.238</v>
      </c>
      <c r="T889" s="24">
        <v>218.8451</v>
      </c>
      <c r="U889" s="24">
        <v>0.30030000000000001</v>
      </c>
      <c r="V889" s="24">
        <v>13.882</v>
      </c>
      <c r="W889" s="24">
        <v>-32.180399999999999</v>
      </c>
      <c r="X889" s="24">
        <v>-31.995999999999999</v>
      </c>
      <c r="Y889" s="24">
        <v>-1.55E-2</v>
      </c>
      <c r="Z889" s="24">
        <v>-0.73660000000000003</v>
      </c>
      <c r="AA889" s="24">
        <v>-2.2155999999999998</v>
      </c>
      <c r="AB889">
        <f t="shared" si="92"/>
        <v>0</v>
      </c>
      <c r="AC889" s="14">
        <f t="shared" si="93"/>
        <v>0.20799999999999999</v>
      </c>
    </row>
    <row r="890" spans="1:29" x14ac:dyDescent="0.2">
      <c r="A890" s="24" t="s">
        <v>28</v>
      </c>
      <c r="B890" s="24" t="s">
        <v>161</v>
      </c>
      <c r="C890" s="24">
        <v>35.499899999999997</v>
      </c>
      <c r="D890" s="24">
        <v>0</v>
      </c>
      <c r="E890" s="24">
        <v>8</v>
      </c>
      <c r="F890" s="24">
        <v>0.20799999999999999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-0.64180000000000004</v>
      </c>
      <c r="M890" s="24">
        <v>1.1727000000000001</v>
      </c>
      <c r="N890" s="24">
        <v>0.84470000000000001</v>
      </c>
      <c r="O890" s="24">
        <v>-0.1013</v>
      </c>
      <c r="P890" s="24" t="s">
        <v>172</v>
      </c>
      <c r="Q890" s="24">
        <v>-0.13220000000000001</v>
      </c>
      <c r="R890" s="24">
        <v>5.0410000000000004</v>
      </c>
      <c r="S890" s="24">
        <v>218.238</v>
      </c>
      <c r="T890" s="24">
        <v>218.84780000000001</v>
      </c>
      <c r="U890" s="24">
        <v>0.2989</v>
      </c>
      <c r="V890" s="24">
        <v>13.790699999999999</v>
      </c>
      <c r="W890" s="24">
        <v>-34.578699999999998</v>
      </c>
      <c r="X890" s="24">
        <v>-34.444400000000002</v>
      </c>
      <c r="Y890" s="24">
        <v>-5.2999999999999999E-2</v>
      </c>
      <c r="Z890" s="24">
        <v>-0.75060000000000004</v>
      </c>
      <c r="AA890" s="24">
        <v>0.6391</v>
      </c>
      <c r="AB890">
        <f t="shared" si="92"/>
        <v>0</v>
      </c>
      <c r="AC890" s="14">
        <f t="shared" si="93"/>
        <v>0.20799999999999999</v>
      </c>
    </row>
    <row r="891" spans="1:29" x14ac:dyDescent="0.2">
      <c r="A891" s="24" t="s">
        <v>28</v>
      </c>
      <c r="B891" s="24" t="s">
        <v>161</v>
      </c>
      <c r="C891" s="24">
        <v>37.231499999999997</v>
      </c>
      <c r="D891" s="24">
        <v>0</v>
      </c>
      <c r="E891" s="24">
        <v>8</v>
      </c>
      <c r="F891" s="24">
        <v>0.20799999999999999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-0.59309999999999996</v>
      </c>
      <c r="M891" s="24">
        <v>1.2485999999999999</v>
      </c>
      <c r="N891" s="24">
        <v>0.80169999999999997</v>
      </c>
      <c r="O891" s="24">
        <v>-8.6199999999999999E-2</v>
      </c>
      <c r="P891" s="24" t="s">
        <v>172</v>
      </c>
      <c r="Q891" s="24">
        <v>-0.1401</v>
      </c>
      <c r="R891" s="24">
        <v>5.1454000000000004</v>
      </c>
      <c r="S891" s="24">
        <v>218.238</v>
      </c>
      <c r="T891" s="24">
        <v>218.8177</v>
      </c>
      <c r="U891" s="24">
        <v>0.31669999999999998</v>
      </c>
      <c r="V891" s="24">
        <v>13.93</v>
      </c>
      <c r="W891" s="24">
        <v>-34.625100000000003</v>
      </c>
      <c r="X891" s="24">
        <v>-34.675600000000003</v>
      </c>
      <c r="Y891" s="24">
        <v>-7.0699999999999999E-2</v>
      </c>
      <c r="Z891" s="24">
        <v>-0.74870000000000003</v>
      </c>
      <c r="AA891" s="24">
        <v>2.1890000000000001</v>
      </c>
      <c r="AB891">
        <f t="shared" si="92"/>
        <v>0</v>
      </c>
      <c r="AC891" s="14">
        <f t="shared" si="93"/>
        <v>0.20799999999999999</v>
      </c>
    </row>
    <row r="892" spans="1:29" x14ac:dyDescent="0.2">
      <c r="A892" s="24" t="s">
        <v>28</v>
      </c>
      <c r="B892" s="24" t="s">
        <v>161</v>
      </c>
      <c r="C892" s="24">
        <v>38.963099999999997</v>
      </c>
      <c r="D892" s="24">
        <v>0</v>
      </c>
      <c r="E892" s="24">
        <v>8</v>
      </c>
      <c r="F892" s="24">
        <v>0.20799999999999999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-0.56189999999999996</v>
      </c>
      <c r="M892" s="24">
        <v>1.3521000000000001</v>
      </c>
      <c r="N892" s="24">
        <v>0.82050000000000001</v>
      </c>
      <c r="O892" s="24">
        <v>-0.1033</v>
      </c>
      <c r="P892" s="24" t="s">
        <v>172</v>
      </c>
      <c r="Q892" s="24">
        <v>-0.14280000000000001</v>
      </c>
      <c r="R892" s="24">
        <v>5.1563999999999997</v>
      </c>
      <c r="S892" s="24">
        <v>218.238</v>
      </c>
      <c r="T892" s="24">
        <v>218.8416</v>
      </c>
      <c r="U892" s="24">
        <v>0.33189999999999997</v>
      </c>
      <c r="V892" s="24">
        <v>13.9055</v>
      </c>
      <c r="W892" s="24">
        <v>-32.316600000000001</v>
      </c>
      <c r="X892" s="24">
        <v>-32.4754</v>
      </c>
      <c r="Y892" s="24">
        <v>-6.7100000000000007E-2</v>
      </c>
      <c r="Z892" s="24">
        <v>-0.70069999999999999</v>
      </c>
      <c r="AA892" s="24">
        <v>1.1503000000000001</v>
      </c>
      <c r="AB892">
        <f t="shared" si="92"/>
        <v>0</v>
      </c>
      <c r="AC892" s="14">
        <f t="shared" si="93"/>
        <v>0.20799999999999999</v>
      </c>
    </row>
    <row r="893" spans="1:29" x14ac:dyDescent="0.2">
      <c r="A893" s="24" t="s">
        <v>28</v>
      </c>
      <c r="B893" s="24" t="s">
        <v>161</v>
      </c>
      <c r="C893" s="24">
        <v>40.694699999999997</v>
      </c>
      <c r="D893" s="24">
        <v>0</v>
      </c>
      <c r="E893" s="24">
        <v>8</v>
      </c>
      <c r="F893" s="24">
        <v>0.20799999999999999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-0.35970000000000002</v>
      </c>
      <c r="M893" s="24">
        <v>1.4833000000000001</v>
      </c>
      <c r="N893" s="24">
        <v>0.84650000000000003</v>
      </c>
      <c r="O893" s="24">
        <v>-0.1231</v>
      </c>
      <c r="P893" s="24" t="s">
        <v>172</v>
      </c>
      <c r="Q893" s="24">
        <v>-0.1366</v>
      </c>
      <c r="R893" s="24">
        <v>5.0259</v>
      </c>
      <c r="S893" s="24">
        <v>218.238</v>
      </c>
      <c r="T893" s="24">
        <v>218.8486</v>
      </c>
      <c r="U893" s="24">
        <v>0.3397</v>
      </c>
      <c r="V893" s="24">
        <v>13.870699999999999</v>
      </c>
      <c r="W893" s="24">
        <v>-27.810199999999998</v>
      </c>
      <c r="X893" s="24">
        <v>-27.972799999999999</v>
      </c>
      <c r="Y893" s="24">
        <v>-1.9099999999999999E-2</v>
      </c>
      <c r="Z893" s="24">
        <v>-0.61480000000000001</v>
      </c>
      <c r="AA893" s="24">
        <v>-2.5455999999999999</v>
      </c>
      <c r="AB893">
        <f t="shared" si="92"/>
        <v>0</v>
      </c>
      <c r="AC893" s="14">
        <f t="shared" si="93"/>
        <v>0.20799999999999999</v>
      </c>
    </row>
    <row r="894" spans="1:29" x14ac:dyDescent="0.2">
      <c r="A894" s="24" t="s">
        <v>28</v>
      </c>
      <c r="B894" s="24" t="s">
        <v>161</v>
      </c>
      <c r="C894" s="24">
        <v>42.426400000000001</v>
      </c>
      <c r="D894" s="24">
        <v>0</v>
      </c>
      <c r="E894" s="24">
        <v>8</v>
      </c>
      <c r="F894" s="24">
        <v>0.20799999999999999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-0.30330000000000001</v>
      </c>
      <c r="M894" s="24">
        <v>1.6596</v>
      </c>
      <c r="N894" s="24">
        <v>0.86070000000000002</v>
      </c>
      <c r="O894" s="24">
        <v>-0.1376</v>
      </c>
      <c r="P894" s="24" t="s">
        <v>172</v>
      </c>
      <c r="Q894" s="24">
        <v>-0.12970000000000001</v>
      </c>
      <c r="R894" s="24">
        <v>4.5826000000000002</v>
      </c>
      <c r="S894" s="24">
        <v>218.238</v>
      </c>
      <c r="T894" s="24">
        <v>218.82650000000001</v>
      </c>
      <c r="U894" s="24">
        <v>0.32940000000000003</v>
      </c>
      <c r="V894" s="24">
        <v>13.7333</v>
      </c>
      <c r="W894" s="24">
        <v>-21.412299999999998</v>
      </c>
      <c r="X894" s="24">
        <v>-21.593299999999999</v>
      </c>
      <c r="Y894" s="24">
        <v>-1.8E-3</v>
      </c>
      <c r="Z894" s="24">
        <v>-0.44979999999999998</v>
      </c>
      <c r="AA894" s="24">
        <v>-4.0423</v>
      </c>
      <c r="AB894">
        <f t="shared" si="92"/>
        <v>0</v>
      </c>
      <c r="AC894" s="14">
        <f t="shared" si="93"/>
        <v>0.20799999999999999</v>
      </c>
    </row>
    <row r="895" spans="1:29" x14ac:dyDescent="0.2">
      <c r="A895" s="24" t="s">
        <v>28</v>
      </c>
      <c r="B895" s="24" t="s">
        <v>161</v>
      </c>
      <c r="C895" s="24">
        <v>44.158000000000001</v>
      </c>
      <c r="D895" s="24">
        <v>0</v>
      </c>
      <c r="E895" s="24">
        <v>8</v>
      </c>
      <c r="F895" s="24">
        <v>0.20799999999999999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-0.2036</v>
      </c>
      <c r="M895" s="24">
        <v>1.9321999999999999</v>
      </c>
      <c r="N895" s="24">
        <v>0.83399999999999996</v>
      </c>
      <c r="O895" s="24">
        <v>-0.16830000000000001</v>
      </c>
      <c r="P895" s="24" t="s">
        <v>172</v>
      </c>
      <c r="Q895" s="24">
        <v>-0.1245</v>
      </c>
      <c r="R895" s="24">
        <v>3.9832999999999998</v>
      </c>
      <c r="S895" s="24">
        <v>218.238</v>
      </c>
      <c r="T895" s="24">
        <v>218.85390000000001</v>
      </c>
      <c r="U895" s="24">
        <v>0.33489999999999998</v>
      </c>
      <c r="V895" s="24">
        <v>13.7606</v>
      </c>
      <c r="W895" s="24">
        <v>-13.5581</v>
      </c>
      <c r="X895" s="24">
        <v>-13.725099999999999</v>
      </c>
      <c r="Y895" s="24">
        <v>-2.81E-2</v>
      </c>
      <c r="Z895" s="24">
        <v>-0.23599999999999999</v>
      </c>
      <c r="AA895" s="24">
        <v>-2.3359999999999999</v>
      </c>
      <c r="AB895">
        <f t="shared" si="92"/>
        <v>0</v>
      </c>
      <c r="AC895" s="14">
        <f t="shared" si="93"/>
        <v>0.20799999999999999</v>
      </c>
    </row>
    <row r="896" spans="1:29" x14ac:dyDescent="0.2">
      <c r="A896" s="24" t="s">
        <v>28</v>
      </c>
      <c r="B896" s="24" t="s">
        <v>161</v>
      </c>
      <c r="C896" s="24">
        <v>45.889600000000002</v>
      </c>
      <c r="D896" s="24">
        <v>0</v>
      </c>
      <c r="E896" s="24">
        <v>8</v>
      </c>
      <c r="F896" s="24">
        <v>0.20799999999999999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-0.36399999999999999</v>
      </c>
      <c r="M896" s="24">
        <v>2.2915000000000001</v>
      </c>
      <c r="N896" s="24">
        <v>0.8216</v>
      </c>
      <c r="O896" s="24">
        <v>-0.20949999999999999</v>
      </c>
      <c r="P896" s="24" t="s">
        <v>172</v>
      </c>
      <c r="Q896" s="24">
        <v>-0.1246</v>
      </c>
      <c r="R896" s="24">
        <v>3.4571999999999998</v>
      </c>
      <c r="S896" s="24">
        <v>218.238</v>
      </c>
      <c r="T896" s="24">
        <v>218.85130000000001</v>
      </c>
      <c r="U896" s="24">
        <v>0.31869999999999998</v>
      </c>
      <c r="V896" s="24">
        <v>13.590199999999999</v>
      </c>
      <c r="W896" s="24">
        <v>-4.7817999999999996</v>
      </c>
      <c r="X896" s="24">
        <v>-4.9302999999999999</v>
      </c>
      <c r="Y896" s="24">
        <v>-3.1800000000000002E-2</v>
      </c>
      <c r="Z896" s="24">
        <v>3.5000000000000001E-3</v>
      </c>
      <c r="AA896" s="24">
        <v>0.32119999999999999</v>
      </c>
      <c r="AB896">
        <f t="shared" si="92"/>
        <v>0</v>
      </c>
      <c r="AC896" s="14">
        <f t="shared" si="93"/>
        <v>0.20799999999999999</v>
      </c>
    </row>
    <row r="897" spans="1:29" x14ac:dyDescent="0.2">
      <c r="A897" s="24" t="s">
        <v>26</v>
      </c>
      <c r="B897" s="24" t="s">
        <v>161</v>
      </c>
      <c r="C897" s="24">
        <v>6.0629</v>
      </c>
      <c r="D897" s="24">
        <v>0</v>
      </c>
      <c r="E897" s="24">
        <v>-7.96</v>
      </c>
      <c r="F897" s="24">
        <v>0.20799999999999999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-0.16919999999999999</v>
      </c>
      <c r="M897" s="24">
        <v>-2.1703000000000001</v>
      </c>
      <c r="N897" s="24">
        <v>0.95209999999999995</v>
      </c>
      <c r="O897" s="24">
        <v>0.36180000000000001</v>
      </c>
      <c r="P897" s="24" t="s">
        <v>172</v>
      </c>
      <c r="Q897" s="24">
        <v>-0.12429999999999999</v>
      </c>
      <c r="R897" s="24">
        <v>-3.5628000000000002</v>
      </c>
      <c r="S897" s="24">
        <v>218.238</v>
      </c>
      <c r="T897" s="24">
        <v>218.81139999999999</v>
      </c>
      <c r="U897" s="24">
        <v>0.49909999999999999</v>
      </c>
      <c r="V897" s="24">
        <v>18.0928</v>
      </c>
      <c r="W897" s="24">
        <v>4.5373000000000001</v>
      </c>
      <c r="X897" s="24">
        <v>4.4074</v>
      </c>
      <c r="Y897" s="24">
        <v>-3.3300000000000003E-2</v>
      </c>
      <c r="Z897" s="24">
        <v>2.52E-2</v>
      </c>
      <c r="AA897" s="24">
        <v>0.67830000000000001</v>
      </c>
      <c r="AB897">
        <f t="shared" si="92"/>
        <v>0</v>
      </c>
      <c r="AC897" s="14">
        <f t="shared" si="93"/>
        <v>0.20799999999999999</v>
      </c>
    </row>
    <row r="898" spans="1:29" x14ac:dyDescent="0.2">
      <c r="A898" s="24" t="s">
        <v>26</v>
      </c>
      <c r="B898" s="24" t="s">
        <v>161</v>
      </c>
      <c r="C898" s="24">
        <v>7.7945000000000002</v>
      </c>
      <c r="D898" s="24">
        <v>0</v>
      </c>
      <c r="E898" s="24">
        <v>-7.96</v>
      </c>
      <c r="F898" s="24">
        <v>0.20799999999999999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-0.1163</v>
      </c>
      <c r="M898" s="24">
        <v>-1.7759</v>
      </c>
      <c r="N898" s="24">
        <v>0.8992</v>
      </c>
      <c r="O898" s="24">
        <v>0.29859999999999998</v>
      </c>
      <c r="P898" s="24" t="s">
        <v>172</v>
      </c>
      <c r="Q898" s="24">
        <v>-0.1157</v>
      </c>
      <c r="R898" s="24">
        <v>-4.0641999999999996</v>
      </c>
      <c r="S898" s="24">
        <v>218.238</v>
      </c>
      <c r="T898" s="24">
        <v>218.876</v>
      </c>
      <c r="U898" s="24">
        <v>0.52129999999999999</v>
      </c>
      <c r="V898" s="24">
        <v>18.244399999999999</v>
      </c>
      <c r="W898" s="24">
        <v>13.330500000000001</v>
      </c>
      <c r="X898" s="24">
        <v>13.2462</v>
      </c>
      <c r="Y898" s="24">
        <v>-7.4999999999999997E-3</v>
      </c>
      <c r="Z898" s="24">
        <v>0.23910000000000001</v>
      </c>
      <c r="AA898" s="24">
        <v>3.2014</v>
      </c>
      <c r="AB898">
        <f t="shared" si="92"/>
        <v>0</v>
      </c>
      <c r="AC898" s="14">
        <f t="shared" si="93"/>
        <v>0.20799999999999999</v>
      </c>
    </row>
    <row r="899" spans="1:29" x14ac:dyDescent="0.2">
      <c r="A899" s="24" t="s">
        <v>26</v>
      </c>
      <c r="B899" s="24" t="s">
        <v>161</v>
      </c>
      <c r="C899" s="24">
        <v>9.5259999999999998</v>
      </c>
      <c r="D899" s="24">
        <v>0</v>
      </c>
      <c r="E899" s="24">
        <v>-7.9672999999999998</v>
      </c>
      <c r="F899" s="24">
        <v>0.20799999999999999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-0.1179</v>
      </c>
      <c r="M899" s="24">
        <v>-1.3605</v>
      </c>
      <c r="N899" s="24">
        <v>0.81040000000000001</v>
      </c>
      <c r="O899" s="24">
        <v>0.23649999999999999</v>
      </c>
      <c r="P899" s="24" t="s">
        <v>172</v>
      </c>
      <c r="Q899" s="24">
        <v>-0.1072</v>
      </c>
      <c r="R899" s="24">
        <v>-4.4660000000000002</v>
      </c>
      <c r="S899" s="24">
        <v>218.238</v>
      </c>
      <c r="T899" s="24">
        <v>218.9034</v>
      </c>
      <c r="U899" s="24">
        <v>0.54510000000000003</v>
      </c>
      <c r="V899" s="24">
        <v>18.520199999999999</v>
      </c>
      <c r="W899" s="24">
        <v>21.216999999999999</v>
      </c>
      <c r="X899" s="24">
        <v>21.161899999999999</v>
      </c>
      <c r="Y899" s="24">
        <v>2.3699999999999999E-2</v>
      </c>
      <c r="Z899" s="24">
        <v>0.42320000000000002</v>
      </c>
      <c r="AA899" s="24">
        <v>5.2839</v>
      </c>
      <c r="AB899">
        <f t="shared" si="92"/>
        <v>0</v>
      </c>
      <c r="AC899" s="14">
        <f t="shared" si="93"/>
        <v>0.20799999999999999</v>
      </c>
    </row>
    <row r="900" spans="1:29" x14ac:dyDescent="0.2">
      <c r="A900" s="24" t="s">
        <v>26</v>
      </c>
      <c r="B900" s="24" t="s">
        <v>161</v>
      </c>
      <c r="C900" s="24">
        <v>11.2575</v>
      </c>
      <c r="D900" s="24">
        <v>0</v>
      </c>
      <c r="E900" s="24">
        <v>-7.97</v>
      </c>
      <c r="F900" s="24">
        <v>0.20799999999999999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-0.1095</v>
      </c>
      <c r="M900" s="24">
        <v>-1.1189</v>
      </c>
      <c r="N900" s="24">
        <v>0.76839999999999997</v>
      </c>
      <c r="O900" s="24">
        <v>0.16969999999999999</v>
      </c>
      <c r="P900" s="24" t="s">
        <v>172</v>
      </c>
      <c r="Q900" s="24">
        <v>-0.1157</v>
      </c>
      <c r="R900" s="24">
        <v>-4.8372999999999999</v>
      </c>
      <c r="S900" s="24">
        <v>218.238</v>
      </c>
      <c r="T900" s="24">
        <v>218.85300000000001</v>
      </c>
      <c r="U900" s="24">
        <v>0.54100000000000004</v>
      </c>
      <c r="V900" s="24">
        <v>18.5306</v>
      </c>
      <c r="W900" s="24">
        <v>27.660499999999999</v>
      </c>
      <c r="X900" s="24">
        <v>27.635100000000001</v>
      </c>
      <c r="Y900" s="24">
        <v>8.5300000000000001E-2</v>
      </c>
      <c r="Z900" s="24">
        <v>0.56620000000000004</v>
      </c>
      <c r="AA900" s="24">
        <v>6.3574000000000002</v>
      </c>
      <c r="AB900">
        <f t="shared" si="92"/>
        <v>0</v>
      </c>
      <c r="AC900" s="14">
        <f t="shared" si="93"/>
        <v>0.20799999999999999</v>
      </c>
    </row>
    <row r="901" spans="1:29" x14ac:dyDescent="0.2">
      <c r="A901" s="24" t="s">
        <v>26</v>
      </c>
      <c r="B901" s="24" t="s">
        <v>161</v>
      </c>
      <c r="C901" s="24">
        <v>12.989100000000001</v>
      </c>
      <c r="D901" s="24">
        <v>0</v>
      </c>
      <c r="E901" s="24">
        <v>-7.97</v>
      </c>
      <c r="F901" s="24">
        <v>0.20799999999999999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-0.3836</v>
      </c>
      <c r="M901" s="24">
        <v>-1.0781000000000001</v>
      </c>
      <c r="N901" s="24">
        <v>0.7248</v>
      </c>
      <c r="O901" s="24">
        <v>0.19</v>
      </c>
      <c r="P901" s="24" t="s">
        <v>172</v>
      </c>
      <c r="Q901" s="24">
        <v>-0.1235</v>
      </c>
      <c r="R901" s="24">
        <v>-5.2234999999999996</v>
      </c>
      <c r="S901" s="24">
        <v>218.238</v>
      </c>
      <c r="T901" s="24">
        <v>218.88300000000001</v>
      </c>
      <c r="U901" s="24">
        <v>0.54759999999999998</v>
      </c>
      <c r="V901" s="24">
        <v>18.552199999999999</v>
      </c>
      <c r="W901" s="24">
        <v>32.222700000000003</v>
      </c>
      <c r="X901" s="24">
        <v>32.241900000000001</v>
      </c>
      <c r="Y901" s="24">
        <v>0.1236</v>
      </c>
      <c r="Z901" s="24">
        <v>0.65380000000000005</v>
      </c>
      <c r="AA901" s="24">
        <v>6.3663999999999996</v>
      </c>
      <c r="AB901">
        <f t="shared" si="92"/>
        <v>0</v>
      </c>
      <c r="AC901" s="14">
        <f t="shared" si="93"/>
        <v>0.20799999999999999</v>
      </c>
    </row>
    <row r="902" spans="1:29" x14ac:dyDescent="0.2">
      <c r="A902" s="24" t="s">
        <v>26</v>
      </c>
      <c r="B902" s="24" t="s">
        <v>161</v>
      </c>
      <c r="C902" s="24">
        <v>14.720700000000001</v>
      </c>
      <c r="D902" s="24">
        <v>0</v>
      </c>
      <c r="E902" s="24">
        <v>-7.97</v>
      </c>
      <c r="F902" s="24">
        <v>0.20799999999999999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-0.44640000000000002</v>
      </c>
      <c r="M902" s="24">
        <v>-1.0347999999999999</v>
      </c>
      <c r="N902" s="24">
        <v>0.75780000000000003</v>
      </c>
      <c r="O902" s="24">
        <v>0.21970000000000001</v>
      </c>
      <c r="P902" s="24" t="s">
        <v>172</v>
      </c>
      <c r="Q902" s="24">
        <v>-0.1168</v>
      </c>
      <c r="R902" s="24">
        <v>-5.4665999999999997</v>
      </c>
      <c r="S902" s="24">
        <v>218.238</v>
      </c>
      <c r="T902" s="24">
        <v>218.8963</v>
      </c>
      <c r="U902" s="24">
        <v>0.54690000000000005</v>
      </c>
      <c r="V902" s="24">
        <v>18.514600000000002</v>
      </c>
      <c r="W902" s="24">
        <v>34.593299999999999</v>
      </c>
      <c r="X902" s="24">
        <v>34.654200000000003</v>
      </c>
      <c r="Y902" s="24">
        <v>0.1381</v>
      </c>
      <c r="Z902" s="24">
        <v>0.69630000000000003</v>
      </c>
      <c r="AA902" s="24">
        <v>5.7058</v>
      </c>
      <c r="AB902">
        <f t="shared" si="92"/>
        <v>0</v>
      </c>
      <c r="AC902" s="14">
        <f t="shared" si="93"/>
        <v>0.20799999999999999</v>
      </c>
    </row>
    <row r="903" spans="1:29" x14ac:dyDescent="0.2">
      <c r="A903" s="24" t="s">
        <v>26</v>
      </c>
      <c r="B903" s="24" t="s">
        <v>161</v>
      </c>
      <c r="C903" s="24">
        <v>16.452300000000001</v>
      </c>
      <c r="D903" s="24">
        <v>0</v>
      </c>
      <c r="E903" s="24">
        <v>-7.97</v>
      </c>
      <c r="F903" s="24">
        <v>0.20799999999999999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-0.59470000000000001</v>
      </c>
      <c r="M903" s="24">
        <v>-0.81279999999999997</v>
      </c>
      <c r="N903" s="24">
        <v>0.78149999999999997</v>
      </c>
      <c r="O903" s="24">
        <v>0.22550000000000001</v>
      </c>
      <c r="P903" s="24" t="s">
        <v>172</v>
      </c>
      <c r="Q903" s="24">
        <v>-0.1221</v>
      </c>
      <c r="R903" s="24">
        <v>-5.2725999999999997</v>
      </c>
      <c r="S903" s="24">
        <v>218.238</v>
      </c>
      <c r="T903" s="24">
        <v>218.86179999999999</v>
      </c>
      <c r="U903" s="24">
        <v>0.55859999999999999</v>
      </c>
      <c r="V903" s="24">
        <v>18.664300000000001</v>
      </c>
      <c r="W903" s="24">
        <v>34.611199999999997</v>
      </c>
      <c r="X903" s="24">
        <v>34.848399999999998</v>
      </c>
      <c r="Y903" s="24">
        <v>0.14829999999999999</v>
      </c>
      <c r="Z903" s="24">
        <v>0.71530000000000005</v>
      </c>
      <c r="AA903" s="24">
        <v>6.1540999999999997</v>
      </c>
      <c r="AB903">
        <f t="shared" si="92"/>
        <v>0</v>
      </c>
      <c r="AC903" s="14">
        <f t="shared" si="93"/>
        <v>0.20799999999999999</v>
      </c>
    </row>
    <row r="904" spans="1:29" x14ac:dyDescent="0.2">
      <c r="A904" s="24" t="s">
        <v>26</v>
      </c>
      <c r="B904" s="24" t="s">
        <v>161</v>
      </c>
      <c r="C904" s="24">
        <v>18.183900000000001</v>
      </c>
      <c r="D904" s="24">
        <v>0</v>
      </c>
      <c r="E904" s="24">
        <v>-7.97</v>
      </c>
      <c r="F904" s="24">
        <v>0.20799999999999999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-0.34410000000000002</v>
      </c>
      <c r="M904" s="24">
        <v>-0.71130000000000004</v>
      </c>
      <c r="N904" s="24">
        <v>0.8206</v>
      </c>
      <c r="O904" s="24">
        <v>0.21110000000000001</v>
      </c>
      <c r="P904" s="24" t="s">
        <v>172</v>
      </c>
      <c r="Q904" s="24">
        <v>-0.1205</v>
      </c>
      <c r="R904" s="24">
        <v>-5.0599999999999996</v>
      </c>
      <c r="S904" s="24">
        <v>218.238</v>
      </c>
      <c r="T904" s="24">
        <v>218.8733</v>
      </c>
      <c r="U904" s="24">
        <v>0.56010000000000004</v>
      </c>
      <c r="V904" s="24">
        <v>18.643599999999999</v>
      </c>
      <c r="W904" s="24">
        <v>32.275100000000002</v>
      </c>
      <c r="X904" s="24">
        <v>32.603999999999999</v>
      </c>
      <c r="Y904" s="24">
        <v>0.12620000000000001</v>
      </c>
      <c r="Z904" s="24">
        <v>0.65759999999999996</v>
      </c>
      <c r="AA904" s="24">
        <v>6.4226000000000001</v>
      </c>
      <c r="AB904">
        <f t="shared" si="92"/>
        <v>0</v>
      </c>
      <c r="AC904" s="14">
        <f t="shared" si="93"/>
        <v>0.20799999999999999</v>
      </c>
    </row>
    <row r="905" spans="1:29" x14ac:dyDescent="0.2">
      <c r="A905" s="24" t="s">
        <v>26</v>
      </c>
      <c r="B905" s="24" t="s">
        <v>161</v>
      </c>
      <c r="C905" s="24">
        <v>19.915500000000002</v>
      </c>
      <c r="D905" s="24">
        <v>0</v>
      </c>
      <c r="E905" s="24">
        <v>-7.97</v>
      </c>
      <c r="F905" s="24">
        <v>0.20799999999999999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-0.4173</v>
      </c>
      <c r="M905" s="24">
        <v>-1.0305</v>
      </c>
      <c r="N905" s="24">
        <v>0.81930000000000003</v>
      </c>
      <c r="O905" s="24">
        <v>0.22570000000000001</v>
      </c>
      <c r="P905" s="24" t="s">
        <v>172</v>
      </c>
      <c r="Q905" s="24">
        <v>-0.1187</v>
      </c>
      <c r="R905" s="24">
        <v>-5.0204000000000004</v>
      </c>
      <c r="S905" s="24">
        <v>218.238</v>
      </c>
      <c r="T905" s="24">
        <v>218.88749999999999</v>
      </c>
      <c r="U905" s="24">
        <v>0.55100000000000005</v>
      </c>
      <c r="V905" s="24">
        <v>18.4986</v>
      </c>
      <c r="W905" s="24">
        <v>27.7438</v>
      </c>
      <c r="X905" s="24">
        <v>28.093900000000001</v>
      </c>
      <c r="Y905" s="24">
        <v>9.3700000000000006E-2</v>
      </c>
      <c r="Z905" s="24">
        <v>0.55710000000000004</v>
      </c>
      <c r="AA905" s="24">
        <v>6.5221999999999998</v>
      </c>
      <c r="AB905">
        <f t="shared" si="92"/>
        <v>0</v>
      </c>
      <c r="AC905" s="14">
        <f t="shared" si="93"/>
        <v>0.20799999999999999</v>
      </c>
    </row>
    <row r="906" spans="1:29" x14ac:dyDescent="0.2">
      <c r="A906" s="24" t="s">
        <v>26</v>
      </c>
      <c r="B906" s="24" t="s">
        <v>161</v>
      </c>
      <c r="C906" s="24">
        <v>21.647099999999998</v>
      </c>
      <c r="D906" s="24">
        <v>0</v>
      </c>
      <c r="E906" s="24">
        <v>-7.97</v>
      </c>
      <c r="F906" s="24">
        <v>0.20799999999999999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-0.3473</v>
      </c>
      <c r="M906" s="24">
        <v>-1.5550999999999999</v>
      </c>
      <c r="N906" s="24">
        <v>0.84409999999999996</v>
      </c>
      <c r="O906" s="24">
        <v>0.29480000000000001</v>
      </c>
      <c r="P906" s="24" t="s">
        <v>172</v>
      </c>
      <c r="Q906" s="24">
        <v>-0.11990000000000001</v>
      </c>
      <c r="R906" s="24">
        <v>-4.9206000000000003</v>
      </c>
      <c r="S906" s="24">
        <v>218.238</v>
      </c>
      <c r="T906" s="24">
        <v>218.86359999999999</v>
      </c>
      <c r="U906" s="24">
        <v>0.54139999999999999</v>
      </c>
      <c r="V906" s="24">
        <v>18.453399999999998</v>
      </c>
      <c r="W906" s="24">
        <v>21.325600000000001</v>
      </c>
      <c r="X906" s="24">
        <v>21.694900000000001</v>
      </c>
      <c r="Y906" s="24">
        <v>3.5000000000000003E-2</v>
      </c>
      <c r="Z906" s="24">
        <v>0.40579999999999999</v>
      </c>
      <c r="AA906" s="24">
        <v>5.7234999999999996</v>
      </c>
      <c r="AB906">
        <f t="shared" si="92"/>
        <v>0</v>
      </c>
      <c r="AC906" s="14">
        <f t="shared" si="93"/>
        <v>0.20799999999999999</v>
      </c>
    </row>
    <row r="907" spans="1:29" x14ac:dyDescent="0.2">
      <c r="A907" s="24" t="s">
        <v>26</v>
      </c>
      <c r="B907" s="24" t="s">
        <v>161</v>
      </c>
      <c r="C907" s="24">
        <v>23.378699999999998</v>
      </c>
      <c r="D907" s="24">
        <v>0</v>
      </c>
      <c r="E907" s="24">
        <v>-7.97</v>
      </c>
      <c r="F907" s="24">
        <v>0.20799999999999999</v>
      </c>
      <c r="G907" s="24">
        <v>0</v>
      </c>
      <c r="H907" s="24">
        <v>0</v>
      </c>
      <c r="I907" s="24">
        <v>0</v>
      </c>
      <c r="J907" s="24">
        <v>0</v>
      </c>
      <c r="K907" s="24">
        <v>0</v>
      </c>
      <c r="L907" s="24">
        <v>-0.38119999999999998</v>
      </c>
      <c r="M907" s="24">
        <v>-1.9455</v>
      </c>
      <c r="N907" s="24">
        <v>0.86209999999999998</v>
      </c>
      <c r="O907" s="24">
        <v>0.35560000000000003</v>
      </c>
      <c r="P907" s="24" t="s">
        <v>172</v>
      </c>
      <c r="Q907" s="24">
        <v>-0.1249</v>
      </c>
      <c r="R907" s="24">
        <v>-4.5096999999999996</v>
      </c>
      <c r="S907" s="24">
        <v>218.238</v>
      </c>
      <c r="T907" s="24">
        <v>218.8733</v>
      </c>
      <c r="U907" s="24">
        <v>0.52580000000000005</v>
      </c>
      <c r="V907" s="24">
        <v>18.424199999999999</v>
      </c>
      <c r="W907" s="24">
        <v>13.457000000000001</v>
      </c>
      <c r="X907" s="24">
        <v>13.832000000000001</v>
      </c>
      <c r="Y907" s="24">
        <v>-4.7999999999999996E-3</v>
      </c>
      <c r="Z907" s="24">
        <v>0.2306</v>
      </c>
      <c r="AA907" s="24">
        <v>3.6762000000000001</v>
      </c>
      <c r="AB907">
        <f t="shared" si="92"/>
        <v>0</v>
      </c>
      <c r="AC907" s="14">
        <f t="shared" si="93"/>
        <v>0.20799999999999999</v>
      </c>
    </row>
    <row r="908" spans="1:29" x14ac:dyDescent="0.2">
      <c r="A908" s="24" t="s">
        <v>26</v>
      </c>
      <c r="B908" s="24" t="s">
        <v>161</v>
      </c>
      <c r="C908" s="24">
        <v>25.110199999999999</v>
      </c>
      <c r="D908" s="24">
        <v>0</v>
      </c>
      <c r="E908" s="24">
        <v>-7.97</v>
      </c>
      <c r="F908" s="24">
        <v>0.20799999999999999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-0.3004</v>
      </c>
      <c r="M908" s="24">
        <v>-2.3296999999999999</v>
      </c>
      <c r="N908" s="24">
        <v>0.82330000000000003</v>
      </c>
      <c r="O908" s="24">
        <v>0.4002</v>
      </c>
      <c r="P908" s="24" t="s">
        <v>172</v>
      </c>
      <c r="Q908" s="24">
        <v>-0.1212</v>
      </c>
      <c r="R908" s="24">
        <v>-3.6688999999999998</v>
      </c>
      <c r="S908" s="24">
        <v>218.238</v>
      </c>
      <c r="T908" s="24">
        <v>218.8733</v>
      </c>
      <c r="U908" s="24">
        <v>0.51590000000000003</v>
      </c>
      <c r="V908" s="24">
        <v>18.223700000000001</v>
      </c>
      <c r="W908" s="24">
        <v>4.6730999999999998</v>
      </c>
      <c r="X908" s="24">
        <v>5.0316000000000001</v>
      </c>
      <c r="Y908" s="24">
        <v>-3.2500000000000001E-2</v>
      </c>
      <c r="Z908" s="24">
        <v>2.5999999999999999E-3</v>
      </c>
      <c r="AA908" s="24">
        <v>1.0698000000000001</v>
      </c>
      <c r="AB908">
        <f t="shared" si="92"/>
        <v>0</v>
      </c>
      <c r="AC908" s="14">
        <f t="shared" si="93"/>
        <v>0.20799999999999999</v>
      </c>
    </row>
    <row r="909" spans="1:29" x14ac:dyDescent="0.2">
      <c r="A909" s="24" t="s">
        <v>26</v>
      </c>
      <c r="B909" s="24" t="s">
        <v>161</v>
      </c>
      <c r="C909" s="24">
        <v>26.841799999999999</v>
      </c>
      <c r="D909" s="24">
        <v>0</v>
      </c>
      <c r="E909" s="24">
        <v>-7.9675000000000002</v>
      </c>
      <c r="F909" s="24">
        <v>0.20799999999999999</v>
      </c>
      <c r="G909" s="24">
        <v>0</v>
      </c>
      <c r="H909" s="24">
        <v>0</v>
      </c>
      <c r="I909" s="24">
        <v>0</v>
      </c>
      <c r="J909" s="24">
        <v>0</v>
      </c>
      <c r="K909" s="24">
        <v>0</v>
      </c>
      <c r="L909" s="24">
        <v>-0.2485</v>
      </c>
      <c r="M909" s="24">
        <v>-2.6162999999999998</v>
      </c>
      <c r="N909" s="24">
        <v>0.81169999999999998</v>
      </c>
      <c r="O909" s="24">
        <v>0.44369999999999998</v>
      </c>
      <c r="P909" s="24" t="s">
        <v>172</v>
      </c>
      <c r="Q909" s="24">
        <v>-0.11650000000000001</v>
      </c>
      <c r="R909" s="24">
        <v>-2.8313000000000001</v>
      </c>
      <c r="S909" s="24">
        <v>218.238</v>
      </c>
      <c r="T909" s="24">
        <v>218.85300000000001</v>
      </c>
      <c r="U909" s="24">
        <v>0.51419999999999999</v>
      </c>
      <c r="V909" s="24">
        <v>18.191700000000001</v>
      </c>
      <c r="W909" s="24">
        <v>-4.4286000000000003</v>
      </c>
      <c r="X909" s="24">
        <v>-4.0880999999999998</v>
      </c>
      <c r="Y909" s="24">
        <v>-2.9600000000000001E-2</v>
      </c>
      <c r="Z909" s="24">
        <v>-0.23569999999999999</v>
      </c>
      <c r="AA909" s="24">
        <v>-1.347</v>
      </c>
      <c r="AB909">
        <f t="shared" si="92"/>
        <v>0</v>
      </c>
      <c r="AC909" s="14">
        <f t="shared" si="93"/>
        <v>0.20799999999999999</v>
      </c>
    </row>
    <row r="910" spans="1:29" x14ac:dyDescent="0.2">
      <c r="A910" s="24" t="s">
        <v>26</v>
      </c>
      <c r="B910" s="24" t="s">
        <v>161</v>
      </c>
      <c r="C910" s="24">
        <v>28.573399999999999</v>
      </c>
      <c r="D910" s="24">
        <v>0</v>
      </c>
      <c r="E910" s="24">
        <v>-7.96</v>
      </c>
      <c r="F910" s="24">
        <v>0.20799999999999999</v>
      </c>
      <c r="G910" s="24">
        <v>0</v>
      </c>
      <c r="H910" s="24">
        <v>0</v>
      </c>
      <c r="I910" s="24">
        <v>0</v>
      </c>
      <c r="J910" s="24">
        <v>0</v>
      </c>
      <c r="K910" s="24">
        <v>0</v>
      </c>
      <c r="L910" s="24">
        <v>-0.34560000000000002</v>
      </c>
      <c r="M910" s="24">
        <v>-2.7269000000000001</v>
      </c>
      <c r="N910" s="24">
        <v>0.80589999999999995</v>
      </c>
      <c r="O910" s="24">
        <v>0.45579999999999998</v>
      </c>
      <c r="P910" s="24" t="s">
        <v>172</v>
      </c>
      <c r="Q910" s="24">
        <v>-0.11020000000000001</v>
      </c>
      <c r="R910" s="24">
        <v>-2.0242</v>
      </c>
      <c r="S910" s="24">
        <v>218.238</v>
      </c>
      <c r="T910" s="24">
        <v>218.83179999999999</v>
      </c>
      <c r="U910" s="24">
        <v>0.51160000000000005</v>
      </c>
      <c r="V910" s="24">
        <v>18.0806</v>
      </c>
      <c r="W910" s="24">
        <v>-13.229100000000001</v>
      </c>
      <c r="X910" s="24">
        <v>-12.916</v>
      </c>
      <c r="Y910" s="24">
        <v>-1.38E-2</v>
      </c>
      <c r="Z910" s="24">
        <v>-0.46150000000000002</v>
      </c>
      <c r="AA910" s="24">
        <v>-3.0640000000000001</v>
      </c>
      <c r="AB910">
        <f t="shared" si="92"/>
        <v>0</v>
      </c>
      <c r="AC910" s="14">
        <f t="shared" si="93"/>
        <v>0.20799999999999999</v>
      </c>
    </row>
    <row r="911" spans="1:29" x14ac:dyDescent="0.2">
      <c r="A911" s="24" t="s">
        <v>26</v>
      </c>
      <c r="B911" s="24" t="s">
        <v>161</v>
      </c>
      <c r="C911" s="24">
        <v>30.305</v>
      </c>
      <c r="D911" s="24">
        <v>0</v>
      </c>
      <c r="E911" s="24">
        <v>-7.96</v>
      </c>
      <c r="F911" s="24">
        <v>0.20799999999999999</v>
      </c>
      <c r="G911" s="24">
        <v>0</v>
      </c>
      <c r="H911" s="24">
        <v>0</v>
      </c>
      <c r="I911" s="24">
        <v>0</v>
      </c>
      <c r="J911" s="24">
        <v>0</v>
      </c>
      <c r="K911" s="24">
        <v>0</v>
      </c>
      <c r="L911" s="24">
        <v>-0.33379999999999999</v>
      </c>
      <c r="M911" s="24">
        <v>-2.9405000000000001</v>
      </c>
      <c r="N911" s="24">
        <v>0.79900000000000004</v>
      </c>
      <c r="O911" s="24">
        <v>0.46899999999999997</v>
      </c>
      <c r="P911" s="24" t="s">
        <v>172</v>
      </c>
      <c r="Q911" s="24">
        <v>-0.10780000000000001</v>
      </c>
      <c r="R911" s="24">
        <v>-1.5799000000000001</v>
      </c>
      <c r="S911" s="24">
        <v>218.238</v>
      </c>
      <c r="T911" s="24">
        <v>218.85740000000001</v>
      </c>
      <c r="U911" s="24">
        <v>0.53120000000000001</v>
      </c>
      <c r="V911" s="24">
        <v>18.279199999999999</v>
      </c>
      <c r="W911" s="24">
        <v>-21.129799999999999</v>
      </c>
      <c r="X911" s="24">
        <v>-20.8584</v>
      </c>
      <c r="Y911" s="24">
        <v>-3.4299999999999997E-2</v>
      </c>
      <c r="Z911" s="24">
        <v>-0.63980000000000004</v>
      </c>
      <c r="AA911" s="24">
        <v>-2.8327</v>
      </c>
      <c r="AB911">
        <f t="shared" si="92"/>
        <v>0</v>
      </c>
      <c r="AC911" s="14">
        <f t="shared" si="93"/>
        <v>0.20799999999999999</v>
      </c>
    </row>
    <row r="912" spans="1:29" x14ac:dyDescent="0.2">
      <c r="A912" s="24" t="s">
        <v>26</v>
      </c>
      <c r="B912" s="24" t="s">
        <v>161</v>
      </c>
      <c r="C912" s="24">
        <v>32.0366</v>
      </c>
      <c r="D912" s="24">
        <v>0</v>
      </c>
      <c r="E912" s="24">
        <v>-7.96</v>
      </c>
      <c r="F912" s="24">
        <v>0.20799999999999999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-0.39279999999999998</v>
      </c>
      <c r="M912" s="24">
        <v>-3.3007</v>
      </c>
      <c r="N912" s="24">
        <v>0.81299999999999994</v>
      </c>
      <c r="O912" s="24">
        <v>0.50729999999999997</v>
      </c>
      <c r="P912" s="24" t="s">
        <v>172</v>
      </c>
      <c r="Q912" s="24">
        <v>-0.10730000000000001</v>
      </c>
      <c r="R912" s="24">
        <v>-1.3162</v>
      </c>
      <c r="S912" s="24">
        <v>218.238</v>
      </c>
      <c r="T912" s="24">
        <v>218.83799999999999</v>
      </c>
      <c r="U912" s="24">
        <v>0.53310000000000002</v>
      </c>
      <c r="V912" s="24">
        <v>18.3216</v>
      </c>
      <c r="W912" s="24">
        <v>-27.593499999999999</v>
      </c>
      <c r="X912" s="24">
        <v>-27.3569</v>
      </c>
      <c r="Y912" s="24">
        <v>-4.3400000000000001E-2</v>
      </c>
      <c r="Z912" s="24">
        <v>-0.82450000000000001</v>
      </c>
      <c r="AA912" s="24">
        <v>-0.79900000000000004</v>
      </c>
      <c r="AB912">
        <f t="shared" si="92"/>
        <v>0</v>
      </c>
      <c r="AC912" s="14">
        <f t="shared" si="93"/>
        <v>0.20799999999999999</v>
      </c>
    </row>
    <row r="913" spans="1:29" x14ac:dyDescent="0.2">
      <c r="A913" s="24" t="s">
        <v>26</v>
      </c>
      <c r="B913" s="24" t="s">
        <v>161</v>
      </c>
      <c r="C913" s="24">
        <v>33.768099999999997</v>
      </c>
      <c r="D913" s="24">
        <v>0</v>
      </c>
      <c r="E913" s="24">
        <v>-7.96</v>
      </c>
      <c r="F913" s="24">
        <v>0.20799999999999999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-0.59399999999999997</v>
      </c>
      <c r="M913" s="24">
        <v>-3.6080000000000001</v>
      </c>
      <c r="N913" s="24">
        <v>0.83789999999999998</v>
      </c>
      <c r="O913" s="24">
        <v>0.53380000000000005</v>
      </c>
      <c r="P913" s="24" t="s">
        <v>172</v>
      </c>
      <c r="Q913" s="24">
        <v>-0.10150000000000001</v>
      </c>
      <c r="R913" s="24">
        <v>-1.2203999999999999</v>
      </c>
      <c r="S913" s="24">
        <v>218.238</v>
      </c>
      <c r="T913" s="24">
        <v>218.83879999999999</v>
      </c>
      <c r="U913" s="24">
        <v>0.52929999999999999</v>
      </c>
      <c r="V913" s="24">
        <v>18.271699999999999</v>
      </c>
      <c r="W913" s="24">
        <v>-32.180399999999999</v>
      </c>
      <c r="X913" s="24">
        <v>-31.994599999999998</v>
      </c>
      <c r="Y913" s="24">
        <v>-4.7E-2</v>
      </c>
      <c r="Z913" s="24">
        <v>-0.92520000000000002</v>
      </c>
      <c r="AA913" s="24">
        <v>1.0725</v>
      </c>
      <c r="AB913">
        <f t="shared" ref="AB913:AB976" si="94">DEGREES(ATAN2(F913,-G913))</f>
        <v>0</v>
      </c>
      <c r="AC913" s="14">
        <f t="shared" ref="AC913:AC976" si="95">IF(B913="PMMPSI2",F913*COS(RADIANS(E913)),F913)</f>
        <v>0.20799999999999999</v>
      </c>
    </row>
    <row r="914" spans="1:29" x14ac:dyDescent="0.2">
      <c r="A914" s="24" t="s">
        <v>26</v>
      </c>
      <c r="B914" s="24" t="s">
        <v>161</v>
      </c>
      <c r="C914" s="24">
        <v>35.499699999999997</v>
      </c>
      <c r="D914" s="24">
        <v>0</v>
      </c>
      <c r="E914" s="24">
        <v>-7.96</v>
      </c>
      <c r="F914" s="24">
        <v>0.20799999999999999</v>
      </c>
      <c r="G914" s="24">
        <v>0</v>
      </c>
      <c r="H914" s="24">
        <v>0</v>
      </c>
      <c r="I914" s="24">
        <v>0</v>
      </c>
      <c r="J914" s="24">
        <v>0</v>
      </c>
      <c r="K914" s="24">
        <v>0</v>
      </c>
      <c r="L914" s="24">
        <v>-0.74380000000000002</v>
      </c>
      <c r="M914" s="24">
        <v>-3.7101000000000002</v>
      </c>
      <c r="N914" s="24">
        <v>0.82789999999999997</v>
      </c>
      <c r="O914" s="24">
        <v>0.53739999999999999</v>
      </c>
      <c r="P914" s="24" t="s">
        <v>172</v>
      </c>
      <c r="Q914" s="24">
        <v>-9.8900000000000002E-2</v>
      </c>
      <c r="R914" s="24">
        <v>-1.0884</v>
      </c>
      <c r="S914" s="24">
        <v>218.238</v>
      </c>
      <c r="T914" s="24">
        <v>218.84950000000001</v>
      </c>
      <c r="U914" s="24">
        <v>0.52170000000000005</v>
      </c>
      <c r="V914" s="24">
        <v>18.2256</v>
      </c>
      <c r="W914" s="24">
        <v>-34.578699999999998</v>
      </c>
      <c r="X914" s="24">
        <v>-34.446300000000001</v>
      </c>
      <c r="Y914" s="24">
        <v>-4.9000000000000002E-2</v>
      </c>
      <c r="Z914" s="24">
        <v>-0.97</v>
      </c>
      <c r="AA914" s="24">
        <v>2.7187000000000001</v>
      </c>
      <c r="AB914">
        <f t="shared" si="94"/>
        <v>0</v>
      </c>
      <c r="AC914" s="14">
        <f t="shared" si="95"/>
        <v>0.20799999999999999</v>
      </c>
    </row>
    <row r="915" spans="1:29" x14ac:dyDescent="0.2">
      <c r="A915" s="24" t="s">
        <v>26</v>
      </c>
      <c r="B915" s="24" t="s">
        <v>161</v>
      </c>
      <c r="C915" s="24">
        <v>37.231299999999997</v>
      </c>
      <c r="D915" s="24">
        <v>0</v>
      </c>
      <c r="E915" s="24">
        <v>-7.96</v>
      </c>
      <c r="F915" s="24">
        <v>0.20799999999999999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-0.77610000000000001</v>
      </c>
      <c r="M915" s="24">
        <v>-3.5085999999999999</v>
      </c>
      <c r="N915" s="24">
        <v>0.78900000000000003</v>
      </c>
      <c r="O915" s="24">
        <v>0.53800000000000003</v>
      </c>
      <c r="P915" s="24" t="s">
        <v>172</v>
      </c>
      <c r="Q915" s="24">
        <v>-0.1007</v>
      </c>
      <c r="R915" s="24">
        <v>-0.83960000000000001</v>
      </c>
      <c r="S915" s="24">
        <v>218.238</v>
      </c>
      <c r="T915" s="24">
        <v>218.83799999999999</v>
      </c>
      <c r="U915" s="24">
        <v>0.51619999999999999</v>
      </c>
      <c r="V915" s="24">
        <v>18.264199999999999</v>
      </c>
      <c r="W915" s="24">
        <v>-34.625100000000003</v>
      </c>
      <c r="X915" s="24">
        <v>-34.674199999999999</v>
      </c>
      <c r="Y915" s="24">
        <v>-4.6600000000000003E-2</v>
      </c>
      <c r="Z915" s="24">
        <v>-0.97860000000000003</v>
      </c>
      <c r="AA915" s="24">
        <v>2.8182999999999998</v>
      </c>
      <c r="AB915">
        <f t="shared" si="94"/>
        <v>0</v>
      </c>
      <c r="AC915" s="14">
        <f t="shared" si="95"/>
        <v>0.20799999999999999</v>
      </c>
    </row>
    <row r="916" spans="1:29" x14ac:dyDescent="0.2">
      <c r="A916" s="24" t="s">
        <v>26</v>
      </c>
      <c r="B916" s="24" t="s">
        <v>161</v>
      </c>
      <c r="C916" s="24">
        <v>38.962899999999998</v>
      </c>
      <c r="D916" s="24">
        <v>0</v>
      </c>
      <c r="E916" s="24">
        <v>-7.96</v>
      </c>
      <c r="F916" s="24">
        <v>0.20799999999999999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-0.71109999999999995</v>
      </c>
      <c r="M916" s="24">
        <v>-3.3996</v>
      </c>
      <c r="N916" s="24">
        <v>0.79630000000000001</v>
      </c>
      <c r="O916" s="24">
        <v>0.52129999999999999</v>
      </c>
      <c r="P916" s="24" t="s">
        <v>172</v>
      </c>
      <c r="Q916" s="24">
        <v>-9.9299999999999999E-2</v>
      </c>
      <c r="R916" s="24">
        <v>-0.76500000000000001</v>
      </c>
      <c r="S916" s="24">
        <v>218.238</v>
      </c>
      <c r="T916" s="24">
        <v>218.8229</v>
      </c>
      <c r="U916" s="24">
        <v>0.51100000000000001</v>
      </c>
      <c r="V916" s="24">
        <v>18.209599999999998</v>
      </c>
      <c r="W916" s="24">
        <v>-32.316600000000001</v>
      </c>
      <c r="X916" s="24">
        <v>-32.478299999999997</v>
      </c>
      <c r="Y916" s="24">
        <v>-5.79E-2</v>
      </c>
      <c r="Z916" s="24">
        <v>-0.93269999999999997</v>
      </c>
      <c r="AA916" s="24">
        <v>2.4264999999999999</v>
      </c>
      <c r="AB916">
        <f t="shared" si="94"/>
        <v>0</v>
      </c>
      <c r="AC916" s="14">
        <f t="shared" si="95"/>
        <v>0.20799999999999999</v>
      </c>
    </row>
    <row r="917" spans="1:29" x14ac:dyDescent="0.2">
      <c r="A917" s="24" t="s">
        <v>26</v>
      </c>
      <c r="B917" s="24" t="s">
        <v>161</v>
      </c>
      <c r="C917" s="24">
        <v>40.694600000000001</v>
      </c>
      <c r="D917" s="24">
        <v>0</v>
      </c>
      <c r="E917" s="24">
        <v>-7.96</v>
      </c>
      <c r="F917" s="24">
        <v>0.20799999999999999</v>
      </c>
      <c r="G917" s="24">
        <v>0</v>
      </c>
      <c r="H917" s="24">
        <v>0</v>
      </c>
      <c r="I917" s="24">
        <v>0</v>
      </c>
      <c r="J917" s="24">
        <v>0</v>
      </c>
      <c r="K917" s="24">
        <v>0</v>
      </c>
      <c r="L917" s="24">
        <v>-0.45090000000000002</v>
      </c>
      <c r="M917" s="24">
        <v>-3.2385000000000002</v>
      </c>
      <c r="N917" s="24">
        <v>0.81299999999999994</v>
      </c>
      <c r="O917" s="24">
        <v>0.5131</v>
      </c>
      <c r="P917" s="24" t="s">
        <v>172</v>
      </c>
      <c r="Q917" s="24">
        <v>-0.1056</v>
      </c>
      <c r="R917" s="24">
        <v>-1.1144000000000001</v>
      </c>
      <c r="S917" s="24">
        <v>218.238</v>
      </c>
      <c r="T917" s="24">
        <v>218.84950000000001</v>
      </c>
      <c r="U917" s="24">
        <v>0.48959999999999998</v>
      </c>
      <c r="V917" s="24">
        <v>18.0062</v>
      </c>
      <c r="W917" s="24">
        <v>-27.810199999999998</v>
      </c>
      <c r="X917" s="24">
        <v>-27.9754</v>
      </c>
      <c r="Y917" s="24">
        <v>-5.6000000000000001E-2</v>
      </c>
      <c r="Z917" s="24">
        <v>-0.81559999999999999</v>
      </c>
      <c r="AA917" s="24">
        <v>-4.8800000000000003E-2</v>
      </c>
      <c r="AB917">
        <f t="shared" si="94"/>
        <v>0</v>
      </c>
      <c r="AC917" s="14">
        <f t="shared" si="95"/>
        <v>0.20799999999999999</v>
      </c>
    </row>
    <row r="918" spans="1:29" x14ac:dyDescent="0.2">
      <c r="A918" s="24" t="s">
        <v>26</v>
      </c>
      <c r="B918" s="24" t="s">
        <v>161</v>
      </c>
      <c r="C918" s="24">
        <v>42.426200000000001</v>
      </c>
      <c r="D918" s="24">
        <v>0</v>
      </c>
      <c r="E918" s="24">
        <v>-7.96</v>
      </c>
      <c r="F918" s="24">
        <v>0.20799999999999999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-0.30120000000000002</v>
      </c>
      <c r="M918" s="24">
        <v>-3.2282000000000002</v>
      </c>
      <c r="N918" s="24">
        <v>0.83450000000000002</v>
      </c>
      <c r="O918" s="24">
        <v>0.502</v>
      </c>
      <c r="P918" s="24" t="s">
        <v>172</v>
      </c>
      <c r="Q918" s="24">
        <v>-0.1085</v>
      </c>
      <c r="R918" s="24">
        <v>-1.7458</v>
      </c>
      <c r="S918" s="24">
        <v>218.238</v>
      </c>
      <c r="T918" s="24">
        <v>218.8503</v>
      </c>
      <c r="U918" s="24">
        <v>0.47739999999999999</v>
      </c>
      <c r="V918" s="24">
        <v>18.054200000000002</v>
      </c>
      <c r="W918" s="24">
        <v>-21.412299999999998</v>
      </c>
      <c r="X918" s="24">
        <v>-21.5932</v>
      </c>
      <c r="Y918" s="24">
        <v>-4.9299999999999997E-2</v>
      </c>
      <c r="Z918" s="24">
        <v>-0.624</v>
      </c>
      <c r="AA918" s="24">
        <v>-2.2873999999999999</v>
      </c>
      <c r="AB918">
        <f t="shared" si="94"/>
        <v>0</v>
      </c>
      <c r="AC918" s="14">
        <f t="shared" si="95"/>
        <v>0.20799999999999999</v>
      </c>
    </row>
    <row r="919" spans="1:29" x14ac:dyDescent="0.2">
      <c r="A919" s="24" t="s">
        <v>26</v>
      </c>
      <c r="B919" s="24" t="s">
        <v>161</v>
      </c>
      <c r="C919" s="24">
        <v>44.157899999999998</v>
      </c>
      <c r="D919" s="24">
        <v>0</v>
      </c>
      <c r="E919" s="24">
        <v>-7.96</v>
      </c>
      <c r="F919" s="24">
        <v>0.20799999999999999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-0.18709999999999999</v>
      </c>
      <c r="M919" s="24">
        <v>-3.0097999999999998</v>
      </c>
      <c r="N919" s="24">
        <v>0.8306</v>
      </c>
      <c r="O919" s="24">
        <v>0.49109999999999998</v>
      </c>
      <c r="P919" s="24" t="s">
        <v>172</v>
      </c>
      <c r="Q919" s="24">
        <v>-0.10050000000000001</v>
      </c>
      <c r="R919" s="24">
        <v>-2.2222</v>
      </c>
      <c r="S919" s="24">
        <v>218.238</v>
      </c>
      <c r="T919" s="24">
        <v>218.83879999999999</v>
      </c>
      <c r="U919" s="24">
        <v>0.46310000000000001</v>
      </c>
      <c r="V919" s="24">
        <v>17.880099999999999</v>
      </c>
      <c r="W919" s="24">
        <v>-13.5581</v>
      </c>
      <c r="X919" s="24">
        <v>-13.726900000000001</v>
      </c>
      <c r="Y919" s="24">
        <v>-3.3000000000000002E-2</v>
      </c>
      <c r="Z919" s="24">
        <v>-0.39450000000000002</v>
      </c>
      <c r="AA919" s="24">
        <v>-3.1027999999999998</v>
      </c>
      <c r="AB919">
        <f t="shared" si="94"/>
        <v>0</v>
      </c>
      <c r="AC919" s="14">
        <f t="shared" si="95"/>
        <v>0.20799999999999999</v>
      </c>
    </row>
    <row r="920" spans="1:29" x14ac:dyDescent="0.2">
      <c r="A920" s="24" t="s">
        <v>26</v>
      </c>
      <c r="B920" s="24" t="s">
        <v>161</v>
      </c>
      <c r="C920" s="24">
        <v>45.889499999999998</v>
      </c>
      <c r="D920" s="24">
        <v>0</v>
      </c>
      <c r="E920" s="24">
        <v>-7.96</v>
      </c>
      <c r="F920" s="24">
        <v>0.20799999999999999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-0.29630000000000001</v>
      </c>
      <c r="M920" s="24">
        <v>-2.6838000000000002</v>
      </c>
      <c r="N920" s="24">
        <v>0.83699999999999997</v>
      </c>
      <c r="O920" s="24">
        <v>0.44369999999999998</v>
      </c>
      <c r="P920" s="24" t="s">
        <v>172</v>
      </c>
      <c r="Q920" s="24">
        <v>-0.1017</v>
      </c>
      <c r="R920" s="24">
        <v>-2.6044999999999998</v>
      </c>
      <c r="S920" s="24">
        <v>218.238</v>
      </c>
      <c r="T920" s="24">
        <v>218.85740000000001</v>
      </c>
      <c r="U920" s="24">
        <v>0.45889999999999997</v>
      </c>
      <c r="V920" s="24">
        <v>17.727599999999999</v>
      </c>
      <c r="W920" s="24">
        <v>-4.7817999999999996</v>
      </c>
      <c r="X920" s="24">
        <v>-4.9325000000000001</v>
      </c>
      <c r="Y920" s="24">
        <v>-2.5700000000000001E-2</v>
      </c>
      <c r="Z920" s="24">
        <v>-0.1852</v>
      </c>
      <c r="AA920" s="24">
        <v>-2.0306999999999999</v>
      </c>
      <c r="AB920">
        <f t="shared" si="94"/>
        <v>0</v>
      </c>
      <c r="AC920" s="14">
        <f t="shared" si="95"/>
        <v>0.20799999999999999</v>
      </c>
    </row>
    <row r="921" spans="1:29" x14ac:dyDescent="0.2">
      <c r="A921" s="24" t="s">
        <v>29</v>
      </c>
      <c r="B921" s="24" t="s">
        <v>161</v>
      </c>
      <c r="C921" s="24">
        <v>9.3609000000000009</v>
      </c>
      <c r="D921" s="24">
        <v>0</v>
      </c>
      <c r="E921" s="24">
        <v>0</v>
      </c>
      <c r="F921" s="24">
        <v>0.33300000000000002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-0.3291</v>
      </c>
      <c r="M921" s="24">
        <v>0.5141</v>
      </c>
      <c r="N921" s="24">
        <v>1.6324000000000001</v>
      </c>
      <c r="O921" s="24">
        <v>-2.0999999999999999E-3</v>
      </c>
      <c r="P921" s="24" t="s">
        <v>172</v>
      </c>
      <c r="Q921" s="24">
        <v>-0.30620000000000003</v>
      </c>
      <c r="R921" s="24">
        <v>-0.16689999999999999</v>
      </c>
      <c r="S921" s="24">
        <v>327.358</v>
      </c>
      <c r="T921" s="24">
        <v>327.99509999999998</v>
      </c>
      <c r="U921" s="24">
        <v>1.5427999999999999</v>
      </c>
      <c r="V921" s="24">
        <v>32.468000000000004</v>
      </c>
      <c r="W921" s="24">
        <v>4.5373000000000001</v>
      </c>
      <c r="X921" s="24">
        <v>4.3581000000000003</v>
      </c>
      <c r="Y921" s="24">
        <v>-6.4500000000000002E-2</v>
      </c>
      <c r="Z921" s="24">
        <v>0.15290000000000001</v>
      </c>
      <c r="AA921" s="24">
        <v>2.0314000000000001</v>
      </c>
      <c r="AB921">
        <f t="shared" si="94"/>
        <v>0</v>
      </c>
      <c r="AC921" s="14">
        <f t="shared" si="95"/>
        <v>0.33300000000000002</v>
      </c>
    </row>
    <row r="922" spans="1:29" x14ac:dyDescent="0.2">
      <c r="A922" s="24" t="s">
        <v>29</v>
      </c>
      <c r="B922" s="24" t="s">
        <v>161</v>
      </c>
      <c r="C922" s="24">
        <v>11.4421</v>
      </c>
      <c r="D922" s="24">
        <v>0</v>
      </c>
      <c r="E922" s="24">
        <v>0</v>
      </c>
      <c r="F922" s="24">
        <v>0.33300000000000002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-1.4200000000000001E-2</v>
      </c>
      <c r="M922" s="24">
        <v>1.2415</v>
      </c>
      <c r="N922" s="24">
        <v>1.6540999999999999</v>
      </c>
      <c r="O922" s="24">
        <v>-0.13189999999999999</v>
      </c>
      <c r="P922" s="24" t="s">
        <v>172</v>
      </c>
      <c r="Q922" s="24">
        <v>-0.30709999999999998</v>
      </c>
      <c r="R922" s="24">
        <v>-1.5018</v>
      </c>
      <c r="S922" s="24">
        <v>327.358</v>
      </c>
      <c r="T922" s="24">
        <v>328.06580000000002</v>
      </c>
      <c r="U922" s="24">
        <v>1.5669999999999999</v>
      </c>
      <c r="V922" s="24">
        <v>32.756399999999999</v>
      </c>
      <c r="W922" s="24">
        <v>13.338800000000001</v>
      </c>
      <c r="X922" s="24">
        <v>13.2075</v>
      </c>
      <c r="Y922" s="24">
        <v>5.9999999999999995E-4</v>
      </c>
      <c r="Z922" s="24">
        <v>0.64400000000000002</v>
      </c>
      <c r="AA922" s="24">
        <v>8.2110000000000003</v>
      </c>
      <c r="AB922">
        <f t="shared" si="94"/>
        <v>0</v>
      </c>
      <c r="AC922" s="14">
        <f t="shared" si="95"/>
        <v>0.33300000000000002</v>
      </c>
    </row>
    <row r="923" spans="1:29" x14ac:dyDescent="0.2">
      <c r="A923" s="24" t="s">
        <v>29</v>
      </c>
      <c r="B923" s="24" t="s">
        <v>161</v>
      </c>
      <c r="C923" s="24">
        <v>13.523400000000001</v>
      </c>
      <c r="D923" s="24">
        <v>0</v>
      </c>
      <c r="E923" s="24">
        <v>0</v>
      </c>
      <c r="F923" s="24">
        <v>0.33300000000000002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-0.52329999999999999</v>
      </c>
      <c r="M923" s="24">
        <v>2.2099000000000002</v>
      </c>
      <c r="N923" s="24">
        <v>1.6071</v>
      </c>
      <c r="O923" s="24">
        <v>-0.19170000000000001</v>
      </c>
      <c r="P923" s="24" t="s">
        <v>172</v>
      </c>
      <c r="Q923" s="24">
        <v>-0.30270000000000002</v>
      </c>
      <c r="R923" s="24">
        <v>-2.8094000000000001</v>
      </c>
      <c r="S923" s="24">
        <v>327.358</v>
      </c>
      <c r="T923" s="24">
        <v>328.07870000000003</v>
      </c>
      <c r="U923" s="24">
        <v>1.5842000000000001</v>
      </c>
      <c r="V923" s="24">
        <v>32.879300000000001</v>
      </c>
      <c r="W923" s="24">
        <v>21.231400000000001</v>
      </c>
      <c r="X923" s="24">
        <v>21.136700000000001</v>
      </c>
      <c r="Y923" s="24">
        <v>0.13600000000000001</v>
      </c>
      <c r="Z923" s="24">
        <v>1.1106</v>
      </c>
      <c r="AA923" s="24">
        <v>11.681800000000001</v>
      </c>
      <c r="AB923">
        <f t="shared" si="94"/>
        <v>0</v>
      </c>
      <c r="AC923" s="14">
        <f t="shared" si="95"/>
        <v>0.33300000000000002</v>
      </c>
    </row>
    <row r="924" spans="1:29" x14ac:dyDescent="0.2">
      <c r="A924" s="24" t="s">
        <v>29</v>
      </c>
      <c r="B924" s="24" t="s">
        <v>161</v>
      </c>
      <c r="C924" s="24">
        <v>15.6046</v>
      </c>
      <c r="D924" s="24">
        <v>0</v>
      </c>
      <c r="E924" s="24">
        <v>0</v>
      </c>
      <c r="F924" s="24">
        <v>0.33300000000000002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-0.73629999999999995</v>
      </c>
      <c r="M924" s="24">
        <v>2.6013000000000002</v>
      </c>
      <c r="N924" s="24">
        <v>1.6021000000000001</v>
      </c>
      <c r="O924" s="24">
        <v>-0.2394</v>
      </c>
      <c r="P924" s="24" t="s">
        <v>172</v>
      </c>
      <c r="Q924" s="24">
        <v>-0.29070000000000001</v>
      </c>
      <c r="R924" s="24">
        <v>-4.4832999999999998</v>
      </c>
      <c r="S924" s="24">
        <v>327.358</v>
      </c>
      <c r="T924" s="24">
        <v>328.07159999999999</v>
      </c>
      <c r="U924" s="24">
        <v>1.6467000000000001</v>
      </c>
      <c r="V924" s="24">
        <v>33.551400000000001</v>
      </c>
      <c r="W924" s="24">
        <v>27.677</v>
      </c>
      <c r="X924" s="24">
        <v>27.623699999999999</v>
      </c>
      <c r="Y924" s="24">
        <v>0.307</v>
      </c>
      <c r="Z924" s="24">
        <v>1.5154000000000001</v>
      </c>
      <c r="AA924" s="24">
        <v>13.7591</v>
      </c>
      <c r="AB924">
        <f t="shared" si="94"/>
        <v>0</v>
      </c>
      <c r="AC924" s="14">
        <f t="shared" si="95"/>
        <v>0.33300000000000002</v>
      </c>
    </row>
    <row r="925" spans="1:29" x14ac:dyDescent="0.2">
      <c r="A925" s="24" t="s">
        <v>29</v>
      </c>
      <c r="B925" s="24" t="s">
        <v>161</v>
      </c>
      <c r="C925" s="24">
        <v>17.6859</v>
      </c>
      <c r="D925" s="24">
        <v>0</v>
      </c>
      <c r="E925" s="24">
        <v>0</v>
      </c>
      <c r="F925" s="24">
        <v>0.33300000000000002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-0.89539999999999997</v>
      </c>
      <c r="M925" s="24">
        <v>3.0072000000000001</v>
      </c>
      <c r="N925" s="24">
        <v>1.587</v>
      </c>
      <c r="O925" s="24">
        <v>-0.29149999999999998</v>
      </c>
      <c r="P925" s="24" t="s">
        <v>172</v>
      </c>
      <c r="Q925" s="24">
        <v>-0.2984</v>
      </c>
      <c r="R925" s="24">
        <v>-5.4813999999999998</v>
      </c>
      <c r="S925" s="24">
        <v>327.358</v>
      </c>
      <c r="T925" s="24">
        <v>328.07049999999998</v>
      </c>
      <c r="U925" s="24">
        <v>1.6854</v>
      </c>
      <c r="V925" s="24">
        <v>33.9953</v>
      </c>
      <c r="W925" s="24">
        <v>32.236499999999999</v>
      </c>
      <c r="X925" s="24">
        <v>32.238</v>
      </c>
      <c r="Y925" s="24">
        <v>0.44309999999999999</v>
      </c>
      <c r="Z925" s="24">
        <v>1.7615000000000001</v>
      </c>
      <c r="AA925" s="24">
        <v>13.4733</v>
      </c>
      <c r="AB925">
        <f t="shared" si="94"/>
        <v>0</v>
      </c>
      <c r="AC925" s="14">
        <f t="shared" si="95"/>
        <v>0.33300000000000002</v>
      </c>
    </row>
    <row r="926" spans="1:29" x14ac:dyDescent="0.2">
      <c r="A926" s="24" t="s">
        <v>29</v>
      </c>
      <c r="B926" s="24" t="s">
        <v>161</v>
      </c>
      <c r="C926" s="24">
        <v>19.767099999999999</v>
      </c>
      <c r="D926" s="24">
        <v>0</v>
      </c>
      <c r="E926" s="24">
        <v>0</v>
      </c>
      <c r="F926" s="24">
        <v>0.33300000000000002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-0.85619999999999996</v>
      </c>
      <c r="M926" s="24">
        <v>3.2374000000000001</v>
      </c>
      <c r="N926" s="24">
        <v>1.5620000000000001</v>
      </c>
      <c r="O926" s="24">
        <v>-0.3231</v>
      </c>
      <c r="P926" s="24" t="s">
        <v>172</v>
      </c>
      <c r="Q926" s="24">
        <v>-0.29709999999999998</v>
      </c>
      <c r="R926" s="24">
        <v>-5.7584</v>
      </c>
      <c r="S926" s="24">
        <v>327.358</v>
      </c>
      <c r="T926" s="24">
        <v>328.09640000000002</v>
      </c>
      <c r="U926" s="24">
        <v>1.7159</v>
      </c>
      <c r="V926" s="24">
        <v>34.318800000000003</v>
      </c>
      <c r="W926" s="24">
        <v>34.599200000000003</v>
      </c>
      <c r="X926" s="24">
        <v>34.655700000000003</v>
      </c>
      <c r="Y926" s="24">
        <v>0.48649999999999999</v>
      </c>
      <c r="Z926" s="24">
        <v>1.8744000000000001</v>
      </c>
      <c r="AA926" s="24">
        <v>12.1783</v>
      </c>
      <c r="AB926">
        <f t="shared" si="94"/>
        <v>0</v>
      </c>
      <c r="AC926" s="14">
        <f t="shared" si="95"/>
        <v>0.33300000000000002</v>
      </c>
    </row>
    <row r="927" spans="1:29" x14ac:dyDescent="0.2">
      <c r="A927" s="24" t="s">
        <v>29</v>
      </c>
      <c r="B927" s="24" t="s">
        <v>161</v>
      </c>
      <c r="C927" s="24">
        <v>21.848400000000002</v>
      </c>
      <c r="D927" s="24">
        <v>0</v>
      </c>
      <c r="E927" s="24">
        <v>0</v>
      </c>
      <c r="F927" s="24">
        <v>0.33300000000000002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-0.94650000000000001</v>
      </c>
      <c r="M927" s="24">
        <v>3.3683000000000001</v>
      </c>
      <c r="N927" s="24">
        <v>1.5266</v>
      </c>
      <c r="O927" s="24">
        <v>-0.35499999999999998</v>
      </c>
      <c r="P927" s="24" t="s">
        <v>172</v>
      </c>
      <c r="Q927" s="24">
        <v>-0.29920000000000002</v>
      </c>
      <c r="R927" s="24">
        <v>-5.8541999999999996</v>
      </c>
      <c r="S927" s="24">
        <v>327.358</v>
      </c>
      <c r="T927" s="24">
        <v>328.09399999999999</v>
      </c>
      <c r="U927" s="24">
        <v>1.7714000000000001</v>
      </c>
      <c r="V927" s="24">
        <v>34.930799999999998</v>
      </c>
      <c r="W927" s="24">
        <v>34.603900000000003</v>
      </c>
      <c r="X927" s="24">
        <v>34.847900000000003</v>
      </c>
      <c r="Y927" s="24">
        <v>0.51090000000000002</v>
      </c>
      <c r="Z927" s="24">
        <v>1.8976999999999999</v>
      </c>
      <c r="AA927" s="24">
        <v>12.9763</v>
      </c>
      <c r="AB927">
        <f t="shared" si="94"/>
        <v>0</v>
      </c>
      <c r="AC927" s="14">
        <f t="shared" si="95"/>
        <v>0.33300000000000002</v>
      </c>
    </row>
    <row r="928" spans="1:29" x14ac:dyDescent="0.2">
      <c r="A928" s="24" t="s">
        <v>29</v>
      </c>
      <c r="B928" s="24" t="s">
        <v>161</v>
      </c>
      <c r="C928" s="24">
        <v>23.929600000000001</v>
      </c>
      <c r="D928" s="24">
        <v>0</v>
      </c>
      <c r="E928" s="24">
        <v>0</v>
      </c>
      <c r="F928" s="24">
        <v>0.33300000000000002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-0.73619999999999997</v>
      </c>
      <c r="M928" s="24">
        <v>3.1791999999999998</v>
      </c>
      <c r="N928" s="24">
        <v>1.5230999999999999</v>
      </c>
      <c r="O928" s="24">
        <v>-0.32440000000000002</v>
      </c>
      <c r="P928" s="24" t="s">
        <v>172</v>
      </c>
      <c r="Q928" s="24">
        <v>-0.30809999999999998</v>
      </c>
      <c r="R928" s="24">
        <v>-5.5768000000000004</v>
      </c>
      <c r="S928" s="24">
        <v>327.358</v>
      </c>
      <c r="T928" s="24">
        <v>328.07159999999999</v>
      </c>
      <c r="U928" s="24">
        <v>1.75</v>
      </c>
      <c r="V928" s="24">
        <v>34.608499999999999</v>
      </c>
      <c r="W928" s="24">
        <v>32.250500000000002</v>
      </c>
      <c r="X928" s="24">
        <v>32.592500000000001</v>
      </c>
      <c r="Y928" s="24">
        <v>0.45519999999999999</v>
      </c>
      <c r="Z928" s="24">
        <v>1.7523</v>
      </c>
      <c r="AA928" s="24">
        <v>13.524900000000001</v>
      </c>
      <c r="AB928">
        <f t="shared" si="94"/>
        <v>0</v>
      </c>
      <c r="AC928" s="14">
        <f t="shared" si="95"/>
        <v>0.33300000000000002</v>
      </c>
    </row>
    <row r="929" spans="1:29" x14ac:dyDescent="0.2">
      <c r="A929" s="24" t="s">
        <v>29</v>
      </c>
      <c r="B929" s="24" t="s">
        <v>161</v>
      </c>
      <c r="C929" s="24">
        <v>26.0108</v>
      </c>
      <c r="D929" s="24">
        <v>0</v>
      </c>
      <c r="E929" s="24">
        <v>0</v>
      </c>
      <c r="F929" s="24">
        <v>0.33300000000000002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-0.68300000000000005</v>
      </c>
      <c r="M929" s="24">
        <v>2.8761999999999999</v>
      </c>
      <c r="N929" s="24">
        <v>1.5491999999999999</v>
      </c>
      <c r="O929" s="24">
        <v>-0.28120000000000001</v>
      </c>
      <c r="P929" s="24" t="s">
        <v>172</v>
      </c>
      <c r="Q929" s="24">
        <v>-0.3054</v>
      </c>
      <c r="R929" s="24">
        <v>-4.9819000000000004</v>
      </c>
      <c r="S929" s="24">
        <v>327.358</v>
      </c>
      <c r="T929" s="24">
        <v>328.07749999999999</v>
      </c>
      <c r="U929" s="24">
        <v>1.7546999999999999</v>
      </c>
      <c r="V929" s="24">
        <v>34.7239</v>
      </c>
      <c r="W929" s="24">
        <v>27.699300000000001</v>
      </c>
      <c r="X929" s="24">
        <v>28.0779</v>
      </c>
      <c r="Y929" s="24">
        <v>0.34050000000000002</v>
      </c>
      <c r="Z929" s="24">
        <v>1.5204</v>
      </c>
      <c r="AA929" s="24">
        <v>15.204599999999999</v>
      </c>
      <c r="AB929">
        <f t="shared" si="94"/>
        <v>0</v>
      </c>
      <c r="AC929" s="14">
        <f t="shared" si="95"/>
        <v>0.33300000000000002</v>
      </c>
    </row>
    <row r="930" spans="1:29" x14ac:dyDescent="0.2">
      <c r="A930" s="24" t="s">
        <v>29</v>
      </c>
      <c r="B930" s="24" t="s">
        <v>161</v>
      </c>
      <c r="C930" s="24">
        <v>28.091999999999999</v>
      </c>
      <c r="D930" s="24">
        <v>0</v>
      </c>
      <c r="E930" s="24">
        <v>0</v>
      </c>
      <c r="F930" s="24">
        <v>0.33300000000000002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-0.59060000000000001</v>
      </c>
      <c r="M930" s="24">
        <v>2.4864999999999999</v>
      </c>
      <c r="N930" s="24">
        <v>1.5732999999999999</v>
      </c>
      <c r="O930" s="24">
        <v>-0.22420000000000001</v>
      </c>
      <c r="P930" s="24" t="s">
        <v>172</v>
      </c>
      <c r="Q930" s="24">
        <v>-0.29730000000000001</v>
      </c>
      <c r="R930" s="24">
        <v>-3.4371</v>
      </c>
      <c r="S930" s="24">
        <v>327.358</v>
      </c>
      <c r="T930" s="24">
        <v>328.09050000000002</v>
      </c>
      <c r="U930" s="24">
        <v>1.6748000000000001</v>
      </c>
      <c r="V930" s="24">
        <v>33.750799999999998</v>
      </c>
      <c r="W930" s="24">
        <v>21.260400000000001</v>
      </c>
      <c r="X930" s="24">
        <v>21.663599999999999</v>
      </c>
      <c r="Y930" s="24">
        <v>0.1782</v>
      </c>
      <c r="Z930" s="24">
        <v>1.1169</v>
      </c>
      <c r="AA930" s="24">
        <v>13.96</v>
      </c>
      <c r="AB930">
        <f t="shared" si="94"/>
        <v>0</v>
      </c>
      <c r="AC930" s="14">
        <f t="shared" si="95"/>
        <v>0.33300000000000002</v>
      </c>
    </row>
    <row r="931" spans="1:29" x14ac:dyDescent="0.2">
      <c r="A931" s="24" t="s">
        <v>29</v>
      </c>
      <c r="B931" s="24" t="s">
        <v>161</v>
      </c>
      <c r="C931" s="24">
        <v>30.173300000000001</v>
      </c>
      <c r="D931" s="24">
        <v>0</v>
      </c>
      <c r="E931" s="24">
        <v>0</v>
      </c>
      <c r="F931" s="24">
        <v>0.33300000000000002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-0.1741</v>
      </c>
      <c r="M931" s="24">
        <v>1.7289000000000001</v>
      </c>
      <c r="N931" s="24">
        <v>1.5570999999999999</v>
      </c>
      <c r="O931" s="24">
        <v>-0.14360000000000001</v>
      </c>
      <c r="P931" s="24" t="s">
        <v>172</v>
      </c>
      <c r="Q931" s="24">
        <v>-0.29149999999999998</v>
      </c>
      <c r="R931" s="24">
        <v>-1.9589000000000001</v>
      </c>
      <c r="S931" s="24">
        <v>327.358</v>
      </c>
      <c r="T931" s="24">
        <v>328.07639999999998</v>
      </c>
      <c r="U931" s="24">
        <v>1.6640999999999999</v>
      </c>
      <c r="V931" s="24">
        <v>33.595300000000002</v>
      </c>
      <c r="W931" s="24">
        <v>13.3726</v>
      </c>
      <c r="X931" s="24">
        <v>13.791499999999999</v>
      </c>
      <c r="Y931" s="24">
        <v>3.44E-2</v>
      </c>
      <c r="Z931" s="24">
        <v>0.63770000000000004</v>
      </c>
      <c r="AA931" s="24">
        <v>11.040100000000001</v>
      </c>
      <c r="AB931">
        <f t="shared" si="94"/>
        <v>0</v>
      </c>
      <c r="AC931" s="14">
        <f t="shared" si="95"/>
        <v>0.33300000000000002</v>
      </c>
    </row>
    <row r="932" spans="1:29" x14ac:dyDescent="0.2">
      <c r="A932" s="24" t="s">
        <v>29</v>
      </c>
      <c r="B932" s="24" t="s">
        <v>161</v>
      </c>
      <c r="C932" s="24">
        <v>32.2545</v>
      </c>
      <c r="D932" s="24">
        <v>0</v>
      </c>
      <c r="E932" s="24">
        <v>0</v>
      </c>
      <c r="F932" s="24">
        <v>0.33300000000000002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-4.4699999999999997E-2</v>
      </c>
      <c r="M932" s="24">
        <v>0.53120000000000001</v>
      </c>
      <c r="N932" s="24">
        <v>1.5485</v>
      </c>
      <c r="O932" s="24">
        <v>-6.3899999999999998E-2</v>
      </c>
      <c r="P932" s="24" t="s">
        <v>172</v>
      </c>
      <c r="Q932" s="24">
        <v>-0.2898</v>
      </c>
      <c r="R932" s="24">
        <v>-0.7762</v>
      </c>
      <c r="S932" s="24">
        <v>327.358</v>
      </c>
      <c r="T932" s="24">
        <v>328.05630000000002</v>
      </c>
      <c r="U932" s="24">
        <v>1.6338999999999999</v>
      </c>
      <c r="V932" s="24">
        <v>33.2455</v>
      </c>
      <c r="W932" s="24">
        <v>4.5735000000000001</v>
      </c>
      <c r="X932" s="24">
        <v>4.9789000000000003</v>
      </c>
      <c r="Y932" s="24">
        <v>-5.57E-2</v>
      </c>
      <c r="Z932" s="24">
        <v>0.1353</v>
      </c>
      <c r="AA932" s="24">
        <v>5.0021000000000004</v>
      </c>
      <c r="AB932">
        <f t="shared" si="94"/>
        <v>0</v>
      </c>
      <c r="AC932" s="14">
        <f t="shared" si="95"/>
        <v>0.33300000000000002</v>
      </c>
    </row>
    <row r="933" spans="1:29" x14ac:dyDescent="0.2">
      <c r="A933" s="24" t="s">
        <v>29</v>
      </c>
      <c r="B933" s="24" t="s">
        <v>161</v>
      </c>
      <c r="C933" s="24">
        <v>34.335700000000003</v>
      </c>
      <c r="D933" s="24">
        <v>0</v>
      </c>
      <c r="E933" s="24">
        <v>0</v>
      </c>
      <c r="F933" s="24">
        <v>0.33300000000000002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-7.2700000000000001E-2</v>
      </c>
      <c r="M933" s="24">
        <v>-0.1012</v>
      </c>
      <c r="N933" s="24">
        <v>1.5952999999999999</v>
      </c>
      <c r="O933" s="24">
        <v>2.5499999999999998E-2</v>
      </c>
      <c r="P933" s="24" t="s">
        <v>172</v>
      </c>
      <c r="Q933" s="24">
        <v>-0.2717</v>
      </c>
      <c r="R933" s="24">
        <v>0.67879999999999996</v>
      </c>
      <c r="S933" s="24">
        <v>327.358</v>
      </c>
      <c r="T933" s="24">
        <v>328.06580000000002</v>
      </c>
      <c r="U933" s="24">
        <v>1.6273</v>
      </c>
      <c r="V933" s="24">
        <v>33.096200000000003</v>
      </c>
      <c r="W933" s="24">
        <v>-4.5373000000000001</v>
      </c>
      <c r="X933" s="24">
        <v>-4.1501999999999999</v>
      </c>
      <c r="Y933" s="24">
        <v>-7.7100000000000002E-2</v>
      </c>
      <c r="Z933" s="24">
        <v>-0.36990000000000001</v>
      </c>
      <c r="AA933" s="24">
        <v>-2.0106999999999999</v>
      </c>
      <c r="AB933">
        <f t="shared" si="94"/>
        <v>0</v>
      </c>
      <c r="AC933" s="14">
        <f t="shared" si="95"/>
        <v>0.33300000000000002</v>
      </c>
    </row>
    <row r="934" spans="1:29" x14ac:dyDescent="0.2">
      <c r="A934" s="24" t="s">
        <v>29</v>
      </c>
      <c r="B934" s="24" t="s">
        <v>161</v>
      </c>
      <c r="C934" s="24">
        <v>36.416899999999998</v>
      </c>
      <c r="D934" s="24">
        <v>0</v>
      </c>
      <c r="E934" s="24">
        <v>0</v>
      </c>
      <c r="F934" s="24">
        <v>0.33300000000000002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-0.2651</v>
      </c>
      <c r="M934" s="24">
        <v>-0.68640000000000001</v>
      </c>
      <c r="N934" s="24">
        <v>1.5773999999999999</v>
      </c>
      <c r="O934" s="24">
        <v>0.14899999999999999</v>
      </c>
      <c r="P934" s="24" t="s">
        <v>172</v>
      </c>
      <c r="Q934" s="24">
        <v>-0.27839999999999998</v>
      </c>
      <c r="R934" s="24">
        <v>2.4609000000000001</v>
      </c>
      <c r="S934" s="24">
        <v>327.358</v>
      </c>
      <c r="T934" s="24">
        <v>328.09280000000001</v>
      </c>
      <c r="U934" s="24">
        <v>1.6476</v>
      </c>
      <c r="V934" s="24">
        <v>33.097499999999997</v>
      </c>
      <c r="W934" s="24">
        <v>-13.338800000000001</v>
      </c>
      <c r="X934" s="24">
        <v>-12.9811</v>
      </c>
      <c r="Y934" s="24">
        <v>-3.8600000000000002E-2</v>
      </c>
      <c r="Z934" s="24">
        <v>-0.92420000000000002</v>
      </c>
      <c r="AA934" s="24">
        <v>-7.4269999999999996</v>
      </c>
      <c r="AB934">
        <f t="shared" si="94"/>
        <v>0</v>
      </c>
      <c r="AC934" s="14">
        <f t="shared" si="95"/>
        <v>0.33300000000000002</v>
      </c>
    </row>
    <row r="935" spans="1:29" x14ac:dyDescent="0.2">
      <c r="A935" s="24" t="s">
        <v>29</v>
      </c>
      <c r="B935" s="24" t="s">
        <v>161</v>
      </c>
      <c r="C935" s="24">
        <v>38.498199999999997</v>
      </c>
      <c r="D935" s="24">
        <v>0</v>
      </c>
      <c r="E935" s="24">
        <v>0</v>
      </c>
      <c r="F935" s="24">
        <v>0.33300000000000002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-0.41980000000000001</v>
      </c>
      <c r="M935" s="24">
        <v>-1.5603</v>
      </c>
      <c r="N935" s="24">
        <v>1.5679000000000001</v>
      </c>
      <c r="O935" s="24">
        <v>0.24840000000000001</v>
      </c>
      <c r="P935" s="24" t="s">
        <v>172</v>
      </c>
      <c r="Q935" s="24">
        <v>-0.28849999999999998</v>
      </c>
      <c r="R935" s="24">
        <v>3.7784</v>
      </c>
      <c r="S935" s="24">
        <v>327.358</v>
      </c>
      <c r="T935" s="24">
        <v>328.0752</v>
      </c>
      <c r="U935" s="24">
        <v>1.6516999999999999</v>
      </c>
      <c r="V935" s="24">
        <v>32.954500000000003</v>
      </c>
      <c r="W935" s="24">
        <v>-21.231400000000001</v>
      </c>
      <c r="X935" s="24">
        <v>-20.921800000000001</v>
      </c>
      <c r="Y935" s="24">
        <v>-4.7300000000000002E-2</v>
      </c>
      <c r="Z935" s="24">
        <v>-1.4407000000000001</v>
      </c>
      <c r="AA935" s="24">
        <v>-8.0442</v>
      </c>
      <c r="AB935">
        <f t="shared" si="94"/>
        <v>0</v>
      </c>
      <c r="AC935" s="14">
        <f t="shared" si="95"/>
        <v>0.33300000000000002</v>
      </c>
    </row>
    <row r="936" spans="1:29" x14ac:dyDescent="0.2">
      <c r="A936" s="24" t="s">
        <v>29</v>
      </c>
      <c r="B936" s="24" t="s">
        <v>161</v>
      </c>
      <c r="C936" s="24">
        <v>40.579500000000003</v>
      </c>
      <c r="D936" s="24">
        <v>0</v>
      </c>
      <c r="E936" s="24">
        <v>0</v>
      </c>
      <c r="F936" s="24">
        <v>0.33300000000000002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-0.88770000000000004</v>
      </c>
      <c r="M936" s="24">
        <v>-2.2193000000000001</v>
      </c>
      <c r="N936" s="24">
        <v>1.5497000000000001</v>
      </c>
      <c r="O936" s="24">
        <v>0.2777</v>
      </c>
      <c r="P936" s="24" t="s">
        <v>172</v>
      </c>
      <c r="Q936" s="24">
        <v>-0.2908</v>
      </c>
      <c r="R936" s="24">
        <v>4.3441999999999998</v>
      </c>
      <c r="S936" s="24">
        <v>327.358</v>
      </c>
      <c r="T936" s="24">
        <v>328.06099999999998</v>
      </c>
      <c r="U936" s="24">
        <v>1.6411</v>
      </c>
      <c r="V936" s="24">
        <v>32.631</v>
      </c>
      <c r="W936" s="24">
        <v>-27.677</v>
      </c>
      <c r="X936" s="24">
        <v>-27.415099999999999</v>
      </c>
      <c r="Y936" s="24">
        <v>-0.15</v>
      </c>
      <c r="Z936" s="24">
        <v>-1.774</v>
      </c>
      <c r="AA936" s="24">
        <v>0.3775</v>
      </c>
      <c r="AB936">
        <f t="shared" si="94"/>
        <v>0</v>
      </c>
      <c r="AC936" s="14">
        <f t="shared" si="95"/>
        <v>0.33300000000000002</v>
      </c>
    </row>
    <row r="937" spans="1:29" x14ac:dyDescent="0.2">
      <c r="A937" s="24" t="s">
        <v>29</v>
      </c>
      <c r="B937" s="24" t="s">
        <v>161</v>
      </c>
      <c r="C937" s="24">
        <v>42.660800000000002</v>
      </c>
      <c r="D937" s="24">
        <v>0</v>
      </c>
      <c r="E937" s="24">
        <v>0</v>
      </c>
      <c r="F937" s="24">
        <v>0.33300000000000002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-0.76180000000000003</v>
      </c>
      <c r="M937" s="24">
        <v>-2.4123000000000001</v>
      </c>
      <c r="N937" s="24">
        <v>1.5266</v>
      </c>
      <c r="O937" s="24">
        <v>0.27310000000000001</v>
      </c>
      <c r="P937" s="24" t="s">
        <v>172</v>
      </c>
      <c r="Q937" s="24">
        <v>-0.28420000000000001</v>
      </c>
      <c r="R937" s="24">
        <v>4.5662000000000003</v>
      </c>
      <c r="S937" s="24">
        <v>327.358</v>
      </c>
      <c r="T937" s="24">
        <v>328.05630000000002</v>
      </c>
      <c r="U937" s="24">
        <v>1.6533</v>
      </c>
      <c r="V937" s="24">
        <v>32.697499999999998</v>
      </c>
      <c r="W937" s="24">
        <v>-32.236499999999999</v>
      </c>
      <c r="X937" s="24">
        <v>-32.035800000000002</v>
      </c>
      <c r="Y937" s="24">
        <v>-0.1457</v>
      </c>
      <c r="Z937" s="24">
        <v>-1.9468000000000001</v>
      </c>
      <c r="AA937" s="24">
        <v>4.3074000000000003</v>
      </c>
      <c r="AB937">
        <f t="shared" si="94"/>
        <v>0</v>
      </c>
      <c r="AC937" s="14">
        <f t="shared" si="95"/>
        <v>0.33300000000000002</v>
      </c>
    </row>
    <row r="938" spans="1:29" x14ac:dyDescent="0.2">
      <c r="A938" s="24" t="s">
        <v>29</v>
      </c>
      <c r="B938" s="24" t="s">
        <v>161</v>
      </c>
      <c r="C938" s="24">
        <v>44.742100000000001</v>
      </c>
      <c r="D938" s="24">
        <v>0</v>
      </c>
      <c r="E938" s="24">
        <v>0</v>
      </c>
      <c r="F938" s="24">
        <v>0.33300000000000002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-1.0785</v>
      </c>
      <c r="M938" s="24">
        <v>-2.4205000000000001</v>
      </c>
      <c r="N938" s="24">
        <v>1.514</v>
      </c>
      <c r="O938" s="24">
        <v>0.2908</v>
      </c>
      <c r="P938" s="24" t="s">
        <v>172</v>
      </c>
      <c r="Q938" s="24">
        <v>-0.28670000000000001</v>
      </c>
      <c r="R938" s="24">
        <v>4.5343</v>
      </c>
      <c r="S938" s="24">
        <v>327.358</v>
      </c>
      <c r="T938" s="24">
        <v>328.05399999999997</v>
      </c>
      <c r="U938" s="24">
        <v>1.6455</v>
      </c>
      <c r="V938" s="24">
        <v>32.542000000000002</v>
      </c>
      <c r="W938" s="24">
        <v>-34.599200000000003</v>
      </c>
      <c r="X938" s="24">
        <v>-34.464500000000001</v>
      </c>
      <c r="Y938" s="24">
        <v>-0.1729</v>
      </c>
      <c r="Z938" s="24">
        <v>-1.9837</v>
      </c>
      <c r="AA938" s="24">
        <v>7.7011000000000003</v>
      </c>
      <c r="AB938">
        <f t="shared" si="94"/>
        <v>0</v>
      </c>
      <c r="AC938" s="14">
        <f t="shared" si="95"/>
        <v>0.33300000000000002</v>
      </c>
    </row>
    <row r="939" spans="1:29" x14ac:dyDescent="0.2">
      <c r="A939" s="24" t="s">
        <v>29</v>
      </c>
      <c r="B939" s="24" t="s">
        <v>161</v>
      </c>
      <c r="C939" s="24">
        <v>46.823399999999999</v>
      </c>
      <c r="D939" s="24">
        <v>0</v>
      </c>
      <c r="E939" s="24">
        <v>0</v>
      </c>
      <c r="F939" s="24">
        <v>0.33300000000000002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-1.1880999999999999</v>
      </c>
      <c r="M939" s="24">
        <v>-2.2418999999999998</v>
      </c>
      <c r="N939" s="24">
        <v>1.5703</v>
      </c>
      <c r="O939" s="24">
        <v>0.3014</v>
      </c>
      <c r="P939" s="24" t="s">
        <v>172</v>
      </c>
      <c r="Q939" s="24">
        <v>-0.28910000000000002</v>
      </c>
      <c r="R939" s="24">
        <v>4.7706</v>
      </c>
      <c r="S939" s="24">
        <v>327.358</v>
      </c>
      <c r="T939" s="24">
        <v>328.05630000000002</v>
      </c>
      <c r="U939" s="24">
        <v>1.6738</v>
      </c>
      <c r="V939" s="24">
        <v>32.830399999999997</v>
      </c>
      <c r="W939" s="24">
        <v>-34.603900000000003</v>
      </c>
      <c r="X939" s="24">
        <v>-34.6648</v>
      </c>
      <c r="Y939" s="24">
        <v>-0.18190000000000001</v>
      </c>
      <c r="Z939" s="24">
        <v>-1.9761</v>
      </c>
      <c r="AA939" s="24">
        <v>8.5365000000000002</v>
      </c>
      <c r="AB939">
        <f t="shared" si="94"/>
        <v>0</v>
      </c>
      <c r="AC939" s="14">
        <f t="shared" si="95"/>
        <v>0.33300000000000002</v>
      </c>
    </row>
    <row r="940" spans="1:29" x14ac:dyDescent="0.2">
      <c r="A940" s="24" t="s">
        <v>29</v>
      </c>
      <c r="B940" s="24" t="s">
        <v>161</v>
      </c>
      <c r="C940" s="24">
        <v>48.904699999999998</v>
      </c>
      <c r="D940" s="24">
        <v>0</v>
      </c>
      <c r="E940" s="24">
        <v>0</v>
      </c>
      <c r="F940" s="24">
        <v>0.33300000000000002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-1.0448</v>
      </c>
      <c r="M940" s="24">
        <v>-2.1886999999999999</v>
      </c>
      <c r="N940" s="24">
        <v>1.5697000000000001</v>
      </c>
      <c r="O940" s="24">
        <v>0.31709999999999999</v>
      </c>
      <c r="P940" s="24" t="s">
        <v>172</v>
      </c>
      <c r="Q940" s="24">
        <v>-0.3014</v>
      </c>
      <c r="R940" s="24">
        <v>4.8116000000000003</v>
      </c>
      <c r="S940" s="24">
        <v>327.358</v>
      </c>
      <c r="T940" s="24">
        <v>328.0446</v>
      </c>
      <c r="U940" s="24">
        <v>1.6344000000000001</v>
      </c>
      <c r="V940" s="24">
        <v>32.345100000000002</v>
      </c>
      <c r="W940" s="24">
        <v>-32.250500000000002</v>
      </c>
      <c r="X940" s="24">
        <v>-32.428100000000001</v>
      </c>
      <c r="Y940" s="24">
        <v>-0.17319999999999999</v>
      </c>
      <c r="Z940" s="24">
        <v>-1.8734999999999999</v>
      </c>
      <c r="AA940" s="24">
        <v>5.7881</v>
      </c>
      <c r="AB940">
        <f t="shared" si="94"/>
        <v>0</v>
      </c>
      <c r="AC940" s="14">
        <f t="shared" si="95"/>
        <v>0.33300000000000002</v>
      </c>
    </row>
    <row r="941" spans="1:29" x14ac:dyDescent="0.2">
      <c r="A941" s="24" t="s">
        <v>29</v>
      </c>
      <c r="B941" s="24" t="s">
        <v>161</v>
      </c>
      <c r="C941" s="24">
        <v>50.985900000000001</v>
      </c>
      <c r="D941" s="24">
        <v>0</v>
      </c>
      <c r="E941" s="24">
        <v>0</v>
      </c>
      <c r="F941" s="24">
        <v>0.33300000000000002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-0.84899999999999998</v>
      </c>
      <c r="M941" s="24">
        <v>-2.1909999999999998</v>
      </c>
      <c r="N941" s="24">
        <v>1.5676000000000001</v>
      </c>
      <c r="O941" s="24">
        <v>0.30080000000000001</v>
      </c>
      <c r="P941" s="24" t="s">
        <v>172</v>
      </c>
      <c r="Q941" s="24">
        <v>-0.30199999999999999</v>
      </c>
      <c r="R941" s="24">
        <v>4.3853</v>
      </c>
      <c r="S941" s="24">
        <v>327.358</v>
      </c>
      <c r="T941" s="24">
        <v>328.06459999999998</v>
      </c>
      <c r="U941" s="24">
        <v>1.6214</v>
      </c>
      <c r="V941" s="24">
        <v>32.294899999999998</v>
      </c>
      <c r="W941" s="24">
        <v>-27.699300000000001</v>
      </c>
      <c r="X941" s="24">
        <v>-27.896599999999999</v>
      </c>
      <c r="Y941" s="24">
        <v>-0.1484</v>
      </c>
      <c r="Z941" s="24">
        <v>-1.6963999999999999</v>
      </c>
      <c r="AA941" s="24">
        <v>-0.20760000000000001</v>
      </c>
      <c r="AB941">
        <f t="shared" si="94"/>
        <v>0</v>
      </c>
      <c r="AC941" s="14">
        <f t="shared" si="95"/>
        <v>0.33300000000000002</v>
      </c>
    </row>
    <row r="942" spans="1:29" x14ac:dyDescent="0.2">
      <c r="A942" s="24" t="s">
        <v>29</v>
      </c>
      <c r="B942" s="24" t="s">
        <v>161</v>
      </c>
      <c r="C942" s="24">
        <v>53.067100000000003</v>
      </c>
      <c r="D942" s="24">
        <v>0</v>
      </c>
      <c r="E942" s="24">
        <v>0</v>
      </c>
      <c r="F942" s="24">
        <v>0.33300000000000002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-0.72740000000000005</v>
      </c>
      <c r="M942" s="24">
        <v>-1.8172999999999999</v>
      </c>
      <c r="N942" s="24">
        <v>1.5306999999999999</v>
      </c>
      <c r="O942" s="24">
        <v>0.25090000000000001</v>
      </c>
      <c r="P942" s="24" t="s">
        <v>172</v>
      </c>
      <c r="Q942" s="24">
        <v>-0.29170000000000001</v>
      </c>
      <c r="R942" s="24">
        <v>3.8382999999999998</v>
      </c>
      <c r="S942" s="24">
        <v>327.358</v>
      </c>
      <c r="T942" s="24">
        <v>328.07400000000001</v>
      </c>
      <c r="U942" s="24">
        <v>1.5964</v>
      </c>
      <c r="V942" s="24">
        <v>32.079300000000003</v>
      </c>
      <c r="W942" s="24">
        <v>-21.260400000000001</v>
      </c>
      <c r="X942" s="24">
        <v>-21.4801</v>
      </c>
      <c r="Y942" s="24">
        <v>-0.1426</v>
      </c>
      <c r="Z942" s="24">
        <v>-1.3568</v>
      </c>
      <c r="AA942" s="24">
        <v>-4.1153000000000004</v>
      </c>
      <c r="AB942">
        <f t="shared" si="94"/>
        <v>0</v>
      </c>
      <c r="AC942" s="14">
        <f t="shared" si="95"/>
        <v>0.33300000000000002</v>
      </c>
    </row>
    <row r="943" spans="1:29" x14ac:dyDescent="0.2">
      <c r="A943" s="24" t="s">
        <v>29</v>
      </c>
      <c r="B943" s="24" t="s">
        <v>161</v>
      </c>
      <c r="C943" s="24">
        <v>55.148299999999999</v>
      </c>
      <c r="D943" s="24">
        <v>0</v>
      </c>
      <c r="E943" s="24">
        <v>0</v>
      </c>
      <c r="F943" s="24">
        <v>0.33300000000000002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-0.24260000000000001</v>
      </c>
      <c r="M943" s="24">
        <v>-1.1492</v>
      </c>
      <c r="N943" s="24">
        <v>1.5619000000000001</v>
      </c>
      <c r="O943" s="24">
        <v>0.1792</v>
      </c>
      <c r="P943" s="24" t="s">
        <v>172</v>
      </c>
      <c r="Q943" s="24">
        <v>-0.2828</v>
      </c>
      <c r="R943" s="24">
        <v>2.9220000000000002</v>
      </c>
      <c r="S943" s="24">
        <v>327.358</v>
      </c>
      <c r="T943" s="24">
        <v>328.0575</v>
      </c>
      <c r="U943" s="24">
        <v>1.5629999999999999</v>
      </c>
      <c r="V943" s="24">
        <v>31.7883</v>
      </c>
      <c r="W943" s="24">
        <v>-13.3726</v>
      </c>
      <c r="X943" s="24">
        <v>-13.5875</v>
      </c>
      <c r="Y943" s="24">
        <v>-7.4800000000000005E-2</v>
      </c>
      <c r="Z943" s="24">
        <v>-0.90110000000000001</v>
      </c>
      <c r="AA943" s="24">
        <v>-7.5940000000000003</v>
      </c>
      <c r="AB943">
        <f t="shared" si="94"/>
        <v>0</v>
      </c>
      <c r="AC943" s="14">
        <f t="shared" si="95"/>
        <v>0.33300000000000002</v>
      </c>
    </row>
    <row r="944" spans="1:29" x14ac:dyDescent="0.2">
      <c r="A944" s="24" t="s">
        <v>29</v>
      </c>
      <c r="B944" s="24" t="s">
        <v>161</v>
      </c>
      <c r="C944" s="24">
        <v>57.229599999999998</v>
      </c>
      <c r="D944" s="24">
        <v>0</v>
      </c>
      <c r="E944" s="24">
        <v>0</v>
      </c>
      <c r="F944" s="24">
        <v>0.33300000000000002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-0.40229999999999999</v>
      </c>
      <c r="M944" s="24">
        <v>-0.58230000000000004</v>
      </c>
      <c r="N944" s="24">
        <v>1.5084</v>
      </c>
      <c r="O944" s="24">
        <v>0.1399</v>
      </c>
      <c r="P944" s="24" t="s">
        <v>172</v>
      </c>
      <c r="Q944" s="24">
        <v>-0.30080000000000001</v>
      </c>
      <c r="R944" s="24">
        <v>1.304</v>
      </c>
      <c r="S944" s="24">
        <v>327.358</v>
      </c>
      <c r="T944" s="24">
        <v>328.08460000000002</v>
      </c>
      <c r="U944" s="24">
        <v>1.5513999999999999</v>
      </c>
      <c r="V944" s="24">
        <v>31.794599999999999</v>
      </c>
      <c r="W944" s="24">
        <v>-4.5735000000000001</v>
      </c>
      <c r="X944" s="24">
        <v>-4.7723000000000004</v>
      </c>
      <c r="Y944" s="24">
        <v>-6.8599999999999994E-2</v>
      </c>
      <c r="Z944" s="24">
        <v>-0.3468</v>
      </c>
      <c r="AA944" s="24">
        <v>-4.1917999999999997</v>
      </c>
      <c r="AB944">
        <f t="shared" si="94"/>
        <v>0</v>
      </c>
      <c r="AC944" s="14">
        <f t="shared" si="95"/>
        <v>0.33300000000000002</v>
      </c>
    </row>
    <row r="945" spans="1:29" x14ac:dyDescent="0.2">
      <c r="A945" s="24" t="s">
        <v>30</v>
      </c>
      <c r="B945" s="24" t="s">
        <v>161</v>
      </c>
      <c r="C945" s="24">
        <v>9.3609000000000009</v>
      </c>
      <c r="D945" s="24">
        <v>0</v>
      </c>
      <c r="E945" s="24">
        <v>4.01</v>
      </c>
      <c r="F945" s="24">
        <v>0.33300000000000002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-0.54359999999999997</v>
      </c>
      <c r="M945" s="24">
        <v>2.8843999999999999</v>
      </c>
      <c r="N945" s="24">
        <v>1.776</v>
      </c>
      <c r="O945" s="24">
        <v>-0.31640000000000001</v>
      </c>
      <c r="P945" s="24" t="s">
        <v>172</v>
      </c>
      <c r="Q945" s="24">
        <v>-0.31990000000000002</v>
      </c>
      <c r="R945" s="24">
        <v>4.1402999999999999</v>
      </c>
      <c r="S945" s="24">
        <v>327.358</v>
      </c>
      <c r="T945" s="24">
        <v>328.0557</v>
      </c>
      <c r="U945" s="24">
        <v>1.3839999999999999</v>
      </c>
      <c r="V945" s="24">
        <v>31.4099</v>
      </c>
      <c r="W945" s="24">
        <v>4.5373000000000001</v>
      </c>
      <c r="X945" s="24">
        <v>4.3578000000000001</v>
      </c>
      <c r="Y945" s="24">
        <v>-3.2899999999999999E-2</v>
      </c>
      <c r="Z945" s="24">
        <v>0.28289999999999998</v>
      </c>
      <c r="AA945" s="24">
        <v>4.2542</v>
      </c>
      <c r="AB945">
        <f t="shared" si="94"/>
        <v>0</v>
      </c>
      <c r="AC945" s="14">
        <f t="shared" si="95"/>
        <v>0.33300000000000002</v>
      </c>
    </row>
    <row r="946" spans="1:29" x14ac:dyDescent="0.2">
      <c r="A946" s="24" t="s">
        <v>30</v>
      </c>
      <c r="B946" s="24" t="s">
        <v>161</v>
      </c>
      <c r="C946" s="24">
        <v>11.4421</v>
      </c>
      <c r="D946" s="24">
        <v>0</v>
      </c>
      <c r="E946" s="24">
        <v>4.01</v>
      </c>
      <c r="F946" s="24">
        <v>0.33300000000000002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-0.3014</v>
      </c>
      <c r="M946" s="24">
        <v>3.8713000000000002</v>
      </c>
      <c r="N946" s="24">
        <v>1.7881</v>
      </c>
      <c r="O946" s="24">
        <v>-0.49740000000000001</v>
      </c>
      <c r="P946" s="24" t="s">
        <v>172</v>
      </c>
      <c r="Q946" s="24">
        <v>-0.31869999999999998</v>
      </c>
      <c r="R946" s="24">
        <v>2.6230000000000002</v>
      </c>
      <c r="S946" s="24">
        <v>327.358</v>
      </c>
      <c r="T946" s="24">
        <v>328.11110000000002</v>
      </c>
      <c r="U946" s="24">
        <v>1.3604000000000001</v>
      </c>
      <c r="V946" s="24">
        <v>30.9986</v>
      </c>
      <c r="W946" s="24">
        <v>13.338800000000001</v>
      </c>
      <c r="X946" s="24">
        <v>13.207599999999999</v>
      </c>
      <c r="Y946" s="24">
        <v>8.7800000000000003E-2</v>
      </c>
      <c r="Z946" s="24">
        <v>0.82489999999999997</v>
      </c>
      <c r="AA946" s="24">
        <v>9.4567999999999994</v>
      </c>
      <c r="AB946">
        <f t="shared" si="94"/>
        <v>0</v>
      </c>
      <c r="AC946" s="14">
        <f t="shared" si="95"/>
        <v>0.33300000000000002</v>
      </c>
    </row>
    <row r="947" spans="1:29" x14ac:dyDescent="0.2">
      <c r="A947" s="24" t="s">
        <v>30</v>
      </c>
      <c r="B947" s="24" t="s">
        <v>161</v>
      </c>
      <c r="C947" s="24">
        <v>13.523400000000001</v>
      </c>
      <c r="D947" s="24">
        <v>0</v>
      </c>
      <c r="E947" s="24">
        <v>4.01</v>
      </c>
      <c r="F947" s="24">
        <v>0.33300000000000002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-0.82289999999999996</v>
      </c>
      <c r="M947" s="24">
        <v>4.4847999999999999</v>
      </c>
      <c r="N947" s="24">
        <v>1.714</v>
      </c>
      <c r="O947" s="24">
        <v>-0.50990000000000002</v>
      </c>
      <c r="P947" s="24" t="s">
        <v>172</v>
      </c>
      <c r="Q947" s="24">
        <v>-0.31309999999999999</v>
      </c>
      <c r="R947" s="24">
        <v>0.68420000000000003</v>
      </c>
      <c r="S947" s="24">
        <v>327.358</v>
      </c>
      <c r="T947" s="24">
        <v>328.09460000000001</v>
      </c>
      <c r="U947" s="24">
        <v>1.3726</v>
      </c>
      <c r="V947" s="24">
        <v>31.053699999999999</v>
      </c>
      <c r="W947" s="24">
        <v>21.231400000000001</v>
      </c>
      <c r="X947" s="24">
        <v>21.139199999999999</v>
      </c>
      <c r="Y947" s="24">
        <v>0.26019999999999999</v>
      </c>
      <c r="Z947" s="24">
        <v>1.2751999999999999</v>
      </c>
      <c r="AA947" s="24">
        <v>11.838800000000001</v>
      </c>
      <c r="AB947">
        <f t="shared" si="94"/>
        <v>0</v>
      </c>
      <c r="AC947" s="14">
        <f t="shared" si="95"/>
        <v>0.33300000000000002</v>
      </c>
    </row>
    <row r="948" spans="1:29" x14ac:dyDescent="0.2">
      <c r="A948" s="24" t="s">
        <v>30</v>
      </c>
      <c r="B948" s="24" t="s">
        <v>161</v>
      </c>
      <c r="C948" s="24">
        <v>15.6046</v>
      </c>
      <c r="D948" s="24">
        <v>0</v>
      </c>
      <c r="E948" s="24">
        <v>4.01</v>
      </c>
      <c r="F948" s="24">
        <v>0.33300000000000002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-1.0691999999999999</v>
      </c>
      <c r="M948" s="24">
        <v>4.9802</v>
      </c>
      <c r="N948" s="24">
        <v>1.6788000000000001</v>
      </c>
      <c r="O948" s="24">
        <v>-0.53069999999999995</v>
      </c>
      <c r="P948" s="24" t="s">
        <v>172</v>
      </c>
      <c r="Q948" s="24">
        <v>-0.29330000000000001</v>
      </c>
      <c r="R948" s="24">
        <v>-0.84389999999999998</v>
      </c>
      <c r="S948" s="24">
        <v>327.358</v>
      </c>
      <c r="T948" s="24">
        <v>328.0958</v>
      </c>
      <c r="U948" s="24">
        <v>1.4027000000000001</v>
      </c>
      <c r="V948" s="24">
        <v>31.297000000000001</v>
      </c>
      <c r="W948" s="24">
        <v>27.677</v>
      </c>
      <c r="X948" s="24">
        <v>27.6234</v>
      </c>
      <c r="Y948" s="24">
        <v>0.44109999999999999</v>
      </c>
      <c r="Z948" s="24">
        <v>1.6212</v>
      </c>
      <c r="AA948" s="24">
        <v>12.3758</v>
      </c>
      <c r="AB948">
        <f t="shared" si="94"/>
        <v>0</v>
      </c>
      <c r="AC948" s="14">
        <f t="shared" si="95"/>
        <v>0.33300000000000002</v>
      </c>
    </row>
    <row r="949" spans="1:29" x14ac:dyDescent="0.2">
      <c r="A949" s="24" t="s">
        <v>30</v>
      </c>
      <c r="B949" s="24" t="s">
        <v>161</v>
      </c>
      <c r="C949" s="24">
        <v>17.6858</v>
      </c>
      <c r="D949" s="24">
        <v>0</v>
      </c>
      <c r="E949" s="24">
        <v>4.01</v>
      </c>
      <c r="F949" s="24">
        <v>0.33300000000000002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-1.2202999999999999</v>
      </c>
      <c r="M949" s="24">
        <v>5.4766000000000004</v>
      </c>
      <c r="N949" s="24">
        <v>1.6338999999999999</v>
      </c>
      <c r="O949" s="24">
        <v>-0.58409999999999995</v>
      </c>
      <c r="P949" s="24" t="s">
        <v>172</v>
      </c>
      <c r="Q949" s="24">
        <v>-0.307</v>
      </c>
      <c r="R949" s="24">
        <v>-1.5867</v>
      </c>
      <c r="S949" s="24">
        <v>327.358</v>
      </c>
      <c r="T949" s="24">
        <v>328.11219999999997</v>
      </c>
      <c r="U949" s="24">
        <v>1.4376</v>
      </c>
      <c r="V949" s="24">
        <v>31.617999999999999</v>
      </c>
      <c r="W949" s="24">
        <v>32.236499999999999</v>
      </c>
      <c r="X949" s="24">
        <v>32.238999999999997</v>
      </c>
      <c r="Y949" s="24">
        <v>0.5585</v>
      </c>
      <c r="Z949" s="24">
        <v>1.8547</v>
      </c>
      <c r="AA949" s="24">
        <v>10.886200000000001</v>
      </c>
      <c r="AB949">
        <f t="shared" si="94"/>
        <v>0</v>
      </c>
      <c r="AC949" s="14">
        <f t="shared" si="95"/>
        <v>0.33300000000000002</v>
      </c>
    </row>
    <row r="950" spans="1:29" x14ac:dyDescent="0.2">
      <c r="A950" s="24" t="s">
        <v>30</v>
      </c>
      <c r="B950" s="24" t="s">
        <v>161</v>
      </c>
      <c r="C950" s="24">
        <v>19.767099999999999</v>
      </c>
      <c r="D950" s="24">
        <v>0</v>
      </c>
      <c r="E950" s="24">
        <v>4.01</v>
      </c>
      <c r="F950" s="24">
        <v>0.33300000000000002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-1.1706000000000001</v>
      </c>
      <c r="M950" s="24">
        <v>5.7637999999999998</v>
      </c>
      <c r="N950" s="24">
        <v>1.6046</v>
      </c>
      <c r="O950" s="24">
        <v>-0.61099999999999999</v>
      </c>
      <c r="P950" s="24" t="s">
        <v>172</v>
      </c>
      <c r="Q950" s="24">
        <v>-0.30719999999999997</v>
      </c>
      <c r="R950" s="24">
        <v>-1.9473</v>
      </c>
      <c r="S950" s="24">
        <v>327.358</v>
      </c>
      <c r="T950" s="24">
        <v>328.1275</v>
      </c>
      <c r="U950" s="24">
        <v>1.4671000000000001</v>
      </c>
      <c r="V950" s="24">
        <v>31.8964</v>
      </c>
      <c r="W950" s="24">
        <v>34.599200000000003</v>
      </c>
      <c r="X950" s="24">
        <v>34.655200000000001</v>
      </c>
      <c r="Y950" s="24">
        <v>0.63349999999999995</v>
      </c>
      <c r="Z950" s="24">
        <v>1.9762999999999999</v>
      </c>
      <c r="AA950" s="24">
        <v>10.052199999999999</v>
      </c>
      <c r="AB950">
        <f t="shared" si="94"/>
        <v>0</v>
      </c>
      <c r="AC950" s="14">
        <f t="shared" si="95"/>
        <v>0.33300000000000002</v>
      </c>
    </row>
    <row r="951" spans="1:29" x14ac:dyDescent="0.2">
      <c r="A951" s="24" t="s">
        <v>30</v>
      </c>
      <c r="B951" s="24" t="s">
        <v>161</v>
      </c>
      <c r="C951" s="24">
        <v>21.848299999999998</v>
      </c>
      <c r="D951" s="24">
        <v>0</v>
      </c>
      <c r="E951" s="24">
        <v>4.01</v>
      </c>
      <c r="F951" s="24">
        <v>0.33300000000000002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-1.3150999999999999</v>
      </c>
      <c r="M951" s="24">
        <v>6.0814000000000004</v>
      </c>
      <c r="N951" s="24">
        <v>1.5690999999999999</v>
      </c>
      <c r="O951" s="24">
        <v>-0.65029999999999999</v>
      </c>
      <c r="P951" s="24" t="s">
        <v>172</v>
      </c>
      <c r="Q951" s="24">
        <v>-0.31040000000000001</v>
      </c>
      <c r="R951" s="24">
        <v>-1.7655000000000001</v>
      </c>
      <c r="S951" s="24">
        <v>327.358</v>
      </c>
      <c r="T951" s="24">
        <v>328.10399999999998</v>
      </c>
      <c r="U951" s="24">
        <v>1.4911000000000001</v>
      </c>
      <c r="V951" s="24">
        <v>32.155999999999999</v>
      </c>
      <c r="W951" s="24">
        <v>34.603900000000003</v>
      </c>
      <c r="X951" s="24">
        <v>34.8459</v>
      </c>
      <c r="Y951" s="24">
        <v>0.64770000000000005</v>
      </c>
      <c r="Z951" s="24">
        <v>1.9977</v>
      </c>
      <c r="AA951" s="24">
        <v>9.8963000000000001</v>
      </c>
      <c r="AB951">
        <f t="shared" si="94"/>
        <v>0</v>
      </c>
      <c r="AC951" s="14">
        <f t="shared" si="95"/>
        <v>0.33300000000000002</v>
      </c>
    </row>
    <row r="952" spans="1:29" x14ac:dyDescent="0.2">
      <c r="A952" s="24" t="s">
        <v>30</v>
      </c>
      <c r="B952" s="24" t="s">
        <v>161</v>
      </c>
      <c r="C952" s="24">
        <v>23.929500000000001</v>
      </c>
      <c r="D952" s="24">
        <v>0</v>
      </c>
      <c r="E952" s="24">
        <v>4.01</v>
      </c>
      <c r="F952" s="24">
        <v>0.33300000000000002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-1.1259999999999999</v>
      </c>
      <c r="M952" s="24">
        <v>6.1276999999999999</v>
      </c>
      <c r="N952" s="24">
        <v>1.5824</v>
      </c>
      <c r="O952" s="24">
        <v>-0.63560000000000005</v>
      </c>
      <c r="P952" s="24" t="s">
        <v>172</v>
      </c>
      <c r="Q952" s="24">
        <v>-0.32279999999999998</v>
      </c>
      <c r="R952" s="24">
        <v>-1.1501999999999999</v>
      </c>
      <c r="S952" s="24">
        <v>327.358</v>
      </c>
      <c r="T952" s="24">
        <v>328.07459999999998</v>
      </c>
      <c r="U952" s="24">
        <v>1.4731000000000001</v>
      </c>
      <c r="V952" s="24">
        <v>31.926500000000001</v>
      </c>
      <c r="W952" s="24">
        <v>32.250500000000002</v>
      </c>
      <c r="X952" s="24">
        <v>32.593699999999998</v>
      </c>
      <c r="Y952" s="24">
        <v>0.56689999999999996</v>
      </c>
      <c r="Z952" s="24">
        <v>1.8686</v>
      </c>
      <c r="AA952" s="24">
        <v>10.3078</v>
      </c>
      <c r="AB952">
        <f t="shared" si="94"/>
        <v>0</v>
      </c>
      <c r="AC952" s="14">
        <f t="shared" si="95"/>
        <v>0.33300000000000002</v>
      </c>
    </row>
    <row r="953" spans="1:29" x14ac:dyDescent="0.2">
      <c r="A953" s="24" t="s">
        <v>30</v>
      </c>
      <c r="B953" s="24" t="s">
        <v>161</v>
      </c>
      <c r="C953" s="24">
        <v>26.0107</v>
      </c>
      <c r="D953" s="24">
        <v>0</v>
      </c>
      <c r="E953" s="24">
        <v>4.01</v>
      </c>
      <c r="F953" s="24">
        <v>0.33300000000000002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-1.1042000000000001</v>
      </c>
      <c r="M953" s="24">
        <v>5.7473000000000001</v>
      </c>
      <c r="N953" s="24">
        <v>1.6537999999999999</v>
      </c>
      <c r="O953" s="24">
        <v>-0.61270000000000002</v>
      </c>
      <c r="P953" s="24" t="s">
        <v>172</v>
      </c>
      <c r="Q953" s="24">
        <v>-0.32550000000000001</v>
      </c>
      <c r="R953" s="24">
        <v>-0.62570000000000003</v>
      </c>
      <c r="S953" s="24">
        <v>327.358</v>
      </c>
      <c r="T953" s="24">
        <v>328.07569999999998</v>
      </c>
      <c r="U953" s="24">
        <v>1.4368000000000001</v>
      </c>
      <c r="V953" s="24">
        <v>31.526499999999999</v>
      </c>
      <c r="W953" s="24">
        <v>27.699300000000001</v>
      </c>
      <c r="X953" s="24">
        <v>28.0806</v>
      </c>
      <c r="Y953" s="24">
        <v>0.48359999999999997</v>
      </c>
      <c r="Z953" s="24">
        <v>1.6327</v>
      </c>
      <c r="AA953" s="24">
        <v>13.0558</v>
      </c>
      <c r="AB953">
        <f t="shared" si="94"/>
        <v>0</v>
      </c>
      <c r="AC953" s="14">
        <f t="shared" si="95"/>
        <v>0.33300000000000002</v>
      </c>
    </row>
    <row r="954" spans="1:29" x14ac:dyDescent="0.2">
      <c r="A954" s="24" t="s">
        <v>30</v>
      </c>
      <c r="B954" s="24" t="s">
        <v>161</v>
      </c>
      <c r="C954" s="24">
        <v>28.091999999999999</v>
      </c>
      <c r="D954" s="24">
        <v>0</v>
      </c>
      <c r="E954" s="24">
        <v>4.01</v>
      </c>
      <c r="F954" s="24">
        <v>0.33300000000000002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-0.94479999999999997</v>
      </c>
      <c r="M954" s="24">
        <v>4.9619999999999997</v>
      </c>
      <c r="N954" s="24">
        <v>1.6874</v>
      </c>
      <c r="O954" s="24">
        <v>-0.54820000000000002</v>
      </c>
      <c r="P954" s="24" t="s">
        <v>172</v>
      </c>
      <c r="Q954" s="24">
        <v>-0.30769999999999997</v>
      </c>
      <c r="R954" s="24">
        <v>0.2455</v>
      </c>
      <c r="S954" s="24">
        <v>327.358</v>
      </c>
      <c r="T954" s="24">
        <v>328.0958</v>
      </c>
      <c r="U954" s="24">
        <v>1.4024000000000001</v>
      </c>
      <c r="V954" s="24">
        <v>31.1816</v>
      </c>
      <c r="W954" s="24">
        <v>21.260400000000001</v>
      </c>
      <c r="X954" s="24">
        <v>21.665700000000001</v>
      </c>
      <c r="Y954" s="24">
        <v>0.31480000000000002</v>
      </c>
      <c r="Z954" s="24">
        <v>1.2694000000000001</v>
      </c>
      <c r="AA954" s="24">
        <v>13.683299999999999</v>
      </c>
      <c r="AB954">
        <f t="shared" si="94"/>
        <v>0</v>
      </c>
      <c r="AC954" s="14">
        <f t="shared" si="95"/>
        <v>0.33300000000000002</v>
      </c>
    </row>
    <row r="955" spans="1:29" x14ac:dyDescent="0.2">
      <c r="A955" s="24" t="s">
        <v>30</v>
      </c>
      <c r="B955" s="24" t="s">
        <v>161</v>
      </c>
      <c r="C955" s="24">
        <v>30.173200000000001</v>
      </c>
      <c r="D955" s="24">
        <v>0</v>
      </c>
      <c r="E955" s="24">
        <v>4.01</v>
      </c>
      <c r="F955" s="24">
        <v>0.33300000000000002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-0.52729999999999999</v>
      </c>
      <c r="M955" s="24">
        <v>4.1271000000000004</v>
      </c>
      <c r="N955" s="24">
        <v>1.6549</v>
      </c>
      <c r="O955" s="24">
        <v>-0.45989999999999998</v>
      </c>
      <c r="P955" s="24" t="s">
        <v>172</v>
      </c>
      <c r="Q955" s="24">
        <v>-0.29870000000000002</v>
      </c>
      <c r="R955" s="24">
        <v>1.5931</v>
      </c>
      <c r="S955" s="24">
        <v>327.358</v>
      </c>
      <c r="T955" s="24">
        <v>328.0675</v>
      </c>
      <c r="U955" s="24">
        <v>1.4158999999999999</v>
      </c>
      <c r="V955" s="24">
        <v>31.3459</v>
      </c>
      <c r="W955" s="24">
        <v>13.3726</v>
      </c>
      <c r="X955" s="24">
        <v>13.794600000000001</v>
      </c>
      <c r="Y955" s="24">
        <v>0.1147</v>
      </c>
      <c r="Z955" s="24">
        <v>0.79669999999999996</v>
      </c>
      <c r="AA955" s="24">
        <v>11.9038</v>
      </c>
      <c r="AB955">
        <f t="shared" si="94"/>
        <v>0</v>
      </c>
      <c r="AC955" s="14">
        <f t="shared" si="95"/>
        <v>0.33300000000000002</v>
      </c>
    </row>
    <row r="956" spans="1:29" x14ac:dyDescent="0.2">
      <c r="A956" s="24" t="s">
        <v>30</v>
      </c>
      <c r="B956" s="24" t="s">
        <v>161</v>
      </c>
      <c r="C956" s="24">
        <v>32.254399999999997</v>
      </c>
      <c r="D956" s="24">
        <v>0</v>
      </c>
      <c r="E956" s="24">
        <v>4.01</v>
      </c>
      <c r="F956" s="24">
        <v>0.33300000000000002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-0.36449999999999999</v>
      </c>
      <c r="M956" s="24">
        <v>2.9750999999999999</v>
      </c>
      <c r="N956" s="24">
        <v>1.6266</v>
      </c>
      <c r="O956" s="24">
        <v>-0.3483</v>
      </c>
      <c r="P956" s="24" t="s">
        <v>172</v>
      </c>
      <c r="Q956" s="24">
        <v>-0.2964</v>
      </c>
      <c r="R956" s="24">
        <v>3.1711999999999998</v>
      </c>
      <c r="S956" s="24">
        <v>327.358</v>
      </c>
      <c r="T956" s="24">
        <v>328.07459999999998</v>
      </c>
      <c r="U956" s="24">
        <v>1.3927</v>
      </c>
      <c r="V956" s="24">
        <v>31.093900000000001</v>
      </c>
      <c r="W956" s="24">
        <v>4.5735000000000001</v>
      </c>
      <c r="X956" s="24">
        <v>4.9802999999999997</v>
      </c>
      <c r="Y956" s="24">
        <v>-2.8999999999999998E-3</v>
      </c>
      <c r="Z956" s="24">
        <v>0.26869999999999999</v>
      </c>
      <c r="AA956" s="24">
        <v>7.7121000000000004</v>
      </c>
      <c r="AB956">
        <f t="shared" si="94"/>
        <v>0</v>
      </c>
      <c r="AC956" s="14">
        <f t="shared" si="95"/>
        <v>0.33300000000000002</v>
      </c>
    </row>
    <row r="957" spans="1:29" x14ac:dyDescent="0.2">
      <c r="A957" s="24" t="s">
        <v>30</v>
      </c>
      <c r="B957" s="24" t="s">
        <v>161</v>
      </c>
      <c r="C957" s="24">
        <v>34.335599999999999</v>
      </c>
      <c r="D957" s="24">
        <v>0</v>
      </c>
      <c r="E957" s="24">
        <v>4.01</v>
      </c>
      <c r="F957" s="24">
        <v>0.33300000000000002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-0.32790000000000002</v>
      </c>
      <c r="M957" s="24">
        <v>2.1652999999999998</v>
      </c>
      <c r="N957" s="24">
        <v>1.6514</v>
      </c>
      <c r="O957" s="24">
        <v>-0.26569999999999999</v>
      </c>
      <c r="P957" s="24" t="s">
        <v>172</v>
      </c>
      <c r="Q957" s="24">
        <v>-0.28789999999999999</v>
      </c>
      <c r="R957" s="24">
        <v>4.9141000000000004</v>
      </c>
      <c r="S957" s="24">
        <v>327.358</v>
      </c>
      <c r="T957" s="24">
        <v>328.084</v>
      </c>
      <c r="U957" s="24">
        <v>1.3835</v>
      </c>
      <c r="V957" s="24">
        <v>30.9359</v>
      </c>
      <c r="W957" s="24">
        <v>-4.5373000000000001</v>
      </c>
      <c r="X957" s="24">
        <v>-4.1456999999999997</v>
      </c>
      <c r="Y957" s="24">
        <v>-5.5300000000000002E-2</v>
      </c>
      <c r="Z957" s="24">
        <v>-0.26550000000000001</v>
      </c>
      <c r="AA957" s="24">
        <v>1.0983000000000001</v>
      </c>
      <c r="AB957">
        <f t="shared" si="94"/>
        <v>0</v>
      </c>
      <c r="AC957" s="14">
        <f t="shared" si="95"/>
        <v>0.33300000000000002</v>
      </c>
    </row>
    <row r="958" spans="1:29" x14ac:dyDescent="0.2">
      <c r="A958" s="24" t="s">
        <v>30</v>
      </c>
      <c r="B958" s="24" t="s">
        <v>161</v>
      </c>
      <c r="C958" s="24">
        <v>36.416899999999998</v>
      </c>
      <c r="D958" s="24">
        <v>0</v>
      </c>
      <c r="E958" s="24">
        <v>4.01</v>
      </c>
      <c r="F958" s="24">
        <v>0.33300000000000002</v>
      </c>
      <c r="G958" s="24">
        <v>0</v>
      </c>
      <c r="H958" s="24">
        <v>0</v>
      </c>
      <c r="I958" s="24">
        <v>0</v>
      </c>
      <c r="J958" s="24">
        <v>0</v>
      </c>
      <c r="K958" s="24">
        <v>0</v>
      </c>
      <c r="L958" s="24">
        <v>-0.46750000000000003</v>
      </c>
      <c r="M958" s="24">
        <v>1.5458000000000001</v>
      </c>
      <c r="N958" s="24">
        <v>1.6354</v>
      </c>
      <c r="O958" s="24">
        <v>-0.1734</v>
      </c>
      <c r="P958" s="24" t="s">
        <v>172</v>
      </c>
      <c r="Q958" s="24">
        <v>-0.30099999999999999</v>
      </c>
      <c r="R958" s="24">
        <v>6.7073</v>
      </c>
      <c r="S958" s="24">
        <v>327.358</v>
      </c>
      <c r="T958" s="24">
        <v>328.07569999999998</v>
      </c>
      <c r="U958" s="24">
        <v>1.4337</v>
      </c>
      <c r="V958" s="24">
        <v>31.404800000000002</v>
      </c>
      <c r="W958" s="24">
        <v>-13.338800000000001</v>
      </c>
      <c r="X958" s="24">
        <v>-12.979200000000001</v>
      </c>
      <c r="Y958" s="24">
        <v>-0.04</v>
      </c>
      <c r="Z958" s="24">
        <v>-0.83589999999999998</v>
      </c>
      <c r="AA958" s="24">
        <v>-4.9023000000000003</v>
      </c>
      <c r="AB958">
        <f t="shared" si="94"/>
        <v>0</v>
      </c>
      <c r="AC958" s="14">
        <f t="shared" si="95"/>
        <v>0.33300000000000002</v>
      </c>
    </row>
    <row r="959" spans="1:29" x14ac:dyDescent="0.2">
      <c r="A959" s="24" t="s">
        <v>30</v>
      </c>
      <c r="B959" s="24" t="s">
        <v>161</v>
      </c>
      <c r="C959" s="24">
        <v>38.498100000000001</v>
      </c>
      <c r="D959" s="24">
        <v>0</v>
      </c>
      <c r="E959" s="24">
        <v>4.01</v>
      </c>
      <c r="F959" s="24">
        <v>0.33300000000000002</v>
      </c>
      <c r="G959" s="24">
        <v>0</v>
      </c>
      <c r="H959" s="24">
        <v>0</v>
      </c>
      <c r="I959" s="24">
        <v>0</v>
      </c>
      <c r="J959" s="24">
        <v>0</v>
      </c>
      <c r="K959" s="24">
        <v>0</v>
      </c>
      <c r="L959" s="24">
        <v>-0.60209999999999997</v>
      </c>
      <c r="M959" s="24">
        <v>0.59040000000000004</v>
      </c>
      <c r="N959" s="24">
        <v>1.639</v>
      </c>
      <c r="O959" s="24">
        <v>-4.2299999999999997E-2</v>
      </c>
      <c r="P959" s="24" t="s">
        <v>172</v>
      </c>
      <c r="Q959" s="24">
        <v>-0.30909999999999999</v>
      </c>
      <c r="R959" s="24">
        <v>7.8170999999999999</v>
      </c>
      <c r="S959" s="24">
        <v>327.358</v>
      </c>
      <c r="T959" s="24">
        <v>328.07929999999999</v>
      </c>
      <c r="U959" s="24">
        <v>1.4573</v>
      </c>
      <c r="V959" s="24">
        <v>31.5428</v>
      </c>
      <c r="W959" s="24">
        <v>-21.231400000000001</v>
      </c>
      <c r="X959" s="24">
        <v>-20.9178</v>
      </c>
      <c r="Y959" s="24">
        <v>1.8700000000000001E-2</v>
      </c>
      <c r="Z959" s="24">
        <v>-1.3595999999999999</v>
      </c>
      <c r="AA959" s="24">
        <v>-8.1308000000000007</v>
      </c>
      <c r="AB959">
        <f t="shared" si="94"/>
        <v>0</v>
      </c>
      <c r="AC959" s="14">
        <f t="shared" si="95"/>
        <v>0.33300000000000002</v>
      </c>
    </row>
    <row r="960" spans="1:29" x14ac:dyDescent="0.2">
      <c r="A960" s="24" t="s">
        <v>30</v>
      </c>
      <c r="B960" s="24" t="s">
        <v>161</v>
      </c>
      <c r="C960" s="24">
        <v>40.5794</v>
      </c>
      <c r="D960" s="24">
        <v>0</v>
      </c>
      <c r="E960" s="24">
        <v>4.01</v>
      </c>
      <c r="F960" s="24">
        <v>0.33300000000000002</v>
      </c>
      <c r="G960" s="24">
        <v>0</v>
      </c>
      <c r="H960" s="24">
        <v>0</v>
      </c>
      <c r="I960" s="24">
        <v>0</v>
      </c>
      <c r="J960" s="24">
        <v>0</v>
      </c>
      <c r="K960" s="24">
        <v>0</v>
      </c>
      <c r="L960" s="24">
        <v>-0.95230000000000004</v>
      </c>
      <c r="M960" s="24">
        <v>-0.1013</v>
      </c>
      <c r="N960" s="24">
        <v>1.6356999999999999</v>
      </c>
      <c r="O960" s="24">
        <v>2.7099999999999999E-2</v>
      </c>
      <c r="P960" s="24" t="s">
        <v>172</v>
      </c>
      <c r="Q960" s="24">
        <v>-0.31009999999999999</v>
      </c>
      <c r="R960" s="24">
        <v>8.7101000000000006</v>
      </c>
      <c r="S960" s="24">
        <v>327.358</v>
      </c>
      <c r="T960" s="24">
        <v>328.084</v>
      </c>
      <c r="U960" s="24">
        <v>1.4401999999999999</v>
      </c>
      <c r="V960" s="24">
        <v>31.229299999999999</v>
      </c>
      <c r="W960" s="24">
        <v>-27.677</v>
      </c>
      <c r="X960" s="24">
        <v>-27.413499999999999</v>
      </c>
      <c r="Y960" s="24">
        <v>4.0099999999999997E-2</v>
      </c>
      <c r="Z960" s="24">
        <v>-1.7574000000000001</v>
      </c>
      <c r="AA960" s="24">
        <v>-6.5143000000000004</v>
      </c>
      <c r="AB960">
        <f t="shared" si="94"/>
        <v>0</v>
      </c>
      <c r="AC960" s="14">
        <f t="shared" si="95"/>
        <v>0.33300000000000002</v>
      </c>
    </row>
    <row r="961" spans="1:29" x14ac:dyDescent="0.2">
      <c r="A961" s="24" t="s">
        <v>30</v>
      </c>
      <c r="B961" s="24" t="s">
        <v>161</v>
      </c>
      <c r="C961" s="24">
        <v>42.660699999999999</v>
      </c>
      <c r="D961" s="24">
        <v>0</v>
      </c>
      <c r="E961" s="24">
        <v>4.01</v>
      </c>
      <c r="F961" s="24">
        <v>0.33300000000000002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-0.90110000000000001</v>
      </c>
      <c r="M961" s="24">
        <v>-0.27329999999999999</v>
      </c>
      <c r="N961" s="24">
        <v>1.6218999999999999</v>
      </c>
      <c r="O961" s="24">
        <v>3.5000000000000003E-2</v>
      </c>
      <c r="P961" s="24" t="s">
        <v>172</v>
      </c>
      <c r="Q961" s="24">
        <v>-0.30070000000000002</v>
      </c>
      <c r="R961" s="24">
        <v>8.8888999999999996</v>
      </c>
      <c r="S961" s="24">
        <v>327.358</v>
      </c>
      <c r="T961" s="24">
        <v>328.09460000000001</v>
      </c>
      <c r="U961" s="24">
        <v>1.5101</v>
      </c>
      <c r="V961" s="24">
        <v>31.928999999999998</v>
      </c>
      <c r="W961" s="24">
        <v>-32.236499999999999</v>
      </c>
      <c r="X961" s="24">
        <v>-32.033299999999997</v>
      </c>
      <c r="Y961" s="24">
        <v>-0.13100000000000001</v>
      </c>
      <c r="Z961" s="24">
        <v>-1.9316</v>
      </c>
      <c r="AA961" s="24">
        <v>2.5295000000000001</v>
      </c>
      <c r="AB961">
        <f t="shared" si="94"/>
        <v>0</v>
      </c>
      <c r="AC961" s="14">
        <f t="shared" si="95"/>
        <v>0.33300000000000002</v>
      </c>
    </row>
    <row r="962" spans="1:29" x14ac:dyDescent="0.2">
      <c r="A962" s="24" t="s">
        <v>30</v>
      </c>
      <c r="B962" s="24" t="s">
        <v>161</v>
      </c>
      <c r="C962" s="24">
        <v>44.741999999999997</v>
      </c>
      <c r="D962" s="24">
        <v>0</v>
      </c>
      <c r="E962" s="24">
        <v>4.01</v>
      </c>
      <c r="F962" s="24">
        <v>0.33300000000000002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-1.0927</v>
      </c>
      <c r="M962" s="24">
        <v>-0.13170000000000001</v>
      </c>
      <c r="N962" s="24">
        <v>1.6008</v>
      </c>
      <c r="O962" s="24">
        <v>3.5200000000000002E-2</v>
      </c>
      <c r="P962" s="24" t="s">
        <v>172</v>
      </c>
      <c r="Q962" s="24">
        <v>-0.30640000000000001</v>
      </c>
      <c r="R962" s="24">
        <v>9.0986999999999991</v>
      </c>
      <c r="S962" s="24">
        <v>327.358</v>
      </c>
      <c r="T962" s="24">
        <v>328.06869999999998</v>
      </c>
      <c r="U962" s="24">
        <v>1.5225</v>
      </c>
      <c r="V962" s="24">
        <v>32.049399999999999</v>
      </c>
      <c r="W962" s="24">
        <v>-34.599200000000003</v>
      </c>
      <c r="X962" s="24">
        <v>-34.460700000000003</v>
      </c>
      <c r="Y962" s="24">
        <v>-0.16839999999999999</v>
      </c>
      <c r="Z962" s="24">
        <v>-1.9913000000000001</v>
      </c>
      <c r="AA962" s="24">
        <v>6.2264999999999997</v>
      </c>
      <c r="AB962">
        <f t="shared" si="94"/>
        <v>0</v>
      </c>
      <c r="AC962" s="14">
        <f t="shared" si="95"/>
        <v>0.33300000000000002</v>
      </c>
    </row>
    <row r="963" spans="1:29" x14ac:dyDescent="0.2">
      <c r="A963" s="24" t="s">
        <v>30</v>
      </c>
      <c r="B963" s="24" t="s">
        <v>161</v>
      </c>
      <c r="C963" s="24">
        <v>46.823300000000003</v>
      </c>
      <c r="D963" s="24">
        <v>0</v>
      </c>
      <c r="E963" s="24">
        <v>4.01</v>
      </c>
      <c r="F963" s="24">
        <v>0.33300000000000002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-1.2222</v>
      </c>
      <c r="M963" s="24">
        <v>0.1027</v>
      </c>
      <c r="N963" s="24">
        <v>1.651</v>
      </c>
      <c r="O963" s="24">
        <v>-5.7000000000000002E-3</v>
      </c>
      <c r="P963" s="24" t="s">
        <v>172</v>
      </c>
      <c r="Q963" s="24">
        <v>-0.3125</v>
      </c>
      <c r="R963" s="24">
        <v>9.2233000000000001</v>
      </c>
      <c r="S963" s="24">
        <v>327.358</v>
      </c>
      <c r="T963" s="24">
        <v>328.0616</v>
      </c>
      <c r="U963" s="24">
        <v>1.5423</v>
      </c>
      <c r="V963" s="24">
        <v>32.262599999999999</v>
      </c>
      <c r="W963" s="24">
        <v>-34.603900000000003</v>
      </c>
      <c r="X963" s="24">
        <v>-34.662700000000001</v>
      </c>
      <c r="Y963" s="24">
        <v>-0.17560000000000001</v>
      </c>
      <c r="Z963" s="24">
        <v>-1.9302999999999999</v>
      </c>
      <c r="AA963" s="24">
        <v>6.0461</v>
      </c>
      <c r="AB963">
        <f t="shared" si="94"/>
        <v>0</v>
      </c>
      <c r="AC963" s="14">
        <f t="shared" si="95"/>
        <v>0.33300000000000002</v>
      </c>
    </row>
    <row r="964" spans="1:29" x14ac:dyDescent="0.2">
      <c r="A964" s="24" t="s">
        <v>30</v>
      </c>
      <c r="B964" s="24" t="s">
        <v>161</v>
      </c>
      <c r="C964" s="24">
        <v>48.904600000000002</v>
      </c>
      <c r="D964" s="24">
        <v>0</v>
      </c>
      <c r="E964" s="24">
        <v>4.01</v>
      </c>
      <c r="F964" s="24">
        <v>0.33300000000000002</v>
      </c>
      <c r="G964" s="24">
        <v>0</v>
      </c>
      <c r="H964" s="24">
        <v>0</v>
      </c>
      <c r="I964" s="24">
        <v>0</v>
      </c>
      <c r="J964" s="24">
        <v>0</v>
      </c>
      <c r="K964" s="24">
        <v>0</v>
      </c>
      <c r="L964" s="24">
        <v>-1.0724</v>
      </c>
      <c r="M964" s="24">
        <v>5.1799999999999999E-2</v>
      </c>
      <c r="N964" s="24">
        <v>1.6469</v>
      </c>
      <c r="O964" s="24">
        <v>2.2200000000000001E-2</v>
      </c>
      <c r="P964" s="24" t="s">
        <v>172</v>
      </c>
      <c r="Q964" s="24">
        <v>-0.3221</v>
      </c>
      <c r="R964" s="24">
        <v>8.9845000000000006</v>
      </c>
      <c r="S964" s="24">
        <v>327.358</v>
      </c>
      <c r="T964" s="24">
        <v>328.06400000000002</v>
      </c>
      <c r="U964" s="24">
        <v>1.5172000000000001</v>
      </c>
      <c r="V964" s="24">
        <v>32.054400000000001</v>
      </c>
      <c r="W964" s="24">
        <v>-32.250500000000002</v>
      </c>
      <c r="X964" s="24">
        <v>-32.43</v>
      </c>
      <c r="Y964" s="24">
        <v>-0.14680000000000001</v>
      </c>
      <c r="Z964" s="24">
        <v>-1.8415999999999999</v>
      </c>
      <c r="AA964" s="24">
        <v>3.1457999999999999</v>
      </c>
      <c r="AB964">
        <f t="shared" si="94"/>
        <v>0</v>
      </c>
      <c r="AC964" s="14">
        <f t="shared" si="95"/>
        <v>0.33300000000000002</v>
      </c>
    </row>
    <row r="965" spans="1:29" x14ac:dyDescent="0.2">
      <c r="A965" s="24" t="s">
        <v>30</v>
      </c>
      <c r="B965" s="24" t="s">
        <v>161</v>
      </c>
      <c r="C965" s="24">
        <v>50.985900000000001</v>
      </c>
      <c r="D965" s="24">
        <v>0</v>
      </c>
      <c r="E965" s="24">
        <v>4.01</v>
      </c>
      <c r="F965" s="24">
        <v>0.33300000000000002</v>
      </c>
      <c r="G965" s="24">
        <v>0</v>
      </c>
      <c r="H965" s="24">
        <v>0</v>
      </c>
      <c r="I965" s="24">
        <v>0</v>
      </c>
      <c r="J965" s="24">
        <v>0</v>
      </c>
      <c r="K965" s="24">
        <v>0</v>
      </c>
      <c r="L965" s="24">
        <v>-0.85150000000000003</v>
      </c>
      <c r="M965" s="24">
        <v>0.20710000000000001</v>
      </c>
      <c r="N965" s="24">
        <v>1.6358999999999999</v>
      </c>
      <c r="O965" s="24">
        <v>2.2800000000000001E-2</v>
      </c>
      <c r="P965" s="24" t="s">
        <v>172</v>
      </c>
      <c r="Q965" s="24">
        <v>-0.31</v>
      </c>
      <c r="R965" s="24">
        <v>8.8364999999999991</v>
      </c>
      <c r="S965" s="24">
        <v>327.358</v>
      </c>
      <c r="T965" s="24">
        <v>328.07459999999998</v>
      </c>
      <c r="U965" s="24">
        <v>1.4752000000000001</v>
      </c>
      <c r="V965" s="24">
        <v>31.5929</v>
      </c>
      <c r="W965" s="24">
        <v>-27.699300000000001</v>
      </c>
      <c r="X965" s="24">
        <v>-27.8962</v>
      </c>
      <c r="Y965" s="24">
        <v>-6.2199999999999998E-2</v>
      </c>
      <c r="Z965" s="24">
        <v>-1.6548</v>
      </c>
      <c r="AA965" s="24">
        <v>-4.0616000000000003</v>
      </c>
      <c r="AB965">
        <f t="shared" si="94"/>
        <v>0</v>
      </c>
      <c r="AC965" s="14">
        <f t="shared" si="95"/>
        <v>0.33300000000000002</v>
      </c>
    </row>
    <row r="966" spans="1:29" x14ac:dyDescent="0.2">
      <c r="A966" s="24" t="s">
        <v>30</v>
      </c>
      <c r="B966" s="24" t="s">
        <v>161</v>
      </c>
      <c r="C966" s="24">
        <v>53.067</v>
      </c>
      <c r="D966" s="24">
        <v>0</v>
      </c>
      <c r="E966" s="24">
        <v>4.01</v>
      </c>
      <c r="F966" s="24">
        <v>0.33300000000000002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-0.6694</v>
      </c>
      <c r="M966" s="24">
        <v>0.64419999999999999</v>
      </c>
      <c r="N966" s="24">
        <v>1.5882000000000001</v>
      </c>
      <c r="O966" s="24">
        <v>-5.9400000000000001E-2</v>
      </c>
      <c r="P966" s="24" t="s">
        <v>172</v>
      </c>
      <c r="Q966" s="24">
        <v>-0.307</v>
      </c>
      <c r="R966" s="24">
        <v>8.0724999999999998</v>
      </c>
      <c r="S966" s="24">
        <v>327.358</v>
      </c>
      <c r="T966" s="24">
        <v>328.10399999999998</v>
      </c>
      <c r="U966" s="24">
        <v>1.464</v>
      </c>
      <c r="V966" s="24">
        <v>31.508900000000001</v>
      </c>
      <c r="W966" s="24">
        <v>-21.260400000000001</v>
      </c>
      <c r="X966" s="24">
        <v>-21.48</v>
      </c>
      <c r="Y966" s="24">
        <v>1.4E-2</v>
      </c>
      <c r="Z966" s="24">
        <v>-1.2929999999999999</v>
      </c>
      <c r="AA966" s="24">
        <v>-8.7672000000000008</v>
      </c>
      <c r="AB966">
        <f t="shared" si="94"/>
        <v>0</v>
      </c>
      <c r="AC966" s="14">
        <f t="shared" si="95"/>
        <v>0.33300000000000002</v>
      </c>
    </row>
    <row r="967" spans="1:29" x14ac:dyDescent="0.2">
      <c r="A967" s="24" t="s">
        <v>30</v>
      </c>
      <c r="B967" s="24" t="s">
        <v>161</v>
      </c>
      <c r="C967" s="24">
        <v>55.148200000000003</v>
      </c>
      <c r="D967" s="24">
        <v>0</v>
      </c>
      <c r="E967" s="24">
        <v>4.01</v>
      </c>
      <c r="F967" s="24">
        <v>0.33300000000000002</v>
      </c>
      <c r="G967" s="24">
        <v>0</v>
      </c>
      <c r="H967" s="24">
        <v>0</v>
      </c>
      <c r="I967" s="24">
        <v>0</v>
      </c>
      <c r="J967" s="24">
        <v>0</v>
      </c>
      <c r="K967" s="24">
        <v>0</v>
      </c>
      <c r="L967" s="24">
        <v>-0.34839999999999999</v>
      </c>
      <c r="M967" s="24">
        <v>1.0931999999999999</v>
      </c>
      <c r="N967" s="24">
        <v>1.6140000000000001</v>
      </c>
      <c r="O967" s="24">
        <v>-0.13769999999999999</v>
      </c>
      <c r="P967" s="24" t="s">
        <v>172</v>
      </c>
      <c r="Q967" s="24">
        <v>-0.312</v>
      </c>
      <c r="R967" s="24">
        <v>6.6501000000000001</v>
      </c>
      <c r="S967" s="24">
        <v>327.358</v>
      </c>
      <c r="T967" s="24">
        <v>328.0675</v>
      </c>
      <c r="U967" s="24">
        <v>1.4007000000000001</v>
      </c>
      <c r="V967" s="24">
        <v>30.927099999999999</v>
      </c>
      <c r="W967" s="24">
        <v>-13.3726</v>
      </c>
      <c r="X967" s="24">
        <v>-13.588200000000001</v>
      </c>
      <c r="Y967" s="24">
        <v>-4.36E-2</v>
      </c>
      <c r="Z967" s="24">
        <v>-0.75229999999999997</v>
      </c>
      <c r="AA967" s="24">
        <v>-6.1090999999999998</v>
      </c>
      <c r="AB967">
        <f t="shared" si="94"/>
        <v>0</v>
      </c>
      <c r="AC967" s="14">
        <f t="shared" si="95"/>
        <v>0.33300000000000002</v>
      </c>
    </row>
    <row r="968" spans="1:29" x14ac:dyDescent="0.2">
      <c r="A968" s="24" t="s">
        <v>30</v>
      </c>
      <c r="B968" s="24" t="s">
        <v>161</v>
      </c>
      <c r="C968" s="24">
        <v>57.229500000000002</v>
      </c>
      <c r="D968" s="24">
        <v>0</v>
      </c>
      <c r="E968" s="24">
        <v>4.01</v>
      </c>
      <c r="F968" s="24">
        <v>0.33300000000000002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-0.55920000000000003</v>
      </c>
      <c r="M968" s="24">
        <v>1.7561</v>
      </c>
      <c r="N968" s="24">
        <v>1.5409999999999999</v>
      </c>
      <c r="O968" s="24">
        <v>-0.18329999999999999</v>
      </c>
      <c r="P968" s="24" t="s">
        <v>172</v>
      </c>
      <c r="Q968" s="24">
        <v>-0.32169999999999999</v>
      </c>
      <c r="R968" s="24">
        <v>5.1855000000000002</v>
      </c>
      <c r="S968" s="24">
        <v>327.358</v>
      </c>
      <c r="T968" s="24">
        <v>328.09930000000003</v>
      </c>
      <c r="U968" s="24">
        <v>1.379</v>
      </c>
      <c r="V968" s="24">
        <v>30.705100000000002</v>
      </c>
      <c r="W968" s="24">
        <v>-4.5735000000000001</v>
      </c>
      <c r="X968" s="24">
        <v>-4.7725999999999997</v>
      </c>
      <c r="Y968" s="24">
        <v>-7.3099999999999998E-2</v>
      </c>
      <c r="Z968" s="24">
        <v>-0.1973</v>
      </c>
      <c r="AA968" s="24">
        <v>-0.83620000000000005</v>
      </c>
      <c r="AB968">
        <f t="shared" si="94"/>
        <v>0</v>
      </c>
      <c r="AC968" s="14">
        <f t="shared" si="95"/>
        <v>0.33300000000000002</v>
      </c>
    </row>
    <row r="969" spans="1:29" x14ac:dyDescent="0.2">
      <c r="A969" s="24" t="s">
        <v>31</v>
      </c>
      <c r="B969" s="24" t="s">
        <v>161</v>
      </c>
      <c r="C969" s="24">
        <v>9.3606999999999996</v>
      </c>
      <c r="D969" s="24">
        <v>0</v>
      </c>
      <c r="E969" s="24">
        <v>-3.99</v>
      </c>
      <c r="F969" s="24">
        <v>0.33300000000000002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-0.33090000000000003</v>
      </c>
      <c r="M969" s="24">
        <v>-1.3287</v>
      </c>
      <c r="N969" s="24">
        <v>1.728</v>
      </c>
      <c r="O969" s="24">
        <v>0.26329999999999998</v>
      </c>
      <c r="P969" s="24" t="s">
        <v>172</v>
      </c>
      <c r="Q969" s="24">
        <v>-0.3014</v>
      </c>
      <c r="R969" s="24">
        <v>-4.4702000000000002</v>
      </c>
      <c r="S969" s="24">
        <v>327.358</v>
      </c>
      <c r="T969" s="24">
        <v>328.03160000000003</v>
      </c>
      <c r="U969" s="24">
        <v>1.591</v>
      </c>
      <c r="V969" s="24">
        <v>33.356000000000002</v>
      </c>
      <c r="W969" s="24">
        <v>4.5373000000000001</v>
      </c>
      <c r="X969" s="24">
        <v>4.3582000000000001</v>
      </c>
      <c r="Y969" s="24">
        <v>-5.3999999999999999E-2</v>
      </c>
      <c r="Z969" s="24">
        <v>0.13780000000000001</v>
      </c>
      <c r="AA969" s="24">
        <v>1.5694999999999999</v>
      </c>
      <c r="AB969">
        <f t="shared" si="94"/>
        <v>0</v>
      </c>
      <c r="AC969" s="14">
        <f t="shared" si="95"/>
        <v>0.33300000000000002</v>
      </c>
    </row>
    <row r="970" spans="1:29" x14ac:dyDescent="0.2">
      <c r="A970" s="24" t="s">
        <v>31</v>
      </c>
      <c r="B970" s="24" t="s">
        <v>161</v>
      </c>
      <c r="C970" s="24">
        <v>11.4419</v>
      </c>
      <c r="D970" s="24">
        <v>0</v>
      </c>
      <c r="E970" s="24">
        <v>-3.99</v>
      </c>
      <c r="F970" s="24">
        <v>0.33300000000000002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6.54E-2</v>
      </c>
      <c r="M970" s="24">
        <v>-0.93500000000000005</v>
      </c>
      <c r="N970" s="24">
        <v>1.7377</v>
      </c>
      <c r="O970" s="24">
        <v>0.13139999999999999</v>
      </c>
      <c r="P970" s="24" t="s">
        <v>172</v>
      </c>
      <c r="Q970" s="24">
        <v>-0.30640000000000001</v>
      </c>
      <c r="R970" s="24">
        <v>-5.9829999999999997</v>
      </c>
      <c r="S970" s="24">
        <v>327.358</v>
      </c>
      <c r="T970" s="24">
        <v>328.10340000000002</v>
      </c>
      <c r="U970" s="24">
        <v>1.6568000000000001</v>
      </c>
      <c r="V970" s="24">
        <v>33.922800000000002</v>
      </c>
      <c r="W970" s="24">
        <v>13.338800000000001</v>
      </c>
      <c r="X970" s="24">
        <v>13.205299999999999</v>
      </c>
      <c r="Y970" s="24">
        <v>7.4000000000000003E-3</v>
      </c>
      <c r="Z970" s="24">
        <v>0.65559999999999996</v>
      </c>
      <c r="AA970" s="24">
        <v>7.4814999999999996</v>
      </c>
      <c r="AB970">
        <f t="shared" si="94"/>
        <v>0</v>
      </c>
      <c r="AC970" s="14">
        <f t="shared" si="95"/>
        <v>0.33300000000000002</v>
      </c>
    </row>
    <row r="971" spans="1:29" x14ac:dyDescent="0.2">
      <c r="A971" s="24" t="s">
        <v>31</v>
      </c>
      <c r="B971" s="24" t="s">
        <v>161</v>
      </c>
      <c r="C971" s="24">
        <v>13.523099999999999</v>
      </c>
      <c r="D971" s="24">
        <v>0</v>
      </c>
      <c r="E971" s="24">
        <v>-3.99</v>
      </c>
      <c r="F971" s="24">
        <v>0.33300000000000002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-0.40760000000000002</v>
      </c>
      <c r="M971" s="24">
        <v>-0.53669999999999995</v>
      </c>
      <c r="N971" s="24">
        <v>1.6898</v>
      </c>
      <c r="O971" s="24">
        <v>0.1004</v>
      </c>
      <c r="P971" s="24" t="s">
        <v>172</v>
      </c>
      <c r="Q971" s="24">
        <v>-0.30959999999999999</v>
      </c>
      <c r="R971" s="24">
        <v>-7.5450999999999997</v>
      </c>
      <c r="S971" s="24">
        <v>327.358</v>
      </c>
      <c r="T971" s="24">
        <v>328.08339999999998</v>
      </c>
      <c r="U971" s="24">
        <v>1.6631</v>
      </c>
      <c r="V971" s="24">
        <v>33.870100000000001</v>
      </c>
      <c r="W971" s="24">
        <v>21.231400000000001</v>
      </c>
      <c r="X971" s="24">
        <v>21.135000000000002</v>
      </c>
      <c r="Y971" s="24">
        <v>0.12770000000000001</v>
      </c>
      <c r="Z971" s="24">
        <v>1.0743</v>
      </c>
      <c r="AA971" s="24">
        <v>11.2925</v>
      </c>
      <c r="AB971">
        <f t="shared" si="94"/>
        <v>0</v>
      </c>
      <c r="AC971" s="14">
        <f t="shared" si="95"/>
        <v>0.33300000000000002</v>
      </c>
    </row>
    <row r="972" spans="1:29" x14ac:dyDescent="0.2">
      <c r="A972" s="24" t="s">
        <v>31</v>
      </c>
      <c r="B972" s="24" t="s">
        <v>161</v>
      </c>
      <c r="C972" s="24">
        <v>15.6044</v>
      </c>
      <c r="D972" s="24">
        <v>0</v>
      </c>
      <c r="E972" s="24">
        <v>-3.99</v>
      </c>
      <c r="F972" s="24">
        <v>0.33300000000000002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-0.64859999999999995</v>
      </c>
      <c r="M972" s="24">
        <v>-0.18990000000000001</v>
      </c>
      <c r="N972" s="24">
        <v>1.6865000000000001</v>
      </c>
      <c r="O972" s="24">
        <v>6.7799999999999999E-2</v>
      </c>
      <c r="P972" s="24" t="s">
        <v>172</v>
      </c>
      <c r="Q972" s="24">
        <v>-0.30370000000000003</v>
      </c>
      <c r="R972" s="24">
        <v>-8.9009</v>
      </c>
      <c r="S972" s="24">
        <v>327.358</v>
      </c>
      <c r="T972" s="24">
        <v>328.0822</v>
      </c>
      <c r="U972" s="24">
        <v>1.6825000000000001</v>
      </c>
      <c r="V972" s="24">
        <v>34.1021</v>
      </c>
      <c r="W972" s="24">
        <v>27.677</v>
      </c>
      <c r="X972" s="24">
        <v>27.622399999999999</v>
      </c>
      <c r="Y972" s="24">
        <v>0.2465</v>
      </c>
      <c r="Z972" s="24">
        <v>1.4277</v>
      </c>
      <c r="AA972" s="24">
        <v>12.678800000000001</v>
      </c>
      <c r="AB972">
        <f t="shared" si="94"/>
        <v>0</v>
      </c>
      <c r="AC972" s="14">
        <f t="shared" si="95"/>
        <v>0.33300000000000002</v>
      </c>
    </row>
    <row r="973" spans="1:29" x14ac:dyDescent="0.2">
      <c r="A973" s="24" t="s">
        <v>31</v>
      </c>
      <c r="B973" s="24" t="s">
        <v>161</v>
      </c>
      <c r="C973" s="24">
        <v>17.685600000000001</v>
      </c>
      <c r="D973" s="24">
        <v>0</v>
      </c>
      <c r="E973" s="24">
        <v>-3.99</v>
      </c>
      <c r="F973" s="24">
        <v>0.33300000000000002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-0.82430000000000003</v>
      </c>
      <c r="M973" s="24">
        <v>0.28660000000000002</v>
      </c>
      <c r="N973" s="24">
        <v>1.6843999999999999</v>
      </c>
      <c r="O973" s="24">
        <v>3.0700000000000002E-2</v>
      </c>
      <c r="P973" s="24" t="s">
        <v>172</v>
      </c>
      <c r="Q973" s="24">
        <v>-0.31419999999999998</v>
      </c>
      <c r="R973" s="24">
        <v>-9.4864999999999995</v>
      </c>
      <c r="S973" s="24">
        <v>327.358</v>
      </c>
      <c r="T973" s="24">
        <v>328.10930000000002</v>
      </c>
      <c r="U973" s="24">
        <v>1.6801999999999999</v>
      </c>
      <c r="V973" s="24">
        <v>34.073300000000003</v>
      </c>
      <c r="W973" s="24">
        <v>32.236499999999999</v>
      </c>
      <c r="X973" s="24">
        <v>32.2361</v>
      </c>
      <c r="Y973" s="24">
        <v>0.3589</v>
      </c>
      <c r="Z973" s="24">
        <v>1.6626000000000001</v>
      </c>
      <c r="AA973" s="24">
        <v>11.7463</v>
      </c>
      <c r="AB973">
        <f t="shared" si="94"/>
        <v>0</v>
      </c>
      <c r="AC973" s="14">
        <f t="shared" si="95"/>
        <v>0.33300000000000002</v>
      </c>
    </row>
    <row r="974" spans="1:29" x14ac:dyDescent="0.2">
      <c r="A974" s="24" t="s">
        <v>31</v>
      </c>
      <c r="B974" s="24" t="s">
        <v>161</v>
      </c>
      <c r="C974" s="24">
        <v>19.7669</v>
      </c>
      <c r="D974" s="24">
        <v>0</v>
      </c>
      <c r="E974" s="24">
        <v>-3.99</v>
      </c>
      <c r="F974" s="24">
        <v>0.33300000000000002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-0.83450000000000002</v>
      </c>
      <c r="M974" s="24">
        <v>0.5383</v>
      </c>
      <c r="N974" s="24">
        <v>1.6668000000000001</v>
      </c>
      <c r="O974" s="24">
        <v>-2.6700000000000002E-2</v>
      </c>
      <c r="P974" s="24" t="s">
        <v>172</v>
      </c>
      <c r="Q974" s="24">
        <v>-0.31240000000000001</v>
      </c>
      <c r="R974" s="24">
        <v>-9.4812999999999992</v>
      </c>
      <c r="S974" s="24">
        <v>327.358</v>
      </c>
      <c r="T974" s="24">
        <v>328.09399999999999</v>
      </c>
      <c r="U974" s="24">
        <v>1.6753</v>
      </c>
      <c r="V974" s="24">
        <v>33.955399999999997</v>
      </c>
      <c r="W974" s="24">
        <v>34.599200000000003</v>
      </c>
      <c r="X974" s="24">
        <v>34.653799999999997</v>
      </c>
      <c r="Y974" s="24">
        <v>0.41249999999999998</v>
      </c>
      <c r="Z974" s="24">
        <v>1.7359</v>
      </c>
      <c r="AA974" s="24">
        <v>10.819100000000001</v>
      </c>
      <c r="AB974">
        <f t="shared" si="94"/>
        <v>0</v>
      </c>
      <c r="AC974" s="14">
        <f t="shared" si="95"/>
        <v>0.33300000000000002</v>
      </c>
    </row>
    <row r="975" spans="1:29" x14ac:dyDescent="0.2">
      <c r="A975" s="24" t="s">
        <v>31</v>
      </c>
      <c r="B975" s="24" t="s">
        <v>161</v>
      </c>
      <c r="C975" s="24">
        <v>21.848099999999999</v>
      </c>
      <c r="D975" s="24">
        <v>0</v>
      </c>
      <c r="E975" s="24">
        <v>-3.99</v>
      </c>
      <c r="F975" s="24">
        <v>0.33300000000000002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-0.96409999999999996</v>
      </c>
      <c r="M975" s="24">
        <v>0.86219999999999997</v>
      </c>
      <c r="N975" s="24">
        <v>1.6234999999999999</v>
      </c>
      <c r="O975" s="24">
        <v>-7.7299999999999994E-2</v>
      </c>
      <c r="P975" s="24" t="s">
        <v>172</v>
      </c>
      <c r="Q975" s="24">
        <v>-0.30880000000000002</v>
      </c>
      <c r="R975" s="24">
        <v>-9.0023999999999997</v>
      </c>
      <c r="S975" s="24">
        <v>327.358</v>
      </c>
      <c r="T975" s="24">
        <v>328.10109999999997</v>
      </c>
      <c r="U975" s="24">
        <v>1.6866000000000001</v>
      </c>
      <c r="V975" s="24">
        <v>34.003</v>
      </c>
      <c r="W975" s="24">
        <v>34.603900000000003</v>
      </c>
      <c r="X975" s="24">
        <v>34.843600000000002</v>
      </c>
      <c r="Y975" s="24">
        <v>0.40529999999999999</v>
      </c>
      <c r="Z975" s="24">
        <v>1.7452000000000001</v>
      </c>
      <c r="AA975" s="24">
        <v>9.9369999999999994</v>
      </c>
      <c r="AB975">
        <f t="shared" si="94"/>
        <v>0</v>
      </c>
      <c r="AC975" s="14">
        <f t="shared" si="95"/>
        <v>0.33300000000000002</v>
      </c>
    </row>
    <row r="976" spans="1:29" x14ac:dyDescent="0.2">
      <c r="A976" s="24" t="s">
        <v>31</v>
      </c>
      <c r="B976" s="24" t="s">
        <v>161</v>
      </c>
      <c r="C976" s="24">
        <v>23.929300000000001</v>
      </c>
      <c r="D976" s="24">
        <v>0</v>
      </c>
      <c r="E976" s="24">
        <v>-3.99</v>
      </c>
      <c r="F976" s="24">
        <v>0.33300000000000002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-0.7046</v>
      </c>
      <c r="M976" s="24">
        <v>0.93320000000000003</v>
      </c>
      <c r="N976" s="24">
        <v>1.6026</v>
      </c>
      <c r="O976" s="24">
        <v>-8.2799999999999999E-2</v>
      </c>
      <c r="P976" s="24" t="s">
        <v>172</v>
      </c>
      <c r="Q976" s="24">
        <v>-0.30680000000000002</v>
      </c>
      <c r="R976" s="24">
        <v>-8.6056000000000008</v>
      </c>
      <c r="S976" s="24">
        <v>327.358</v>
      </c>
      <c r="T976" s="24">
        <v>328.10109999999997</v>
      </c>
      <c r="U976" s="24">
        <v>1.6899</v>
      </c>
      <c r="V976" s="24">
        <v>34.019399999999997</v>
      </c>
      <c r="W976" s="24">
        <v>32.250500000000002</v>
      </c>
      <c r="X976" s="24">
        <v>32.594299999999997</v>
      </c>
      <c r="Y976" s="24">
        <v>0.36849999999999999</v>
      </c>
      <c r="Z976" s="24">
        <v>1.6375999999999999</v>
      </c>
      <c r="AA976" s="24">
        <v>11.625999999999999</v>
      </c>
      <c r="AB976">
        <f t="shared" si="94"/>
        <v>0</v>
      </c>
      <c r="AC976" s="14">
        <f t="shared" si="95"/>
        <v>0.33300000000000002</v>
      </c>
    </row>
    <row r="977" spans="1:29" x14ac:dyDescent="0.2">
      <c r="A977" s="24" t="s">
        <v>31</v>
      </c>
      <c r="B977" s="24" t="s">
        <v>161</v>
      </c>
      <c r="C977" s="24">
        <v>26.0105</v>
      </c>
      <c r="D977" s="24">
        <v>0</v>
      </c>
      <c r="E977" s="24">
        <v>-3.99</v>
      </c>
      <c r="F977" s="24">
        <v>0.33300000000000002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-0.61799999999999999</v>
      </c>
      <c r="M977" s="24">
        <v>0.2601</v>
      </c>
      <c r="N977" s="24">
        <v>1.6279999999999999</v>
      </c>
      <c r="O977" s="24">
        <v>-3.2199999999999999E-2</v>
      </c>
      <c r="P977" s="24" t="s">
        <v>172</v>
      </c>
      <c r="Q977" s="24">
        <v>-0.31069999999999998</v>
      </c>
      <c r="R977" s="24">
        <v>-8.4171999999999993</v>
      </c>
      <c r="S977" s="24">
        <v>327.358</v>
      </c>
      <c r="T977" s="24">
        <v>328.10579999999999</v>
      </c>
      <c r="U977" s="24">
        <v>1.6797</v>
      </c>
      <c r="V977" s="24">
        <v>33.885199999999998</v>
      </c>
      <c r="W977" s="24">
        <v>27.699300000000001</v>
      </c>
      <c r="X977" s="24">
        <v>28.0794</v>
      </c>
      <c r="Y977" s="24">
        <v>0.27950000000000003</v>
      </c>
      <c r="Z977" s="24">
        <v>1.3967000000000001</v>
      </c>
      <c r="AA977" s="24">
        <v>12.7723</v>
      </c>
      <c r="AB977">
        <f t="shared" ref="AB977:AB1016" si="96">DEGREES(ATAN2(F977,-G977))</f>
        <v>0</v>
      </c>
      <c r="AC977" s="14">
        <f t="shared" ref="AC977:AC1016" si="97">IF(B977="PMMPSI2",F977*COS(RADIANS(E977)),F977)</f>
        <v>0.33300000000000002</v>
      </c>
    </row>
    <row r="978" spans="1:29" x14ac:dyDescent="0.2">
      <c r="A978" s="24" t="s">
        <v>31</v>
      </c>
      <c r="B978" s="24" t="s">
        <v>161</v>
      </c>
      <c r="C978" s="24">
        <v>28.091799999999999</v>
      </c>
      <c r="D978" s="24">
        <v>0</v>
      </c>
      <c r="E978" s="24">
        <v>-3.99</v>
      </c>
      <c r="F978" s="24">
        <v>0.33300000000000002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-0.50229999999999997</v>
      </c>
      <c r="M978" s="24">
        <v>-0.48809999999999998</v>
      </c>
      <c r="N978" s="24">
        <v>1.673</v>
      </c>
      <c r="O978" s="24">
        <v>5.1400000000000001E-2</v>
      </c>
      <c r="P978" s="24" t="s">
        <v>172</v>
      </c>
      <c r="Q978" s="24">
        <v>-0.31119999999999998</v>
      </c>
      <c r="R978" s="24">
        <v>-7.7088000000000001</v>
      </c>
      <c r="S978" s="24">
        <v>327.358</v>
      </c>
      <c r="T978" s="24">
        <v>328.10809999999998</v>
      </c>
      <c r="U978" s="24">
        <v>1.6693</v>
      </c>
      <c r="V978" s="24">
        <v>33.700800000000001</v>
      </c>
      <c r="W978" s="24">
        <v>21.260400000000001</v>
      </c>
      <c r="X978" s="24">
        <v>21.6678</v>
      </c>
      <c r="Y978" s="24">
        <v>0.1484</v>
      </c>
      <c r="Z978" s="24">
        <v>1.0247999999999999</v>
      </c>
      <c r="AA978" s="24">
        <v>11.7356</v>
      </c>
      <c r="AB978">
        <f t="shared" si="96"/>
        <v>0</v>
      </c>
      <c r="AC978" s="14">
        <f t="shared" si="97"/>
        <v>0.33300000000000002</v>
      </c>
    </row>
    <row r="979" spans="1:29" x14ac:dyDescent="0.2">
      <c r="A979" s="24" t="s">
        <v>31</v>
      </c>
      <c r="B979" s="24" t="s">
        <v>161</v>
      </c>
      <c r="C979" s="24">
        <v>30.172999999999998</v>
      </c>
      <c r="D979" s="24">
        <v>0</v>
      </c>
      <c r="E979" s="24">
        <v>-3.99</v>
      </c>
      <c r="F979" s="24">
        <v>0.33300000000000002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-0.16389999999999999</v>
      </c>
      <c r="M979" s="24">
        <v>-1.1217999999999999</v>
      </c>
      <c r="N979" s="24">
        <v>1.6715</v>
      </c>
      <c r="O979" s="24">
        <v>0.16439999999999999</v>
      </c>
      <c r="P979" s="24" t="s">
        <v>172</v>
      </c>
      <c r="Q979" s="24">
        <v>-0.30869999999999997</v>
      </c>
      <c r="R979" s="24">
        <v>-6.7263999999999999</v>
      </c>
      <c r="S979" s="24">
        <v>327.358</v>
      </c>
      <c r="T979" s="24">
        <v>328.0917</v>
      </c>
      <c r="U979" s="24">
        <v>1.6552</v>
      </c>
      <c r="V979" s="24">
        <v>33.591799999999999</v>
      </c>
      <c r="W979" s="24">
        <v>13.3726</v>
      </c>
      <c r="X979" s="24">
        <v>13.7958</v>
      </c>
      <c r="Y979" s="24">
        <v>2.7199999999999998E-2</v>
      </c>
      <c r="Z979" s="24">
        <v>0.5796</v>
      </c>
      <c r="AA979" s="24">
        <v>8.7563999999999993</v>
      </c>
      <c r="AB979">
        <f t="shared" si="96"/>
        <v>0</v>
      </c>
      <c r="AC979" s="14">
        <f t="shared" si="97"/>
        <v>0.33300000000000002</v>
      </c>
    </row>
    <row r="980" spans="1:29" x14ac:dyDescent="0.2">
      <c r="A980" s="24" t="s">
        <v>31</v>
      </c>
      <c r="B980" s="24" t="s">
        <v>161</v>
      </c>
      <c r="C980" s="24">
        <v>32.254199999999997</v>
      </c>
      <c r="D980" s="24">
        <v>0</v>
      </c>
      <c r="E980" s="24">
        <v>-3.99</v>
      </c>
      <c r="F980" s="24">
        <v>0.33300000000000002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-5.7599999999999998E-2</v>
      </c>
      <c r="M980" s="24">
        <v>-1.7373000000000001</v>
      </c>
      <c r="N980" s="24">
        <v>1.6597999999999999</v>
      </c>
      <c r="O980" s="24">
        <v>0.23719999999999999</v>
      </c>
      <c r="P980" s="24" t="s">
        <v>172</v>
      </c>
      <c r="Q980" s="24">
        <v>-0.2984</v>
      </c>
      <c r="R980" s="24">
        <v>-5.0518999999999998</v>
      </c>
      <c r="S980" s="24">
        <v>327.358</v>
      </c>
      <c r="T980" s="24">
        <v>328.07639999999998</v>
      </c>
      <c r="U980" s="24">
        <v>1.6631</v>
      </c>
      <c r="V980" s="24">
        <v>33.6494</v>
      </c>
      <c r="W980" s="24">
        <v>4.5735000000000001</v>
      </c>
      <c r="X980" s="24">
        <v>4.9831000000000003</v>
      </c>
      <c r="Y980" s="24">
        <v>-5.33E-2</v>
      </c>
      <c r="Z980" s="24">
        <v>9.9500000000000005E-2</v>
      </c>
      <c r="AA980" s="24">
        <v>2.3839999999999999</v>
      </c>
      <c r="AB980">
        <f t="shared" si="96"/>
        <v>0</v>
      </c>
      <c r="AC980" s="14">
        <f t="shared" si="97"/>
        <v>0.33300000000000002</v>
      </c>
    </row>
    <row r="981" spans="1:29" x14ac:dyDescent="0.2">
      <c r="A981" s="24" t="s">
        <v>31</v>
      </c>
      <c r="B981" s="24" t="s">
        <v>161</v>
      </c>
      <c r="C981" s="24">
        <v>34.3354</v>
      </c>
      <c r="D981" s="24">
        <v>0</v>
      </c>
      <c r="E981" s="24">
        <v>-3.99</v>
      </c>
      <c r="F981" s="24">
        <v>0.33300000000000002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-0.1179</v>
      </c>
      <c r="M981" s="24">
        <v>-2.4371999999999998</v>
      </c>
      <c r="N981" s="24">
        <v>1.6898</v>
      </c>
      <c r="O981" s="24">
        <v>0.31919999999999998</v>
      </c>
      <c r="P981" s="24" t="s">
        <v>172</v>
      </c>
      <c r="Q981" s="24">
        <v>-0.26400000000000001</v>
      </c>
      <c r="R981" s="24">
        <v>-3.1257999999999999</v>
      </c>
      <c r="S981" s="24">
        <v>327.358</v>
      </c>
      <c r="T981" s="24">
        <v>328.10109999999997</v>
      </c>
      <c r="U981" s="24">
        <v>1.6324000000000001</v>
      </c>
      <c r="V981" s="24">
        <v>33.274500000000003</v>
      </c>
      <c r="W981" s="24">
        <v>-4.5373000000000001</v>
      </c>
      <c r="X981" s="24">
        <v>-4.1435000000000004</v>
      </c>
      <c r="Y981" s="24">
        <v>-7.4399999999999994E-2</v>
      </c>
      <c r="Z981" s="24">
        <v>-0.46779999999999999</v>
      </c>
      <c r="AA981" s="24">
        <v>-3.597</v>
      </c>
      <c r="AB981">
        <f t="shared" si="96"/>
        <v>0</v>
      </c>
      <c r="AC981" s="14">
        <f t="shared" si="97"/>
        <v>0.33300000000000002</v>
      </c>
    </row>
    <row r="982" spans="1:29" x14ac:dyDescent="0.2">
      <c r="A982" s="24" t="s">
        <v>31</v>
      </c>
      <c r="B982" s="24" t="s">
        <v>161</v>
      </c>
      <c r="C982" s="24">
        <v>36.416699999999999</v>
      </c>
      <c r="D982" s="24">
        <v>0</v>
      </c>
      <c r="E982" s="24">
        <v>-3.99</v>
      </c>
      <c r="F982" s="24">
        <v>0.33300000000000002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-0.3468</v>
      </c>
      <c r="M982" s="24">
        <v>-3.3929</v>
      </c>
      <c r="N982" s="24">
        <v>1.6637</v>
      </c>
      <c r="O982" s="24">
        <v>0.43790000000000001</v>
      </c>
      <c r="P982" s="24" t="s">
        <v>172</v>
      </c>
      <c r="Q982" s="24">
        <v>-0.27100000000000002</v>
      </c>
      <c r="R982" s="24">
        <v>-1.6512</v>
      </c>
      <c r="S982" s="24">
        <v>327.358</v>
      </c>
      <c r="T982" s="24">
        <v>328.08109999999999</v>
      </c>
      <c r="U982" s="24">
        <v>1.6278999999999999</v>
      </c>
      <c r="V982" s="24">
        <v>33.179200000000002</v>
      </c>
      <c r="W982" s="24">
        <v>-13.338800000000001</v>
      </c>
      <c r="X982" s="24">
        <v>-12.9732</v>
      </c>
      <c r="Y982" s="24">
        <v>-0.05</v>
      </c>
      <c r="Z982" s="24">
        <v>-1.0457000000000001</v>
      </c>
      <c r="AA982" s="24">
        <v>-8.0482999999999993</v>
      </c>
      <c r="AB982">
        <f t="shared" si="96"/>
        <v>0</v>
      </c>
      <c r="AC982" s="14">
        <f t="shared" si="97"/>
        <v>0.33300000000000002</v>
      </c>
    </row>
    <row r="983" spans="1:29" x14ac:dyDescent="0.2">
      <c r="A983" s="24" t="s">
        <v>31</v>
      </c>
      <c r="B983" s="24" t="s">
        <v>161</v>
      </c>
      <c r="C983" s="24">
        <v>38.497900000000001</v>
      </c>
      <c r="D983" s="24">
        <v>0</v>
      </c>
      <c r="E983" s="24">
        <v>-3.99</v>
      </c>
      <c r="F983" s="24">
        <v>0.33300000000000002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-0.61199999999999999</v>
      </c>
      <c r="M983" s="24">
        <v>-4.2130999999999998</v>
      </c>
      <c r="N983" s="24">
        <v>1.6657999999999999</v>
      </c>
      <c r="O983" s="24">
        <v>0.55840000000000001</v>
      </c>
      <c r="P983" s="24" t="s">
        <v>172</v>
      </c>
      <c r="Q983" s="24">
        <v>-0.2868</v>
      </c>
      <c r="R983" s="24">
        <v>-0.68140000000000001</v>
      </c>
      <c r="S983" s="24">
        <v>327.358</v>
      </c>
      <c r="T983" s="24">
        <v>328.05869999999999</v>
      </c>
      <c r="U983" s="24">
        <v>1.6182000000000001</v>
      </c>
      <c r="V983" s="24">
        <v>32.893300000000004</v>
      </c>
      <c r="W983" s="24">
        <v>-21.231400000000001</v>
      </c>
      <c r="X983" s="24">
        <v>-20.916599999999999</v>
      </c>
      <c r="Y983" s="24">
        <v>-0.1502</v>
      </c>
      <c r="Z983" s="24">
        <v>-1.4825999999999999</v>
      </c>
      <c r="AA983" s="24">
        <v>-4.7676999999999996</v>
      </c>
      <c r="AB983">
        <f t="shared" si="96"/>
        <v>0</v>
      </c>
      <c r="AC983" s="14">
        <f t="shared" si="97"/>
        <v>0.33300000000000002</v>
      </c>
    </row>
    <row r="984" spans="1:29" x14ac:dyDescent="0.2">
      <c r="A984" s="24" t="s">
        <v>31</v>
      </c>
      <c r="B984" s="24" t="s">
        <v>161</v>
      </c>
      <c r="C984" s="24">
        <v>40.5792</v>
      </c>
      <c r="D984" s="24">
        <v>0</v>
      </c>
      <c r="E984" s="24">
        <v>-3.99</v>
      </c>
      <c r="F984" s="24">
        <v>0.33300000000000002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-1.0039</v>
      </c>
      <c r="M984" s="24">
        <v>-4.8890000000000002</v>
      </c>
      <c r="N984" s="24">
        <v>1.6721999999999999</v>
      </c>
      <c r="O984" s="24">
        <v>0.62219999999999998</v>
      </c>
      <c r="P984" s="24" t="s">
        <v>172</v>
      </c>
      <c r="Q984" s="24">
        <v>-0.29099999999999998</v>
      </c>
      <c r="R984" s="24">
        <v>1.6000000000000001E-3</v>
      </c>
      <c r="S984" s="24">
        <v>327.358</v>
      </c>
      <c r="T984" s="24">
        <v>328.07990000000001</v>
      </c>
      <c r="U984" s="24">
        <v>1.6241000000000001</v>
      </c>
      <c r="V984" s="24">
        <v>32.912100000000002</v>
      </c>
      <c r="W984" s="24">
        <v>-27.677</v>
      </c>
      <c r="X984" s="24">
        <v>-27.409199999999998</v>
      </c>
      <c r="Y984" s="24">
        <v>-0.1295</v>
      </c>
      <c r="Z984" s="24">
        <v>-1.9192</v>
      </c>
      <c r="AA984" s="24">
        <v>-2.0815999999999999</v>
      </c>
      <c r="AB984">
        <f t="shared" si="96"/>
        <v>0</v>
      </c>
      <c r="AC984" s="14">
        <f t="shared" si="97"/>
        <v>0.33300000000000002</v>
      </c>
    </row>
    <row r="985" spans="1:29" x14ac:dyDescent="0.2">
      <c r="A985" s="24" t="s">
        <v>31</v>
      </c>
      <c r="B985" s="24" t="s">
        <v>161</v>
      </c>
      <c r="C985" s="24">
        <v>42.660499999999999</v>
      </c>
      <c r="D985" s="24">
        <v>0</v>
      </c>
      <c r="E985" s="24">
        <v>-3.99</v>
      </c>
      <c r="F985" s="24">
        <v>0.33300000000000002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-1.0555000000000001</v>
      </c>
      <c r="M985" s="24">
        <v>-5.0031999999999996</v>
      </c>
      <c r="N985" s="24">
        <v>1.6642999999999999</v>
      </c>
      <c r="O985" s="24">
        <v>0.61860000000000004</v>
      </c>
      <c r="P985" s="24" t="s">
        <v>172</v>
      </c>
      <c r="Q985" s="24">
        <v>-0.27839999999999998</v>
      </c>
      <c r="R985" s="24">
        <v>0.67420000000000002</v>
      </c>
      <c r="S985" s="24">
        <v>327.358</v>
      </c>
      <c r="T985" s="24">
        <v>328.09280000000001</v>
      </c>
      <c r="U985" s="24">
        <v>1.6032</v>
      </c>
      <c r="V985" s="24">
        <v>32.570999999999998</v>
      </c>
      <c r="W985" s="24">
        <v>-32.236499999999999</v>
      </c>
      <c r="X985" s="24">
        <v>-32.032899999999998</v>
      </c>
      <c r="Y985" s="24">
        <v>-0.13950000000000001</v>
      </c>
      <c r="Z985" s="24">
        <v>-2.1248999999999998</v>
      </c>
      <c r="AA985" s="24">
        <v>2.1778</v>
      </c>
      <c r="AB985">
        <f t="shared" si="96"/>
        <v>0</v>
      </c>
      <c r="AC985" s="14">
        <f t="shared" si="97"/>
        <v>0.33300000000000002</v>
      </c>
    </row>
    <row r="986" spans="1:29" x14ac:dyDescent="0.2">
      <c r="A986" s="24" t="s">
        <v>31</v>
      </c>
      <c r="B986" s="24" t="s">
        <v>161</v>
      </c>
      <c r="C986" s="24">
        <v>44.741799999999998</v>
      </c>
      <c r="D986" s="24">
        <v>0</v>
      </c>
      <c r="E986" s="24">
        <v>-3.99</v>
      </c>
      <c r="F986" s="24">
        <v>0.33300000000000002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-1.3447</v>
      </c>
      <c r="M986" s="24">
        <v>-4.6379999999999999</v>
      </c>
      <c r="N986" s="24">
        <v>1.6305000000000001</v>
      </c>
      <c r="O986" s="24">
        <v>0.61119999999999997</v>
      </c>
      <c r="P986" s="24" t="s">
        <v>172</v>
      </c>
      <c r="Q986" s="24">
        <v>-0.26779999999999998</v>
      </c>
      <c r="R986" s="24">
        <v>1.2181999999999999</v>
      </c>
      <c r="S986" s="24">
        <v>327.358</v>
      </c>
      <c r="T986" s="24">
        <v>328.08339999999998</v>
      </c>
      <c r="U986" s="24">
        <v>1.5871999999999999</v>
      </c>
      <c r="V986" s="24">
        <v>32.338999999999999</v>
      </c>
      <c r="W986" s="24">
        <v>-34.599200000000003</v>
      </c>
      <c r="X986" s="24">
        <v>-34.462800000000001</v>
      </c>
      <c r="Y986" s="24">
        <v>-0.1477</v>
      </c>
      <c r="Z986" s="24">
        <v>-2.1648000000000001</v>
      </c>
      <c r="AA986" s="24">
        <v>4.7370000000000001</v>
      </c>
      <c r="AB986">
        <f t="shared" si="96"/>
        <v>0</v>
      </c>
      <c r="AC986" s="14">
        <f t="shared" si="97"/>
        <v>0.33300000000000002</v>
      </c>
    </row>
    <row r="987" spans="1:29" x14ac:dyDescent="0.2">
      <c r="A987" s="24" t="s">
        <v>31</v>
      </c>
      <c r="B987" s="24" t="s">
        <v>161</v>
      </c>
      <c r="C987" s="24">
        <v>46.823099999999997</v>
      </c>
      <c r="D987" s="24">
        <v>0</v>
      </c>
      <c r="E987" s="24">
        <v>-3.99</v>
      </c>
      <c r="F987" s="24">
        <v>0.33300000000000002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-1.3794999999999999</v>
      </c>
      <c r="M987" s="24">
        <v>-4.7877000000000001</v>
      </c>
      <c r="N987" s="24">
        <v>1.6606000000000001</v>
      </c>
      <c r="O987" s="24">
        <v>0.61009999999999998</v>
      </c>
      <c r="P987" s="24" t="s">
        <v>172</v>
      </c>
      <c r="Q987" s="24">
        <v>-0.27450000000000002</v>
      </c>
      <c r="R987" s="24">
        <v>0.98799999999999999</v>
      </c>
      <c r="S987" s="24">
        <v>327.358</v>
      </c>
      <c r="T987" s="24">
        <v>328.06110000000001</v>
      </c>
      <c r="U987" s="24">
        <v>1.5899000000000001</v>
      </c>
      <c r="V987" s="24">
        <v>32.306399999999996</v>
      </c>
      <c r="W987" s="24">
        <v>-34.603900000000003</v>
      </c>
      <c r="X987" s="24">
        <v>-34.6646</v>
      </c>
      <c r="Y987" s="24">
        <v>-0.1575</v>
      </c>
      <c r="Z987" s="24">
        <v>-2.109</v>
      </c>
      <c r="AA987" s="24">
        <v>5.9157999999999999</v>
      </c>
      <c r="AB987">
        <f t="shared" si="96"/>
        <v>0</v>
      </c>
      <c r="AC987" s="14">
        <f t="shared" si="97"/>
        <v>0.33300000000000002</v>
      </c>
    </row>
    <row r="988" spans="1:29" x14ac:dyDescent="0.2">
      <c r="A988" s="24" t="s">
        <v>31</v>
      </c>
      <c r="B988" s="24" t="s">
        <v>161</v>
      </c>
      <c r="C988" s="24">
        <v>48.904400000000003</v>
      </c>
      <c r="D988" s="24">
        <v>0</v>
      </c>
      <c r="E988" s="24">
        <v>-3.99</v>
      </c>
      <c r="F988" s="24">
        <v>0.33300000000000002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-1.2095</v>
      </c>
      <c r="M988" s="24">
        <v>-4.7866</v>
      </c>
      <c r="N988" s="24">
        <v>1.6581999999999999</v>
      </c>
      <c r="O988" s="24">
        <v>0.62460000000000004</v>
      </c>
      <c r="P988" s="24" t="s">
        <v>172</v>
      </c>
      <c r="Q988" s="24">
        <v>-0.29559999999999997</v>
      </c>
      <c r="R988" s="24">
        <v>0.88959999999999995</v>
      </c>
      <c r="S988" s="24">
        <v>327.358</v>
      </c>
      <c r="T988" s="24">
        <v>328.07400000000001</v>
      </c>
      <c r="U988" s="24">
        <v>1.5949</v>
      </c>
      <c r="V988" s="24">
        <v>32.319000000000003</v>
      </c>
      <c r="W988" s="24">
        <v>-32.250500000000002</v>
      </c>
      <c r="X988" s="24">
        <v>-32.433999999999997</v>
      </c>
      <c r="Y988" s="24">
        <v>-0.14849999999999999</v>
      </c>
      <c r="Z988" s="24">
        <v>-2.0552000000000001</v>
      </c>
      <c r="AA988" s="24">
        <v>3.7008000000000001</v>
      </c>
      <c r="AB988">
        <f t="shared" si="96"/>
        <v>0</v>
      </c>
      <c r="AC988" s="14">
        <f t="shared" si="97"/>
        <v>0.33300000000000002</v>
      </c>
    </row>
    <row r="989" spans="1:29" x14ac:dyDescent="0.2">
      <c r="A989" s="24" t="s">
        <v>31</v>
      </c>
      <c r="B989" s="24" t="s">
        <v>161</v>
      </c>
      <c r="C989" s="24">
        <v>50.985700000000001</v>
      </c>
      <c r="D989" s="24">
        <v>0</v>
      </c>
      <c r="E989" s="24">
        <v>-3.99</v>
      </c>
      <c r="F989" s="24">
        <v>0.33300000000000002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-1.0172000000000001</v>
      </c>
      <c r="M989" s="24">
        <v>-4.5744999999999996</v>
      </c>
      <c r="N989" s="24">
        <v>1.6626000000000001</v>
      </c>
      <c r="O989" s="24">
        <v>0.61670000000000003</v>
      </c>
      <c r="P989" s="24" t="s">
        <v>172</v>
      </c>
      <c r="Q989" s="24">
        <v>-0.29210000000000003</v>
      </c>
      <c r="R989" s="24">
        <v>0.42599999999999999</v>
      </c>
      <c r="S989" s="24">
        <v>327.358</v>
      </c>
      <c r="T989" s="24">
        <v>328.08460000000002</v>
      </c>
      <c r="U989" s="24">
        <v>1.5873999999999999</v>
      </c>
      <c r="V989" s="24">
        <v>32.3491</v>
      </c>
      <c r="W989" s="24">
        <v>-27.699300000000001</v>
      </c>
      <c r="X989" s="24">
        <v>-27.901800000000001</v>
      </c>
      <c r="Y989" s="24">
        <v>-0.14660000000000001</v>
      </c>
      <c r="Z989" s="24">
        <v>-1.8271999999999999</v>
      </c>
      <c r="AA989" s="24">
        <v>-1.2297</v>
      </c>
      <c r="AB989">
        <f t="shared" si="96"/>
        <v>0</v>
      </c>
      <c r="AC989" s="14">
        <f t="shared" si="97"/>
        <v>0.33300000000000002</v>
      </c>
    </row>
    <row r="990" spans="1:29" x14ac:dyDescent="0.2">
      <c r="A990" s="24" t="s">
        <v>31</v>
      </c>
      <c r="B990" s="24" t="s">
        <v>161</v>
      </c>
      <c r="C990" s="24">
        <v>53.066800000000001</v>
      </c>
      <c r="D990" s="24">
        <v>0</v>
      </c>
      <c r="E990" s="24">
        <v>-3.99</v>
      </c>
      <c r="F990" s="24">
        <v>0.33300000000000002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-0.80489999999999995</v>
      </c>
      <c r="M990" s="24">
        <v>-4.3993000000000002</v>
      </c>
      <c r="N990" s="24">
        <v>1.6314</v>
      </c>
      <c r="O990" s="24">
        <v>0.56479999999999997</v>
      </c>
      <c r="P990" s="24" t="s">
        <v>172</v>
      </c>
      <c r="Q990" s="24">
        <v>-0.28599999999999998</v>
      </c>
      <c r="R990" s="24">
        <v>-0.69740000000000002</v>
      </c>
      <c r="S990" s="24">
        <v>327.358</v>
      </c>
      <c r="T990" s="24">
        <v>328.07870000000003</v>
      </c>
      <c r="U990" s="24">
        <v>1.5887</v>
      </c>
      <c r="V990" s="24">
        <v>32.344099999999997</v>
      </c>
      <c r="W990" s="24">
        <v>-21.260400000000001</v>
      </c>
      <c r="X990" s="24">
        <v>-21.485900000000001</v>
      </c>
      <c r="Y990" s="24">
        <v>-0.16059999999999999</v>
      </c>
      <c r="Z990" s="24">
        <v>-1.4065000000000001</v>
      </c>
      <c r="AA990" s="24">
        <v>-4.7173999999999996</v>
      </c>
      <c r="AB990">
        <f t="shared" si="96"/>
        <v>0</v>
      </c>
      <c r="AC990" s="14">
        <f t="shared" si="97"/>
        <v>0.33300000000000002</v>
      </c>
    </row>
    <row r="991" spans="1:29" x14ac:dyDescent="0.2">
      <c r="A991" s="24" t="s">
        <v>31</v>
      </c>
      <c r="B991" s="24" t="s">
        <v>161</v>
      </c>
      <c r="C991" s="24">
        <v>55.148000000000003</v>
      </c>
      <c r="D991" s="24">
        <v>0</v>
      </c>
      <c r="E991" s="24">
        <v>-3.99</v>
      </c>
      <c r="F991" s="24">
        <v>0.33300000000000002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-0.37740000000000001</v>
      </c>
      <c r="M991" s="24">
        <v>-3.8199000000000001</v>
      </c>
      <c r="N991" s="24">
        <v>1.6698999999999999</v>
      </c>
      <c r="O991" s="24">
        <v>0.51959999999999995</v>
      </c>
      <c r="P991" s="24" t="s">
        <v>172</v>
      </c>
      <c r="Q991" s="24">
        <v>-0.27560000000000001</v>
      </c>
      <c r="R991" s="24">
        <v>-1.833</v>
      </c>
      <c r="S991" s="24">
        <v>327.358</v>
      </c>
      <c r="T991" s="24">
        <v>328.0917</v>
      </c>
      <c r="U991" s="24">
        <v>1.5766</v>
      </c>
      <c r="V991" s="24">
        <v>32.308900000000001</v>
      </c>
      <c r="W991" s="24">
        <v>-13.3726</v>
      </c>
      <c r="X991" s="24">
        <v>-13.593999999999999</v>
      </c>
      <c r="Y991" s="24">
        <v>-0.14050000000000001</v>
      </c>
      <c r="Z991" s="24">
        <v>-0.92210000000000003</v>
      </c>
      <c r="AA991" s="24">
        <v>-6.4893000000000001</v>
      </c>
      <c r="AB991">
        <f t="shared" si="96"/>
        <v>0</v>
      </c>
      <c r="AC991" s="14">
        <f t="shared" si="97"/>
        <v>0.33300000000000002</v>
      </c>
    </row>
    <row r="992" spans="1:29" x14ac:dyDescent="0.2">
      <c r="A992" s="24" t="s">
        <v>31</v>
      </c>
      <c r="B992" s="24" t="s">
        <v>161</v>
      </c>
      <c r="C992" s="24">
        <v>57.229300000000002</v>
      </c>
      <c r="D992" s="24">
        <v>0</v>
      </c>
      <c r="E992" s="24">
        <v>-3.99</v>
      </c>
      <c r="F992" s="24">
        <v>0.33300000000000002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-0.45240000000000002</v>
      </c>
      <c r="M992" s="24">
        <v>-3.0076999999999998</v>
      </c>
      <c r="N992" s="24">
        <v>1.6274</v>
      </c>
      <c r="O992" s="24">
        <v>0.4698</v>
      </c>
      <c r="P992" s="24" t="s">
        <v>172</v>
      </c>
      <c r="Q992" s="24">
        <v>-0.29570000000000002</v>
      </c>
      <c r="R992" s="24">
        <v>-3.2972999999999999</v>
      </c>
      <c r="S992" s="24">
        <v>327.358</v>
      </c>
      <c r="T992" s="24">
        <v>328.08699999999999</v>
      </c>
      <c r="U992" s="24">
        <v>1.5728</v>
      </c>
      <c r="V992" s="24">
        <v>32.386699999999998</v>
      </c>
      <c r="W992" s="24">
        <v>-4.5735000000000001</v>
      </c>
      <c r="X992" s="24">
        <v>-4.7792000000000003</v>
      </c>
      <c r="Y992" s="24">
        <v>-8.6900000000000005E-2</v>
      </c>
      <c r="Z992" s="24">
        <v>-0.39240000000000003</v>
      </c>
      <c r="AA992" s="24">
        <v>-4.7908999999999997</v>
      </c>
      <c r="AB992">
        <f t="shared" si="96"/>
        <v>0</v>
      </c>
      <c r="AC992" s="14">
        <f t="shared" si="97"/>
        <v>0.33300000000000002</v>
      </c>
    </row>
    <row r="993" spans="1:29" x14ac:dyDescent="0.2">
      <c r="A993" s="24" t="s">
        <v>25</v>
      </c>
      <c r="B993" s="24" t="s">
        <v>161</v>
      </c>
      <c r="C993" s="24">
        <v>11.257099999999999</v>
      </c>
      <c r="D993" s="24">
        <v>0</v>
      </c>
      <c r="E993" s="24">
        <v>0</v>
      </c>
      <c r="F993" s="24">
        <v>0.41599999999999998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-0.59650000000000003</v>
      </c>
      <c r="M993" s="24">
        <v>0.68689999999999996</v>
      </c>
      <c r="N993" s="24">
        <v>2.5344000000000002</v>
      </c>
      <c r="O993" s="24">
        <v>-6.5199999999999994E-2</v>
      </c>
      <c r="P993" s="24" t="s">
        <v>172</v>
      </c>
      <c r="Q993" s="24">
        <v>-0.50160000000000005</v>
      </c>
      <c r="R993" s="24">
        <v>-0.36709999999999998</v>
      </c>
      <c r="S993" s="24">
        <v>400.10399999999998</v>
      </c>
      <c r="T993" s="24">
        <v>400.7688</v>
      </c>
      <c r="U993" s="24">
        <v>2.6244999999999998</v>
      </c>
      <c r="V993" s="24">
        <v>46.479500000000002</v>
      </c>
      <c r="W993" s="24">
        <v>4.5102000000000002</v>
      </c>
      <c r="X993" s="24">
        <v>4.117</v>
      </c>
      <c r="Y993" s="24">
        <v>-9.6699999999999994E-2</v>
      </c>
      <c r="Z993" s="24">
        <v>0.25030000000000002</v>
      </c>
      <c r="AA993" s="24">
        <v>3.4051999999999998</v>
      </c>
      <c r="AB993">
        <f t="shared" si="96"/>
        <v>0</v>
      </c>
      <c r="AC993" s="14">
        <f t="shared" si="97"/>
        <v>0.41599999999999998</v>
      </c>
    </row>
    <row r="994" spans="1:29" x14ac:dyDescent="0.2">
      <c r="A994" s="24" t="s">
        <v>25</v>
      </c>
      <c r="B994" s="24" t="s">
        <v>161</v>
      </c>
      <c r="C994" s="24">
        <v>12.983499999999999</v>
      </c>
      <c r="D994" s="24">
        <v>0</v>
      </c>
      <c r="E994" s="24">
        <v>0</v>
      </c>
      <c r="F994" s="24">
        <v>0.41599999999999998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-0.73470000000000002</v>
      </c>
      <c r="M994" s="24">
        <v>1.6639999999999999</v>
      </c>
      <c r="N994" s="24">
        <v>2.5123000000000002</v>
      </c>
      <c r="O994" s="24">
        <v>-0.15709999999999999</v>
      </c>
      <c r="P994" s="24" t="s">
        <v>172</v>
      </c>
      <c r="Q994" s="24">
        <v>-0.501</v>
      </c>
      <c r="R994" s="24">
        <v>-2.8885000000000001</v>
      </c>
      <c r="S994" s="24">
        <v>400.10399999999998</v>
      </c>
      <c r="T994" s="24">
        <v>400.90170000000001</v>
      </c>
      <c r="U994" s="24">
        <v>2.5991</v>
      </c>
      <c r="V994" s="24">
        <v>46.073500000000003</v>
      </c>
      <c r="W994" s="24">
        <v>13.28</v>
      </c>
      <c r="X994" s="24">
        <v>12.937900000000001</v>
      </c>
      <c r="Y994" s="24">
        <v>2.4299999999999999E-2</v>
      </c>
      <c r="Z994" s="24">
        <v>0.997</v>
      </c>
      <c r="AA994" s="24">
        <v>12.607200000000001</v>
      </c>
      <c r="AB994">
        <f t="shared" si="96"/>
        <v>0</v>
      </c>
      <c r="AC994" s="14">
        <f t="shared" si="97"/>
        <v>0.41599999999999998</v>
      </c>
    </row>
    <row r="995" spans="1:29" x14ac:dyDescent="0.2">
      <c r="A995" s="24" t="s">
        <v>25</v>
      </c>
      <c r="B995" s="24" t="s">
        <v>161</v>
      </c>
      <c r="C995" s="24">
        <v>14.709899999999999</v>
      </c>
      <c r="D995" s="24">
        <v>0</v>
      </c>
      <c r="E995" s="24">
        <v>0</v>
      </c>
      <c r="F995" s="24">
        <v>0.41599999999999998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-0.60460000000000003</v>
      </c>
      <c r="M995" s="24">
        <v>2.9232999999999998</v>
      </c>
      <c r="N995" s="24">
        <v>2.5106000000000002</v>
      </c>
      <c r="O995" s="24">
        <v>-0.247</v>
      </c>
      <c r="P995" s="24" t="s">
        <v>172</v>
      </c>
      <c r="Q995" s="24">
        <v>-0.4899</v>
      </c>
      <c r="R995" s="24">
        <v>-5.4253999999999998</v>
      </c>
      <c r="S995" s="24">
        <v>400.10399999999998</v>
      </c>
      <c r="T995" s="24">
        <v>400.89460000000003</v>
      </c>
      <c r="U995" s="24">
        <v>2.6974999999999998</v>
      </c>
      <c r="V995" s="24">
        <v>47.148000000000003</v>
      </c>
      <c r="W995" s="24">
        <v>21.152000000000001</v>
      </c>
      <c r="X995" s="24">
        <v>20.860600000000002</v>
      </c>
      <c r="Y995" s="24">
        <v>0.21829999999999999</v>
      </c>
      <c r="Z995" s="24">
        <v>1.7369000000000001</v>
      </c>
      <c r="AA995" s="24">
        <v>18.6572</v>
      </c>
      <c r="AB995">
        <f t="shared" si="96"/>
        <v>0</v>
      </c>
      <c r="AC995" s="14">
        <f t="shared" si="97"/>
        <v>0.41599999999999998</v>
      </c>
    </row>
    <row r="996" spans="1:29" x14ac:dyDescent="0.2">
      <c r="A996" s="24" t="s">
        <v>25</v>
      </c>
      <c r="B996" s="24" t="s">
        <v>161</v>
      </c>
      <c r="C996" s="24">
        <v>16.436299999999999</v>
      </c>
      <c r="D996" s="24">
        <v>0</v>
      </c>
      <c r="E996" s="24">
        <v>0</v>
      </c>
      <c r="F996" s="24">
        <v>0.41599999999999998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-0.82769999999999999</v>
      </c>
      <c r="M996" s="24">
        <v>3.9338000000000002</v>
      </c>
      <c r="N996" s="24">
        <v>2.4683000000000002</v>
      </c>
      <c r="O996" s="24">
        <v>-0.35849999999999999</v>
      </c>
      <c r="P996" s="24" t="s">
        <v>172</v>
      </c>
      <c r="Q996" s="24">
        <v>-0.48859999999999998</v>
      </c>
      <c r="R996" s="24">
        <v>-7.3494000000000002</v>
      </c>
      <c r="S996" s="24">
        <v>400.10399999999998</v>
      </c>
      <c r="T996" s="24">
        <v>400.89109999999999</v>
      </c>
      <c r="U996" s="24">
        <v>2.75</v>
      </c>
      <c r="V996" s="24">
        <v>47.841099999999997</v>
      </c>
      <c r="W996" s="24">
        <v>27.593900000000001</v>
      </c>
      <c r="X996" s="24">
        <v>27.361899999999999</v>
      </c>
      <c r="Y996" s="24">
        <v>0.48570000000000002</v>
      </c>
      <c r="Z996" s="24">
        <v>2.3254999999999999</v>
      </c>
      <c r="AA996" s="24">
        <v>20.3874</v>
      </c>
      <c r="AB996">
        <f t="shared" si="96"/>
        <v>0</v>
      </c>
      <c r="AC996" s="14">
        <f t="shared" si="97"/>
        <v>0.41599999999999998</v>
      </c>
    </row>
    <row r="997" spans="1:29" x14ac:dyDescent="0.2">
      <c r="A997" s="24" t="s">
        <v>25</v>
      </c>
      <c r="B997" s="24" t="s">
        <v>161</v>
      </c>
      <c r="C997" s="24">
        <v>18.162700000000001</v>
      </c>
      <c r="D997" s="24">
        <v>0</v>
      </c>
      <c r="E997" s="24">
        <v>0</v>
      </c>
      <c r="F997" s="24">
        <v>0.41599999999999998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-1.4514</v>
      </c>
      <c r="M997" s="24">
        <v>5.1269999999999998</v>
      </c>
      <c r="N997" s="24">
        <v>2.4352999999999998</v>
      </c>
      <c r="O997" s="24">
        <v>-0.47720000000000001</v>
      </c>
      <c r="P997" s="24" t="s">
        <v>172</v>
      </c>
      <c r="Q997" s="24">
        <v>-0.48149999999999998</v>
      </c>
      <c r="R997" s="24">
        <v>-8.0533999999999999</v>
      </c>
      <c r="S997" s="24">
        <v>400.10399999999998</v>
      </c>
      <c r="T997" s="24">
        <v>400.8929</v>
      </c>
      <c r="U997" s="24">
        <v>2.8578000000000001</v>
      </c>
      <c r="V997" s="24">
        <v>49.503</v>
      </c>
      <c r="W997" s="24">
        <v>32.170299999999997</v>
      </c>
      <c r="X997" s="24">
        <v>32.0214</v>
      </c>
      <c r="Y997" s="24">
        <v>0.68669999999999998</v>
      </c>
      <c r="Z997" s="24">
        <v>2.7412999999999998</v>
      </c>
      <c r="AA997" s="24">
        <v>20.683900000000001</v>
      </c>
      <c r="AB997">
        <f t="shared" si="96"/>
        <v>0</v>
      </c>
      <c r="AC997" s="14">
        <f t="shared" si="97"/>
        <v>0.41599999999999998</v>
      </c>
    </row>
    <row r="998" spans="1:29" x14ac:dyDescent="0.2">
      <c r="A998" s="24" t="s">
        <v>25</v>
      </c>
      <c r="B998" s="24" t="s">
        <v>161</v>
      </c>
      <c r="C998" s="24">
        <v>19.889099999999999</v>
      </c>
      <c r="D998" s="24">
        <v>0</v>
      </c>
      <c r="E998" s="24">
        <v>0</v>
      </c>
      <c r="F998" s="24">
        <v>0.41599999999999998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-1.4859</v>
      </c>
      <c r="M998" s="24">
        <v>5.8045999999999998</v>
      </c>
      <c r="N998" s="24">
        <v>2.4123000000000001</v>
      </c>
      <c r="O998" s="24">
        <v>-0.5766</v>
      </c>
      <c r="P998" s="24" t="s">
        <v>172</v>
      </c>
      <c r="Q998" s="24">
        <v>-0.48309999999999997</v>
      </c>
      <c r="R998" s="24">
        <v>-8.0045000000000002</v>
      </c>
      <c r="S998" s="24">
        <v>400.10399999999998</v>
      </c>
      <c r="T998" s="24">
        <v>400.89109999999999</v>
      </c>
      <c r="U998" s="24">
        <v>2.9121000000000001</v>
      </c>
      <c r="V998" s="24">
        <v>50.128100000000003</v>
      </c>
      <c r="W998" s="24">
        <v>34.571800000000003</v>
      </c>
      <c r="X998" s="24">
        <v>34.503100000000003</v>
      </c>
      <c r="Y998" s="24">
        <v>0.79420000000000002</v>
      </c>
      <c r="Z998" s="24">
        <v>2.9188000000000001</v>
      </c>
      <c r="AA998" s="24">
        <v>18.9636</v>
      </c>
      <c r="AB998">
        <f t="shared" si="96"/>
        <v>0</v>
      </c>
      <c r="AC998" s="14">
        <f t="shared" si="97"/>
        <v>0.41599999999999998</v>
      </c>
    </row>
    <row r="999" spans="1:29" x14ac:dyDescent="0.2">
      <c r="A999" s="24" t="s">
        <v>25</v>
      </c>
      <c r="B999" s="24" t="s">
        <v>161</v>
      </c>
      <c r="C999" s="24">
        <v>21.615500000000001</v>
      </c>
      <c r="D999" s="24">
        <v>0</v>
      </c>
      <c r="E999" s="24">
        <v>0</v>
      </c>
      <c r="F999" s="24">
        <v>0.41599999999999998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-1.5578000000000001</v>
      </c>
      <c r="M999" s="24">
        <v>5.6801000000000004</v>
      </c>
      <c r="N999" s="24">
        <v>2.3955000000000002</v>
      </c>
      <c r="O999" s="24">
        <v>-0.63829999999999998</v>
      </c>
      <c r="P999" s="24" t="s">
        <v>172</v>
      </c>
      <c r="Q999" s="24">
        <v>-0.4723</v>
      </c>
      <c r="R999" s="24">
        <v>-7.8285</v>
      </c>
      <c r="S999" s="24">
        <v>400.10399999999998</v>
      </c>
      <c r="T999" s="24">
        <v>400.90350000000001</v>
      </c>
      <c r="U999" s="24">
        <v>2.9028999999999998</v>
      </c>
      <c r="V999" s="24">
        <v>49.980800000000002</v>
      </c>
      <c r="W999" s="24">
        <v>34.635899999999999</v>
      </c>
      <c r="X999" s="24">
        <v>34.772100000000002</v>
      </c>
      <c r="Y999" s="24">
        <v>0.80379999999999996</v>
      </c>
      <c r="Z999" s="24">
        <v>2.9411</v>
      </c>
      <c r="AA999" s="24">
        <v>18.1448</v>
      </c>
      <c r="AB999">
        <f t="shared" si="96"/>
        <v>0</v>
      </c>
      <c r="AC999" s="14">
        <f t="shared" si="97"/>
        <v>0.41599999999999998</v>
      </c>
    </row>
    <row r="1000" spans="1:29" x14ac:dyDescent="0.2">
      <c r="A1000" s="24" t="s">
        <v>25</v>
      </c>
      <c r="B1000" s="24" t="s">
        <v>161</v>
      </c>
      <c r="C1000" s="24">
        <v>23.341899999999999</v>
      </c>
      <c r="D1000" s="24">
        <v>0</v>
      </c>
      <c r="E1000" s="24">
        <v>0</v>
      </c>
      <c r="F1000" s="24">
        <v>0.41599999999999998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-1.264</v>
      </c>
      <c r="M1000" s="24">
        <v>5.3944000000000001</v>
      </c>
      <c r="N1000" s="24">
        <v>2.3816000000000002</v>
      </c>
      <c r="O1000" s="24">
        <v>-0.60229999999999995</v>
      </c>
      <c r="P1000" s="24" t="s">
        <v>172</v>
      </c>
      <c r="Q1000" s="24">
        <v>-0.47820000000000001</v>
      </c>
      <c r="R1000" s="24">
        <v>-7.9604999999999997</v>
      </c>
      <c r="S1000" s="24">
        <v>400.10399999999998</v>
      </c>
      <c r="T1000" s="24">
        <v>400.8716</v>
      </c>
      <c r="U1000" s="24">
        <v>2.8595999999999999</v>
      </c>
      <c r="V1000" s="24">
        <v>49.3765</v>
      </c>
      <c r="W1000" s="24">
        <v>32.358400000000003</v>
      </c>
      <c r="X1000" s="24">
        <v>32.625799999999998</v>
      </c>
      <c r="Y1000" s="24">
        <v>0.76329999999999998</v>
      </c>
      <c r="Z1000" s="24">
        <v>2.7959000000000001</v>
      </c>
      <c r="AA1000" s="24">
        <v>19.791899999999998</v>
      </c>
      <c r="AB1000">
        <f t="shared" si="96"/>
        <v>0</v>
      </c>
      <c r="AC1000" s="14">
        <f t="shared" si="97"/>
        <v>0.41599999999999998</v>
      </c>
    </row>
    <row r="1001" spans="1:29" x14ac:dyDescent="0.2">
      <c r="A1001" s="24" t="s">
        <v>25</v>
      </c>
      <c r="B1001" s="24" t="s">
        <v>161</v>
      </c>
      <c r="C1001" s="24">
        <v>25.068200000000001</v>
      </c>
      <c r="D1001" s="24">
        <v>0</v>
      </c>
      <c r="E1001" s="24">
        <v>0</v>
      </c>
      <c r="F1001" s="24">
        <v>0.41599999999999998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-1.1660999999999999</v>
      </c>
      <c r="M1001" s="24">
        <v>4.5305</v>
      </c>
      <c r="N1001" s="24">
        <v>2.3443000000000001</v>
      </c>
      <c r="O1001" s="24">
        <v>-0.51639999999999997</v>
      </c>
      <c r="P1001" s="24" t="s">
        <v>172</v>
      </c>
      <c r="Q1001" s="24">
        <v>-0.4728</v>
      </c>
      <c r="R1001" s="24">
        <v>-7.5442</v>
      </c>
      <c r="S1001" s="24">
        <v>400.10399999999998</v>
      </c>
      <c r="T1001" s="24">
        <v>400.9</v>
      </c>
      <c r="U1001" s="24">
        <v>2.8738000000000001</v>
      </c>
      <c r="V1001" s="24">
        <v>49.618200000000002</v>
      </c>
      <c r="W1001" s="24">
        <v>27.8933</v>
      </c>
      <c r="X1001" s="24">
        <v>28.221499999999999</v>
      </c>
      <c r="Y1001" s="24">
        <v>0.57869999999999999</v>
      </c>
      <c r="Z1001" s="24">
        <v>2.3988999999999998</v>
      </c>
      <c r="AA1001" s="24">
        <v>22.408100000000001</v>
      </c>
      <c r="AB1001">
        <f t="shared" si="96"/>
        <v>0</v>
      </c>
      <c r="AC1001" s="14">
        <f t="shared" si="97"/>
        <v>0.41599999999999998</v>
      </c>
    </row>
    <row r="1002" spans="1:29" x14ac:dyDescent="0.2">
      <c r="A1002" s="24" t="s">
        <v>25</v>
      </c>
      <c r="B1002" s="24" t="s">
        <v>161</v>
      </c>
      <c r="C1002" s="24">
        <v>26.794599999999999</v>
      </c>
      <c r="D1002" s="24">
        <v>0</v>
      </c>
      <c r="E1002" s="24">
        <v>0</v>
      </c>
      <c r="F1002" s="24">
        <v>0.41599999999999998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-0.4798</v>
      </c>
      <c r="M1002" s="24">
        <v>3.3410000000000002</v>
      </c>
      <c r="N1002" s="24">
        <v>2.3201999999999998</v>
      </c>
      <c r="O1002" s="24">
        <v>-0.3644</v>
      </c>
      <c r="P1002" s="24" t="s">
        <v>172</v>
      </c>
      <c r="Q1002" s="24">
        <v>-0.48049999999999998</v>
      </c>
      <c r="R1002" s="24">
        <v>-6.1597</v>
      </c>
      <c r="S1002" s="24">
        <v>400.10399999999998</v>
      </c>
      <c r="T1002" s="24">
        <v>400.9212</v>
      </c>
      <c r="U1002" s="24">
        <v>2.8506</v>
      </c>
      <c r="V1002" s="24">
        <v>49.310400000000001</v>
      </c>
      <c r="W1002" s="24">
        <v>21.542300000000001</v>
      </c>
      <c r="X1002" s="24">
        <v>21.918399999999998</v>
      </c>
      <c r="Y1002" s="24">
        <v>0.31719999999999998</v>
      </c>
      <c r="Z1002" s="24">
        <v>1.7992999999999999</v>
      </c>
      <c r="AA1002" s="24">
        <v>22.458400000000001</v>
      </c>
      <c r="AB1002">
        <f t="shared" si="96"/>
        <v>0</v>
      </c>
      <c r="AC1002" s="14">
        <f t="shared" si="97"/>
        <v>0.41599999999999998</v>
      </c>
    </row>
    <row r="1003" spans="1:29" x14ac:dyDescent="0.2">
      <c r="A1003" s="24" t="s">
        <v>25</v>
      </c>
      <c r="B1003" s="24" t="s">
        <v>161</v>
      </c>
      <c r="C1003" s="24">
        <v>28.521000000000001</v>
      </c>
      <c r="D1003" s="24">
        <v>0</v>
      </c>
      <c r="E1003" s="24">
        <v>0</v>
      </c>
      <c r="F1003" s="24">
        <v>0.41599999999999998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-0.55279999999999996</v>
      </c>
      <c r="M1003" s="24">
        <v>2.2355999999999998</v>
      </c>
      <c r="N1003" s="24">
        <v>2.3302999999999998</v>
      </c>
      <c r="O1003" s="24">
        <v>-0.21870000000000001</v>
      </c>
      <c r="P1003" s="24" t="s">
        <v>172</v>
      </c>
      <c r="Q1003" s="24">
        <v>-0.48920000000000002</v>
      </c>
      <c r="R1003" s="24">
        <v>-4.0765000000000002</v>
      </c>
      <c r="S1003" s="24">
        <v>400.10399999999998</v>
      </c>
      <c r="T1003" s="24">
        <v>400.88580000000002</v>
      </c>
      <c r="U1003" s="24">
        <v>2.7850999999999999</v>
      </c>
      <c r="V1003" s="24">
        <v>48.315100000000001</v>
      </c>
      <c r="W1003" s="24">
        <v>13.7349</v>
      </c>
      <c r="X1003" s="24">
        <v>14.136699999999999</v>
      </c>
      <c r="Y1003" s="24">
        <v>6.7799999999999999E-2</v>
      </c>
      <c r="Z1003" s="24">
        <v>1.0387999999999999</v>
      </c>
      <c r="AA1003" s="24">
        <v>17.749099999999999</v>
      </c>
      <c r="AB1003">
        <f t="shared" si="96"/>
        <v>0</v>
      </c>
      <c r="AC1003" s="14">
        <f t="shared" si="97"/>
        <v>0.41599999999999998</v>
      </c>
    </row>
    <row r="1004" spans="1:29" x14ac:dyDescent="0.2">
      <c r="A1004" s="24" t="s">
        <v>25</v>
      </c>
      <c r="B1004" s="24" t="s">
        <v>161</v>
      </c>
      <c r="C1004" s="24">
        <v>30.247399999999999</v>
      </c>
      <c r="D1004" s="24">
        <v>0</v>
      </c>
      <c r="E1004" s="24">
        <v>0</v>
      </c>
      <c r="F1004" s="24">
        <v>0.41599999999999998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-0.24829999999999999</v>
      </c>
      <c r="M1004" s="24">
        <v>1.3240000000000001</v>
      </c>
      <c r="N1004" s="24">
        <v>2.3738999999999999</v>
      </c>
      <c r="O1004" s="24">
        <v>-9.7699999999999995E-2</v>
      </c>
      <c r="P1004" s="24" t="s">
        <v>172</v>
      </c>
      <c r="Q1004" s="24">
        <v>-0.49330000000000002</v>
      </c>
      <c r="R1004" s="24">
        <v>-1.2504</v>
      </c>
      <c r="S1004" s="24">
        <v>400.10399999999998</v>
      </c>
      <c r="T1004" s="24">
        <v>400.89819999999997</v>
      </c>
      <c r="U1004" s="24">
        <v>2.7706</v>
      </c>
      <c r="V1004" s="24">
        <v>47.978999999999999</v>
      </c>
      <c r="W1004" s="24">
        <v>4.9989999999999997</v>
      </c>
      <c r="X1004" s="24">
        <v>5.3982000000000001</v>
      </c>
      <c r="Y1004" s="24">
        <v>-7.4700000000000003E-2</v>
      </c>
      <c r="Z1004" s="24">
        <v>0.2404</v>
      </c>
      <c r="AA1004" s="24">
        <v>9.1547000000000001</v>
      </c>
      <c r="AB1004">
        <f t="shared" si="96"/>
        <v>0</v>
      </c>
      <c r="AC1004" s="14">
        <f t="shared" si="97"/>
        <v>0.41599999999999998</v>
      </c>
    </row>
    <row r="1005" spans="1:29" x14ac:dyDescent="0.2">
      <c r="A1005" s="24" t="s">
        <v>25</v>
      </c>
      <c r="B1005" s="24" t="s">
        <v>161</v>
      </c>
      <c r="C1005" s="24">
        <v>31.973700000000001</v>
      </c>
      <c r="D1005" s="24">
        <v>0</v>
      </c>
      <c r="E1005" s="24">
        <v>0</v>
      </c>
      <c r="F1005" s="24">
        <v>0.41599999999999998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-0.27589999999999998</v>
      </c>
      <c r="M1005" s="24">
        <v>0.24310000000000001</v>
      </c>
      <c r="N1005" s="24">
        <v>2.3927</v>
      </c>
      <c r="O1005" s="24">
        <v>5.8500000000000003E-2</v>
      </c>
      <c r="P1005" s="24" t="s">
        <v>172</v>
      </c>
      <c r="Q1005" s="24">
        <v>-0.48259999999999997</v>
      </c>
      <c r="R1005" s="24">
        <v>1.1931</v>
      </c>
      <c r="S1005" s="24">
        <v>400.10399999999998</v>
      </c>
      <c r="T1005" s="24">
        <v>400.91419999999999</v>
      </c>
      <c r="U1005" s="24">
        <v>2.7237</v>
      </c>
      <c r="V1005" s="24">
        <v>47.238700000000001</v>
      </c>
      <c r="W1005" s="24">
        <v>-4.0749000000000004</v>
      </c>
      <c r="X1005" s="24">
        <v>-3.6932</v>
      </c>
      <c r="Y1005" s="24">
        <v>-0.11650000000000001</v>
      </c>
      <c r="Z1005" s="24">
        <v>-0.53810000000000002</v>
      </c>
      <c r="AA1005" s="24">
        <v>-1.6903999999999999</v>
      </c>
      <c r="AB1005">
        <f t="shared" si="96"/>
        <v>0</v>
      </c>
      <c r="AC1005" s="14">
        <f t="shared" si="97"/>
        <v>0.41599999999999998</v>
      </c>
    </row>
    <row r="1006" spans="1:29" x14ac:dyDescent="0.2">
      <c r="A1006" s="24" t="s">
        <v>25</v>
      </c>
      <c r="B1006" s="24" t="s">
        <v>161</v>
      </c>
      <c r="C1006" s="24">
        <v>33.700099999999999</v>
      </c>
      <c r="D1006" s="24">
        <v>0</v>
      </c>
      <c r="E1006" s="24">
        <v>0</v>
      </c>
      <c r="F1006" s="24">
        <v>0.41599999999999998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-0.16120000000000001</v>
      </c>
      <c r="M1006" s="24">
        <v>-1.2586999999999999</v>
      </c>
      <c r="N1006" s="24">
        <v>2.3980000000000001</v>
      </c>
      <c r="O1006" s="24">
        <v>0.2046</v>
      </c>
      <c r="P1006" s="24" t="s">
        <v>172</v>
      </c>
      <c r="Q1006" s="24">
        <v>-0.47139999999999999</v>
      </c>
      <c r="R1006" s="24">
        <v>3.4691999999999998</v>
      </c>
      <c r="S1006" s="24">
        <v>400.10399999999998</v>
      </c>
      <c r="T1006" s="24">
        <v>400.86630000000002</v>
      </c>
      <c r="U1006" s="24">
        <v>2.7052</v>
      </c>
      <c r="V1006" s="24">
        <v>46.951599999999999</v>
      </c>
      <c r="W1006" s="24">
        <v>-12.8734</v>
      </c>
      <c r="X1006" s="24">
        <v>-12.5303</v>
      </c>
      <c r="Y1006" s="24">
        <v>-6.3399999999999998E-2</v>
      </c>
      <c r="Z1006" s="24">
        <v>-1.4044000000000001</v>
      </c>
      <c r="AA1006" s="24">
        <v>-9.9542000000000002</v>
      </c>
      <c r="AB1006">
        <f t="shared" si="96"/>
        <v>0</v>
      </c>
      <c r="AC1006" s="14">
        <f t="shared" si="97"/>
        <v>0.41599999999999998</v>
      </c>
    </row>
    <row r="1007" spans="1:29" x14ac:dyDescent="0.2">
      <c r="A1007" s="24" t="s">
        <v>25</v>
      </c>
      <c r="B1007" s="24" t="s">
        <v>161</v>
      </c>
      <c r="C1007" s="24">
        <v>35.426499999999997</v>
      </c>
      <c r="D1007" s="24">
        <v>0</v>
      </c>
      <c r="E1007" s="24">
        <v>0</v>
      </c>
      <c r="F1007" s="24">
        <v>0.41599999999999998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-0.85519999999999996</v>
      </c>
      <c r="M1007" s="24">
        <v>-2.6737000000000002</v>
      </c>
      <c r="N1007" s="24">
        <v>2.3544999999999998</v>
      </c>
      <c r="O1007" s="24">
        <v>0.3473</v>
      </c>
      <c r="P1007" s="24" t="s">
        <v>172</v>
      </c>
      <c r="Q1007" s="24">
        <v>-0.47310000000000002</v>
      </c>
      <c r="R1007" s="24">
        <v>5.3391000000000002</v>
      </c>
      <c r="S1007" s="24">
        <v>400.10399999999998</v>
      </c>
      <c r="T1007" s="24">
        <v>400.8698</v>
      </c>
      <c r="U1007" s="24">
        <v>2.6991999999999998</v>
      </c>
      <c r="V1007" s="24">
        <v>46.592799999999997</v>
      </c>
      <c r="W1007" s="24">
        <v>-20.801500000000001</v>
      </c>
      <c r="X1007" s="24">
        <v>-20.5153</v>
      </c>
      <c r="Y1007" s="24">
        <v>-1.9400000000000001E-2</v>
      </c>
      <c r="Z1007" s="24">
        <v>-2.2368999999999999</v>
      </c>
      <c r="AA1007" s="24">
        <v>-12.647500000000001</v>
      </c>
      <c r="AB1007">
        <f t="shared" si="96"/>
        <v>0</v>
      </c>
      <c r="AC1007" s="14">
        <f t="shared" si="97"/>
        <v>0.41599999999999998</v>
      </c>
    </row>
    <row r="1008" spans="1:29" x14ac:dyDescent="0.2">
      <c r="A1008" s="24" t="s">
        <v>25</v>
      </c>
      <c r="B1008" s="24" t="s">
        <v>161</v>
      </c>
      <c r="C1008" s="24">
        <v>37.152900000000002</v>
      </c>
      <c r="D1008" s="24">
        <v>0</v>
      </c>
      <c r="E1008" s="24">
        <v>0</v>
      </c>
      <c r="F1008" s="24">
        <v>0.41599999999999998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-1.1525000000000001</v>
      </c>
      <c r="M1008" s="24">
        <v>-3.3673999999999999</v>
      </c>
      <c r="N1008" s="24">
        <v>2.2917000000000001</v>
      </c>
      <c r="O1008" s="24">
        <v>0.49049999999999999</v>
      </c>
      <c r="P1008" s="24" t="s">
        <v>172</v>
      </c>
      <c r="Q1008" s="24">
        <v>-0.48580000000000001</v>
      </c>
      <c r="R1008" s="24">
        <v>6.2367999999999997</v>
      </c>
      <c r="S1008" s="24">
        <v>400.10399999999998</v>
      </c>
      <c r="T1008" s="24">
        <v>400.87869999999998</v>
      </c>
      <c r="U1008" s="24">
        <v>2.7614999999999998</v>
      </c>
      <c r="V1008" s="24">
        <v>47.110300000000002</v>
      </c>
      <c r="W1008" s="24">
        <v>-27.3232</v>
      </c>
      <c r="X1008" s="24">
        <v>-27.101099999999999</v>
      </c>
      <c r="Y1008" s="24">
        <v>-0.16539999999999999</v>
      </c>
      <c r="Z1008" s="24">
        <v>-2.7622</v>
      </c>
      <c r="AA1008" s="24">
        <v>-4.0598000000000001</v>
      </c>
      <c r="AB1008">
        <f t="shared" si="96"/>
        <v>0</v>
      </c>
      <c r="AC1008" s="14">
        <f t="shared" si="97"/>
        <v>0.41599999999999998</v>
      </c>
    </row>
    <row r="1009" spans="1:30" x14ac:dyDescent="0.2">
      <c r="A1009" s="24" t="s">
        <v>25</v>
      </c>
      <c r="B1009" s="24" t="s">
        <v>161</v>
      </c>
      <c r="C1009" s="24">
        <v>38.879300000000001</v>
      </c>
      <c r="D1009" s="24">
        <v>0</v>
      </c>
      <c r="E1009" s="24">
        <v>0</v>
      </c>
      <c r="F1009" s="24">
        <v>0.41599999999999998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-1.5989</v>
      </c>
      <c r="M1009" s="24">
        <v>-4.1479999999999997</v>
      </c>
      <c r="N1009" s="24">
        <v>2.2639999999999998</v>
      </c>
      <c r="O1009" s="24">
        <v>0.53510000000000002</v>
      </c>
      <c r="P1009" s="24" t="s">
        <v>172</v>
      </c>
      <c r="Q1009" s="24">
        <v>-0.4919</v>
      </c>
      <c r="R1009" s="24">
        <v>7.0750000000000002</v>
      </c>
      <c r="S1009" s="24">
        <v>400.10399999999998</v>
      </c>
      <c r="T1009" s="24">
        <v>400.88580000000002</v>
      </c>
      <c r="U1009" s="24">
        <v>2.7126000000000001</v>
      </c>
      <c r="V1009" s="24">
        <v>46.254800000000003</v>
      </c>
      <c r="W1009" s="24">
        <v>-31.997699999999998</v>
      </c>
      <c r="X1009" s="24">
        <v>-31.866700000000002</v>
      </c>
      <c r="Y1009" s="24">
        <v>-0.19339999999999999</v>
      </c>
      <c r="Z1009" s="24">
        <v>-3.1608000000000001</v>
      </c>
      <c r="AA1009" s="24">
        <v>4.7920999999999996</v>
      </c>
      <c r="AB1009">
        <f t="shared" si="96"/>
        <v>0</v>
      </c>
      <c r="AC1009" s="14">
        <f t="shared" si="97"/>
        <v>0.41599999999999998</v>
      </c>
    </row>
    <row r="1010" spans="1:30" x14ac:dyDescent="0.2">
      <c r="A1010" s="24" t="s">
        <v>25</v>
      </c>
      <c r="B1010" s="24" t="s">
        <v>161</v>
      </c>
      <c r="C1010" s="24">
        <v>40.605699999999999</v>
      </c>
      <c r="D1010" s="24">
        <v>0</v>
      </c>
      <c r="E1010" s="24">
        <v>0</v>
      </c>
      <c r="F1010" s="24">
        <v>0.41599999999999998</v>
      </c>
      <c r="G1010" s="24">
        <v>0</v>
      </c>
      <c r="H1010" s="24">
        <v>0</v>
      </c>
      <c r="I1010" s="24">
        <v>0</v>
      </c>
      <c r="J1010" s="24">
        <v>0</v>
      </c>
      <c r="K1010" s="24">
        <v>0</v>
      </c>
      <c r="L1010" s="24">
        <v>-1.5370999999999999</v>
      </c>
      <c r="M1010" s="24">
        <v>-3.8246000000000002</v>
      </c>
      <c r="N1010" s="24">
        <v>2.2302</v>
      </c>
      <c r="O1010" s="24">
        <v>0.503</v>
      </c>
      <c r="P1010" s="24" t="s">
        <v>172</v>
      </c>
      <c r="Q1010" s="24">
        <v>-0.48720000000000002</v>
      </c>
      <c r="R1010" s="24">
        <v>7.1116999999999999</v>
      </c>
      <c r="S1010" s="24">
        <v>400.10399999999998</v>
      </c>
      <c r="T1010" s="24">
        <v>400.88580000000002</v>
      </c>
      <c r="U1010" s="24">
        <v>2.6879</v>
      </c>
      <c r="V1010" s="24">
        <v>45.727899999999998</v>
      </c>
      <c r="W1010" s="24">
        <v>-34.509</v>
      </c>
      <c r="X1010" s="24">
        <v>-34.462499999999999</v>
      </c>
      <c r="Y1010" s="24">
        <v>-0.25259999999999999</v>
      </c>
      <c r="Z1010" s="24">
        <v>-3.1271</v>
      </c>
      <c r="AA1010" s="24">
        <v>13.038399999999999</v>
      </c>
      <c r="AB1010">
        <f t="shared" si="96"/>
        <v>0</v>
      </c>
      <c r="AC1010" s="14">
        <f t="shared" si="97"/>
        <v>0.41599999999999998</v>
      </c>
    </row>
    <row r="1011" spans="1:30" x14ac:dyDescent="0.2">
      <c r="A1011" s="24" t="s">
        <v>25</v>
      </c>
      <c r="B1011" s="24" t="s">
        <v>161</v>
      </c>
      <c r="C1011" s="24">
        <v>42.3322</v>
      </c>
      <c r="D1011" s="24">
        <v>0</v>
      </c>
      <c r="E1011" s="24">
        <v>0</v>
      </c>
      <c r="F1011" s="24">
        <v>0.41599999999999998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-1.6821999999999999</v>
      </c>
      <c r="M1011" s="24">
        <v>-3.2153</v>
      </c>
      <c r="N1011" s="24">
        <v>2.2275</v>
      </c>
      <c r="O1011" s="24">
        <v>0.4456</v>
      </c>
      <c r="P1011" s="24" t="s">
        <v>172</v>
      </c>
      <c r="Q1011" s="24">
        <v>-0.48039999999999999</v>
      </c>
      <c r="R1011" s="24">
        <v>7.5503</v>
      </c>
      <c r="S1011" s="24">
        <v>400.10399999999998</v>
      </c>
      <c r="T1011" s="24">
        <v>400.9</v>
      </c>
      <c r="U1011" s="24">
        <v>2.6964000000000001</v>
      </c>
      <c r="V1011" s="24">
        <v>45.807200000000002</v>
      </c>
      <c r="W1011" s="24">
        <v>-34.687100000000001</v>
      </c>
      <c r="X1011" s="24">
        <v>-34.848300000000002</v>
      </c>
      <c r="Y1011" s="24">
        <v>-0.27379999999999999</v>
      </c>
      <c r="Z1011" s="24">
        <v>-3.0133999999999999</v>
      </c>
      <c r="AA1011" s="24">
        <v>13.0418</v>
      </c>
      <c r="AB1011">
        <f t="shared" si="96"/>
        <v>0</v>
      </c>
      <c r="AC1011" s="14">
        <f t="shared" si="97"/>
        <v>0.41599999999999998</v>
      </c>
    </row>
    <row r="1012" spans="1:30" x14ac:dyDescent="0.2">
      <c r="A1012" s="24" t="s">
        <v>25</v>
      </c>
      <c r="B1012" s="24" t="s">
        <v>161</v>
      </c>
      <c r="C1012" s="24">
        <v>44.058700000000002</v>
      </c>
      <c r="D1012" s="24">
        <v>0</v>
      </c>
      <c r="E1012" s="24">
        <v>0</v>
      </c>
      <c r="F1012" s="24">
        <v>0.41599999999999998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-1.7553000000000001</v>
      </c>
      <c r="M1012" s="24">
        <v>-3.0158</v>
      </c>
      <c r="N1012" s="24">
        <v>2.2229999999999999</v>
      </c>
      <c r="O1012" s="24">
        <v>0.40860000000000002</v>
      </c>
      <c r="P1012" s="24" t="s">
        <v>172</v>
      </c>
      <c r="Q1012" s="24">
        <v>-0.47</v>
      </c>
      <c r="R1012" s="24">
        <v>7.5336999999999996</v>
      </c>
      <c r="S1012" s="24">
        <v>400.10399999999998</v>
      </c>
      <c r="T1012" s="24">
        <v>400.8929</v>
      </c>
      <c r="U1012" s="24">
        <v>2.7063000000000001</v>
      </c>
      <c r="V1012" s="24">
        <v>46.007399999999997</v>
      </c>
      <c r="W1012" s="24">
        <v>-32.520200000000003</v>
      </c>
      <c r="X1012" s="24">
        <v>-32.848799999999997</v>
      </c>
      <c r="Y1012" s="24">
        <v>-0.2989</v>
      </c>
      <c r="Z1012" s="24">
        <v>-2.8530000000000002</v>
      </c>
      <c r="AA1012" s="24">
        <v>10.816599999999999</v>
      </c>
      <c r="AB1012">
        <f t="shared" si="96"/>
        <v>0</v>
      </c>
      <c r="AC1012" s="14">
        <f t="shared" si="97"/>
        <v>0.41599999999999998</v>
      </c>
    </row>
    <row r="1013" spans="1:30" x14ac:dyDescent="0.2">
      <c r="A1013" s="24" t="s">
        <v>25</v>
      </c>
      <c r="B1013" s="24" t="s">
        <v>161</v>
      </c>
      <c r="C1013" s="24">
        <v>45.7851</v>
      </c>
      <c r="D1013" s="24">
        <v>0</v>
      </c>
      <c r="E1013" s="24">
        <v>0</v>
      </c>
      <c r="F1013" s="24">
        <v>0.41599999999999998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-1.577</v>
      </c>
      <c r="M1013" s="24">
        <v>-3.1425999999999998</v>
      </c>
      <c r="N1013" s="24">
        <v>2.2332000000000001</v>
      </c>
      <c r="O1013" s="24">
        <v>0.42099999999999999</v>
      </c>
      <c r="P1013" s="24" t="s">
        <v>172</v>
      </c>
      <c r="Q1013" s="24">
        <v>-0.46679999999999999</v>
      </c>
      <c r="R1013" s="24">
        <v>6.9455999999999998</v>
      </c>
      <c r="S1013" s="24">
        <v>400.10399999999998</v>
      </c>
      <c r="T1013" s="24">
        <v>400.88049999999998</v>
      </c>
      <c r="U1013" s="24">
        <v>2.6623999999999999</v>
      </c>
      <c r="V1013" s="24">
        <v>45.571100000000001</v>
      </c>
      <c r="W1013" s="24">
        <v>-28.154699999999998</v>
      </c>
      <c r="X1013" s="24">
        <v>-28.5322</v>
      </c>
      <c r="Y1013" s="24">
        <v>-0.26400000000000001</v>
      </c>
      <c r="Z1013" s="24">
        <v>-2.5575999999999999</v>
      </c>
      <c r="AA1013" s="24">
        <v>3.1718000000000002</v>
      </c>
      <c r="AB1013">
        <f t="shared" si="96"/>
        <v>0</v>
      </c>
      <c r="AC1013" s="14">
        <f t="shared" si="97"/>
        <v>0.41599999999999998</v>
      </c>
    </row>
    <row r="1014" spans="1:30" x14ac:dyDescent="0.2">
      <c r="A1014" s="24" t="s">
        <v>25</v>
      </c>
      <c r="B1014" s="24" t="s">
        <v>161</v>
      </c>
      <c r="C1014" s="24">
        <v>47.511600000000001</v>
      </c>
      <c r="D1014" s="24">
        <v>0</v>
      </c>
      <c r="E1014" s="24">
        <v>0</v>
      </c>
      <c r="F1014" s="24">
        <v>0.41599999999999998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-1.2091000000000001</v>
      </c>
      <c r="M1014" s="24">
        <v>-2.4977999999999998</v>
      </c>
      <c r="N1014" s="24">
        <v>2.2665000000000002</v>
      </c>
      <c r="O1014" s="24">
        <v>0.3664</v>
      </c>
      <c r="P1014" s="24" t="s">
        <v>172</v>
      </c>
      <c r="Q1014" s="24">
        <v>-0.46960000000000002</v>
      </c>
      <c r="R1014" s="24">
        <v>6.2601000000000004</v>
      </c>
      <c r="S1014" s="24">
        <v>400.10399999999998</v>
      </c>
      <c r="T1014" s="24">
        <v>400.88749999999999</v>
      </c>
      <c r="U1014" s="24">
        <v>2.6267</v>
      </c>
      <c r="V1014" s="24">
        <v>45.223700000000001</v>
      </c>
      <c r="W1014" s="24">
        <v>-21.8857</v>
      </c>
      <c r="X1014" s="24">
        <v>-22.292100000000001</v>
      </c>
      <c r="Y1014" s="24">
        <v>-0.25030000000000002</v>
      </c>
      <c r="Z1014" s="24">
        <v>-2.0922999999999998</v>
      </c>
      <c r="AA1014" s="24">
        <v>-3.6876000000000002</v>
      </c>
      <c r="AB1014">
        <f t="shared" si="96"/>
        <v>0</v>
      </c>
      <c r="AC1014" s="14">
        <f t="shared" si="97"/>
        <v>0.41599999999999998</v>
      </c>
    </row>
    <row r="1015" spans="1:30" x14ac:dyDescent="0.2">
      <c r="A1015" s="24" t="s">
        <v>25</v>
      </c>
      <c r="B1015" s="24" t="s">
        <v>161</v>
      </c>
      <c r="C1015" s="24">
        <v>49.238</v>
      </c>
      <c r="D1015" s="24">
        <v>0</v>
      </c>
      <c r="E1015" s="24">
        <v>0</v>
      </c>
      <c r="F1015" s="24">
        <v>0.41599999999999998</v>
      </c>
      <c r="G1015" s="24">
        <v>0</v>
      </c>
      <c r="H1015" s="24">
        <v>0</v>
      </c>
      <c r="I1015" s="24">
        <v>0</v>
      </c>
      <c r="J1015" s="24">
        <v>0</v>
      </c>
      <c r="K1015" s="24">
        <v>0</v>
      </c>
      <c r="L1015" s="24">
        <v>-0.74980000000000002</v>
      </c>
      <c r="M1015" s="24">
        <v>-1.8399000000000001</v>
      </c>
      <c r="N1015" s="24">
        <v>2.3161</v>
      </c>
      <c r="O1015" s="24">
        <v>0.30730000000000002</v>
      </c>
      <c r="P1015" s="24" t="s">
        <v>172</v>
      </c>
      <c r="Q1015" s="24">
        <v>-0.4642</v>
      </c>
      <c r="R1015" s="24">
        <v>4.7724000000000002</v>
      </c>
      <c r="S1015" s="24">
        <v>400.10399999999998</v>
      </c>
      <c r="T1015" s="24">
        <v>400.90350000000001</v>
      </c>
      <c r="U1015" s="24">
        <v>2.5916000000000001</v>
      </c>
      <c r="V1015" s="24">
        <v>45.057499999999997</v>
      </c>
      <c r="W1015" s="24">
        <v>-14.137</v>
      </c>
      <c r="X1015" s="24">
        <v>-14.567399999999999</v>
      </c>
      <c r="Y1015" s="24">
        <v>-6.8699999999999997E-2</v>
      </c>
      <c r="Z1015" s="24">
        <v>-1.5031000000000001</v>
      </c>
      <c r="AA1015" s="24">
        <v>-12.692399999999999</v>
      </c>
      <c r="AB1015">
        <f t="shared" si="96"/>
        <v>0</v>
      </c>
      <c r="AC1015" s="14">
        <f t="shared" si="97"/>
        <v>0.41599999999999998</v>
      </c>
    </row>
    <row r="1016" spans="1:30" x14ac:dyDescent="0.2">
      <c r="A1016" s="24" t="s">
        <v>25</v>
      </c>
      <c r="B1016" s="24" t="s">
        <v>161</v>
      </c>
      <c r="C1016" s="24">
        <v>50.964399999999998</v>
      </c>
      <c r="D1016" s="24">
        <v>0</v>
      </c>
      <c r="E1016" s="24">
        <v>0</v>
      </c>
      <c r="F1016" s="24">
        <v>0.41599999999999998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-0.27610000000000001</v>
      </c>
      <c r="M1016" s="24">
        <v>-1.0818000000000001</v>
      </c>
      <c r="N1016" s="24">
        <v>2.3371</v>
      </c>
      <c r="O1016" s="24">
        <v>0.1699</v>
      </c>
      <c r="P1016" s="24" t="s">
        <v>172</v>
      </c>
      <c r="Q1016" s="24">
        <v>-0.47399999999999998</v>
      </c>
      <c r="R1016" s="24">
        <v>2.0878000000000001</v>
      </c>
      <c r="S1016" s="24">
        <v>400.10399999999998</v>
      </c>
      <c r="T1016" s="24">
        <v>400.88929999999999</v>
      </c>
      <c r="U1016" s="24">
        <v>2.5901000000000001</v>
      </c>
      <c r="V1016" s="24">
        <v>45.193399999999997</v>
      </c>
      <c r="W1016" s="24">
        <v>-5.4325999999999999</v>
      </c>
      <c r="X1016" s="24">
        <v>-5.8514999999999997</v>
      </c>
      <c r="Y1016" s="24">
        <v>-0.111</v>
      </c>
      <c r="Z1016" s="24">
        <v>-0.62229999999999996</v>
      </c>
      <c r="AA1016" s="24">
        <v>-6.7491000000000003</v>
      </c>
      <c r="AB1016">
        <f t="shared" si="96"/>
        <v>0</v>
      </c>
      <c r="AC1016" s="14">
        <f t="shared" si="97"/>
        <v>0.41599999999999998</v>
      </c>
    </row>
    <row r="1017" spans="1:30" x14ac:dyDescent="0.2">
      <c r="A1017" s="24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</row>
    <row r="1018" spans="1:30" x14ac:dyDescent="0.2">
      <c r="A1018" s="24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</row>
    <row r="1019" spans="1:30" x14ac:dyDescent="0.2">
      <c r="A1019" t="s">
        <v>108</v>
      </c>
      <c r="C1019" t="s">
        <v>107</v>
      </c>
      <c r="D1019" t="s">
        <v>145</v>
      </c>
      <c r="E1019" t="s">
        <v>146</v>
      </c>
      <c r="F1019" t="s">
        <v>147</v>
      </c>
      <c r="G1019" t="s">
        <v>109</v>
      </c>
      <c r="H1019" t="s">
        <v>110</v>
      </c>
      <c r="I1019" t="s">
        <v>214</v>
      </c>
      <c r="J1019" t="s">
        <v>111</v>
      </c>
      <c r="K1019" t="s">
        <v>165</v>
      </c>
      <c r="L1019" t="s">
        <v>149</v>
      </c>
      <c r="M1019" t="s">
        <v>150</v>
      </c>
      <c r="N1019" t="s">
        <v>112</v>
      </c>
      <c r="P1019" t="s">
        <v>165</v>
      </c>
      <c r="T1019" t="s">
        <v>151</v>
      </c>
      <c r="AA1019" s="13"/>
      <c r="AC1019"/>
      <c r="AD1019" s="14"/>
    </row>
    <row r="1020" spans="1:30" x14ac:dyDescent="0.2">
      <c r="D1020" t="s">
        <v>152</v>
      </c>
      <c r="E1020" t="s">
        <v>152</v>
      </c>
      <c r="F1020" t="s">
        <v>153</v>
      </c>
      <c r="G1020" t="s">
        <v>154</v>
      </c>
      <c r="H1020" t="s">
        <v>154</v>
      </c>
      <c r="I1020" t="s">
        <v>154</v>
      </c>
      <c r="J1020" t="s">
        <v>154</v>
      </c>
      <c r="K1020" t="s">
        <v>156</v>
      </c>
      <c r="L1020" t="s">
        <v>154</v>
      </c>
      <c r="M1020" t="s">
        <v>157</v>
      </c>
      <c r="N1020" t="s">
        <v>113</v>
      </c>
      <c r="O1020" t="s">
        <v>114</v>
      </c>
      <c r="P1020" t="s">
        <v>153</v>
      </c>
      <c r="T1020" t="s">
        <v>155</v>
      </c>
      <c r="AA1020" s="13"/>
      <c r="AC1020"/>
      <c r="AD1020" s="14"/>
    </row>
    <row r="1021" spans="1:30" x14ac:dyDescent="0.2">
      <c r="AA1021" s="13"/>
      <c r="AC1021"/>
      <c r="AD1021" s="14"/>
    </row>
    <row r="1022" spans="1:30" x14ac:dyDescent="0.2">
      <c r="A1022" t="s">
        <v>32</v>
      </c>
      <c r="C1022">
        <v>16.113</v>
      </c>
      <c r="D1022">
        <v>34.999299999999998</v>
      </c>
      <c r="E1022">
        <v>0</v>
      </c>
      <c r="F1022">
        <v>-116.005</v>
      </c>
      <c r="G1022">
        <v>0.27910000000000001</v>
      </c>
      <c r="H1022">
        <v>-6.8349000000000002</v>
      </c>
      <c r="I1022">
        <v>0.24129999999999999</v>
      </c>
      <c r="J1022">
        <v>3.7949000000000002</v>
      </c>
      <c r="K1022">
        <v>0.1104</v>
      </c>
      <c r="L1022">
        <v>-7.4999999999999997E-3</v>
      </c>
      <c r="M1022">
        <v>1.5532999999999999</v>
      </c>
      <c r="N1022">
        <v>9.2700000000000005E-2</v>
      </c>
      <c r="O1022">
        <v>4.7199999999999999E-2</v>
      </c>
      <c r="P1022">
        <v>-1E-4</v>
      </c>
      <c r="Q1022" s="13">
        <v>3.3E-3</v>
      </c>
      <c r="R1022" s="13">
        <v>0.25169999999999998</v>
      </c>
      <c r="S1022" s="13">
        <v>-4.2226999999999997</v>
      </c>
      <c r="T1022">
        <v>0.245</v>
      </c>
      <c r="U1022" s="13">
        <v>4.0000000000000002E-4</v>
      </c>
      <c r="V1022" s="13">
        <v>-8.6E-3</v>
      </c>
      <c r="AA1022" s="13"/>
      <c r="AC1022"/>
      <c r="AD1022" s="14"/>
    </row>
    <row r="1023" spans="1:30" x14ac:dyDescent="0.2">
      <c r="A1023" t="s">
        <v>32</v>
      </c>
      <c r="C1023">
        <v>16.363</v>
      </c>
      <c r="D1023">
        <v>34.999299999999998</v>
      </c>
      <c r="E1023">
        <v>0</v>
      </c>
      <c r="F1023">
        <v>-115.505</v>
      </c>
      <c r="G1023">
        <v>0.29139999999999999</v>
      </c>
      <c r="H1023">
        <v>1.3179000000000001</v>
      </c>
      <c r="I1023">
        <v>0.28420000000000001</v>
      </c>
      <c r="J1023">
        <v>1.1113</v>
      </c>
      <c r="K1023">
        <v>0.13980000000000001</v>
      </c>
      <c r="L1023">
        <v>-7.4999999999999997E-3</v>
      </c>
      <c r="M1023">
        <v>1.5532999999999999</v>
      </c>
      <c r="N1023">
        <v>9.6000000000000002E-2</v>
      </c>
      <c r="O1023">
        <v>4.7199999999999999E-2</v>
      </c>
      <c r="P1023">
        <v>4.4999999999999997E-3</v>
      </c>
      <c r="Q1023" s="13">
        <v>3.3E-3</v>
      </c>
      <c r="R1023" s="13">
        <v>0.23180000000000001</v>
      </c>
      <c r="S1023" s="13">
        <v>-3.9777999999999998</v>
      </c>
      <c r="T1023">
        <v>0.14330000000000001</v>
      </c>
      <c r="U1023" s="13">
        <v>-1E-4</v>
      </c>
      <c r="V1023" s="13">
        <v>-9.1000000000000004E-3</v>
      </c>
      <c r="AA1023" s="13"/>
      <c r="AC1023"/>
      <c r="AD1023" s="14"/>
    </row>
    <row r="1024" spans="1:30" x14ac:dyDescent="0.2">
      <c r="A1024" t="s">
        <v>32</v>
      </c>
      <c r="C1024">
        <v>16.613</v>
      </c>
      <c r="D1024">
        <v>34.999299999999998</v>
      </c>
      <c r="E1024">
        <v>0</v>
      </c>
      <c r="F1024">
        <v>-115.005</v>
      </c>
      <c r="G1024">
        <v>0.12590000000000001</v>
      </c>
      <c r="H1024">
        <v>-1.0146999999999999</v>
      </c>
      <c r="I1024">
        <v>0.1147</v>
      </c>
      <c r="J1024">
        <v>1.3565</v>
      </c>
      <c r="K1024">
        <v>0.1104</v>
      </c>
      <c r="L1024">
        <v>-9.9000000000000008E-3</v>
      </c>
      <c r="M1024">
        <v>1.5532999999999999</v>
      </c>
      <c r="N1024">
        <v>9.6000000000000002E-2</v>
      </c>
      <c r="O1024">
        <v>5.04E-2</v>
      </c>
      <c r="P1024">
        <v>1.38E-2</v>
      </c>
      <c r="Q1024" s="13">
        <v>3.3E-3</v>
      </c>
      <c r="R1024" s="13">
        <v>0.22040000000000001</v>
      </c>
      <c r="S1024" s="13">
        <v>-3.4878999999999998</v>
      </c>
      <c r="T1024">
        <v>-0.2195</v>
      </c>
      <c r="U1024" s="13">
        <v>-1.6000000000000001E-3</v>
      </c>
      <c r="V1024" s="13">
        <v>-9.1000000000000004E-3</v>
      </c>
      <c r="AA1024" s="13"/>
      <c r="AC1024"/>
      <c r="AD1024" s="14"/>
    </row>
    <row r="1025" spans="1:30" x14ac:dyDescent="0.2">
      <c r="A1025" t="s">
        <v>32</v>
      </c>
      <c r="C1025">
        <v>16.863</v>
      </c>
      <c r="D1025">
        <v>34.999299999999998</v>
      </c>
      <c r="E1025">
        <v>0</v>
      </c>
      <c r="F1025">
        <v>-114.506</v>
      </c>
      <c r="G1025">
        <v>6.6600000000000006E-2</v>
      </c>
      <c r="H1025">
        <v>-0.3957</v>
      </c>
      <c r="I1025">
        <v>4.9299999999999997E-2</v>
      </c>
      <c r="J1025">
        <v>0.66739999999999999</v>
      </c>
      <c r="K1025">
        <v>8.09E-2</v>
      </c>
      <c r="L1025">
        <v>-1.23E-2</v>
      </c>
      <c r="M1025">
        <v>1.4592000000000001</v>
      </c>
      <c r="N1025">
        <v>9.6000000000000002E-2</v>
      </c>
      <c r="O1025">
        <v>4.7199999999999999E-2</v>
      </c>
      <c r="P1025">
        <v>9.1000000000000004E-3</v>
      </c>
      <c r="Q1025" s="13">
        <v>3.3E-3</v>
      </c>
      <c r="R1025" s="13">
        <v>0.20760000000000001</v>
      </c>
      <c r="S1025" s="13">
        <v>-3.3321000000000001</v>
      </c>
      <c r="T1025">
        <v>0.1114</v>
      </c>
      <c r="U1025" s="13">
        <v>-5.9999999999999995E-4</v>
      </c>
      <c r="V1025" s="13">
        <v>-9.1000000000000004E-3</v>
      </c>
      <c r="AA1025" s="13"/>
      <c r="AC1025"/>
      <c r="AD1025" s="14"/>
    </row>
    <row r="1026" spans="1:30" x14ac:dyDescent="0.2">
      <c r="A1026" t="s">
        <v>32</v>
      </c>
      <c r="C1026">
        <v>17.113</v>
      </c>
      <c r="D1026">
        <v>34.999299999999998</v>
      </c>
      <c r="E1026">
        <v>0</v>
      </c>
      <c r="F1026">
        <v>-114.011</v>
      </c>
      <c r="G1026">
        <v>0.22389999999999999</v>
      </c>
      <c r="H1026">
        <v>0.8498</v>
      </c>
      <c r="I1026">
        <v>0.2107</v>
      </c>
      <c r="J1026">
        <v>1.2902</v>
      </c>
      <c r="K1026">
        <v>8.09E-2</v>
      </c>
      <c r="L1026">
        <v>-8.6999999999999994E-3</v>
      </c>
      <c r="M1026">
        <v>1.4592000000000001</v>
      </c>
      <c r="N1026">
        <v>0.10580000000000001</v>
      </c>
      <c r="O1026">
        <v>5.04E-2</v>
      </c>
      <c r="P1026">
        <v>1.38E-2</v>
      </c>
      <c r="Q1026" s="13">
        <v>3.3E-3</v>
      </c>
      <c r="R1026" s="13">
        <v>0.20619999999999999</v>
      </c>
      <c r="S1026" s="13">
        <v>-3.2987000000000002</v>
      </c>
      <c r="T1026">
        <v>6.0000000000000001E-3</v>
      </c>
      <c r="U1026" s="13">
        <v>4.0000000000000002E-4</v>
      </c>
      <c r="V1026" s="13">
        <v>-7.6E-3</v>
      </c>
      <c r="AA1026" s="13"/>
      <c r="AC1026"/>
      <c r="AD1026" s="14"/>
    </row>
    <row r="1027" spans="1:30" x14ac:dyDescent="0.2">
      <c r="A1027" t="s">
        <v>32</v>
      </c>
      <c r="C1027">
        <v>17.363</v>
      </c>
      <c r="D1027">
        <v>34.999299999999998</v>
      </c>
      <c r="E1027">
        <v>0</v>
      </c>
      <c r="F1027">
        <v>-113.515</v>
      </c>
      <c r="G1027">
        <v>0.2117</v>
      </c>
      <c r="H1027">
        <v>-1.4148000000000001</v>
      </c>
      <c r="I1027">
        <v>0.20050000000000001</v>
      </c>
      <c r="J1027">
        <v>0.67400000000000004</v>
      </c>
      <c r="K1027">
        <v>0.13980000000000001</v>
      </c>
      <c r="L1027">
        <v>-1.35E-2</v>
      </c>
      <c r="M1027">
        <v>1.4592000000000001</v>
      </c>
      <c r="N1027">
        <v>9.9299999999999999E-2</v>
      </c>
      <c r="O1027">
        <v>5.04E-2</v>
      </c>
      <c r="P1027">
        <v>4.4999999999999997E-3</v>
      </c>
      <c r="Q1027" s="13">
        <v>3.3E-3</v>
      </c>
      <c r="R1027" s="13">
        <v>0.1963</v>
      </c>
      <c r="S1027" s="13">
        <v>-2.9758</v>
      </c>
      <c r="T1027">
        <v>-4.1799999999999997E-2</v>
      </c>
      <c r="U1027" s="13">
        <v>4.0000000000000002E-4</v>
      </c>
      <c r="V1027" s="13">
        <v>-8.6E-3</v>
      </c>
      <c r="AA1027" s="13"/>
      <c r="AC1027"/>
      <c r="AD1027" s="14"/>
    </row>
    <row r="1028" spans="1:30" x14ac:dyDescent="0.2">
      <c r="A1028" t="s">
        <v>32</v>
      </c>
      <c r="C1028">
        <v>17.613</v>
      </c>
      <c r="D1028">
        <v>34.999299999999998</v>
      </c>
      <c r="E1028">
        <v>0</v>
      </c>
      <c r="F1028">
        <v>-113.01600000000001</v>
      </c>
      <c r="G1028">
        <v>0.1014</v>
      </c>
      <c r="H1028">
        <v>0.16289999999999999</v>
      </c>
      <c r="I1028">
        <v>9.2200000000000004E-2</v>
      </c>
      <c r="J1028">
        <v>1.2637</v>
      </c>
      <c r="K1028">
        <v>0.25750000000000001</v>
      </c>
      <c r="L1028">
        <v>-1.47E-2</v>
      </c>
      <c r="M1028">
        <v>1.4592000000000001</v>
      </c>
      <c r="N1028">
        <v>0.10249999999999999</v>
      </c>
      <c r="O1028">
        <v>5.04E-2</v>
      </c>
      <c r="P1028">
        <v>1.84E-2</v>
      </c>
      <c r="Q1028" s="13">
        <v>3.3E-3</v>
      </c>
      <c r="R1028" s="13">
        <v>0.192</v>
      </c>
      <c r="S1028" s="13">
        <v>-2.8645</v>
      </c>
      <c r="T1028">
        <v>0.1384</v>
      </c>
      <c r="U1028" s="13">
        <v>-1E-4</v>
      </c>
      <c r="V1028" s="13">
        <v>-7.6E-3</v>
      </c>
      <c r="AA1028" s="13"/>
      <c r="AC1028"/>
      <c r="AD1028" s="14"/>
    </row>
    <row r="1029" spans="1:30" x14ac:dyDescent="0.2">
      <c r="A1029" t="s">
        <v>32</v>
      </c>
      <c r="C1029">
        <v>17.863</v>
      </c>
      <c r="D1029">
        <v>34.999299999999998</v>
      </c>
      <c r="E1029">
        <v>0</v>
      </c>
      <c r="F1029">
        <v>-112.523</v>
      </c>
      <c r="G1029">
        <v>0.1014</v>
      </c>
      <c r="H1029">
        <v>-1.1278999999999999</v>
      </c>
      <c r="I1029">
        <v>8.8099999999999998E-2</v>
      </c>
      <c r="J1029">
        <v>1.3764000000000001</v>
      </c>
      <c r="K1029">
        <v>0.1104</v>
      </c>
      <c r="L1029">
        <v>-1.47E-2</v>
      </c>
      <c r="M1029">
        <v>1.3652</v>
      </c>
      <c r="N1029">
        <v>0.10249999999999999</v>
      </c>
      <c r="O1029">
        <v>5.3699999999999998E-2</v>
      </c>
      <c r="P1029">
        <v>-4.7000000000000002E-3</v>
      </c>
      <c r="Q1029" s="13">
        <v>3.3E-3</v>
      </c>
      <c r="R1029" s="13">
        <v>0.19339999999999999</v>
      </c>
      <c r="S1029" s="13">
        <v>-3.1873</v>
      </c>
      <c r="T1029">
        <v>-1.9699999999999999E-2</v>
      </c>
      <c r="U1029" s="13">
        <v>4.0000000000000002E-4</v>
      </c>
      <c r="V1029" s="13">
        <v>-8.0999999999999996E-3</v>
      </c>
      <c r="AA1029" s="13"/>
      <c r="AC1029"/>
      <c r="AD1029" s="14"/>
    </row>
    <row r="1030" spans="1:30" x14ac:dyDescent="0.2">
      <c r="A1030" t="s">
        <v>32</v>
      </c>
      <c r="C1030">
        <v>18.113</v>
      </c>
      <c r="D1030">
        <v>34.999299999999998</v>
      </c>
      <c r="E1030">
        <v>0</v>
      </c>
      <c r="F1030">
        <v>-112.03100000000001</v>
      </c>
      <c r="G1030">
        <v>0.18099999999999999</v>
      </c>
      <c r="H1030">
        <v>-0.99209999999999998</v>
      </c>
      <c r="I1030">
        <v>0.1535</v>
      </c>
      <c r="J1030">
        <v>1.0384</v>
      </c>
      <c r="K1030">
        <v>0.1104</v>
      </c>
      <c r="L1030">
        <v>-1.5900000000000001E-2</v>
      </c>
      <c r="M1030">
        <v>1.4278999999999999</v>
      </c>
      <c r="N1030">
        <v>0.10249999999999999</v>
      </c>
      <c r="O1030">
        <v>5.04E-2</v>
      </c>
      <c r="P1030">
        <v>1.84E-2</v>
      </c>
      <c r="Q1030" s="13">
        <v>3.3E-3</v>
      </c>
      <c r="R1030" s="13">
        <v>0.18770000000000001</v>
      </c>
      <c r="S1030" s="13">
        <v>-2.6974999999999998</v>
      </c>
      <c r="T1030">
        <v>7.3400000000000007E-2</v>
      </c>
      <c r="U1030" s="13">
        <v>-1.1000000000000001E-3</v>
      </c>
      <c r="V1030" s="13">
        <v>-8.0999999999999996E-3</v>
      </c>
      <c r="AA1030" s="13"/>
      <c r="AC1030"/>
      <c r="AD1030" s="14"/>
    </row>
    <row r="1031" spans="1:30" x14ac:dyDescent="0.2">
      <c r="A1031" t="s">
        <v>32</v>
      </c>
      <c r="C1031">
        <v>18.363</v>
      </c>
      <c r="D1031">
        <v>34.999299999999998</v>
      </c>
      <c r="E1031">
        <v>0</v>
      </c>
      <c r="F1031">
        <v>-111.533</v>
      </c>
      <c r="G1031">
        <v>0.24640000000000001</v>
      </c>
      <c r="H1031">
        <v>-0.86380000000000001</v>
      </c>
      <c r="I1031">
        <v>0.22700000000000001</v>
      </c>
      <c r="J1031">
        <v>2.2709000000000001</v>
      </c>
      <c r="K1031">
        <v>0.16919999999999999</v>
      </c>
      <c r="L1031">
        <v>-1.83E-2</v>
      </c>
      <c r="M1031">
        <v>1.4592000000000001</v>
      </c>
      <c r="N1031">
        <v>0.10580000000000001</v>
      </c>
      <c r="O1031">
        <v>5.04E-2</v>
      </c>
      <c r="P1031">
        <v>4.4999999999999997E-3</v>
      </c>
      <c r="Q1031" s="13">
        <v>3.3E-3</v>
      </c>
      <c r="R1031" s="13">
        <v>0.19059999999999999</v>
      </c>
      <c r="S1031" s="13">
        <v>-2.6196000000000002</v>
      </c>
      <c r="T1031">
        <v>9.06E-2</v>
      </c>
      <c r="U1031" s="13">
        <v>-5.9999999999999995E-4</v>
      </c>
      <c r="V1031" s="13">
        <v>-8.6E-3</v>
      </c>
      <c r="AA1031" s="13"/>
      <c r="AC1031"/>
      <c r="AD1031" s="14"/>
    </row>
    <row r="1032" spans="1:30" x14ac:dyDescent="0.2">
      <c r="A1032" t="s">
        <v>32</v>
      </c>
      <c r="C1032">
        <v>18.613</v>
      </c>
      <c r="D1032">
        <v>34.999299999999998</v>
      </c>
      <c r="E1032">
        <v>0</v>
      </c>
      <c r="F1032">
        <v>-111.039</v>
      </c>
      <c r="G1032">
        <v>0.1013</v>
      </c>
      <c r="H1032">
        <v>-1.4525999999999999</v>
      </c>
      <c r="I1032">
        <v>8.6099999999999996E-2</v>
      </c>
      <c r="J1032">
        <v>1.2637</v>
      </c>
      <c r="K1032">
        <v>0.2281</v>
      </c>
      <c r="L1032">
        <v>-1.5900000000000001E-2</v>
      </c>
      <c r="M1032">
        <v>1.3965000000000001</v>
      </c>
      <c r="N1032">
        <v>0.12529999999999999</v>
      </c>
      <c r="O1032">
        <v>5.04E-2</v>
      </c>
      <c r="P1032">
        <v>9.1000000000000004E-3</v>
      </c>
      <c r="Q1032" s="13">
        <v>3.3E-3</v>
      </c>
      <c r="R1032" s="13">
        <v>0.192</v>
      </c>
      <c r="S1032" s="13">
        <v>-2.7198000000000002</v>
      </c>
      <c r="T1032">
        <v>2.3E-3</v>
      </c>
      <c r="U1032" s="13">
        <v>4.0000000000000002E-4</v>
      </c>
      <c r="V1032" s="13">
        <v>-8.6E-3</v>
      </c>
      <c r="AA1032" s="13"/>
      <c r="AC1032"/>
      <c r="AD1032" s="14"/>
    </row>
    <row r="1033" spans="1:30" x14ac:dyDescent="0.2">
      <c r="A1033" t="s">
        <v>32</v>
      </c>
      <c r="C1033">
        <v>18.863</v>
      </c>
      <c r="D1033">
        <v>34.999299999999998</v>
      </c>
      <c r="E1033">
        <v>0</v>
      </c>
      <c r="F1033">
        <v>-110.545</v>
      </c>
      <c r="G1033">
        <v>8.6999999999999994E-2</v>
      </c>
      <c r="H1033">
        <v>-1.0223</v>
      </c>
      <c r="I1033">
        <v>7.1800000000000003E-2</v>
      </c>
      <c r="J1033">
        <v>2.0390000000000001</v>
      </c>
      <c r="K1033">
        <v>8.09E-2</v>
      </c>
      <c r="L1033">
        <v>-1.95E-2</v>
      </c>
      <c r="M1033">
        <v>1.4592000000000001</v>
      </c>
      <c r="N1033">
        <v>0.12859999999999999</v>
      </c>
      <c r="O1033">
        <v>8.2799999999999999E-2</v>
      </c>
      <c r="P1033">
        <v>4.4999999999999997E-3</v>
      </c>
      <c r="Q1033" s="13">
        <v>3.3E-3</v>
      </c>
      <c r="R1033" s="13">
        <v>0.18490000000000001</v>
      </c>
      <c r="S1033" s="13">
        <v>-2.4192</v>
      </c>
      <c r="T1033">
        <v>0.1273</v>
      </c>
      <c r="U1033" s="13">
        <v>-1E-4</v>
      </c>
      <c r="V1033" s="13">
        <v>-8.6E-3</v>
      </c>
      <c r="AA1033" s="13"/>
      <c r="AC1033"/>
      <c r="AD1033" s="14"/>
    </row>
    <row r="1034" spans="1:30" x14ac:dyDescent="0.2">
      <c r="A1034" t="s">
        <v>32</v>
      </c>
      <c r="C1034">
        <v>19.113</v>
      </c>
      <c r="D1034">
        <v>34.999299999999998</v>
      </c>
      <c r="E1034">
        <v>0</v>
      </c>
      <c r="F1034">
        <v>-110.04600000000001</v>
      </c>
      <c r="G1034">
        <v>0.14630000000000001</v>
      </c>
      <c r="H1034">
        <v>-1.1431</v>
      </c>
      <c r="I1034">
        <v>0.1351</v>
      </c>
      <c r="J1034">
        <v>1.7606999999999999</v>
      </c>
      <c r="K1034">
        <v>0.13980000000000001</v>
      </c>
      <c r="L1034">
        <v>-2.1899999999999999E-2</v>
      </c>
      <c r="M1034">
        <v>1.3652</v>
      </c>
      <c r="N1034">
        <v>0.1351</v>
      </c>
      <c r="O1034">
        <v>8.6099999999999996E-2</v>
      </c>
      <c r="P1034">
        <v>1.38E-2</v>
      </c>
      <c r="Q1034" s="13">
        <v>4.8999999999999998E-3</v>
      </c>
      <c r="R1034" s="13">
        <v>0.17780000000000001</v>
      </c>
      <c r="S1034" s="13">
        <v>-2.2967</v>
      </c>
      <c r="T1034">
        <v>5.0099999999999999E-2</v>
      </c>
      <c r="U1034" s="13">
        <v>-1E-4</v>
      </c>
      <c r="V1034" s="13">
        <v>-8.6E-3</v>
      </c>
      <c r="AA1034" s="13"/>
      <c r="AC1034"/>
      <c r="AD1034" s="14"/>
    </row>
    <row r="1035" spans="1:30" x14ac:dyDescent="0.2">
      <c r="A1035" t="s">
        <v>32</v>
      </c>
      <c r="C1035">
        <v>19.363</v>
      </c>
      <c r="D1035">
        <v>34.999299999999998</v>
      </c>
      <c r="E1035">
        <v>0</v>
      </c>
      <c r="F1035">
        <v>-109.554</v>
      </c>
      <c r="G1035">
        <v>0.15859999999999999</v>
      </c>
      <c r="H1035">
        <v>-0.99209999999999998</v>
      </c>
      <c r="I1035">
        <v>0.14330000000000001</v>
      </c>
      <c r="J1035">
        <v>1.0517000000000001</v>
      </c>
      <c r="K1035">
        <v>0.13980000000000001</v>
      </c>
      <c r="L1035">
        <v>-2.4299999999999999E-2</v>
      </c>
      <c r="M1035">
        <v>1.3652</v>
      </c>
      <c r="N1035">
        <v>0.1384</v>
      </c>
      <c r="O1035">
        <v>9.9000000000000005E-2</v>
      </c>
      <c r="P1035">
        <v>-1E-4</v>
      </c>
      <c r="Q1035" s="13">
        <v>3.3E-3</v>
      </c>
      <c r="R1035" s="13">
        <v>0.1792</v>
      </c>
      <c r="S1035" s="13">
        <v>-2.3635000000000002</v>
      </c>
      <c r="T1035">
        <v>9.06E-2</v>
      </c>
      <c r="U1035" s="13">
        <v>-5.9999999999999995E-4</v>
      </c>
      <c r="V1035" s="13">
        <v>-7.6E-3</v>
      </c>
      <c r="AA1035" s="13"/>
      <c r="AC1035"/>
      <c r="AD1035" s="14"/>
    </row>
    <row r="1036" spans="1:30" x14ac:dyDescent="0.2">
      <c r="A1036" t="s">
        <v>32</v>
      </c>
      <c r="C1036">
        <v>19.613</v>
      </c>
      <c r="D1036">
        <v>34.999299999999998</v>
      </c>
      <c r="E1036">
        <v>0</v>
      </c>
      <c r="F1036">
        <v>-109.05500000000001</v>
      </c>
      <c r="G1036">
        <v>6.8699999999999997E-2</v>
      </c>
      <c r="H1036">
        <v>-0.37309999999999999</v>
      </c>
      <c r="I1036">
        <v>5.5399999999999998E-2</v>
      </c>
      <c r="J1036">
        <v>1.3499000000000001</v>
      </c>
      <c r="K1036">
        <v>0.1104</v>
      </c>
      <c r="L1036">
        <v>-1.95E-2</v>
      </c>
      <c r="M1036">
        <v>1.3652</v>
      </c>
      <c r="N1036">
        <v>0.13189999999999999</v>
      </c>
      <c r="O1036">
        <v>9.9000000000000005E-2</v>
      </c>
      <c r="P1036">
        <v>-4.7000000000000002E-3</v>
      </c>
      <c r="Q1036" s="13">
        <v>3.3E-3</v>
      </c>
      <c r="R1036" s="13">
        <v>0.17499999999999999</v>
      </c>
      <c r="S1036" s="13">
        <v>-2.3635000000000002</v>
      </c>
      <c r="T1036">
        <v>9.9199999999999997E-2</v>
      </c>
      <c r="U1036" s="13">
        <v>-5.9999999999999995E-4</v>
      </c>
      <c r="V1036" s="13">
        <v>-7.6E-3</v>
      </c>
      <c r="AA1036" s="13"/>
      <c r="AC1036"/>
      <c r="AD1036" s="14"/>
    </row>
    <row r="1037" spans="1:30" x14ac:dyDescent="0.2">
      <c r="A1037" t="s">
        <v>32</v>
      </c>
      <c r="C1037">
        <v>19.863</v>
      </c>
      <c r="D1037">
        <v>34.999299999999998</v>
      </c>
      <c r="E1037">
        <v>0</v>
      </c>
      <c r="F1037">
        <v>-108.556</v>
      </c>
      <c r="G1037">
        <v>4.82E-2</v>
      </c>
      <c r="H1037">
        <v>-0.93920000000000003</v>
      </c>
      <c r="I1037">
        <v>3.2899999999999999E-2</v>
      </c>
      <c r="J1037">
        <v>0.91249999999999998</v>
      </c>
      <c r="K1037">
        <v>0.16919999999999999</v>
      </c>
      <c r="L1037">
        <v>-2.3099999999999999E-2</v>
      </c>
      <c r="M1037">
        <v>1.3652</v>
      </c>
      <c r="N1037">
        <v>0.1384</v>
      </c>
      <c r="O1037">
        <v>9.9000000000000005E-2</v>
      </c>
      <c r="P1037">
        <v>9.1000000000000004E-3</v>
      </c>
      <c r="Q1037" s="13">
        <v>3.3E-3</v>
      </c>
      <c r="R1037" s="13">
        <v>0.1721</v>
      </c>
      <c r="S1037" s="13">
        <v>-2.2522000000000002</v>
      </c>
      <c r="T1037">
        <v>6.3600000000000004E-2</v>
      </c>
      <c r="U1037" s="13">
        <v>-1E-4</v>
      </c>
      <c r="V1037" s="13">
        <v>-7.1000000000000004E-3</v>
      </c>
      <c r="AA1037" s="13"/>
      <c r="AC1037"/>
      <c r="AD1037" s="14"/>
    </row>
    <row r="1038" spans="1:30" x14ac:dyDescent="0.2">
      <c r="A1038" t="s">
        <v>32</v>
      </c>
      <c r="C1038">
        <v>20.113</v>
      </c>
      <c r="D1038">
        <v>34.999299999999998</v>
      </c>
      <c r="E1038">
        <v>0</v>
      </c>
      <c r="F1038">
        <v>-108.056</v>
      </c>
      <c r="G1038">
        <v>0.1484</v>
      </c>
      <c r="H1038">
        <v>-0.81850000000000001</v>
      </c>
      <c r="I1038">
        <v>0.1351</v>
      </c>
      <c r="J1038">
        <v>1.3764000000000001</v>
      </c>
      <c r="K1038">
        <v>0.16919999999999999</v>
      </c>
      <c r="L1038">
        <v>-2.4299999999999999E-2</v>
      </c>
      <c r="M1038">
        <v>1.3965000000000001</v>
      </c>
      <c r="N1038">
        <v>0.12859999999999999</v>
      </c>
      <c r="O1038">
        <v>9.9000000000000005E-2</v>
      </c>
      <c r="P1038">
        <v>1.84E-2</v>
      </c>
      <c r="Q1038" s="13">
        <v>3.3E-3</v>
      </c>
      <c r="R1038" s="13">
        <v>0.18490000000000001</v>
      </c>
      <c r="S1038" s="13">
        <v>-2.6084000000000001</v>
      </c>
      <c r="T1038">
        <v>0.11020000000000001</v>
      </c>
      <c r="U1038" s="13">
        <v>4.0000000000000002E-4</v>
      </c>
      <c r="V1038" s="13">
        <v>-9.1000000000000004E-3</v>
      </c>
      <c r="AA1038" s="13"/>
      <c r="AC1038"/>
      <c r="AD1038" s="14"/>
    </row>
    <row r="1039" spans="1:30" x14ac:dyDescent="0.2">
      <c r="A1039" t="s">
        <v>32</v>
      </c>
      <c r="C1039">
        <v>20.363</v>
      </c>
      <c r="D1039">
        <v>34.999299999999998</v>
      </c>
      <c r="E1039">
        <v>0</v>
      </c>
      <c r="F1039">
        <v>-107.56100000000001</v>
      </c>
      <c r="G1039">
        <v>0.1116</v>
      </c>
      <c r="H1039">
        <v>-0.74299999999999999</v>
      </c>
      <c r="I1039">
        <v>0.10440000000000001</v>
      </c>
      <c r="J1039">
        <v>1.3895999999999999</v>
      </c>
      <c r="K1039">
        <v>0.13980000000000001</v>
      </c>
      <c r="L1039">
        <v>-2.6700000000000002E-2</v>
      </c>
      <c r="M1039">
        <v>1.3652</v>
      </c>
      <c r="N1039">
        <v>0.13189999999999999</v>
      </c>
      <c r="O1039">
        <v>9.2499999999999999E-2</v>
      </c>
      <c r="P1039">
        <v>-1E-4</v>
      </c>
      <c r="Q1039" s="13">
        <v>3.3E-3</v>
      </c>
      <c r="R1039" s="13">
        <v>0.1721</v>
      </c>
      <c r="S1039" s="13">
        <v>-2.2410000000000001</v>
      </c>
      <c r="T1039">
        <v>8.5699999999999998E-2</v>
      </c>
      <c r="U1039" s="13">
        <v>-1E-4</v>
      </c>
      <c r="V1039" s="13">
        <v>-8.6E-3</v>
      </c>
      <c r="AA1039" s="13"/>
      <c r="AC1039"/>
      <c r="AD1039" s="14"/>
    </row>
    <row r="1040" spans="1:30" x14ac:dyDescent="0.2">
      <c r="A1040" t="s">
        <v>32</v>
      </c>
      <c r="C1040">
        <v>20.613</v>
      </c>
      <c r="D1040">
        <v>34.999299999999998</v>
      </c>
      <c r="E1040">
        <v>0</v>
      </c>
      <c r="F1040">
        <v>-107.06</v>
      </c>
      <c r="G1040">
        <v>0.12379999999999999</v>
      </c>
      <c r="H1040">
        <v>-1.7242999999999999</v>
      </c>
      <c r="I1040">
        <v>0.1208</v>
      </c>
      <c r="J1040">
        <v>1.8533999999999999</v>
      </c>
      <c r="K1040">
        <v>8.09E-2</v>
      </c>
      <c r="L1040">
        <v>-2.9100000000000001E-2</v>
      </c>
      <c r="M1040">
        <v>1.3338000000000001</v>
      </c>
      <c r="N1040">
        <v>0.14169999999999999</v>
      </c>
      <c r="O1040">
        <v>9.9000000000000005E-2</v>
      </c>
      <c r="P1040">
        <v>9.1000000000000004E-3</v>
      </c>
      <c r="Q1040" s="13">
        <v>3.3E-3</v>
      </c>
      <c r="R1040" s="13">
        <v>0.1721</v>
      </c>
      <c r="S1040" s="13">
        <v>-2.4079999999999999</v>
      </c>
      <c r="T1040">
        <v>9.4200000000000006E-2</v>
      </c>
      <c r="U1040" s="13">
        <v>1.4E-3</v>
      </c>
      <c r="V1040" s="13">
        <v>-7.1000000000000004E-3</v>
      </c>
      <c r="AA1040" s="13"/>
      <c r="AC1040"/>
      <c r="AD1040" s="14"/>
    </row>
    <row r="1041" spans="1:30" x14ac:dyDescent="0.2">
      <c r="A1041" t="s">
        <v>32</v>
      </c>
      <c r="C1041">
        <v>20.863</v>
      </c>
      <c r="D1041">
        <v>34.999299999999998</v>
      </c>
      <c r="E1041">
        <v>0</v>
      </c>
      <c r="F1041">
        <v>-106.56</v>
      </c>
      <c r="G1041">
        <v>9.5200000000000007E-2</v>
      </c>
      <c r="H1041">
        <v>-0.93169999999999997</v>
      </c>
      <c r="I1041">
        <v>8.2000000000000003E-2</v>
      </c>
      <c r="J1041">
        <v>1.8997999999999999</v>
      </c>
      <c r="K1041">
        <v>0.19869999999999999</v>
      </c>
      <c r="L1041">
        <v>-2.7900000000000001E-2</v>
      </c>
      <c r="M1041">
        <v>1.3965000000000001</v>
      </c>
      <c r="N1041">
        <v>0.12529999999999999</v>
      </c>
      <c r="O1041">
        <v>9.2499999999999999E-2</v>
      </c>
      <c r="P1041">
        <v>4.4999999999999997E-3</v>
      </c>
      <c r="Q1041" s="13">
        <v>3.3E-3</v>
      </c>
      <c r="R1041" s="13">
        <v>0.18210000000000001</v>
      </c>
      <c r="S1041" s="13">
        <v>-2.6196000000000002</v>
      </c>
      <c r="T1041">
        <v>0.104</v>
      </c>
      <c r="U1041" s="13">
        <v>-5.9999999999999995E-4</v>
      </c>
      <c r="V1041" s="13">
        <v>-6.6E-3</v>
      </c>
      <c r="AA1041" s="13"/>
      <c r="AC1041"/>
      <c r="AD1041" s="14"/>
    </row>
    <row r="1042" spans="1:30" x14ac:dyDescent="0.2">
      <c r="A1042" t="s">
        <v>32</v>
      </c>
      <c r="C1042">
        <v>21.113</v>
      </c>
      <c r="D1042">
        <v>34.999299999999998</v>
      </c>
      <c r="E1042">
        <v>0</v>
      </c>
      <c r="F1042">
        <v>-106.05800000000001</v>
      </c>
      <c r="G1042">
        <v>0.1197</v>
      </c>
      <c r="H1042">
        <v>-1.6262000000000001</v>
      </c>
      <c r="I1042">
        <v>9.6299999999999997E-2</v>
      </c>
      <c r="J1042">
        <v>1.8798999999999999</v>
      </c>
      <c r="K1042">
        <v>0.16919999999999999</v>
      </c>
      <c r="L1042">
        <v>-2.5499999999999998E-2</v>
      </c>
      <c r="M1042">
        <v>1.3652</v>
      </c>
      <c r="N1042">
        <v>0.1351</v>
      </c>
      <c r="O1042">
        <v>9.2499999999999999E-2</v>
      </c>
      <c r="P1042">
        <v>-1E-4</v>
      </c>
      <c r="Q1042" s="13">
        <v>3.3E-3</v>
      </c>
      <c r="R1042" s="13">
        <v>0.16930000000000001</v>
      </c>
      <c r="S1042" s="13">
        <v>-2.3858000000000001</v>
      </c>
      <c r="T1042">
        <v>9.9099999999999994E-2</v>
      </c>
      <c r="U1042" s="13">
        <v>-1E-4</v>
      </c>
      <c r="V1042" s="13">
        <v>-7.1000000000000004E-3</v>
      </c>
      <c r="AA1042" s="13"/>
      <c r="AC1042"/>
      <c r="AD1042" s="14"/>
    </row>
    <row r="1043" spans="1:30" x14ac:dyDescent="0.2">
      <c r="A1043" t="s">
        <v>32</v>
      </c>
      <c r="C1043">
        <v>21.363</v>
      </c>
      <c r="D1043">
        <v>34.999299999999998</v>
      </c>
      <c r="E1043">
        <v>0</v>
      </c>
      <c r="F1043">
        <v>-105.557</v>
      </c>
      <c r="G1043">
        <v>0.1565</v>
      </c>
      <c r="H1043">
        <v>-1.0902000000000001</v>
      </c>
      <c r="I1043">
        <v>0.15140000000000001</v>
      </c>
      <c r="J1043">
        <v>1.7606999999999999</v>
      </c>
      <c r="K1043">
        <v>8.09E-2</v>
      </c>
      <c r="L1043">
        <v>-3.15E-2</v>
      </c>
      <c r="M1043">
        <v>1.3965000000000001</v>
      </c>
      <c r="N1043">
        <v>0.12859999999999999</v>
      </c>
      <c r="O1043">
        <v>9.9000000000000005E-2</v>
      </c>
      <c r="P1043">
        <v>-1E-4</v>
      </c>
      <c r="Q1043" s="13">
        <v>3.3E-3</v>
      </c>
      <c r="R1043" s="13">
        <v>0.16220000000000001</v>
      </c>
      <c r="S1043" s="13">
        <v>-2.3523999999999998</v>
      </c>
      <c r="T1043">
        <v>0.109</v>
      </c>
      <c r="U1043" s="13">
        <v>-1.1000000000000001E-3</v>
      </c>
      <c r="V1043" s="13">
        <v>-7.1000000000000004E-3</v>
      </c>
      <c r="AA1043" s="13"/>
      <c r="AC1043"/>
      <c r="AD1043" s="14"/>
    </row>
    <row r="1044" spans="1:30" x14ac:dyDescent="0.2">
      <c r="A1044" t="s">
        <v>32</v>
      </c>
      <c r="C1044">
        <v>21.613</v>
      </c>
      <c r="D1044">
        <v>34.999299999999998</v>
      </c>
      <c r="E1044">
        <v>0</v>
      </c>
      <c r="F1044">
        <v>-105.05500000000001</v>
      </c>
      <c r="G1044">
        <v>3.5999999999999997E-2</v>
      </c>
      <c r="H1044">
        <v>-0.82599999999999996</v>
      </c>
      <c r="I1044">
        <v>2.8899999999999999E-2</v>
      </c>
      <c r="J1044">
        <v>1.3101</v>
      </c>
      <c r="K1044">
        <v>0.13980000000000001</v>
      </c>
      <c r="L1044">
        <v>-2.9100000000000001E-2</v>
      </c>
      <c r="M1044">
        <v>1.3652</v>
      </c>
      <c r="N1044">
        <v>0.13189999999999999</v>
      </c>
      <c r="O1044">
        <v>0.1055</v>
      </c>
      <c r="P1044">
        <v>4.4999999999999997E-3</v>
      </c>
      <c r="Q1044" s="13">
        <v>3.3E-3</v>
      </c>
      <c r="R1044" s="13">
        <v>0.16220000000000001</v>
      </c>
      <c r="S1044" s="13">
        <v>-2.2410999999999999</v>
      </c>
      <c r="T1044">
        <v>0.13100000000000001</v>
      </c>
      <c r="U1044" s="13">
        <v>-5.9999999999999995E-4</v>
      </c>
      <c r="V1044" s="13">
        <v>-6.1000000000000004E-3</v>
      </c>
      <c r="AA1044" s="13"/>
      <c r="AC1044"/>
      <c r="AD1044" s="14"/>
    </row>
    <row r="1045" spans="1:30" x14ac:dyDescent="0.2">
      <c r="A1045" t="s">
        <v>32</v>
      </c>
      <c r="C1045">
        <v>21.863</v>
      </c>
      <c r="D1045">
        <v>34.999299999999998</v>
      </c>
      <c r="E1045">
        <v>0</v>
      </c>
      <c r="F1045">
        <v>-104.551</v>
      </c>
      <c r="G1045">
        <v>7.2700000000000001E-2</v>
      </c>
      <c r="H1045">
        <v>-0.78069999999999995</v>
      </c>
      <c r="I1045">
        <v>6.1600000000000002E-2</v>
      </c>
      <c r="J1045">
        <v>0.99209999999999998</v>
      </c>
      <c r="K1045">
        <v>0.13980000000000001</v>
      </c>
      <c r="L1045">
        <v>-3.0300000000000001E-2</v>
      </c>
      <c r="M1045">
        <v>1.3338000000000001</v>
      </c>
      <c r="N1045">
        <v>0.1351</v>
      </c>
      <c r="O1045">
        <v>0.1055</v>
      </c>
      <c r="P1045">
        <v>4.4999999999999997E-3</v>
      </c>
      <c r="Q1045" s="13">
        <v>3.3E-3</v>
      </c>
      <c r="R1045" s="13">
        <v>0.15079999999999999</v>
      </c>
      <c r="S1045" s="13">
        <v>-2.1297000000000001</v>
      </c>
      <c r="T1045">
        <v>0.1077</v>
      </c>
      <c r="U1045" s="13">
        <v>4.0000000000000002E-4</v>
      </c>
      <c r="V1045" s="13">
        <v>-6.1000000000000004E-3</v>
      </c>
      <c r="AA1045" s="13"/>
      <c r="AC1045"/>
      <c r="AD1045" s="14"/>
    </row>
    <row r="1046" spans="1:30" x14ac:dyDescent="0.2">
      <c r="A1046" t="s">
        <v>32</v>
      </c>
      <c r="C1046">
        <v>22.113</v>
      </c>
      <c r="D1046">
        <v>34.999299999999998</v>
      </c>
      <c r="E1046">
        <v>0</v>
      </c>
      <c r="F1046">
        <v>-104.04600000000001</v>
      </c>
      <c r="G1046">
        <v>2.3699999999999999E-2</v>
      </c>
      <c r="H1046">
        <v>-0.72789999999999999</v>
      </c>
      <c r="I1046">
        <v>4.3E-3</v>
      </c>
      <c r="J1046">
        <v>1.3035000000000001</v>
      </c>
      <c r="K1046">
        <v>0.13980000000000001</v>
      </c>
      <c r="L1046">
        <v>-2.9100000000000001E-2</v>
      </c>
      <c r="M1046">
        <v>1.2710999999999999</v>
      </c>
      <c r="N1046">
        <v>0.14169999999999999</v>
      </c>
      <c r="O1046">
        <v>0.112</v>
      </c>
      <c r="P1046">
        <v>4.4999999999999997E-3</v>
      </c>
      <c r="Q1046" s="13">
        <v>3.3E-3</v>
      </c>
      <c r="R1046" s="13">
        <v>0.14940000000000001</v>
      </c>
      <c r="S1046" s="13">
        <v>-2.0295000000000001</v>
      </c>
      <c r="T1046">
        <v>0.1421</v>
      </c>
      <c r="U1046" s="13">
        <v>4.0000000000000002E-4</v>
      </c>
      <c r="V1046" s="13">
        <v>-4.1999999999999997E-3</v>
      </c>
      <c r="AA1046" s="13"/>
      <c r="AC1046"/>
      <c r="AD1046" s="14"/>
    </row>
    <row r="1047" spans="1:30" x14ac:dyDescent="0.2">
      <c r="A1047" t="s">
        <v>32</v>
      </c>
      <c r="C1047">
        <v>22.363</v>
      </c>
      <c r="D1047">
        <v>34.999299999999998</v>
      </c>
      <c r="E1047">
        <v>0</v>
      </c>
      <c r="F1047">
        <v>-103.542</v>
      </c>
      <c r="G1047">
        <v>0.10539999999999999</v>
      </c>
      <c r="H1047">
        <v>-1.1355</v>
      </c>
      <c r="I1047">
        <v>9.0200000000000002E-2</v>
      </c>
      <c r="J1047">
        <v>1.3432999999999999</v>
      </c>
      <c r="K1047">
        <v>8.09E-2</v>
      </c>
      <c r="L1047">
        <v>-2.6700000000000002E-2</v>
      </c>
      <c r="M1047">
        <v>1.3338000000000001</v>
      </c>
      <c r="N1047">
        <v>0.1351</v>
      </c>
      <c r="O1047">
        <v>0.1055</v>
      </c>
      <c r="P1047">
        <v>-4.7000000000000002E-3</v>
      </c>
      <c r="Q1047" s="13">
        <v>3.3E-3</v>
      </c>
      <c r="R1047" s="13">
        <v>0.15509999999999999</v>
      </c>
      <c r="S1047" s="13">
        <v>-2.1964999999999999</v>
      </c>
      <c r="T1047">
        <v>0.11509999999999999</v>
      </c>
      <c r="U1047" s="13">
        <v>-1E-4</v>
      </c>
      <c r="V1047" s="13">
        <v>-3.7000000000000002E-3</v>
      </c>
      <c r="AA1047" s="13"/>
      <c r="AC1047"/>
      <c r="AD1047" s="14"/>
    </row>
    <row r="1048" spans="1:30" x14ac:dyDescent="0.2">
      <c r="A1048" t="s">
        <v>32</v>
      </c>
      <c r="C1048">
        <v>22.613</v>
      </c>
      <c r="D1048">
        <v>34.999299999999998</v>
      </c>
      <c r="E1048">
        <v>0</v>
      </c>
      <c r="F1048">
        <v>-103.033</v>
      </c>
      <c r="G1048">
        <v>6.0499999999999998E-2</v>
      </c>
      <c r="H1048">
        <v>-0.90900000000000003</v>
      </c>
      <c r="I1048">
        <v>5.1299999999999998E-2</v>
      </c>
      <c r="J1048">
        <v>1.4227000000000001</v>
      </c>
      <c r="K1048">
        <v>0.2281</v>
      </c>
      <c r="L1048">
        <v>-3.0300000000000001E-2</v>
      </c>
      <c r="M1048">
        <v>1.3652</v>
      </c>
      <c r="N1048">
        <v>0.13189999999999999</v>
      </c>
      <c r="O1048">
        <v>0.1023</v>
      </c>
      <c r="P1048">
        <v>-1E-4</v>
      </c>
      <c r="Q1048" s="13">
        <v>3.3E-3</v>
      </c>
      <c r="R1048" s="13">
        <v>0.14510000000000001</v>
      </c>
      <c r="S1048" s="13">
        <v>-1.9739</v>
      </c>
      <c r="T1048">
        <v>0.13469999999999999</v>
      </c>
      <c r="U1048" s="13">
        <v>-5.9999999999999995E-4</v>
      </c>
      <c r="V1048" s="13">
        <v>-3.2000000000000002E-3</v>
      </c>
      <c r="AA1048" s="13"/>
      <c r="AC1048"/>
      <c r="AD1048" s="14"/>
    </row>
    <row r="1049" spans="1:30" x14ac:dyDescent="0.2">
      <c r="A1049" t="s">
        <v>32</v>
      </c>
      <c r="C1049">
        <v>22.863</v>
      </c>
      <c r="D1049">
        <v>34.999299999999998</v>
      </c>
      <c r="E1049">
        <v>0</v>
      </c>
      <c r="F1049">
        <v>-102.51900000000001</v>
      </c>
      <c r="G1049">
        <v>9.9299999999999999E-2</v>
      </c>
      <c r="H1049">
        <v>-1.6638999999999999</v>
      </c>
      <c r="I1049">
        <v>8.6099999999999996E-2</v>
      </c>
      <c r="J1049">
        <v>2.1581999999999999</v>
      </c>
      <c r="K1049">
        <v>0.16919999999999999</v>
      </c>
      <c r="L1049">
        <v>-3.15E-2</v>
      </c>
      <c r="M1049">
        <v>1.3652</v>
      </c>
      <c r="N1049">
        <v>0.13189999999999999</v>
      </c>
      <c r="O1049">
        <v>9.9000000000000005E-2</v>
      </c>
      <c r="P1049">
        <v>4.4999999999999997E-3</v>
      </c>
      <c r="Q1049" s="13">
        <v>3.3E-3</v>
      </c>
      <c r="R1049" s="13">
        <v>0.14799999999999999</v>
      </c>
      <c r="S1049" s="13">
        <v>-1.9961</v>
      </c>
      <c r="T1049">
        <v>0.13719999999999999</v>
      </c>
      <c r="U1049" s="13">
        <v>-1.1000000000000001E-3</v>
      </c>
      <c r="V1049" s="13">
        <v>-3.2000000000000002E-3</v>
      </c>
      <c r="AA1049" s="13"/>
      <c r="AC1049"/>
      <c r="AD1049" s="14"/>
    </row>
    <row r="1050" spans="1:30" x14ac:dyDescent="0.2">
      <c r="A1050" t="s">
        <v>32</v>
      </c>
      <c r="C1050">
        <v>23.113</v>
      </c>
      <c r="D1050">
        <v>34.999299999999998</v>
      </c>
      <c r="E1050">
        <v>0</v>
      </c>
      <c r="F1050">
        <v>-102.009</v>
      </c>
      <c r="G1050">
        <v>0.13400000000000001</v>
      </c>
      <c r="H1050">
        <v>-1.3544</v>
      </c>
      <c r="I1050">
        <v>0.12280000000000001</v>
      </c>
      <c r="J1050">
        <v>1.8137000000000001</v>
      </c>
      <c r="K1050">
        <v>2.2100000000000002E-2</v>
      </c>
      <c r="L1050">
        <v>-3.5099999999999999E-2</v>
      </c>
      <c r="M1050">
        <v>1.3338000000000001</v>
      </c>
      <c r="N1050">
        <v>0.1351</v>
      </c>
      <c r="O1050">
        <v>8.9300000000000004E-2</v>
      </c>
      <c r="P1050">
        <v>-4.7000000000000002E-3</v>
      </c>
      <c r="Q1050" s="13">
        <v>3.3E-3</v>
      </c>
      <c r="R1050" s="13">
        <v>0.15079999999999999</v>
      </c>
      <c r="S1050" s="13">
        <v>-2.0962999999999998</v>
      </c>
      <c r="T1050">
        <v>0.1237</v>
      </c>
      <c r="U1050" s="13">
        <v>-5.9999999999999995E-4</v>
      </c>
      <c r="V1050" s="13">
        <v>-3.2000000000000002E-3</v>
      </c>
      <c r="AA1050" s="13"/>
      <c r="AC1050"/>
      <c r="AD1050" s="14"/>
    </row>
    <row r="1051" spans="1:30" x14ac:dyDescent="0.2">
      <c r="A1051" t="s">
        <v>32</v>
      </c>
      <c r="C1051">
        <v>23.363</v>
      </c>
      <c r="D1051">
        <v>34.999299999999998</v>
      </c>
      <c r="E1051">
        <v>0</v>
      </c>
      <c r="F1051">
        <v>-101.504</v>
      </c>
      <c r="G1051">
        <v>0.14430000000000001</v>
      </c>
      <c r="H1051">
        <v>-1.4298999999999999</v>
      </c>
      <c r="I1051">
        <v>0.1331</v>
      </c>
      <c r="J1051">
        <v>2.0390000000000001</v>
      </c>
      <c r="K1051">
        <v>8.09E-2</v>
      </c>
      <c r="L1051">
        <v>-3.27E-2</v>
      </c>
      <c r="M1051">
        <v>1.3652</v>
      </c>
      <c r="N1051">
        <v>0.13189999999999999</v>
      </c>
      <c r="O1051">
        <v>8.6099999999999996E-2</v>
      </c>
      <c r="P1051">
        <v>4.4999999999999997E-3</v>
      </c>
      <c r="Q1051" s="13">
        <v>3.3E-3</v>
      </c>
      <c r="R1051" s="13">
        <v>0.14230000000000001</v>
      </c>
      <c r="S1051" s="13">
        <v>-1.8625</v>
      </c>
      <c r="T1051">
        <v>0.14699999999999999</v>
      </c>
      <c r="U1051" s="13">
        <v>4.0000000000000002E-4</v>
      </c>
      <c r="V1051" s="13">
        <v>-2.7000000000000001E-3</v>
      </c>
      <c r="AA1051" s="13"/>
      <c r="AC1051"/>
      <c r="AD1051" s="14"/>
    </row>
    <row r="1052" spans="1:30" x14ac:dyDescent="0.2">
      <c r="A1052" t="s">
        <v>32</v>
      </c>
      <c r="C1052">
        <v>23.613</v>
      </c>
      <c r="D1052">
        <v>34.999299999999998</v>
      </c>
      <c r="E1052">
        <v>0</v>
      </c>
      <c r="F1052">
        <v>-100.996</v>
      </c>
      <c r="G1052">
        <v>0.1177</v>
      </c>
      <c r="H1052">
        <v>-1.2336</v>
      </c>
      <c r="I1052">
        <v>0.1106</v>
      </c>
      <c r="J1052">
        <v>1.7407999999999999</v>
      </c>
      <c r="K1052">
        <v>8.09E-2</v>
      </c>
      <c r="L1052">
        <v>-3.5099999999999999E-2</v>
      </c>
      <c r="M1052">
        <v>1.3338000000000001</v>
      </c>
      <c r="N1052">
        <v>0.12859999999999999</v>
      </c>
      <c r="O1052">
        <v>9.5799999999999996E-2</v>
      </c>
      <c r="P1052">
        <v>9.1000000000000004E-3</v>
      </c>
      <c r="Q1052" s="13">
        <v>3.3E-3</v>
      </c>
      <c r="R1052" s="13">
        <v>0.13800000000000001</v>
      </c>
      <c r="S1052" s="13">
        <v>-1.9071</v>
      </c>
      <c r="T1052">
        <v>0.1188</v>
      </c>
      <c r="U1052" s="13">
        <v>-1E-4</v>
      </c>
      <c r="V1052" s="13">
        <v>-2.7000000000000001E-3</v>
      </c>
      <c r="AA1052" s="13"/>
      <c r="AC1052"/>
      <c r="AD1052" s="14"/>
    </row>
    <row r="1053" spans="1:30" x14ac:dyDescent="0.2">
      <c r="A1053" t="s">
        <v>32</v>
      </c>
      <c r="C1053">
        <v>23.863</v>
      </c>
      <c r="D1053">
        <v>34.999299999999998</v>
      </c>
      <c r="E1053">
        <v>0</v>
      </c>
      <c r="F1053">
        <v>-100.491</v>
      </c>
      <c r="G1053">
        <v>8.5000000000000006E-2</v>
      </c>
      <c r="H1053">
        <v>-0.72789999999999999</v>
      </c>
      <c r="I1053">
        <v>8.4000000000000005E-2</v>
      </c>
      <c r="J1053">
        <v>1.2107000000000001</v>
      </c>
      <c r="K1053">
        <v>8.09E-2</v>
      </c>
      <c r="L1053">
        <v>-3.27E-2</v>
      </c>
      <c r="M1053">
        <v>1.3652</v>
      </c>
      <c r="N1053">
        <v>0.1384</v>
      </c>
      <c r="O1053">
        <v>9.9000000000000005E-2</v>
      </c>
      <c r="P1053">
        <v>-1E-4</v>
      </c>
      <c r="Q1053" s="13">
        <v>3.3E-3</v>
      </c>
      <c r="R1053" s="13">
        <v>0.1366</v>
      </c>
      <c r="S1053" s="13">
        <v>-1.8736999999999999</v>
      </c>
      <c r="T1053">
        <v>0.158</v>
      </c>
      <c r="U1053" s="13">
        <v>-1E-4</v>
      </c>
      <c r="V1053" s="13">
        <v>-2.7000000000000001E-3</v>
      </c>
      <c r="AA1053" s="13"/>
      <c r="AC1053"/>
      <c r="AD1053" s="14"/>
    </row>
    <row r="1054" spans="1:30" x14ac:dyDescent="0.2">
      <c r="A1054" t="s">
        <v>32</v>
      </c>
      <c r="C1054">
        <v>24.113</v>
      </c>
      <c r="D1054">
        <v>34.999299999999998</v>
      </c>
      <c r="E1054">
        <v>0</v>
      </c>
      <c r="F1054">
        <v>-99.991</v>
      </c>
      <c r="G1054">
        <v>0.14219999999999999</v>
      </c>
      <c r="H1054">
        <v>-0.7883</v>
      </c>
      <c r="I1054">
        <v>0.13100000000000001</v>
      </c>
      <c r="J1054">
        <v>1.2107000000000001</v>
      </c>
      <c r="K1054">
        <v>5.1499999999999997E-2</v>
      </c>
      <c r="L1054">
        <v>-3.0300000000000001E-2</v>
      </c>
      <c r="M1054">
        <v>1.3338000000000001</v>
      </c>
      <c r="N1054">
        <v>0.13189999999999999</v>
      </c>
      <c r="O1054">
        <v>9.5799999999999996E-2</v>
      </c>
      <c r="P1054">
        <v>-1E-4</v>
      </c>
      <c r="Q1054" s="13">
        <v>3.3E-3</v>
      </c>
      <c r="R1054" s="13">
        <v>0.13519999999999999</v>
      </c>
      <c r="S1054" s="13">
        <v>-1.7735000000000001</v>
      </c>
      <c r="T1054">
        <v>0.12740000000000001</v>
      </c>
      <c r="U1054" s="13">
        <v>-5.9999999999999995E-4</v>
      </c>
      <c r="V1054" s="13">
        <v>-1.6999999999999999E-3</v>
      </c>
      <c r="AA1054" s="13"/>
      <c r="AC1054"/>
      <c r="AD1054" s="14"/>
    </row>
    <row r="1055" spans="1:30" x14ac:dyDescent="0.2">
      <c r="A1055" t="s">
        <v>32</v>
      </c>
      <c r="C1055">
        <v>24.363</v>
      </c>
      <c r="D1055">
        <v>34.999299999999998</v>
      </c>
      <c r="E1055">
        <v>0</v>
      </c>
      <c r="F1055">
        <v>-99.488</v>
      </c>
      <c r="G1055">
        <v>6.25E-2</v>
      </c>
      <c r="H1055">
        <v>-0.64480000000000004</v>
      </c>
      <c r="I1055">
        <v>5.5399999999999998E-2</v>
      </c>
      <c r="J1055">
        <v>1.1047</v>
      </c>
      <c r="K1055">
        <v>0.1104</v>
      </c>
      <c r="L1055">
        <v>-2.9100000000000001E-2</v>
      </c>
      <c r="M1055">
        <v>1.3025</v>
      </c>
      <c r="N1055">
        <v>0.13519999999999999</v>
      </c>
      <c r="O1055">
        <v>9.5799999999999996E-2</v>
      </c>
      <c r="P1055">
        <v>4.4999999999999997E-3</v>
      </c>
      <c r="Q1055" s="13">
        <v>3.3E-3</v>
      </c>
      <c r="R1055" s="13">
        <v>0.12520000000000001</v>
      </c>
      <c r="S1055" s="13">
        <v>-1.7289000000000001</v>
      </c>
      <c r="T1055">
        <v>0.15310000000000001</v>
      </c>
      <c r="U1055" s="13">
        <v>4.0000000000000002E-4</v>
      </c>
      <c r="V1055" s="13">
        <v>-2.7000000000000001E-3</v>
      </c>
      <c r="AA1055" s="13"/>
      <c r="AC1055"/>
      <c r="AD1055" s="14"/>
    </row>
    <row r="1056" spans="1:30" x14ac:dyDescent="0.2">
      <c r="A1056" t="s">
        <v>32</v>
      </c>
      <c r="C1056">
        <v>24.613</v>
      </c>
      <c r="D1056">
        <v>34.999299999999998</v>
      </c>
      <c r="E1056">
        <v>0</v>
      </c>
      <c r="F1056">
        <v>-98.986999999999995</v>
      </c>
      <c r="G1056">
        <v>7.0699999999999999E-2</v>
      </c>
      <c r="H1056">
        <v>-1.1808000000000001</v>
      </c>
      <c r="I1056">
        <v>5.3400000000000003E-2</v>
      </c>
      <c r="J1056">
        <v>1.5354000000000001</v>
      </c>
      <c r="K1056">
        <v>0.1104</v>
      </c>
      <c r="L1056">
        <v>-3.15E-2</v>
      </c>
      <c r="M1056">
        <v>1.2710999999999999</v>
      </c>
      <c r="N1056">
        <v>0.12859999999999999</v>
      </c>
      <c r="O1056">
        <v>9.9000000000000005E-2</v>
      </c>
      <c r="P1056">
        <v>4.4999999999999997E-3</v>
      </c>
      <c r="Q1056" s="13">
        <v>3.3E-3</v>
      </c>
      <c r="R1056" s="13">
        <v>0.1366</v>
      </c>
      <c r="S1056" s="13">
        <v>-1.8848</v>
      </c>
      <c r="T1056">
        <v>0.14940000000000001</v>
      </c>
      <c r="U1056" s="13">
        <v>-1E-4</v>
      </c>
      <c r="V1056" s="13">
        <v>-2.7000000000000001E-3</v>
      </c>
      <c r="AA1056" s="13"/>
      <c r="AC1056"/>
      <c r="AD1056" s="14"/>
    </row>
    <row r="1057" spans="1:30" x14ac:dyDescent="0.2">
      <c r="A1057" t="s">
        <v>32</v>
      </c>
      <c r="C1057">
        <v>24.863</v>
      </c>
      <c r="D1057">
        <v>34.999299999999998</v>
      </c>
      <c r="E1057">
        <v>0</v>
      </c>
      <c r="F1057">
        <v>-98.489000000000004</v>
      </c>
      <c r="G1057">
        <v>8.9099999999999999E-2</v>
      </c>
      <c r="H1057">
        <v>-0.89400000000000002</v>
      </c>
      <c r="I1057">
        <v>7.1800000000000003E-2</v>
      </c>
      <c r="J1057">
        <v>1.3366</v>
      </c>
      <c r="K1057">
        <v>0.13980000000000001</v>
      </c>
      <c r="L1057">
        <v>-2.6700000000000002E-2</v>
      </c>
      <c r="M1057">
        <v>1.2398</v>
      </c>
      <c r="N1057">
        <v>0.12529999999999999</v>
      </c>
      <c r="O1057">
        <v>9.2499999999999999E-2</v>
      </c>
      <c r="P1057">
        <v>4.4999999999999997E-3</v>
      </c>
      <c r="Q1057" s="13">
        <v>3.3E-3</v>
      </c>
      <c r="R1057" s="13">
        <v>0.1295</v>
      </c>
      <c r="S1057" s="13">
        <v>-1.7623</v>
      </c>
      <c r="T1057">
        <v>0.14080000000000001</v>
      </c>
      <c r="U1057" s="13">
        <v>-1.1000000000000001E-3</v>
      </c>
      <c r="V1057" s="13">
        <v>-2.7000000000000001E-3</v>
      </c>
      <c r="AA1057" s="13"/>
      <c r="AC1057"/>
      <c r="AD1057" s="14"/>
    </row>
    <row r="1058" spans="1:30" x14ac:dyDescent="0.2">
      <c r="A1058" t="s">
        <v>32</v>
      </c>
      <c r="C1058">
        <v>25.113</v>
      </c>
      <c r="D1058">
        <v>34.999299999999998</v>
      </c>
      <c r="E1058">
        <v>0</v>
      </c>
      <c r="F1058">
        <v>-97.989000000000004</v>
      </c>
      <c r="G1058">
        <v>0.12790000000000001</v>
      </c>
      <c r="H1058">
        <v>-1.6715</v>
      </c>
      <c r="I1058">
        <v>0.1045</v>
      </c>
      <c r="J1058">
        <v>2.1516000000000002</v>
      </c>
      <c r="K1058">
        <v>0.16919999999999999</v>
      </c>
      <c r="L1058">
        <v>-3.27E-2</v>
      </c>
      <c r="M1058">
        <v>1.3025</v>
      </c>
      <c r="N1058">
        <v>0.13189999999999999</v>
      </c>
      <c r="O1058">
        <v>9.9000000000000005E-2</v>
      </c>
      <c r="P1058">
        <v>4.4999999999999997E-3</v>
      </c>
      <c r="Q1058" s="13">
        <v>3.3E-3</v>
      </c>
      <c r="R1058" s="13">
        <v>0.13800000000000001</v>
      </c>
      <c r="S1058" s="13">
        <v>-1.7846</v>
      </c>
      <c r="T1058">
        <v>0.17019999999999999</v>
      </c>
      <c r="U1058" s="13">
        <v>-5.9999999999999995E-4</v>
      </c>
      <c r="V1058" s="13">
        <v>-2.2000000000000001E-3</v>
      </c>
      <c r="AA1058" s="13"/>
      <c r="AC1058"/>
      <c r="AD1058" s="14"/>
    </row>
    <row r="1059" spans="1:30" x14ac:dyDescent="0.2">
      <c r="A1059" t="s">
        <v>32</v>
      </c>
      <c r="C1059">
        <v>25.363</v>
      </c>
      <c r="D1059">
        <v>34.999299999999998</v>
      </c>
      <c r="E1059">
        <v>0</v>
      </c>
      <c r="F1059">
        <v>-97.49</v>
      </c>
      <c r="G1059">
        <v>0.10539999999999999</v>
      </c>
      <c r="H1059">
        <v>-1.4450000000000001</v>
      </c>
      <c r="I1059">
        <v>9.8299999999999998E-2</v>
      </c>
      <c r="J1059">
        <v>1.9925999999999999</v>
      </c>
      <c r="K1059">
        <v>8.09E-2</v>
      </c>
      <c r="L1059">
        <v>-3.5099999999999999E-2</v>
      </c>
      <c r="M1059">
        <v>1.3025</v>
      </c>
      <c r="N1059">
        <v>0.12859999999999999</v>
      </c>
      <c r="O1059">
        <v>0.1055</v>
      </c>
      <c r="P1059">
        <v>-1E-4</v>
      </c>
      <c r="Q1059" s="13">
        <v>3.3E-3</v>
      </c>
      <c r="R1059" s="13">
        <v>0.13800000000000001</v>
      </c>
      <c r="S1059" s="13">
        <v>-1.8513999999999999</v>
      </c>
      <c r="T1059">
        <v>0.12609999999999999</v>
      </c>
      <c r="U1059" s="13">
        <v>-1E-4</v>
      </c>
      <c r="V1059" s="13">
        <v>-1.6999999999999999E-3</v>
      </c>
      <c r="AA1059" s="13"/>
      <c r="AC1059"/>
      <c r="AD1059" s="14"/>
    </row>
    <row r="1060" spans="1:30" x14ac:dyDescent="0.2">
      <c r="A1060" t="s">
        <v>32</v>
      </c>
      <c r="C1060">
        <v>25.613</v>
      </c>
      <c r="D1060">
        <v>34.999299999999998</v>
      </c>
      <c r="E1060">
        <v>0</v>
      </c>
      <c r="F1060">
        <v>-96.991</v>
      </c>
      <c r="G1060">
        <v>6.25E-2</v>
      </c>
      <c r="H1060">
        <v>-1.5507</v>
      </c>
      <c r="I1060">
        <v>5.1299999999999998E-2</v>
      </c>
      <c r="J1060">
        <v>1.9925999999999999</v>
      </c>
      <c r="K1060">
        <v>5.1499999999999997E-2</v>
      </c>
      <c r="L1060">
        <v>-3.39E-2</v>
      </c>
      <c r="M1060">
        <v>1.3652</v>
      </c>
      <c r="N1060">
        <v>0.13189999999999999</v>
      </c>
      <c r="O1060">
        <v>0.1055</v>
      </c>
      <c r="P1060">
        <v>-1E-4</v>
      </c>
      <c r="Q1060" s="13">
        <v>3.3E-3</v>
      </c>
      <c r="R1060" s="13">
        <v>0.13519999999999999</v>
      </c>
      <c r="S1060" s="13">
        <v>-1.7735000000000001</v>
      </c>
      <c r="T1060">
        <v>0.17269999999999999</v>
      </c>
      <c r="U1060" s="13">
        <v>4.0000000000000002E-4</v>
      </c>
      <c r="V1060" s="13">
        <v>-2.2000000000000001E-3</v>
      </c>
      <c r="AA1060" s="13"/>
      <c r="AC1060"/>
      <c r="AD1060" s="14"/>
    </row>
    <row r="1061" spans="1:30" x14ac:dyDescent="0.2">
      <c r="A1061" t="s">
        <v>32</v>
      </c>
      <c r="C1061">
        <v>25.863</v>
      </c>
      <c r="D1061">
        <v>34.999299999999998</v>
      </c>
      <c r="E1061">
        <v>0</v>
      </c>
      <c r="F1061">
        <v>-96.495000000000005</v>
      </c>
      <c r="G1061">
        <v>0.10340000000000001</v>
      </c>
      <c r="H1061">
        <v>-1.2788999999999999</v>
      </c>
      <c r="I1061">
        <v>9.01E-2</v>
      </c>
      <c r="J1061">
        <v>1.9065000000000001</v>
      </c>
      <c r="K1061">
        <v>8.09E-2</v>
      </c>
      <c r="L1061">
        <v>-3.15E-2</v>
      </c>
      <c r="M1061">
        <v>1.3025</v>
      </c>
      <c r="N1061">
        <v>0.1351</v>
      </c>
      <c r="O1061">
        <v>0.1055</v>
      </c>
      <c r="P1061">
        <v>-1E-4</v>
      </c>
      <c r="Q1061" s="13">
        <v>3.3E-3</v>
      </c>
      <c r="R1061" s="13">
        <v>0.1323</v>
      </c>
      <c r="S1061" s="13">
        <v>-1.8736999999999999</v>
      </c>
      <c r="T1061">
        <v>0.13719999999999999</v>
      </c>
      <c r="U1061" s="13">
        <v>-1E-4</v>
      </c>
      <c r="V1061" s="13">
        <v>-2.2000000000000001E-3</v>
      </c>
      <c r="AA1061" s="13"/>
      <c r="AC1061"/>
      <c r="AD1061" s="14"/>
    </row>
    <row r="1062" spans="1:30" x14ac:dyDescent="0.2">
      <c r="A1062" t="s">
        <v>32</v>
      </c>
      <c r="C1062">
        <v>26.113</v>
      </c>
      <c r="D1062">
        <v>34.999299999999998</v>
      </c>
      <c r="E1062">
        <v>0</v>
      </c>
      <c r="F1062">
        <v>-95.995999999999995</v>
      </c>
      <c r="G1062">
        <v>8.3000000000000004E-2</v>
      </c>
      <c r="H1062">
        <v>-1.0298</v>
      </c>
      <c r="I1062">
        <v>7.1800000000000003E-2</v>
      </c>
      <c r="J1062">
        <v>1.4559</v>
      </c>
      <c r="K1062">
        <v>0.13980000000000001</v>
      </c>
      <c r="L1062">
        <v>-2.9100000000000001E-2</v>
      </c>
      <c r="M1062">
        <v>1.3652</v>
      </c>
      <c r="N1062">
        <v>0.13189999999999999</v>
      </c>
      <c r="O1062">
        <v>0.1087</v>
      </c>
      <c r="P1062">
        <v>9.1000000000000004E-3</v>
      </c>
      <c r="Q1062" s="13">
        <v>3.3E-3</v>
      </c>
      <c r="R1062" s="13">
        <v>0.12670000000000001</v>
      </c>
      <c r="S1062" s="13">
        <v>-1.8069</v>
      </c>
      <c r="T1062">
        <v>0.15679999999999999</v>
      </c>
      <c r="U1062" s="13">
        <v>-1E-4</v>
      </c>
      <c r="V1062" s="13">
        <v>-2.2000000000000001E-3</v>
      </c>
      <c r="AA1062" s="13"/>
      <c r="AC1062"/>
      <c r="AD1062" s="14"/>
    </row>
    <row r="1063" spans="1:30" x14ac:dyDescent="0.2">
      <c r="A1063" t="s">
        <v>32</v>
      </c>
      <c r="C1063">
        <v>26.363</v>
      </c>
      <c r="D1063">
        <v>34.999299999999998</v>
      </c>
      <c r="E1063">
        <v>0</v>
      </c>
      <c r="F1063">
        <v>-95.498999999999995</v>
      </c>
      <c r="G1063">
        <v>7.2700000000000001E-2</v>
      </c>
      <c r="H1063">
        <v>-0.75049999999999994</v>
      </c>
      <c r="I1063">
        <v>6.3600000000000004E-2</v>
      </c>
      <c r="J1063">
        <v>1.1642999999999999</v>
      </c>
      <c r="K1063">
        <v>5.1499999999999997E-2</v>
      </c>
      <c r="L1063">
        <v>-3.0300000000000001E-2</v>
      </c>
      <c r="M1063">
        <v>1.3025</v>
      </c>
      <c r="N1063">
        <v>0.12859999999999999</v>
      </c>
      <c r="O1063">
        <v>0.1152</v>
      </c>
      <c r="P1063">
        <v>-1E-4</v>
      </c>
      <c r="Q1063" s="13">
        <v>3.3E-3</v>
      </c>
      <c r="R1063" s="13">
        <v>0.12529999999999999</v>
      </c>
      <c r="S1063" s="13">
        <v>-1.7178</v>
      </c>
      <c r="T1063">
        <v>0.158</v>
      </c>
      <c r="U1063" s="13">
        <v>4.0000000000000002E-4</v>
      </c>
      <c r="V1063" s="13">
        <v>-2.2000000000000001E-3</v>
      </c>
      <c r="AA1063" s="13"/>
      <c r="AC1063"/>
      <c r="AD1063" s="14"/>
    </row>
    <row r="1064" spans="1:30" x14ac:dyDescent="0.2">
      <c r="A1064" t="s">
        <v>32</v>
      </c>
      <c r="C1064">
        <v>26.613</v>
      </c>
      <c r="D1064">
        <v>34.999299999999998</v>
      </c>
      <c r="E1064">
        <v>0</v>
      </c>
      <c r="F1064">
        <v>-95.004000000000005</v>
      </c>
      <c r="G1064">
        <v>1.55E-2</v>
      </c>
      <c r="H1064">
        <v>-0.96189999999999998</v>
      </c>
      <c r="I1064">
        <v>1.46E-2</v>
      </c>
      <c r="J1064">
        <v>1.383</v>
      </c>
      <c r="K1064">
        <v>0.13980000000000001</v>
      </c>
      <c r="L1064">
        <v>-3.5099999999999999E-2</v>
      </c>
      <c r="M1064">
        <v>1.3338000000000001</v>
      </c>
      <c r="N1064">
        <v>0.13189999999999999</v>
      </c>
      <c r="O1064">
        <v>0.1087</v>
      </c>
      <c r="P1064">
        <v>-4.7000000000000002E-3</v>
      </c>
      <c r="Q1064" s="13">
        <v>1.8E-3</v>
      </c>
      <c r="R1064" s="13">
        <v>0.12379999999999999</v>
      </c>
      <c r="S1064" s="13">
        <v>-1.8180000000000001</v>
      </c>
      <c r="T1064">
        <v>0.15190000000000001</v>
      </c>
      <c r="U1064" s="13">
        <v>-5.9999999999999995E-4</v>
      </c>
      <c r="V1064" s="13">
        <v>-6.9999999999999999E-4</v>
      </c>
      <c r="AA1064" s="13"/>
      <c r="AC1064"/>
      <c r="AD1064" s="14"/>
    </row>
    <row r="1065" spans="1:30" x14ac:dyDescent="0.2">
      <c r="A1065" t="s">
        <v>32</v>
      </c>
      <c r="C1065">
        <v>26.863</v>
      </c>
      <c r="D1065">
        <v>34.999299999999998</v>
      </c>
      <c r="E1065">
        <v>0</v>
      </c>
      <c r="F1065">
        <v>-94.504999999999995</v>
      </c>
      <c r="G1065">
        <v>7.2800000000000004E-2</v>
      </c>
      <c r="H1065">
        <v>-1.1506000000000001</v>
      </c>
      <c r="I1065">
        <v>5.9499999999999997E-2</v>
      </c>
      <c r="J1065">
        <v>1.4559</v>
      </c>
      <c r="K1065">
        <v>0.1104</v>
      </c>
      <c r="L1065">
        <v>-3.27E-2</v>
      </c>
      <c r="M1065">
        <v>1.3338000000000001</v>
      </c>
      <c r="N1065">
        <v>0.12529999999999999</v>
      </c>
      <c r="O1065">
        <v>0.1152</v>
      </c>
      <c r="P1065">
        <v>9.1000000000000004E-3</v>
      </c>
      <c r="Q1065" s="13">
        <v>1.8E-3</v>
      </c>
      <c r="R1065" s="13">
        <v>0.12809999999999999</v>
      </c>
      <c r="S1065" s="13">
        <v>-1.8180000000000001</v>
      </c>
      <c r="T1065">
        <v>0.1641</v>
      </c>
      <c r="U1065" s="13">
        <v>-1E-4</v>
      </c>
      <c r="V1065" s="13">
        <v>-6.9999999999999999E-4</v>
      </c>
      <c r="AA1065" s="13"/>
      <c r="AC1065"/>
      <c r="AD1065" s="14"/>
    </row>
    <row r="1066" spans="1:30" x14ac:dyDescent="0.2">
      <c r="A1066" t="s">
        <v>32</v>
      </c>
      <c r="C1066">
        <v>27.113</v>
      </c>
      <c r="D1066">
        <v>34.999299999999998</v>
      </c>
      <c r="E1066">
        <v>0</v>
      </c>
      <c r="F1066">
        <v>-94.013000000000005</v>
      </c>
      <c r="G1066">
        <v>9.9299999999999999E-2</v>
      </c>
      <c r="H1066">
        <v>-0.87890000000000001</v>
      </c>
      <c r="I1066">
        <v>9.6299999999999997E-2</v>
      </c>
      <c r="J1066">
        <v>1.5088999999999999</v>
      </c>
      <c r="K1066">
        <v>8.09E-2</v>
      </c>
      <c r="L1066">
        <v>-3.5099999999999999E-2</v>
      </c>
      <c r="M1066">
        <v>1.3025</v>
      </c>
      <c r="N1066">
        <v>0.12859999999999999</v>
      </c>
      <c r="O1066">
        <v>0.1152</v>
      </c>
      <c r="P1066">
        <v>9.1000000000000004E-3</v>
      </c>
      <c r="Q1066" s="13">
        <v>3.3E-3</v>
      </c>
      <c r="R1066" s="13">
        <v>0.12670000000000001</v>
      </c>
      <c r="S1066" s="13">
        <v>-1.8736999999999999</v>
      </c>
      <c r="T1066">
        <v>0.15429999999999999</v>
      </c>
      <c r="U1066" s="13">
        <v>4.0000000000000002E-4</v>
      </c>
      <c r="V1066" s="13">
        <v>-6.9999999999999999E-4</v>
      </c>
      <c r="AA1066" s="13"/>
      <c r="AC1066"/>
      <c r="AD1066" s="14"/>
    </row>
    <row r="1067" spans="1:30" x14ac:dyDescent="0.2">
      <c r="A1067" t="s">
        <v>32</v>
      </c>
      <c r="C1067">
        <v>27.363</v>
      </c>
      <c r="D1067">
        <v>34.999299999999998</v>
      </c>
      <c r="E1067">
        <v>0</v>
      </c>
      <c r="F1067">
        <v>-93.515000000000001</v>
      </c>
      <c r="G1067">
        <v>9.5200000000000007E-2</v>
      </c>
      <c r="H1067">
        <v>-1.679</v>
      </c>
      <c r="I1067">
        <v>9.2200000000000004E-2</v>
      </c>
      <c r="J1067">
        <v>2.0125000000000002</v>
      </c>
      <c r="K1067">
        <v>0.1104</v>
      </c>
      <c r="L1067">
        <v>-3.39E-2</v>
      </c>
      <c r="M1067">
        <v>1.3025</v>
      </c>
      <c r="N1067">
        <v>0.1188</v>
      </c>
      <c r="O1067">
        <v>0.1087</v>
      </c>
      <c r="P1067">
        <v>4.4999999999999997E-3</v>
      </c>
      <c r="Q1067" s="13">
        <v>3.3E-3</v>
      </c>
      <c r="R1067" s="13">
        <v>0.13519999999999999</v>
      </c>
      <c r="S1067" s="13">
        <v>-1.9293</v>
      </c>
      <c r="T1067">
        <v>0.16900000000000001</v>
      </c>
      <c r="U1067" s="13">
        <v>-5.9999999999999995E-4</v>
      </c>
      <c r="V1067" s="13">
        <v>-1.6999999999999999E-3</v>
      </c>
      <c r="AA1067" s="13"/>
      <c r="AC1067"/>
      <c r="AD1067" s="14"/>
    </row>
    <row r="1068" spans="1:30" x14ac:dyDescent="0.2">
      <c r="A1068" t="s">
        <v>32</v>
      </c>
      <c r="C1068">
        <v>27.613</v>
      </c>
      <c r="D1068">
        <v>34.999299999999998</v>
      </c>
      <c r="E1068">
        <v>0</v>
      </c>
      <c r="F1068">
        <v>-93.019000000000005</v>
      </c>
      <c r="G1068">
        <v>7.8899999999999998E-2</v>
      </c>
      <c r="H1068">
        <v>-1.4601</v>
      </c>
      <c r="I1068">
        <v>7.3800000000000004E-2</v>
      </c>
      <c r="J1068">
        <v>2.0853000000000002</v>
      </c>
      <c r="K1068">
        <v>8.09E-2</v>
      </c>
      <c r="L1068">
        <v>-3.39E-2</v>
      </c>
      <c r="M1068">
        <v>1.3025</v>
      </c>
      <c r="N1068">
        <v>0.12859999999999999</v>
      </c>
      <c r="O1068">
        <v>0.1087</v>
      </c>
      <c r="P1068">
        <v>4.4999999999999997E-3</v>
      </c>
      <c r="Q1068" s="13">
        <v>3.3E-3</v>
      </c>
      <c r="R1068" s="13">
        <v>0.12809999999999999</v>
      </c>
      <c r="S1068" s="13">
        <v>-1.9071</v>
      </c>
      <c r="T1068">
        <v>0.16159999999999999</v>
      </c>
      <c r="U1068" s="13">
        <v>-1E-4</v>
      </c>
      <c r="V1068" s="13">
        <v>-2.0000000000000001E-4</v>
      </c>
      <c r="AA1068" s="13"/>
      <c r="AC1068"/>
      <c r="AD1068" s="14"/>
    </row>
    <row r="1069" spans="1:30" x14ac:dyDescent="0.2">
      <c r="A1069" t="s">
        <v>32</v>
      </c>
      <c r="C1069">
        <v>27.863</v>
      </c>
      <c r="D1069">
        <v>34.999299999999998</v>
      </c>
      <c r="E1069">
        <v>0</v>
      </c>
      <c r="F1069">
        <v>-92.525000000000006</v>
      </c>
      <c r="G1069">
        <v>6.6600000000000006E-2</v>
      </c>
      <c r="H1069">
        <v>-1.6413</v>
      </c>
      <c r="I1069">
        <v>5.3400000000000003E-2</v>
      </c>
      <c r="J1069">
        <v>2.2444000000000002</v>
      </c>
      <c r="K1069">
        <v>0.13980000000000001</v>
      </c>
      <c r="L1069">
        <v>-3.0300000000000001E-2</v>
      </c>
      <c r="M1069">
        <v>1.3652</v>
      </c>
      <c r="N1069">
        <v>0.1221</v>
      </c>
      <c r="O1069">
        <v>0.1087</v>
      </c>
      <c r="P1069">
        <v>9.1000000000000004E-3</v>
      </c>
      <c r="Q1069" s="13">
        <v>3.3E-3</v>
      </c>
      <c r="R1069" s="13">
        <v>0.1295</v>
      </c>
      <c r="S1069" s="13">
        <v>-1.9404999999999999</v>
      </c>
      <c r="T1069">
        <v>0.16900000000000001</v>
      </c>
      <c r="U1069" s="13">
        <v>4.0000000000000002E-4</v>
      </c>
      <c r="V1069" s="13">
        <v>-2.0000000000000001E-4</v>
      </c>
      <c r="AA1069" s="13"/>
      <c r="AC1069"/>
      <c r="AD1069" s="14"/>
    </row>
    <row r="1070" spans="1:30" x14ac:dyDescent="0.2">
      <c r="A1070" t="s">
        <v>32</v>
      </c>
      <c r="C1070">
        <v>28.113</v>
      </c>
      <c r="D1070">
        <v>34.999299999999998</v>
      </c>
      <c r="E1070">
        <v>0</v>
      </c>
      <c r="F1070">
        <v>-92.025000000000006</v>
      </c>
      <c r="G1070">
        <v>0.12790000000000001</v>
      </c>
      <c r="H1070">
        <v>-1.3318000000000001</v>
      </c>
      <c r="I1070">
        <v>0.11260000000000001</v>
      </c>
      <c r="J1070">
        <v>1.8070999999999999</v>
      </c>
      <c r="K1070">
        <v>8.09E-2</v>
      </c>
      <c r="L1070">
        <v>-3.39E-2</v>
      </c>
      <c r="M1070">
        <v>1.2083999999999999</v>
      </c>
      <c r="N1070">
        <v>0.12529999999999999</v>
      </c>
      <c r="O1070">
        <v>0.1087</v>
      </c>
      <c r="P1070">
        <v>4.4999999999999997E-3</v>
      </c>
      <c r="Q1070" s="13">
        <v>3.3E-3</v>
      </c>
      <c r="R1070" s="13">
        <v>0.1323</v>
      </c>
      <c r="S1070" s="13">
        <v>-2.0629</v>
      </c>
      <c r="T1070">
        <v>0.18</v>
      </c>
      <c r="U1070" s="13">
        <v>-1E-4</v>
      </c>
      <c r="V1070" s="13">
        <v>2.0000000000000001E-4</v>
      </c>
      <c r="AA1070" s="13"/>
      <c r="AC1070"/>
      <c r="AD1070" s="14"/>
    </row>
    <row r="1071" spans="1:30" x14ac:dyDescent="0.2">
      <c r="A1071" t="s">
        <v>32</v>
      </c>
      <c r="C1071">
        <v>28.363</v>
      </c>
      <c r="D1071">
        <v>34.999299999999998</v>
      </c>
      <c r="E1071">
        <v>0</v>
      </c>
      <c r="F1071">
        <v>-91.525000000000006</v>
      </c>
      <c r="G1071">
        <v>5.0299999999999997E-2</v>
      </c>
      <c r="H1071">
        <v>-1.0750999999999999</v>
      </c>
      <c r="I1071">
        <v>3.9100000000000003E-2</v>
      </c>
      <c r="J1071">
        <v>1.6414</v>
      </c>
      <c r="K1071">
        <v>0.13980000000000001</v>
      </c>
      <c r="L1071">
        <v>-3.0300000000000001E-2</v>
      </c>
      <c r="M1071">
        <v>1.2398</v>
      </c>
      <c r="N1071">
        <v>0.12859999999999999</v>
      </c>
      <c r="O1071">
        <v>0.1152</v>
      </c>
      <c r="P1071">
        <v>1.38E-2</v>
      </c>
      <c r="Q1071" s="13">
        <v>3.3E-3</v>
      </c>
      <c r="R1071" s="13">
        <v>0.1323</v>
      </c>
      <c r="S1071" s="13">
        <v>-1.9181999999999999</v>
      </c>
      <c r="T1071">
        <v>0.18</v>
      </c>
      <c r="U1071" s="13">
        <v>4.0000000000000002E-4</v>
      </c>
      <c r="V1071" s="13">
        <v>1.6999999999999999E-3</v>
      </c>
      <c r="AA1071" s="13"/>
      <c r="AC1071"/>
      <c r="AD1071" s="14"/>
    </row>
    <row r="1072" spans="1:30" x14ac:dyDescent="0.2">
      <c r="A1072" t="s">
        <v>32</v>
      </c>
      <c r="C1072">
        <v>28.613</v>
      </c>
      <c r="D1072">
        <v>34.999299999999998</v>
      </c>
      <c r="E1072">
        <v>0</v>
      </c>
      <c r="F1072">
        <v>-91.025000000000006</v>
      </c>
      <c r="G1072">
        <v>1.7600000000000001E-2</v>
      </c>
      <c r="H1072">
        <v>-0.81850000000000001</v>
      </c>
      <c r="I1072">
        <v>2.3E-3</v>
      </c>
      <c r="J1072">
        <v>1.2040999999999999</v>
      </c>
      <c r="K1072">
        <v>8.09E-2</v>
      </c>
      <c r="L1072">
        <v>-3.15E-2</v>
      </c>
      <c r="M1072">
        <v>1.3025</v>
      </c>
      <c r="N1072">
        <v>0.1221</v>
      </c>
      <c r="O1072">
        <v>0.1152</v>
      </c>
      <c r="P1072">
        <v>-1E-4</v>
      </c>
      <c r="Q1072" s="13">
        <v>3.3E-3</v>
      </c>
      <c r="R1072" s="13">
        <v>0.121</v>
      </c>
      <c r="S1072" s="13">
        <v>-1.8069</v>
      </c>
      <c r="T1072">
        <v>0.17510000000000001</v>
      </c>
      <c r="U1072" s="13">
        <v>-1E-4</v>
      </c>
      <c r="V1072" s="13">
        <v>1.1999999999999999E-3</v>
      </c>
      <c r="AA1072" s="13"/>
      <c r="AC1072"/>
      <c r="AD1072" s="14"/>
    </row>
    <row r="1073" spans="1:30" x14ac:dyDescent="0.2">
      <c r="A1073" t="s">
        <v>32</v>
      </c>
      <c r="C1073">
        <v>28.863</v>
      </c>
      <c r="D1073">
        <v>34.999299999999998</v>
      </c>
      <c r="E1073">
        <v>0</v>
      </c>
      <c r="F1073">
        <v>-90.525000000000006</v>
      </c>
      <c r="G1073">
        <v>3.5999999999999997E-2</v>
      </c>
      <c r="H1073">
        <v>-0.91659999999999997</v>
      </c>
      <c r="I1073">
        <v>3.5000000000000003E-2</v>
      </c>
      <c r="J1073">
        <v>1.383</v>
      </c>
      <c r="K1073">
        <v>5.1499999999999997E-2</v>
      </c>
      <c r="L1073">
        <v>-3.39E-2</v>
      </c>
      <c r="M1073">
        <v>1.1771</v>
      </c>
      <c r="N1073">
        <v>0.1221</v>
      </c>
      <c r="O1073">
        <v>0.112</v>
      </c>
      <c r="P1073">
        <v>9.1000000000000004E-3</v>
      </c>
      <c r="Q1073" s="13">
        <v>3.3E-3</v>
      </c>
      <c r="R1073" s="13">
        <v>0.12520000000000001</v>
      </c>
      <c r="S1073" s="13">
        <v>-1.9516</v>
      </c>
      <c r="T1073">
        <v>0.19470000000000001</v>
      </c>
      <c r="U1073" s="13">
        <v>-1E-4</v>
      </c>
      <c r="V1073" s="13">
        <v>7.1000000000000004E-3</v>
      </c>
      <c r="AA1073" s="13"/>
      <c r="AC1073"/>
      <c r="AD1073" s="14"/>
    </row>
    <row r="1074" spans="1:30" x14ac:dyDescent="0.2">
      <c r="A1074" t="s">
        <v>32</v>
      </c>
      <c r="C1074">
        <v>29.113</v>
      </c>
      <c r="D1074">
        <v>34.999299999999998</v>
      </c>
      <c r="E1074">
        <v>0</v>
      </c>
      <c r="F1074">
        <v>-90.025000000000006</v>
      </c>
      <c r="G1074">
        <v>6.0499999999999998E-2</v>
      </c>
      <c r="H1074">
        <v>-1.2412000000000001</v>
      </c>
      <c r="I1074">
        <v>4.5199999999999997E-2</v>
      </c>
      <c r="J1074">
        <v>1.6678999999999999</v>
      </c>
      <c r="K1074">
        <v>0.13980000000000001</v>
      </c>
      <c r="L1074">
        <v>-3.0300000000000001E-2</v>
      </c>
      <c r="M1074">
        <v>1.3338000000000001</v>
      </c>
      <c r="N1074">
        <v>0.12529999999999999</v>
      </c>
      <c r="O1074">
        <v>0.1087</v>
      </c>
      <c r="P1074">
        <v>4.4999999999999997E-3</v>
      </c>
      <c r="Q1074" s="13">
        <v>3.3E-3</v>
      </c>
      <c r="R1074" s="13">
        <v>0.121</v>
      </c>
      <c r="S1074" s="13">
        <v>-1.6955</v>
      </c>
      <c r="T1074">
        <v>0.17630000000000001</v>
      </c>
      <c r="U1074" s="13">
        <v>-1E-4</v>
      </c>
      <c r="V1074" s="13">
        <v>1.1900000000000001E-2</v>
      </c>
      <c r="AA1074" s="13"/>
      <c r="AC1074"/>
      <c r="AD1074" s="14"/>
    </row>
    <row r="1075" spans="1:30" x14ac:dyDescent="0.2">
      <c r="A1075" t="s">
        <v>32</v>
      </c>
      <c r="C1075">
        <v>29.363</v>
      </c>
      <c r="D1075">
        <v>34.999299999999998</v>
      </c>
      <c r="E1075">
        <v>0</v>
      </c>
      <c r="F1075">
        <v>-89.524000000000001</v>
      </c>
      <c r="G1075">
        <v>9.7299999999999998E-2</v>
      </c>
      <c r="H1075">
        <v>-0.87890000000000001</v>
      </c>
      <c r="I1075">
        <v>8.6099999999999996E-2</v>
      </c>
      <c r="J1075">
        <v>1.3697999999999999</v>
      </c>
      <c r="K1075">
        <v>0.13980000000000001</v>
      </c>
      <c r="L1075">
        <v>-3.39E-2</v>
      </c>
      <c r="M1075">
        <v>1.3025</v>
      </c>
      <c r="N1075">
        <v>0.12529999999999999</v>
      </c>
      <c r="O1075">
        <v>0.112</v>
      </c>
      <c r="P1075">
        <v>-1E-4</v>
      </c>
      <c r="Q1075" s="13">
        <v>3.3E-3</v>
      </c>
      <c r="R1075" s="13">
        <v>0.1181</v>
      </c>
      <c r="S1075" s="13">
        <v>-1.7289000000000001</v>
      </c>
      <c r="T1075">
        <v>0.19719999999999999</v>
      </c>
      <c r="U1075" s="13">
        <v>-1E-4</v>
      </c>
      <c r="V1075" s="13">
        <v>8.9999999999999993E-3</v>
      </c>
      <c r="AA1075" s="13"/>
      <c r="AC1075"/>
      <c r="AD1075" s="14"/>
    </row>
    <row r="1076" spans="1:30" x14ac:dyDescent="0.2">
      <c r="A1076" t="s">
        <v>32</v>
      </c>
      <c r="C1076">
        <v>29.613</v>
      </c>
      <c r="D1076">
        <v>34.999299999999998</v>
      </c>
      <c r="E1076">
        <v>0</v>
      </c>
      <c r="F1076">
        <v>-89.022999999999996</v>
      </c>
      <c r="G1076">
        <v>6.25E-2</v>
      </c>
      <c r="H1076">
        <v>-1.7621</v>
      </c>
      <c r="I1076">
        <v>5.1299999999999998E-2</v>
      </c>
      <c r="J1076">
        <v>2.2244999999999999</v>
      </c>
      <c r="K1076">
        <v>8.09E-2</v>
      </c>
      <c r="L1076">
        <v>-3.39E-2</v>
      </c>
      <c r="M1076">
        <v>1.2083999999999999</v>
      </c>
      <c r="N1076">
        <v>0.12859999999999999</v>
      </c>
      <c r="O1076">
        <v>9.9000000000000005E-2</v>
      </c>
      <c r="P1076">
        <v>-1E-4</v>
      </c>
      <c r="Q1076" s="13">
        <v>3.3E-3</v>
      </c>
      <c r="R1076" s="13">
        <v>0.1323</v>
      </c>
      <c r="S1076" s="13">
        <v>-1.9181999999999999</v>
      </c>
      <c r="T1076">
        <v>0.1923</v>
      </c>
      <c r="U1076" s="13">
        <v>-5.9999999999999995E-4</v>
      </c>
      <c r="V1076" s="13">
        <v>1.78E-2</v>
      </c>
      <c r="AA1076" s="13"/>
      <c r="AC1076"/>
      <c r="AD1076" s="14"/>
    </row>
    <row r="1077" spans="1:30" x14ac:dyDescent="0.2">
      <c r="A1077" t="s">
        <v>32</v>
      </c>
      <c r="C1077">
        <v>29.863</v>
      </c>
      <c r="D1077">
        <v>34.999299999999998</v>
      </c>
      <c r="E1077">
        <v>0</v>
      </c>
      <c r="F1077">
        <v>-88.52</v>
      </c>
      <c r="G1077">
        <v>0.1013</v>
      </c>
      <c r="H1077">
        <v>-1.4903</v>
      </c>
      <c r="I1077">
        <v>9.8299999999999998E-2</v>
      </c>
      <c r="J1077">
        <v>2.0720999999999998</v>
      </c>
      <c r="K1077">
        <v>0.13980000000000001</v>
      </c>
      <c r="L1077">
        <v>-3.39E-2</v>
      </c>
      <c r="M1077">
        <v>1.2083999999999999</v>
      </c>
      <c r="N1077">
        <v>0.12540000000000001</v>
      </c>
      <c r="O1077">
        <v>9.5799999999999996E-2</v>
      </c>
      <c r="P1077">
        <v>-1E-4</v>
      </c>
      <c r="Q1077" s="13">
        <v>1.8E-3</v>
      </c>
      <c r="R1077" s="13">
        <v>0.12239999999999999</v>
      </c>
      <c r="S1077" s="13">
        <v>-1.7846</v>
      </c>
      <c r="T1077">
        <v>0.19109999999999999</v>
      </c>
      <c r="U1077" s="13">
        <v>4.0000000000000002E-4</v>
      </c>
      <c r="V1077" s="13">
        <v>2.3199999999999998E-2</v>
      </c>
      <c r="AA1077" s="13"/>
      <c r="AC1077"/>
      <c r="AD1077" s="14"/>
    </row>
    <row r="1078" spans="1:30" x14ac:dyDescent="0.2">
      <c r="A1078" t="s">
        <v>32</v>
      </c>
      <c r="C1078">
        <v>30.113</v>
      </c>
      <c r="D1078">
        <v>34.999299999999998</v>
      </c>
      <c r="E1078">
        <v>0</v>
      </c>
      <c r="F1078">
        <v>-88.016999999999996</v>
      </c>
      <c r="G1078">
        <v>0.15040000000000001</v>
      </c>
      <c r="H1078">
        <v>-1.8149</v>
      </c>
      <c r="I1078">
        <v>0.1371</v>
      </c>
      <c r="J1078">
        <v>2.2841</v>
      </c>
      <c r="K1078">
        <v>0.1104</v>
      </c>
      <c r="L1078">
        <v>-3.39E-2</v>
      </c>
      <c r="M1078">
        <v>1.2710999999999999</v>
      </c>
      <c r="N1078">
        <v>0.12859999999999999</v>
      </c>
      <c r="O1078">
        <v>8.9300000000000004E-2</v>
      </c>
      <c r="P1078">
        <v>4.4999999999999997E-3</v>
      </c>
      <c r="Q1078" s="13">
        <v>1.8E-3</v>
      </c>
      <c r="R1078" s="13">
        <v>0.121</v>
      </c>
      <c r="S1078" s="13">
        <v>-1.7067000000000001</v>
      </c>
      <c r="T1078">
        <v>0.2082</v>
      </c>
      <c r="U1078" s="13">
        <v>-1E-4</v>
      </c>
      <c r="V1078" s="13">
        <v>2.6599999999999999E-2</v>
      </c>
      <c r="AA1078" s="13"/>
      <c r="AC1078"/>
      <c r="AD1078" s="14"/>
    </row>
    <row r="1079" spans="1:30" x14ac:dyDescent="0.2">
      <c r="A1079" t="s">
        <v>32</v>
      </c>
      <c r="C1079">
        <v>30.363</v>
      </c>
      <c r="D1079">
        <v>34.999299999999998</v>
      </c>
      <c r="E1079">
        <v>0</v>
      </c>
      <c r="F1079">
        <v>-87.516000000000005</v>
      </c>
      <c r="G1079">
        <v>0.11360000000000001</v>
      </c>
      <c r="H1079">
        <v>-1.3392999999999999</v>
      </c>
      <c r="I1079">
        <v>0.1085</v>
      </c>
      <c r="J1079">
        <v>1.9661</v>
      </c>
      <c r="K1079">
        <v>5.1499999999999997E-2</v>
      </c>
      <c r="L1079">
        <v>-3.5099999999999999E-2</v>
      </c>
      <c r="M1079">
        <v>1.2398</v>
      </c>
      <c r="N1079">
        <v>0.12859999999999999</v>
      </c>
      <c r="O1079">
        <v>0.1023</v>
      </c>
      <c r="P1079">
        <v>4.4999999999999997E-3</v>
      </c>
      <c r="Q1079" s="13">
        <v>3.3E-3</v>
      </c>
      <c r="R1079" s="13">
        <v>0.1338</v>
      </c>
      <c r="S1079" s="13">
        <v>-1.8736999999999999</v>
      </c>
      <c r="T1079">
        <v>0.18</v>
      </c>
      <c r="U1079" s="13">
        <v>-1E-4</v>
      </c>
      <c r="V1079" s="13">
        <v>3.9800000000000002E-2</v>
      </c>
      <c r="AA1079" s="13"/>
      <c r="AC1079"/>
      <c r="AD1079" s="14"/>
    </row>
    <row r="1080" spans="1:30" x14ac:dyDescent="0.2">
      <c r="A1080" t="s">
        <v>32</v>
      </c>
      <c r="C1080">
        <v>30.613</v>
      </c>
      <c r="D1080">
        <v>34.999299999999998</v>
      </c>
      <c r="E1080">
        <v>0</v>
      </c>
      <c r="F1080">
        <v>-87.015000000000001</v>
      </c>
      <c r="G1080">
        <v>5.6399999999999999E-2</v>
      </c>
      <c r="H1080">
        <v>-1.2034</v>
      </c>
      <c r="I1080">
        <v>5.1299999999999998E-2</v>
      </c>
      <c r="J1080">
        <v>1.6215999999999999</v>
      </c>
      <c r="K1080">
        <v>0.1104</v>
      </c>
      <c r="L1080">
        <v>-3.6299999999999999E-2</v>
      </c>
      <c r="M1080">
        <v>1.2710999999999999</v>
      </c>
      <c r="N1080">
        <v>0.12529999999999999</v>
      </c>
      <c r="O1080">
        <v>9.9000000000000005E-2</v>
      </c>
      <c r="P1080">
        <v>-1E-4</v>
      </c>
      <c r="Q1080" s="13">
        <v>3.3E-3</v>
      </c>
      <c r="R1080" s="13">
        <v>0.1167</v>
      </c>
      <c r="S1080" s="13">
        <v>-1.651</v>
      </c>
      <c r="T1080">
        <v>0.22170000000000001</v>
      </c>
      <c r="U1080" s="13">
        <v>4.0000000000000002E-4</v>
      </c>
      <c r="V1080" s="13">
        <v>4.6600000000000003E-2</v>
      </c>
      <c r="AA1080" s="13"/>
      <c r="AC1080"/>
      <c r="AD1080" s="14"/>
    </row>
    <row r="1081" spans="1:30" x14ac:dyDescent="0.2">
      <c r="A1081" t="s">
        <v>32</v>
      </c>
      <c r="C1081">
        <v>30.863</v>
      </c>
      <c r="D1081">
        <v>34.999299999999998</v>
      </c>
      <c r="E1081">
        <v>0</v>
      </c>
      <c r="F1081">
        <v>-86.512</v>
      </c>
      <c r="G1081">
        <v>6.25E-2</v>
      </c>
      <c r="H1081">
        <v>-0.87129999999999996</v>
      </c>
      <c r="I1081">
        <v>5.3400000000000003E-2</v>
      </c>
      <c r="J1081">
        <v>1.3499000000000001</v>
      </c>
      <c r="K1081">
        <v>2.2100000000000002E-2</v>
      </c>
      <c r="L1081">
        <v>-3.5099999999999999E-2</v>
      </c>
      <c r="M1081">
        <v>1.2083999999999999</v>
      </c>
      <c r="N1081">
        <v>0.12529999999999999</v>
      </c>
      <c r="O1081">
        <v>0.1055</v>
      </c>
      <c r="P1081">
        <v>-1E-4</v>
      </c>
      <c r="Q1081" s="13">
        <v>3.3E-3</v>
      </c>
      <c r="R1081" s="13">
        <v>0.1082</v>
      </c>
      <c r="S1081" s="13">
        <v>-1.5397000000000001</v>
      </c>
      <c r="T1081">
        <v>0.1862</v>
      </c>
      <c r="U1081" s="13">
        <v>4.0000000000000002E-4</v>
      </c>
      <c r="V1081" s="13">
        <v>3.8300000000000001E-2</v>
      </c>
      <c r="AA1081" s="13"/>
      <c r="AC1081"/>
      <c r="AD1081" s="14"/>
    </row>
    <row r="1082" spans="1:30" x14ac:dyDescent="0.2">
      <c r="A1082" t="s">
        <v>32</v>
      </c>
      <c r="C1082">
        <v>31.113</v>
      </c>
      <c r="D1082">
        <v>34.999299999999998</v>
      </c>
      <c r="E1082">
        <v>0</v>
      </c>
      <c r="F1082">
        <v>-86.009</v>
      </c>
      <c r="G1082">
        <v>6.25E-2</v>
      </c>
      <c r="H1082">
        <v>-0.90910000000000002</v>
      </c>
      <c r="I1082">
        <v>6.5600000000000006E-2</v>
      </c>
      <c r="J1082">
        <v>1.4160999999999999</v>
      </c>
      <c r="K1082">
        <v>0.1104</v>
      </c>
      <c r="L1082">
        <v>-3.27E-2</v>
      </c>
      <c r="M1082">
        <v>1.2083999999999999</v>
      </c>
      <c r="N1082">
        <v>0.1221</v>
      </c>
      <c r="O1082">
        <v>0.1055</v>
      </c>
      <c r="P1082">
        <v>4.4999999999999997E-3</v>
      </c>
      <c r="Q1082" s="13">
        <v>3.3E-3</v>
      </c>
      <c r="R1082" s="13">
        <v>0.1125</v>
      </c>
      <c r="S1082" s="13">
        <v>-1.6955</v>
      </c>
      <c r="T1082">
        <v>0.22420000000000001</v>
      </c>
      <c r="U1082" s="13">
        <v>-5.9999999999999995E-4</v>
      </c>
      <c r="V1082" s="13">
        <v>4.02E-2</v>
      </c>
      <c r="AA1082" s="13"/>
      <c r="AC1082"/>
      <c r="AD1082" s="14"/>
    </row>
    <row r="1083" spans="1:30" x14ac:dyDescent="0.2">
      <c r="A1083" t="s">
        <v>32</v>
      </c>
      <c r="C1083">
        <v>31.363</v>
      </c>
      <c r="D1083">
        <v>34.999299999999998</v>
      </c>
      <c r="E1083">
        <v>0</v>
      </c>
      <c r="F1083">
        <v>-85.507000000000005</v>
      </c>
      <c r="G1083">
        <v>-4.8999999999999998E-3</v>
      </c>
      <c r="H1083">
        <v>-1.3996999999999999</v>
      </c>
      <c r="I1083">
        <v>-1.8100000000000002E-2</v>
      </c>
      <c r="J1083">
        <v>1.7407999999999999</v>
      </c>
      <c r="K1083">
        <v>5.1499999999999997E-2</v>
      </c>
      <c r="L1083">
        <v>-3.39E-2</v>
      </c>
      <c r="M1083">
        <v>1.2083999999999999</v>
      </c>
      <c r="N1083">
        <v>0.1351</v>
      </c>
      <c r="O1083">
        <v>0.1023</v>
      </c>
      <c r="P1083">
        <v>9.1000000000000004E-3</v>
      </c>
      <c r="Q1083" s="13">
        <v>3.3E-3</v>
      </c>
      <c r="R1083" s="13">
        <v>0.1139</v>
      </c>
      <c r="S1083" s="13">
        <v>-1.5619000000000001</v>
      </c>
      <c r="T1083">
        <v>0.20330000000000001</v>
      </c>
      <c r="U1083" s="13">
        <v>4.0000000000000002E-4</v>
      </c>
      <c r="V1083" s="13">
        <v>5.2499999999999998E-2</v>
      </c>
      <c r="AA1083" s="13"/>
      <c r="AC1083"/>
      <c r="AD1083" s="14"/>
    </row>
    <row r="1084" spans="1:30" x14ac:dyDescent="0.2">
      <c r="A1084" t="s">
        <v>32</v>
      </c>
      <c r="C1084">
        <v>31.613</v>
      </c>
      <c r="D1084">
        <v>34.999299999999998</v>
      </c>
      <c r="E1084">
        <v>0</v>
      </c>
      <c r="F1084">
        <v>-85.007000000000005</v>
      </c>
      <c r="G1084">
        <v>6.25E-2</v>
      </c>
      <c r="H1084">
        <v>-0.83360000000000001</v>
      </c>
      <c r="I1084">
        <v>5.9499999999999997E-2</v>
      </c>
      <c r="J1084">
        <v>1.4426000000000001</v>
      </c>
      <c r="K1084">
        <v>2.2100000000000002E-2</v>
      </c>
      <c r="L1084">
        <v>-3.5099999999999999E-2</v>
      </c>
      <c r="M1084">
        <v>1.1456999999999999</v>
      </c>
      <c r="N1084">
        <v>0.12529999999999999</v>
      </c>
      <c r="O1084">
        <v>9.5799999999999996E-2</v>
      </c>
      <c r="P1084">
        <v>4.4999999999999997E-3</v>
      </c>
      <c r="Q1084" s="13">
        <v>3.3E-3</v>
      </c>
      <c r="R1084" s="13">
        <v>0.1096</v>
      </c>
      <c r="S1084" s="13">
        <v>-1.4952000000000001</v>
      </c>
      <c r="T1084">
        <v>0.21440000000000001</v>
      </c>
      <c r="U1084" s="13">
        <v>-5.9999999999999995E-4</v>
      </c>
      <c r="V1084" s="13">
        <v>6.13E-2</v>
      </c>
      <c r="AA1084" s="13"/>
      <c r="AC1084"/>
      <c r="AD1084" s="14"/>
    </row>
    <row r="1085" spans="1:30" x14ac:dyDescent="0.2">
      <c r="A1085" t="s">
        <v>32</v>
      </c>
      <c r="C1085">
        <v>31.863</v>
      </c>
      <c r="D1085">
        <v>34.999299999999998</v>
      </c>
      <c r="E1085">
        <v>0</v>
      </c>
      <c r="F1085">
        <v>-84.51</v>
      </c>
      <c r="G1085">
        <v>7.8899999999999998E-2</v>
      </c>
      <c r="H1085">
        <v>-1.6564000000000001</v>
      </c>
      <c r="I1085">
        <v>6.9699999999999998E-2</v>
      </c>
      <c r="J1085">
        <v>2.0787</v>
      </c>
      <c r="K1085">
        <v>5.1499999999999997E-2</v>
      </c>
      <c r="L1085">
        <v>-3.6299999999999999E-2</v>
      </c>
      <c r="M1085">
        <v>1.2398</v>
      </c>
      <c r="N1085">
        <v>0.12529999999999999</v>
      </c>
      <c r="O1085">
        <v>9.5799999999999996E-2</v>
      </c>
      <c r="P1085">
        <v>4.4999999999999997E-3</v>
      </c>
      <c r="Q1085" s="13">
        <v>3.3E-3</v>
      </c>
      <c r="R1085" s="13">
        <v>0.12520000000000001</v>
      </c>
      <c r="S1085" s="13">
        <v>-1.7846</v>
      </c>
      <c r="T1085">
        <v>0.2364</v>
      </c>
      <c r="U1085" s="13">
        <v>-5.9999999999999995E-4</v>
      </c>
      <c r="V1085" s="13">
        <v>0.05</v>
      </c>
      <c r="AA1085" s="13"/>
      <c r="AC1085"/>
      <c r="AD1085" s="14"/>
    </row>
    <row r="1086" spans="1:30" x14ac:dyDescent="0.2">
      <c r="A1086" t="s">
        <v>32</v>
      </c>
      <c r="C1086">
        <v>32.113</v>
      </c>
      <c r="D1086">
        <v>34.999299999999998</v>
      </c>
      <c r="E1086">
        <v>0</v>
      </c>
      <c r="F1086">
        <v>-84.013999999999996</v>
      </c>
      <c r="G1086">
        <v>6.25E-2</v>
      </c>
      <c r="H1086">
        <v>-1.5732999999999999</v>
      </c>
      <c r="I1086">
        <v>5.7500000000000002E-2</v>
      </c>
      <c r="J1086">
        <v>2.198</v>
      </c>
      <c r="K1086">
        <v>2.2100000000000002E-2</v>
      </c>
      <c r="L1086">
        <v>-2.9100000000000001E-2</v>
      </c>
      <c r="M1086">
        <v>1.2710999999999999</v>
      </c>
      <c r="N1086">
        <v>0.12540000000000001</v>
      </c>
      <c r="O1086">
        <v>9.9000000000000005E-2</v>
      </c>
      <c r="P1086">
        <v>-4.7000000000000002E-3</v>
      </c>
      <c r="Q1086" s="13">
        <v>3.3E-3</v>
      </c>
      <c r="R1086" s="13">
        <v>0.1124</v>
      </c>
      <c r="S1086" s="13">
        <v>-1.5730999999999999</v>
      </c>
      <c r="T1086">
        <v>0.2021</v>
      </c>
      <c r="U1086" s="13">
        <v>-1.6000000000000001E-3</v>
      </c>
      <c r="V1086" s="13">
        <v>4.8599999999999997E-2</v>
      </c>
      <c r="AA1086" s="13"/>
      <c r="AC1086"/>
      <c r="AD1086" s="14"/>
    </row>
    <row r="1087" spans="1:30" x14ac:dyDescent="0.2">
      <c r="A1087" t="s">
        <v>32</v>
      </c>
      <c r="C1087">
        <v>32.363</v>
      </c>
      <c r="D1087">
        <v>34.999299999999998</v>
      </c>
      <c r="E1087">
        <v>0</v>
      </c>
      <c r="F1087">
        <v>-83.515000000000001</v>
      </c>
      <c r="G1087">
        <v>6.0499999999999998E-2</v>
      </c>
      <c r="H1087">
        <v>-1.7168000000000001</v>
      </c>
      <c r="I1087">
        <v>4.9299999999999997E-2</v>
      </c>
      <c r="J1087">
        <v>2.2113</v>
      </c>
      <c r="K1087">
        <v>5.1499999999999997E-2</v>
      </c>
      <c r="L1087">
        <v>-3.39E-2</v>
      </c>
      <c r="M1087">
        <v>1.1771</v>
      </c>
      <c r="N1087">
        <v>0.12859999999999999</v>
      </c>
      <c r="O1087">
        <v>9.5799999999999996E-2</v>
      </c>
      <c r="P1087">
        <v>4.4999999999999997E-3</v>
      </c>
      <c r="Q1087" s="13">
        <v>3.3E-3</v>
      </c>
      <c r="R1087" s="13">
        <v>0.1096</v>
      </c>
      <c r="S1087" s="13">
        <v>-1.5174000000000001</v>
      </c>
      <c r="T1087">
        <v>0.2475</v>
      </c>
      <c r="U1087" s="13">
        <v>4.0000000000000002E-4</v>
      </c>
      <c r="V1087" s="13">
        <v>4.5100000000000001E-2</v>
      </c>
      <c r="AA1087" s="13"/>
      <c r="AC1087"/>
      <c r="AD1087" s="14"/>
    </row>
    <row r="1088" spans="1:30" x14ac:dyDescent="0.2">
      <c r="A1088" t="s">
        <v>32</v>
      </c>
      <c r="C1088">
        <v>32.613</v>
      </c>
      <c r="D1088">
        <v>34.999299999999998</v>
      </c>
      <c r="E1088">
        <v>0</v>
      </c>
      <c r="F1088">
        <v>-83.016000000000005</v>
      </c>
      <c r="G1088">
        <v>6.6600000000000006E-2</v>
      </c>
      <c r="H1088">
        <v>-1.3318000000000001</v>
      </c>
      <c r="I1088">
        <v>6.3600000000000004E-2</v>
      </c>
      <c r="J1088">
        <v>1.9262999999999999</v>
      </c>
      <c r="K1088">
        <v>0.1104</v>
      </c>
      <c r="L1088">
        <v>-2.7900000000000001E-2</v>
      </c>
      <c r="M1088">
        <v>1.2083999999999999</v>
      </c>
      <c r="N1088">
        <v>0.1188</v>
      </c>
      <c r="O1088">
        <v>9.5799999999999996E-2</v>
      </c>
      <c r="P1088">
        <v>4.4999999999999997E-3</v>
      </c>
      <c r="Q1088" s="13">
        <v>1.8E-3</v>
      </c>
      <c r="R1088" s="13">
        <v>0.12379999999999999</v>
      </c>
      <c r="S1088" s="13">
        <v>-1.7846</v>
      </c>
      <c r="T1088">
        <v>0.21310000000000001</v>
      </c>
      <c r="U1088" s="13">
        <v>4.0000000000000002E-4</v>
      </c>
      <c r="V1088" s="13">
        <v>4.2200000000000001E-2</v>
      </c>
      <c r="AA1088" s="13"/>
      <c r="AC1088"/>
      <c r="AD1088" s="14"/>
    </row>
    <row r="1089" spans="1:30" x14ac:dyDescent="0.2">
      <c r="A1089" t="s">
        <v>32</v>
      </c>
      <c r="C1089">
        <v>32.863</v>
      </c>
      <c r="D1089">
        <v>34.999299999999998</v>
      </c>
      <c r="E1089">
        <v>0</v>
      </c>
      <c r="F1089">
        <v>-82.525000000000006</v>
      </c>
      <c r="G1089">
        <v>3.7999999999999999E-2</v>
      </c>
      <c r="H1089">
        <v>-1.1959</v>
      </c>
      <c r="I1089">
        <v>3.6999999999999998E-2</v>
      </c>
      <c r="J1089">
        <v>1.7142999999999999</v>
      </c>
      <c r="K1089">
        <v>8.09E-2</v>
      </c>
      <c r="L1089">
        <v>-2.9100000000000001E-2</v>
      </c>
      <c r="M1089">
        <v>1.083</v>
      </c>
      <c r="N1089">
        <v>0.12859999999999999</v>
      </c>
      <c r="O1089">
        <v>0.1023</v>
      </c>
      <c r="P1089">
        <v>9.1000000000000004E-3</v>
      </c>
      <c r="Q1089" s="13">
        <v>3.3E-3</v>
      </c>
      <c r="R1089" s="13">
        <v>0.111</v>
      </c>
      <c r="S1089" s="13">
        <v>-1.5619000000000001</v>
      </c>
      <c r="T1089">
        <v>0.23150000000000001</v>
      </c>
      <c r="U1089" s="13">
        <v>4.0000000000000002E-4</v>
      </c>
      <c r="V1089" s="13">
        <v>3.5299999999999998E-2</v>
      </c>
      <c r="AA1089" s="13"/>
      <c r="AC1089"/>
      <c r="AD1089" s="14"/>
    </row>
    <row r="1090" spans="1:30" x14ac:dyDescent="0.2">
      <c r="A1090" t="s">
        <v>32</v>
      </c>
      <c r="C1090">
        <v>33.113</v>
      </c>
      <c r="D1090">
        <v>34.999299999999998</v>
      </c>
      <c r="E1090">
        <v>0</v>
      </c>
      <c r="F1090">
        <v>-82.034999999999997</v>
      </c>
      <c r="G1090">
        <v>2.9899999999999999E-2</v>
      </c>
      <c r="H1090">
        <v>-0.87890000000000001</v>
      </c>
      <c r="I1090">
        <v>1.66E-2</v>
      </c>
      <c r="J1090">
        <v>1.3167</v>
      </c>
      <c r="K1090">
        <v>8.09E-2</v>
      </c>
      <c r="L1090">
        <v>-3.0300000000000001E-2</v>
      </c>
      <c r="M1090">
        <v>1.1144000000000001</v>
      </c>
      <c r="N1090">
        <v>0.12540000000000001</v>
      </c>
      <c r="O1090">
        <v>9.2499999999999999E-2</v>
      </c>
      <c r="P1090">
        <v>-1E-4</v>
      </c>
      <c r="Q1090" s="13">
        <v>3.3E-3</v>
      </c>
      <c r="R1090" s="13">
        <v>9.6799999999999997E-2</v>
      </c>
      <c r="S1090" s="13">
        <v>-1.3837999999999999</v>
      </c>
      <c r="T1090">
        <v>0.23400000000000001</v>
      </c>
      <c r="U1090" s="13">
        <v>4.0000000000000002E-4</v>
      </c>
      <c r="V1090" s="13">
        <v>4.1200000000000001E-2</v>
      </c>
      <c r="AA1090" s="13"/>
      <c r="AC1090"/>
      <c r="AD1090" s="14"/>
    </row>
    <row r="1091" spans="1:30" x14ac:dyDescent="0.2">
      <c r="A1091" t="s">
        <v>32</v>
      </c>
      <c r="C1091">
        <v>33.363</v>
      </c>
      <c r="D1091">
        <v>34.999299999999998</v>
      </c>
      <c r="E1091">
        <v>0</v>
      </c>
      <c r="F1091">
        <v>-81.534999999999997</v>
      </c>
      <c r="G1091">
        <v>3.1899999999999998E-2</v>
      </c>
      <c r="H1091">
        <v>-0.99960000000000004</v>
      </c>
      <c r="I1091">
        <v>3.5000000000000003E-2</v>
      </c>
      <c r="J1091">
        <v>1.5221</v>
      </c>
      <c r="K1091">
        <v>8.09E-2</v>
      </c>
      <c r="L1091">
        <v>-2.6700000000000002E-2</v>
      </c>
      <c r="M1091">
        <v>1.1771</v>
      </c>
      <c r="N1091">
        <v>0.13189999999999999</v>
      </c>
      <c r="O1091">
        <v>9.5799999999999996E-2</v>
      </c>
      <c r="P1091">
        <v>-1E-4</v>
      </c>
      <c r="Q1091" s="13">
        <v>3.3E-3</v>
      </c>
      <c r="R1091" s="13">
        <v>0.1082</v>
      </c>
      <c r="S1091" s="13">
        <v>-1.6843999999999999</v>
      </c>
      <c r="T1091">
        <v>0.2205</v>
      </c>
      <c r="U1091" s="13">
        <v>4.0000000000000002E-4</v>
      </c>
      <c r="V1091" s="13">
        <v>3.49E-2</v>
      </c>
      <c r="AA1091" s="13"/>
      <c r="AC1091"/>
      <c r="AD1091" s="14"/>
    </row>
    <row r="1092" spans="1:30" x14ac:dyDescent="0.2">
      <c r="A1092" t="s">
        <v>32</v>
      </c>
      <c r="C1092">
        <v>33.613</v>
      </c>
      <c r="D1092">
        <v>34.999299999999998</v>
      </c>
      <c r="E1092">
        <v>0</v>
      </c>
      <c r="F1092">
        <v>-81.043000000000006</v>
      </c>
      <c r="G1092">
        <v>-1.5100000000000001E-2</v>
      </c>
      <c r="H1092">
        <v>-1.2639</v>
      </c>
      <c r="I1092">
        <v>-1.8100000000000002E-2</v>
      </c>
      <c r="J1092">
        <v>1.7275</v>
      </c>
      <c r="K1092">
        <v>8.09E-2</v>
      </c>
      <c r="L1092">
        <v>-2.9100000000000001E-2</v>
      </c>
      <c r="M1092">
        <v>1.0831</v>
      </c>
      <c r="N1092">
        <v>0.1351</v>
      </c>
      <c r="O1092">
        <v>9.5799999999999996E-2</v>
      </c>
      <c r="P1092">
        <v>-4.7000000000000002E-3</v>
      </c>
      <c r="Q1092" s="13">
        <v>3.3E-3</v>
      </c>
      <c r="R1092" s="13">
        <v>0.1082</v>
      </c>
      <c r="S1092" s="13">
        <v>-1.6287</v>
      </c>
      <c r="T1092">
        <v>0.24129999999999999</v>
      </c>
      <c r="U1092" s="13">
        <v>-5.9999999999999995E-4</v>
      </c>
      <c r="V1092" s="13">
        <v>4.6100000000000002E-2</v>
      </c>
      <c r="AA1092" s="13"/>
      <c r="AC1092"/>
      <c r="AD1092" s="14"/>
    </row>
    <row r="1093" spans="1:30" x14ac:dyDescent="0.2">
      <c r="A1093" t="s">
        <v>32</v>
      </c>
      <c r="C1093">
        <v>33.863</v>
      </c>
      <c r="D1093">
        <v>34.999299999999998</v>
      </c>
      <c r="E1093">
        <v>0</v>
      </c>
      <c r="F1093">
        <v>-80.546999999999997</v>
      </c>
      <c r="G1093">
        <v>4.41E-2</v>
      </c>
      <c r="H1093">
        <v>-0.86370000000000002</v>
      </c>
      <c r="I1093">
        <v>3.5000000000000003E-2</v>
      </c>
      <c r="J1093">
        <v>1.4359999999999999</v>
      </c>
      <c r="K1093">
        <v>8.09E-2</v>
      </c>
      <c r="L1093">
        <v>-2.7900000000000001E-2</v>
      </c>
      <c r="M1093">
        <v>1.083</v>
      </c>
      <c r="N1093">
        <v>0.12859999999999999</v>
      </c>
      <c r="O1093">
        <v>8.6099999999999996E-2</v>
      </c>
      <c r="P1093">
        <v>-1E-4</v>
      </c>
      <c r="Q1093" s="13">
        <v>3.3E-3</v>
      </c>
      <c r="R1093" s="13">
        <v>0.10390000000000001</v>
      </c>
      <c r="S1093" s="13">
        <v>-1.4505999999999999</v>
      </c>
      <c r="T1093">
        <v>0.23280000000000001</v>
      </c>
      <c r="U1093" s="13">
        <v>-1.1000000000000001E-3</v>
      </c>
      <c r="V1093" s="13">
        <v>2.9000000000000001E-2</v>
      </c>
      <c r="AA1093" s="13"/>
      <c r="AC1093"/>
      <c r="AD1093" s="14"/>
    </row>
    <row r="1094" spans="1:30" x14ac:dyDescent="0.2">
      <c r="A1094" t="s">
        <v>32</v>
      </c>
      <c r="C1094">
        <v>34.113</v>
      </c>
      <c r="D1094">
        <v>34.999299999999998</v>
      </c>
      <c r="E1094">
        <v>0</v>
      </c>
      <c r="F1094">
        <v>-80.051000000000002</v>
      </c>
      <c r="G1094">
        <v>7.2700000000000001E-2</v>
      </c>
      <c r="H1094">
        <v>-1.5583</v>
      </c>
      <c r="I1094">
        <v>6.1499999999999999E-2</v>
      </c>
      <c r="J1094">
        <v>2.1516000000000002</v>
      </c>
      <c r="K1094">
        <v>2.2100000000000002E-2</v>
      </c>
      <c r="L1094">
        <v>-2.7900000000000001E-2</v>
      </c>
      <c r="M1094">
        <v>1.1456999999999999</v>
      </c>
      <c r="N1094">
        <v>0.12529999999999999</v>
      </c>
      <c r="O1094">
        <v>8.2799999999999999E-2</v>
      </c>
      <c r="P1094">
        <v>9.1000000000000004E-3</v>
      </c>
      <c r="Q1094" s="13">
        <v>3.3E-3</v>
      </c>
      <c r="R1094" s="13">
        <v>0.1124</v>
      </c>
      <c r="S1094" s="13">
        <v>-1.6955</v>
      </c>
      <c r="T1094">
        <v>0.24129999999999999</v>
      </c>
      <c r="U1094" s="13">
        <v>-1E-4</v>
      </c>
      <c r="V1094" s="13">
        <v>3.2899999999999999E-2</v>
      </c>
      <c r="AA1094" s="13"/>
      <c r="AC1094"/>
      <c r="AD1094" s="14"/>
    </row>
    <row r="1095" spans="1:30" x14ac:dyDescent="0.2">
      <c r="A1095" t="s">
        <v>32</v>
      </c>
      <c r="C1095">
        <v>34.363</v>
      </c>
      <c r="D1095">
        <v>34.999299999999998</v>
      </c>
      <c r="E1095">
        <v>0</v>
      </c>
      <c r="F1095">
        <v>-79.555999999999997</v>
      </c>
      <c r="G1095">
        <v>4.41E-2</v>
      </c>
      <c r="H1095">
        <v>-1.5281</v>
      </c>
      <c r="I1095">
        <v>4.1099999999999998E-2</v>
      </c>
      <c r="J1095">
        <v>2.1185</v>
      </c>
      <c r="K1095">
        <v>5.1499999999999997E-2</v>
      </c>
      <c r="L1095">
        <v>-2.4299999999999999E-2</v>
      </c>
      <c r="M1095">
        <v>1.1456999999999999</v>
      </c>
      <c r="N1095">
        <v>0.1221</v>
      </c>
      <c r="O1095">
        <v>8.2799999999999999E-2</v>
      </c>
      <c r="P1095">
        <v>1.38E-2</v>
      </c>
      <c r="Q1095" s="13">
        <v>3.3E-3</v>
      </c>
      <c r="R1095" s="13">
        <v>0.1053</v>
      </c>
      <c r="S1095" s="13">
        <v>-1.5842000000000001</v>
      </c>
      <c r="T1095">
        <v>0.2389</v>
      </c>
      <c r="U1095" s="13">
        <v>4.0000000000000002E-4</v>
      </c>
      <c r="V1095" s="13">
        <v>3.3399999999999999E-2</v>
      </c>
      <c r="AA1095" s="13"/>
      <c r="AC1095"/>
      <c r="AD1095" s="14"/>
    </row>
    <row r="1096" spans="1:30" x14ac:dyDescent="0.2">
      <c r="A1096" t="s">
        <v>32</v>
      </c>
      <c r="C1096">
        <v>34.613</v>
      </c>
      <c r="D1096">
        <v>34.999299999999998</v>
      </c>
      <c r="E1096">
        <v>0</v>
      </c>
      <c r="F1096">
        <v>-79.055999999999997</v>
      </c>
      <c r="G1096">
        <v>4.82E-2</v>
      </c>
      <c r="H1096">
        <v>-1.6866000000000001</v>
      </c>
      <c r="I1096">
        <v>3.6999999999999998E-2</v>
      </c>
      <c r="J1096">
        <v>2.3172999999999999</v>
      </c>
      <c r="K1096">
        <v>0.1104</v>
      </c>
      <c r="L1096">
        <v>-2.4299999999999999E-2</v>
      </c>
      <c r="M1096">
        <v>1.1456999999999999</v>
      </c>
      <c r="N1096">
        <v>0.12859999999999999</v>
      </c>
      <c r="O1096">
        <v>8.2799999999999999E-2</v>
      </c>
      <c r="P1096">
        <v>-1E-4</v>
      </c>
      <c r="Q1096" s="13">
        <v>3.3E-3</v>
      </c>
      <c r="R1096" s="13">
        <v>0.1053</v>
      </c>
      <c r="S1096" s="13">
        <v>-1.484</v>
      </c>
      <c r="T1096">
        <v>0.24990000000000001</v>
      </c>
      <c r="U1096" s="13">
        <v>4.0000000000000002E-4</v>
      </c>
      <c r="V1096" s="13">
        <v>3.8300000000000001E-2</v>
      </c>
      <c r="AA1096" s="13"/>
      <c r="AC1096"/>
      <c r="AD1096" s="14"/>
    </row>
    <row r="1097" spans="1:30" x14ac:dyDescent="0.2">
      <c r="A1097" t="s">
        <v>32</v>
      </c>
      <c r="C1097">
        <v>34.863</v>
      </c>
      <c r="D1097">
        <v>34.999299999999998</v>
      </c>
      <c r="E1097">
        <v>0</v>
      </c>
      <c r="F1097">
        <v>-78.557000000000002</v>
      </c>
      <c r="G1097">
        <v>5.0299999999999997E-2</v>
      </c>
      <c r="H1097">
        <v>-1.2714000000000001</v>
      </c>
      <c r="I1097">
        <v>3.9100000000000003E-2</v>
      </c>
      <c r="J1097">
        <v>1.8733</v>
      </c>
      <c r="K1097">
        <v>5.1499999999999997E-2</v>
      </c>
      <c r="L1097">
        <v>-2.1899999999999999E-2</v>
      </c>
      <c r="M1097">
        <v>1.1144000000000001</v>
      </c>
      <c r="N1097">
        <v>0.1221</v>
      </c>
      <c r="O1097">
        <v>8.2799999999999999E-2</v>
      </c>
      <c r="P1097">
        <v>-9.4000000000000004E-3</v>
      </c>
      <c r="Q1097" s="13">
        <v>1.8E-3</v>
      </c>
      <c r="R1097" s="13">
        <v>0.1139</v>
      </c>
      <c r="S1097" s="13">
        <v>-1.7178</v>
      </c>
      <c r="T1097">
        <v>0.2389</v>
      </c>
      <c r="U1097" s="13">
        <v>4.0000000000000002E-4</v>
      </c>
      <c r="V1097" s="13">
        <v>3.44E-2</v>
      </c>
      <c r="AA1097" s="13"/>
      <c r="AC1097"/>
      <c r="AD1097" s="14"/>
    </row>
    <row r="1098" spans="1:30" x14ac:dyDescent="0.2">
      <c r="A1098" t="s">
        <v>32</v>
      </c>
      <c r="C1098">
        <v>35.113</v>
      </c>
      <c r="D1098">
        <v>34.999299999999998</v>
      </c>
      <c r="E1098">
        <v>0</v>
      </c>
      <c r="F1098">
        <v>-78.061000000000007</v>
      </c>
      <c r="G1098">
        <v>5.0299999999999997E-2</v>
      </c>
      <c r="H1098">
        <v>-1.1129</v>
      </c>
      <c r="I1098">
        <v>5.5399999999999998E-2</v>
      </c>
      <c r="J1098">
        <v>1.6613</v>
      </c>
      <c r="K1098">
        <v>8.09E-2</v>
      </c>
      <c r="L1098">
        <v>-2.3099999999999999E-2</v>
      </c>
      <c r="M1098">
        <v>1.083</v>
      </c>
      <c r="N1098">
        <v>0.1221</v>
      </c>
      <c r="O1098">
        <v>8.6099999999999996E-2</v>
      </c>
      <c r="P1098">
        <v>4.4999999999999997E-3</v>
      </c>
      <c r="Q1098" s="13">
        <v>1.8E-3</v>
      </c>
      <c r="R1098" s="13">
        <v>0.1096</v>
      </c>
      <c r="S1098" s="13">
        <v>-1.5619000000000001</v>
      </c>
      <c r="T1098">
        <v>0.25729999999999997</v>
      </c>
      <c r="U1098" s="13">
        <v>4.0000000000000002E-4</v>
      </c>
      <c r="V1098" s="13">
        <v>3.6299999999999999E-2</v>
      </c>
      <c r="AA1098" s="13"/>
      <c r="AC1098"/>
      <c r="AD1098" s="14"/>
    </row>
    <row r="1099" spans="1:30" x14ac:dyDescent="0.2">
      <c r="A1099" t="s">
        <v>32</v>
      </c>
      <c r="C1099">
        <v>35.363</v>
      </c>
      <c r="D1099">
        <v>34.999299999999998</v>
      </c>
      <c r="E1099">
        <v>0</v>
      </c>
      <c r="F1099">
        <v>-77.564999999999998</v>
      </c>
      <c r="G1099">
        <v>1.1999999999999999E-3</v>
      </c>
      <c r="H1099">
        <v>-0.85619999999999996</v>
      </c>
      <c r="I1099">
        <v>-5.8999999999999999E-3</v>
      </c>
      <c r="J1099">
        <v>1.4095</v>
      </c>
      <c r="K1099">
        <v>8.09E-2</v>
      </c>
      <c r="L1099">
        <v>-1.7100000000000001E-2</v>
      </c>
      <c r="M1099">
        <v>1.0517000000000001</v>
      </c>
      <c r="N1099">
        <v>0.12529999999999999</v>
      </c>
      <c r="O1099">
        <v>9.2499999999999999E-2</v>
      </c>
      <c r="P1099">
        <v>9.1000000000000004E-3</v>
      </c>
      <c r="Q1099" s="13">
        <v>3.3E-3</v>
      </c>
      <c r="R1099" s="13">
        <v>9.5399999999999999E-2</v>
      </c>
      <c r="S1099" s="13">
        <v>-1.2725</v>
      </c>
      <c r="T1099">
        <v>0.23519999999999999</v>
      </c>
      <c r="U1099" s="13">
        <v>4.0000000000000002E-4</v>
      </c>
      <c r="V1099" s="13">
        <v>3.5900000000000001E-2</v>
      </c>
      <c r="AA1099" s="13"/>
      <c r="AC1099"/>
      <c r="AD1099" s="14"/>
    </row>
    <row r="1100" spans="1:30" x14ac:dyDescent="0.2">
      <c r="A1100" t="s">
        <v>32</v>
      </c>
      <c r="C1100">
        <v>35.613</v>
      </c>
      <c r="D1100">
        <v>34.999299999999998</v>
      </c>
      <c r="E1100">
        <v>0</v>
      </c>
      <c r="F1100">
        <v>-77.064999999999998</v>
      </c>
      <c r="G1100">
        <v>2.58E-2</v>
      </c>
      <c r="H1100">
        <v>-0.85619999999999996</v>
      </c>
      <c r="I1100">
        <v>1.8599999999999998E-2</v>
      </c>
      <c r="J1100">
        <v>1.383</v>
      </c>
      <c r="K1100">
        <v>5.1499999999999997E-2</v>
      </c>
      <c r="L1100">
        <v>-1.35E-2</v>
      </c>
      <c r="M1100">
        <v>1.1771</v>
      </c>
      <c r="N1100">
        <v>0.12859999999999999</v>
      </c>
      <c r="O1100">
        <v>8.6099999999999996E-2</v>
      </c>
      <c r="P1100">
        <v>4.4999999999999997E-3</v>
      </c>
      <c r="Q1100" s="13">
        <v>3.3E-3</v>
      </c>
      <c r="R1100" s="13">
        <v>9.8199999999999996E-2</v>
      </c>
      <c r="S1100" s="13">
        <v>-1.5620000000000001</v>
      </c>
      <c r="T1100">
        <v>0.26090000000000002</v>
      </c>
      <c r="U1100" s="13">
        <v>-1E-4</v>
      </c>
      <c r="V1100" s="13">
        <v>2.41E-2</v>
      </c>
      <c r="AA1100" s="13"/>
      <c r="AC1100"/>
      <c r="AD1100" s="14"/>
    </row>
    <row r="1101" spans="1:30" x14ac:dyDescent="0.2">
      <c r="A1101" t="s">
        <v>32</v>
      </c>
      <c r="C1101">
        <v>35.863</v>
      </c>
      <c r="D1101">
        <v>34.999299999999998</v>
      </c>
      <c r="E1101">
        <v>0</v>
      </c>
      <c r="F1101">
        <v>-76.564999999999998</v>
      </c>
      <c r="G1101">
        <v>1.35E-2</v>
      </c>
      <c r="H1101">
        <v>-1.2788999999999999</v>
      </c>
      <c r="I1101">
        <v>8.3999999999999995E-3</v>
      </c>
      <c r="J1101">
        <v>1.7739</v>
      </c>
      <c r="K1101">
        <v>5.1499999999999997E-2</v>
      </c>
      <c r="L1101">
        <v>-1.5900000000000001E-2</v>
      </c>
      <c r="M1101">
        <v>1.1771</v>
      </c>
      <c r="N1101">
        <v>0.13189999999999999</v>
      </c>
      <c r="O1101">
        <v>8.2799999999999999E-2</v>
      </c>
      <c r="P1101">
        <v>4.4999999999999997E-3</v>
      </c>
      <c r="Q1101" s="13">
        <v>3.3E-3</v>
      </c>
      <c r="R1101" s="13">
        <v>0.10390000000000001</v>
      </c>
      <c r="S1101" s="13">
        <v>-1.5619000000000001</v>
      </c>
      <c r="T1101">
        <v>0.24260000000000001</v>
      </c>
      <c r="U1101" s="13">
        <v>4.0000000000000002E-4</v>
      </c>
      <c r="V1101" s="13">
        <v>2.7E-2</v>
      </c>
      <c r="AA1101" s="13"/>
      <c r="AC1101"/>
      <c r="AD1101" s="14"/>
    </row>
    <row r="1102" spans="1:30" x14ac:dyDescent="0.2">
      <c r="A1102" t="s">
        <v>32</v>
      </c>
      <c r="C1102">
        <v>36.113</v>
      </c>
      <c r="D1102">
        <v>34.999299999999998</v>
      </c>
      <c r="E1102">
        <v>0</v>
      </c>
      <c r="F1102">
        <v>-76.064999999999998</v>
      </c>
      <c r="G1102">
        <v>7.0699999999999999E-2</v>
      </c>
      <c r="H1102">
        <v>-0.82599999999999996</v>
      </c>
      <c r="I1102">
        <v>5.5399999999999998E-2</v>
      </c>
      <c r="J1102">
        <v>1.4359999999999999</v>
      </c>
      <c r="K1102">
        <v>0.1104</v>
      </c>
      <c r="L1102">
        <v>-1.23E-2</v>
      </c>
      <c r="M1102">
        <v>1.1144000000000001</v>
      </c>
      <c r="N1102">
        <v>0.13189999999999999</v>
      </c>
      <c r="O1102">
        <v>8.2799999999999999E-2</v>
      </c>
      <c r="P1102">
        <v>4.4999999999999997E-3</v>
      </c>
      <c r="Q1102" s="13">
        <v>3.3E-3</v>
      </c>
      <c r="R1102" s="13">
        <v>9.11E-2</v>
      </c>
      <c r="S1102" s="13">
        <v>-1.2836000000000001</v>
      </c>
      <c r="T1102">
        <v>0.25729999999999997</v>
      </c>
      <c r="U1102" s="13">
        <v>4.0000000000000002E-4</v>
      </c>
      <c r="V1102" s="13">
        <v>4.3200000000000002E-2</v>
      </c>
      <c r="AA1102" s="13"/>
      <c r="AC1102"/>
      <c r="AD1102" s="14"/>
    </row>
    <row r="1103" spans="1:30" x14ac:dyDescent="0.2">
      <c r="A1103" t="s">
        <v>32</v>
      </c>
      <c r="C1103">
        <v>36.363</v>
      </c>
      <c r="D1103">
        <v>34.999299999999998</v>
      </c>
      <c r="E1103">
        <v>0</v>
      </c>
      <c r="F1103">
        <v>-75.563000000000002</v>
      </c>
      <c r="G1103">
        <v>0.1014</v>
      </c>
      <c r="H1103">
        <v>-1.6413</v>
      </c>
      <c r="I1103">
        <v>9.8299999999999998E-2</v>
      </c>
      <c r="J1103">
        <v>2.0720999999999998</v>
      </c>
      <c r="K1103">
        <v>8.09E-2</v>
      </c>
      <c r="L1103">
        <v>-1.95E-2</v>
      </c>
      <c r="M1103">
        <v>0.98899999999999999</v>
      </c>
      <c r="N1103">
        <v>0.12859999999999999</v>
      </c>
      <c r="O1103">
        <v>6.6600000000000006E-2</v>
      </c>
      <c r="P1103">
        <v>4.4999999999999997E-3</v>
      </c>
      <c r="Q1103" s="13">
        <v>3.3E-3</v>
      </c>
      <c r="R1103" s="13">
        <v>0.10680000000000001</v>
      </c>
      <c r="S1103" s="13">
        <v>-1.6398999999999999</v>
      </c>
      <c r="T1103">
        <v>0.26090000000000002</v>
      </c>
      <c r="U1103" s="13">
        <v>-5.9999999999999995E-4</v>
      </c>
      <c r="V1103" s="13">
        <v>2.7099999999999999E-2</v>
      </c>
      <c r="AA1103" s="13"/>
      <c r="AC1103"/>
      <c r="AD1103" s="14"/>
    </row>
    <row r="1104" spans="1:30" x14ac:dyDescent="0.2">
      <c r="A1104" t="s">
        <v>32</v>
      </c>
      <c r="C1104">
        <v>36.613</v>
      </c>
      <c r="D1104">
        <v>34.999299999999998</v>
      </c>
      <c r="E1104">
        <v>0</v>
      </c>
      <c r="F1104">
        <v>-75.058000000000007</v>
      </c>
      <c r="G1104">
        <v>9.11E-2</v>
      </c>
      <c r="H1104">
        <v>-1.3996999999999999</v>
      </c>
      <c r="I1104">
        <v>6.9699999999999998E-2</v>
      </c>
      <c r="J1104">
        <v>2.0655000000000001</v>
      </c>
      <c r="K1104">
        <v>0.1104</v>
      </c>
      <c r="L1104">
        <v>-1.95E-2</v>
      </c>
      <c r="M1104">
        <v>1.1456999999999999</v>
      </c>
      <c r="N1104">
        <v>0.1351</v>
      </c>
      <c r="O1104">
        <v>6.6600000000000006E-2</v>
      </c>
      <c r="P1104">
        <v>-1E-4</v>
      </c>
      <c r="Q1104" s="13">
        <v>3.3E-3</v>
      </c>
      <c r="R1104" s="13">
        <v>9.9699999999999997E-2</v>
      </c>
      <c r="S1104" s="13">
        <v>-1.4395</v>
      </c>
      <c r="T1104">
        <v>0.24260000000000001</v>
      </c>
      <c r="U1104" s="13">
        <v>4.0000000000000002E-4</v>
      </c>
      <c r="V1104" s="13">
        <v>1.49E-2</v>
      </c>
      <c r="AA1104" s="13"/>
      <c r="AC1104"/>
      <c r="AD1104" s="14"/>
    </row>
    <row r="1105" spans="1:30" x14ac:dyDescent="0.2">
      <c r="A1105" t="s">
        <v>32</v>
      </c>
      <c r="C1105">
        <v>36.863</v>
      </c>
      <c r="D1105">
        <v>34.999299999999998</v>
      </c>
      <c r="E1105">
        <v>0</v>
      </c>
      <c r="F1105">
        <v>-74.555000000000007</v>
      </c>
      <c r="G1105">
        <v>8.09E-2</v>
      </c>
      <c r="H1105">
        <v>-1.8451</v>
      </c>
      <c r="I1105">
        <v>6.5600000000000006E-2</v>
      </c>
      <c r="J1105">
        <v>2.3967999999999998</v>
      </c>
      <c r="K1105">
        <v>8.09E-2</v>
      </c>
      <c r="L1105">
        <v>-1.7100000000000001E-2</v>
      </c>
      <c r="M1105">
        <v>1.083</v>
      </c>
      <c r="N1105">
        <v>0.1384</v>
      </c>
      <c r="O1105">
        <v>6.3399999999999998E-2</v>
      </c>
      <c r="P1105">
        <v>9.1000000000000004E-3</v>
      </c>
      <c r="Q1105" s="13">
        <v>3.3E-3</v>
      </c>
      <c r="R1105" s="13">
        <v>9.5399999999999999E-2</v>
      </c>
      <c r="S1105" s="13">
        <v>-1.3727</v>
      </c>
      <c r="T1105">
        <v>0.2671</v>
      </c>
      <c r="U1105" s="13">
        <v>4.0000000000000002E-4</v>
      </c>
      <c r="V1105" s="13">
        <v>1.29E-2</v>
      </c>
      <c r="AA1105" s="13"/>
      <c r="AC1105"/>
      <c r="AD1105" s="14"/>
    </row>
    <row r="1106" spans="1:30" x14ac:dyDescent="0.2">
      <c r="A1106" t="s">
        <v>32</v>
      </c>
      <c r="C1106">
        <v>37.113</v>
      </c>
      <c r="D1106">
        <v>34.999299999999998</v>
      </c>
      <c r="E1106">
        <v>0</v>
      </c>
      <c r="F1106">
        <v>-74.046999999999997</v>
      </c>
      <c r="G1106">
        <v>8.6999999999999994E-2</v>
      </c>
      <c r="H1106">
        <v>-1.294</v>
      </c>
      <c r="I1106">
        <v>7.7899999999999997E-2</v>
      </c>
      <c r="J1106">
        <v>1.9197</v>
      </c>
      <c r="K1106">
        <v>5.1499999999999997E-2</v>
      </c>
      <c r="L1106">
        <v>-1.5900000000000001E-2</v>
      </c>
      <c r="M1106">
        <v>1.1144000000000001</v>
      </c>
      <c r="N1106">
        <v>0.14169999999999999</v>
      </c>
      <c r="O1106">
        <v>6.9900000000000004E-2</v>
      </c>
      <c r="P1106">
        <v>-1E-4</v>
      </c>
      <c r="Q1106" s="13">
        <v>3.3E-3</v>
      </c>
      <c r="R1106" s="13">
        <v>0.1053</v>
      </c>
      <c r="S1106" s="13">
        <v>-1.6175999999999999</v>
      </c>
      <c r="T1106">
        <v>0.24129999999999999</v>
      </c>
      <c r="U1106" s="13">
        <v>-5.9999999999999995E-4</v>
      </c>
      <c r="V1106" s="13">
        <v>9.4999999999999998E-3</v>
      </c>
      <c r="AA1106" s="13"/>
      <c r="AC1106"/>
      <c r="AD1106" s="14"/>
    </row>
    <row r="1107" spans="1:30" x14ac:dyDescent="0.2">
      <c r="A1107" t="s">
        <v>32</v>
      </c>
      <c r="C1107">
        <v>37.363</v>
      </c>
      <c r="D1107">
        <v>34.999299999999998</v>
      </c>
      <c r="E1107">
        <v>0</v>
      </c>
      <c r="F1107">
        <v>-73.540999999999997</v>
      </c>
      <c r="G1107">
        <v>7.8899999999999998E-2</v>
      </c>
      <c r="H1107">
        <v>-1.1808000000000001</v>
      </c>
      <c r="I1107">
        <v>7.7899999999999997E-2</v>
      </c>
      <c r="J1107">
        <v>1.7209000000000001</v>
      </c>
      <c r="K1107">
        <v>5.1499999999999997E-2</v>
      </c>
      <c r="L1107">
        <v>-1.23E-2</v>
      </c>
      <c r="M1107">
        <v>1.2083999999999999</v>
      </c>
      <c r="N1107">
        <v>0.14169999999999999</v>
      </c>
      <c r="O1107">
        <v>6.6600000000000006E-2</v>
      </c>
      <c r="P1107">
        <v>-1E-4</v>
      </c>
      <c r="Q1107" s="13">
        <v>1.8E-3</v>
      </c>
      <c r="R1107" s="13">
        <v>9.9699999999999997E-2</v>
      </c>
      <c r="S1107" s="13">
        <v>-1.4729000000000001</v>
      </c>
      <c r="T1107">
        <v>0.26950000000000002</v>
      </c>
      <c r="U1107" s="13">
        <v>-1E-4</v>
      </c>
      <c r="V1107" s="13">
        <v>0.01</v>
      </c>
      <c r="AA1107" s="13"/>
      <c r="AC1107"/>
      <c r="AD1107" s="14"/>
    </row>
    <row r="1108" spans="1:30" x14ac:dyDescent="0.2">
      <c r="A1108" t="s">
        <v>32</v>
      </c>
      <c r="C1108">
        <v>37.613</v>
      </c>
      <c r="D1108">
        <v>34.999299999999998</v>
      </c>
      <c r="E1108">
        <v>0</v>
      </c>
      <c r="F1108">
        <v>-73.031999999999996</v>
      </c>
      <c r="G1108">
        <v>2.1700000000000001E-2</v>
      </c>
      <c r="H1108">
        <v>-0.87890000000000001</v>
      </c>
      <c r="I1108">
        <v>2.07E-2</v>
      </c>
      <c r="J1108">
        <v>1.3366</v>
      </c>
      <c r="K1108">
        <v>2.2100000000000002E-2</v>
      </c>
      <c r="L1108">
        <v>-1.83E-2</v>
      </c>
      <c r="M1108">
        <v>1.0204</v>
      </c>
      <c r="N1108">
        <v>0.1351</v>
      </c>
      <c r="O1108">
        <v>5.6899999999999999E-2</v>
      </c>
      <c r="P1108">
        <v>9.1000000000000004E-3</v>
      </c>
      <c r="Q1108" s="13">
        <v>1.8E-3</v>
      </c>
      <c r="R1108" s="13">
        <v>8.2600000000000007E-2</v>
      </c>
      <c r="S1108" s="13">
        <v>-1.1499999999999999</v>
      </c>
      <c r="T1108">
        <v>0.24379999999999999</v>
      </c>
      <c r="U1108" s="13">
        <v>4.0000000000000002E-4</v>
      </c>
      <c r="V1108" s="13">
        <v>1.29E-2</v>
      </c>
      <c r="AA1108" s="13"/>
      <c r="AC1108"/>
      <c r="AD1108" s="14"/>
    </row>
    <row r="1109" spans="1:30" x14ac:dyDescent="0.2">
      <c r="A1109" t="s">
        <v>32</v>
      </c>
      <c r="C1109">
        <v>37.863</v>
      </c>
      <c r="D1109">
        <v>34.999299999999998</v>
      </c>
      <c r="E1109">
        <v>0</v>
      </c>
      <c r="F1109">
        <v>-72.521000000000001</v>
      </c>
      <c r="G1109">
        <v>3.1899999999999998E-2</v>
      </c>
      <c r="H1109">
        <v>-0.99960000000000004</v>
      </c>
      <c r="I1109">
        <v>2.4799999999999999E-2</v>
      </c>
      <c r="J1109">
        <v>1.5750999999999999</v>
      </c>
      <c r="K1109">
        <v>8.09E-2</v>
      </c>
      <c r="L1109">
        <v>-1.35E-2</v>
      </c>
      <c r="M1109">
        <v>1.083</v>
      </c>
      <c r="N1109">
        <v>0.1384</v>
      </c>
      <c r="O1109">
        <v>6.3399999999999998E-2</v>
      </c>
      <c r="P1109">
        <v>4.4999999999999997E-3</v>
      </c>
      <c r="Q1109" s="13">
        <v>3.3E-3</v>
      </c>
      <c r="R1109" s="13">
        <v>9.5399999999999999E-2</v>
      </c>
      <c r="S1109" s="13">
        <v>-1.4395</v>
      </c>
      <c r="T1109">
        <v>0.26340000000000002</v>
      </c>
      <c r="U1109" s="13">
        <v>4.0000000000000002E-4</v>
      </c>
      <c r="V1109" s="13">
        <v>4.1999999999999997E-3</v>
      </c>
      <c r="AA1109" s="13"/>
      <c r="AC1109"/>
      <c r="AD1109" s="14"/>
    </row>
    <row r="1110" spans="1:30" x14ac:dyDescent="0.2">
      <c r="A1110" t="s">
        <v>32</v>
      </c>
      <c r="C1110">
        <v>38.113</v>
      </c>
      <c r="D1110">
        <v>34.999299999999998</v>
      </c>
      <c r="E1110">
        <v>0</v>
      </c>
      <c r="F1110">
        <v>-72.010999999999996</v>
      </c>
      <c r="G1110">
        <v>2.98E-2</v>
      </c>
      <c r="H1110">
        <v>-1.2638</v>
      </c>
      <c r="I1110">
        <v>2.07E-2</v>
      </c>
      <c r="J1110">
        <v>1.6943999999999999</v>
      </c>
      <c r="K1110">
        <v>8.09E-2</v>
      </c>
      <c r="L1110">
        <v>-1.23E-2</v>
      </c>
      <c r="M1110">
        <v>1.0517000000000001</v>
      </c>
      <c r="N1110">
        <v>0.14499999999999999</v>
      </c>
      <c r="O1110">
        <v>5.6899999999999999E-2</v>
      </c>
      <c r="P1110">
        <v>-1E-4</v>
      </c>
      <c r="Q1110" s="13">
        <v>1.8E-3</v>
      </c>
      <c r="R1110" s="13">
        <v>9.9699999999999997E-2</v>
      </c>
      <c r="S1110" s="13">
        <v>-1.5063</v>
      </c>
      <c r="T1110">
        <v>0.2487</v>
      </c>
      <c r="U1110" s="13">
        <v>4.0000000000000002E-4</v>
      </c>
      <c r="V1110" s="13">
        <v>5.5999999999999999E-3</v>
      </c>
      <c r="AA1110" s="13"/>
      <c r="AC1110"/>
      <c r="AD1110" s="14"/>
    </row>
    <row r="1111" spans="1:30" x14ac:dyDescent="0.2">
      <c r="A1111" t="s">
        <v>32</v>
      </c>
      <c r="C1111">
        <v>38.363</v>
      </c>
      <c r="D1111">
        <v>34.999299999999998</v>
      </c>
      <c r="E1111">
        <v>0</v>
      </c>
      <c r="F1111">
        <v>-71.504999999999995</v>
      </c>
      <c r="G1111">
        <v>2.1700000000000001E-2</v>
      </c>
      <c r="H1111">
        <v>-0.82599999999999996</v>
      </c>
      <c r="I1111">
        <v>8.3999999999999995E-3</v>
      </c>
      <c r="J1111">
        <v>1.3962000000000001</v>
      </c>
      <c r="K1111">
        <v>0.13980000000000001</v>
      </c>
      <c r="L1111">
        <v>-1.47E-2</v>
      </c>
      <c r="M1111">
        <v>1.1144000000000001</v>
      </c>
      <c r="N1111">
        <v>0.14169999999999999</v>
      </c>
      <c r="O1111">
        <v>5.04E-2</v>
      </c>
      <c r="P1111">
        <v>4.4999999999999997E-3</v>
      </c>
      <c r="Q1111" s="13">
        <v>3.3E-3</v>
      </c>
      <c r="R1111" s="13">
        <v>8.5400000000000004E-2</v>
      </c>
      <c r="S1111" s="13">
        <v>-1.0944</v>
      </c>
      <c r="T1111">
        <v>0.25359999999999999</v>
      </c>
      <c r="U1111" s="13">
        <v>-1E-4</v>
      </c>
      <c r="V1111" s="13">
        <v>6.1000000000000004E-3</v>
      </c>
      <c r="AA1111" s="13"/>
      <c r="AC1111"/>
      <c r="AD1111" s="14"/>
    </row>
    <row r="1112" spans="1:30" x14ac:dyDescent="0.2">
      <c r="A1112" t="s">
        <v>32</v>
      </c>
      <c r="C1112">
        <v>38.613</v>
      </c>
      <c r="D1112">
        <v>34.999299999999998</v>
      </c>
      <c r="E1112">
        <v>0</v>
      </c>
      <c r="F1112">
        <v>-70.995999999999995</v>
      </c>
      <c r="G1112">
        <v>9.3200000000000005E-2</v>
      </c>
      <c r="H1112">
        <v>-1.5356000000000001</v>
      </c>
      <c r="I1112">
        <v>9.2200000000000004E-2</v>
      </c>
      <c r="J1112">
        <v>2.0522</v>
      </c>
      <c r="K1112">
        <v>8.09E-2</v>
      </c>
      <c r="L1112">
        <v>-1.47E-2</v>
      </c>
      <c r="M1112">
        <v>1.1144000000000001</v>
      </c>
      <c r="N1112">
        <v>0.1515</v>
      </c>
      <c r="O1112">
        <v>5.6899999999999999E-2</v>
      </c>
      <c r="P1112">
        <v>4.4999999999999997E-3</v>
      </c>
      <c r="Q1112" s="13">
        <v>3.3E-3</v>
      </c>
      <c r="R1112" s="13">
        <v>0.10249999999999999</v>
      </c>
      <c r="S1112" s="13">
        <v>-1.5620000000000001</v>
      </c>
      <c r="T1112">
        <v>0.25480000000000003</v>
      </c>
      <c r="U1112" s="13">
        <v>-1E-4</v>
      </c>
      <c r="V1112" s="13">
        <v>7.1000000000000004E-3</v>
      </c>
      <c r="AA1112" s="13"/>
      <c r="AC1112"/>
      <c r="AD1112" s="14"/>
    </row>
    <row r="1113" spans="1:30" x14ac:dyDescent="0.2">
      <c r="A1113" t="s">
        <v>32</v>
      </c>
      <c r="C1113">
        <v>38.863</v>
      </c>
      <c r="D1113">
        <v>34.999299999999998</v>
      </c>
      <c r="E1113">
        <v>0</v>
      </c>
      <c r="F1113">
        <v>-70.495000000000005</v>
      </c>
      <c r="G1113">
        <v>8.7099999999999997E-2</v>
      </c>
      <c r="H1113">
        <v>-1.3846000000000001</v>
      </c>
      <c r="I1113">
        <v>6.7699999999999996E-2</v>
      </c>
      <c r="J1113">
        <v>1.8667</v>
      </c>
      <c r="K1113">
        <v>0.19869999999999999</v>
      </c>
      <c r="L1113">
        <v>-7.4999999999999997E-3</v>
      </c>
      <c r="M1113">
        <v>1.1456999999999999</v>
      </c>
      <c r="N1113">
        <v>0.1482</v>
      </c>
      <c r="O1113">
        <v>5.04E-2</v>
      </c>
      <c r="P1113">
        <v>1.38E-2</v>
      </c>
      <c r="Q1113" s="13">
        <v>3.3E-3</v>
      </c>
      <c r="R1113" s="13">
        <v>0.1011</v>
      </c>
      <c r="S1113" s="13">
        <v>-1.4505999999999999</v>
      </c>
      <c r="T1113">
        <v>0.25240000000000001</v>
      </c>
      <c r="U1113" s="13">
        <v>-1E-4</v>
      </c>
      <c r="V1113" s="13">
        <v>4.5999999999999999E-3</v>
      </c>
      <c r="AA1113" s="13"/>
      <c r="AC1113"/>
      <c r="AD1113" s="14"/>
    </row>
    <row r="1114" spans="1:30" x14ac:dyDescent="0.2">
      <c r="A1114" t="s">
        <v>32</v>
      </c>
      <c r="C1114">
        <v>39.113</v>
      </c>
      <c r="D1114">
        <v>34.999299999999998</v>
      </c>
      <c r="E1114">
        <v>0</v>
      </c>
      <c r="F1114">
        <v>-69.995000000000005</v>
      </c>
      <c r="G1114">
        <v>6.8699999999999997E-2</v>
      </c>
      <c r="H1114">
        <v>-1.83</v>
      </c>
      <c r="I1114">
        <v>5.9499999999999997E-2</v>
      </c>
      <c r="J1114">
        <v>2.3900999999999999</v>
      </c>
      <c r="K1114">
        <v>0.1104</v>
      </c>
      <c r="L1114">
        <v>-1.35E-2</v>
      </c>
      <c r="M1114">
        <v>1.0204</v>
      </c>
      <c r="N1114">
        <v>0.1515</v>
      </c>
      <c r="O1114">
        <v>5.6899999999999999E-2</v>
      </c>
      <c r="P1114">
        <v>9.1000000000000004E-3</v>
      </c>
      <c r="Q1114" s="13">
        <v>3.3E-3</v>
      </c>
      <c r="R1114" s="13">
        <v>8.9700000000000002E-2</v>
      </c>
      <c r="S1114" s="13">
        <v>-1.2836000000000001</v>
      </c>
      <c r="T1114">
        <v>0.26100000000000001</v>
      </c>
      <c r="U1114" s="13">
        <v>4.0000000000000002E-4</v>
      </c>
      <c r="V1114" s="13">
        <v>4.5999999999999999E-3</v>
      </c>
      <c r="AA1114" s="13"/>
      <c r="AC1114"/>
      <c r="AD1114" s="14"/>
    </row>
    <row r="1115" spans="1:30" x14ac:dyDescent="0.2">
      <c r="A1115" t="s">
        <v>32</v>
      </c>
      <c r="C1115">
        <v>39.363</v>
      </c>
      <c r="D1115">
        <v>34.999299999999998</v>
      </c>
      <c r="E1115">
        <v>0</v>
      </c>
      <c r="F1115">
        <v>-69.491</v>
      </c>
      <c r="G1115">
        <v>5.8400000000000001E-2</v>
      </c>
      <c r="H1115">
        <v>-1.2336</v>
      </c>
      <c r="I1115">
        <v>4.9299999999999997E-2</v>
      </c>
      <c r="J1115">
        <v>1.8269</v>
      </c>
      <c r="K1115">
        <v>5.1499999999999997E-2</v>
      </c>
      <c r="L1115">
        <v>-7.4999999999999997E-3</v>
      </c>
      <c r="M1115">
        <v>1.0204</v>
      </c>
      <c r="N1115">
        <v>0.14499999999999999</v>
      </c>
      <c r="O1115">
        <v>5.04E-2</v>
      </c>
      <c r="P1115">
        <v>-1E-4</v>
      </c>
      <c r="Q1115" s="13">
        <v>3.3E-3</v>
      </c>
      <c r="R1115" s="13">
        <v>9.8199999999999996E-2</v>
      </c>
      <c r="S1115" s="13">
        <v>-1.484</v>
      </c>
      <c r="T1115">
        <v>0.2389</v>
      </c>
      <c r="U1115" s="13">
        <v>-1.6000000000000001E-3</v>
      </c>
      <c r="V1115" s="13">
        <v>-6.9999999999999999E-4</v>
      </c>
      <c r="AA1115" s="13"/>
      <c r="AC1115"/>
      <c r="AD1115" s="14"/>
    </row>
    <row r="1116" spans="1:30" x14ac:dyDescent="0.2">
      <c r="A1116" t="s">
        <v>32</v>
      </c>
      <c r="C1116">
        <v>39.613</v>
      </c>
      <c r="D1116">
        <v>34.999299999999998</v>
      </c>
      <c r="E1116">
        <v>0</v>
      </c>
      <c r="F1116">
        <v>-68.988</v>
      </c>
      <c r="G1116">
        <v>8.09E-2</v>
      </c>
      <c r="H1116">
        <v>-1.2412000000000001</v>
      </c>
      <c r="I1116">
        <v>6.9699999999999998E-2</v>
      </c>
      <c r="J1116">
        <v>1.6745000000000001</v>
      </c>
      <c r="K1116">
        <v>8.09E-2</v>
      </c>
      <c r="L1116">
        <v>-6.3E-3</v>
      </c>
      <c r="M1116">
        <v>1.0517000000000001</v>
      </c>
      <c r="N1116">
        <v>0.14499999999999999</v>
      </c>
      <c r="O1116">
        <v>5.3699999999999998E-2</v>
      </c>
      <c r="P1116">
        <v>9.1000000000000004E-3</v>
      </c>
      <c r="Q1116" s="13">
        <v>3.3E-3</v>
      </c>
      <c r="R1116" s="13">
        <v>9.8299999999999998E-2</v>
      </c>
      <c r="S1116" s="13">
        <v>-1.4395</v>
      </c>
      <c r="T1116">
        <v>0.26829999999999998</v>
      </c>
      <c r="U1116" s="13">
        <v>-1E-4</v>
      </c>
      <c r="V1116" s="13">
        <v>-2.0000000000000001E-4</v>
      </c>
      <c r="AA1116" s="13"/>
      <c r="AC1116"/>
      <c r="AD1116" s="14"/>
    </row>
    <row r="1117" spans="1:30" x14ac:dyDescent="0.2">
      <c r="A1117" t="s">
        <v>32</v>
      </c>
      <c r="C1117">
        <v>39.863</v>
      </c>
      <c r="D1117">
        <v>34.999299999999998</v>
      </c>
      <c r="E1117">
        <v>0</v>
      </c>
      <c r="F1117">
        <v>-68.488</v>
      </c>
      <c r="G1117">
        <v>4.0099999999999997E-2</v>
      </c>
      <c r="H1117">
        <v>-0.93169999999999997</v>
      </c>
      <c r="I1117">
        <v>3.6999999999999998E-2</v>
      </c>
      <c r="J1117">
        <v>1.4359999999999999</v>
      </c>
      <c r="K1117">
        <v>0.1104</v>
      </c>
      <c r="L1117">
        <v>-6.3E-3</v>
      </c>
      <c r="M1117">
        <v>1.0204</v>
      </c>
      <c r="N1117">
        <v>0.1482</v>
      </c>
      <c r="O1117">
        <v>5.3699999999999998E-2</v>
      </c>
      <c r="P1117">
        <v>4.4999999999999997E-3</v>
      </c>
      <c r="Q1117" s="13">
        <v>3.3E-3</v>
      </c>
      <c r="R1117" s="13">
        <v>8.5500000000000007E-2</v>
      </c>
      <c r="S1117" s="13">
        <v>-1.1277999999999999</v>
      </c>
      <c r="T1117">
        <v>0.23519999999999999</v>
      </c>
      <c r="U1117" s="13">
        <v>4.0000000000000002E-4</v>
      </c>
      <c r="V1117" s="13">
        <v>-2.2000000000000001E-3</v>
      </c>
      <c r="AA1117" s="13"/>
      <c r="AC1117"/>
      <c r="AD1117" s="14"/>
    </row>
    <row r="1118" spans="1:30" x14ac:dyDescent="0.2">
      <c r="A1118" t="s">
        <v>32</v>
      </c>
      <c r="C1118">
        <v>40.113</v>
      </c>
      <c r="D1118">
        <v>34.999299999999998</v>
      </c>
      <c r="E1118">
        <v>0</v>
      </c>
      <c r="F1118">
        <v>-67.991</v>
      </c>
      <c r="G1118">
        <v>3.1899999999999998E-2</v>
      </c>
      <c r="H1118">
        <v>-1.0146999999999999</v>
      </c>
      <c r="I1118">
        <v>2.8899999999999999E-2</v>
      </c>
      <c r="J1118">
        <v>1.4228000000000001</v>
      </c>
      <c r="K1118">
        <v>5.1499999999999997E-2</v>
      </c>
      <c r="L1118">
        <v>-6.3E-3</v>
      </c>
      <c r="M1118">
        <v>1.0517000000000001</v>
      </c>
      <c r="N1118">
        <v>0.1515</v>
      </c>
      <c r="O1118">
        <v>5.6899999999999999E-2</v>
      </c>
      <c r="P1118">
        <v>-4.7000000000000002E-3</v>
      </c>
      <c r="Q1118" s="13">
        <v>3.3E-3</v>
      </c>
      <c r="R1118" s="13">
        <v>9.2600000000000002E-2</v>
      </c>
      <c r="S1118" s="13">
        <v>-1.3504</v>
      </c>
      <c r="T1118">
        <v>0.26579999999999998</v>
      </c>
      <c r="U1118" s="13">
        <v>4.0000000000000002E-4</v>
      </c>
      <c r="V1118" s="13">
        <v>-2.2000000000000001E-3</v>
      </c>
      <c r="AA1118" s="13"/>
      <c r="AC1118"/>
      <c r="AD1118" s="14"/>
    </row>
    <row r="1119" spans="1:30" x14ac:dyDescent="0.2">
      <c r="A1119" t="s">
        <v>32</v>
      </c>
      <c r="C1119">
        <v>40.363</v>
      </c>
      <c r="D1119">
        <v>34.999299999999998</v>
      </c>
      <c r="E1119">
        <v>0</v>
      </c>
      <c r="F1119">
        <v>-67.495000000000005</v>
      </c>
      <c r="G1119">
        <v>5.3E-3</v>
      </c>
      <c r="H1119">
        <v>-1.2865</v>
      </c>
      <c r="I1119">
        <v>4.3E-3</v>
      </c>
      <c r="J1119">
        <v>1.6943999999999999</v>
      </c>
      <c r="K1119">
        <v>8.09E-2</v>
      </c>
      <c r="L1119">
        <v>-3.8999999999999998E-3</v>
      </c>
      <c r="M1119">
        <v>1.083</v>
      </c>
      <c r="N1119">
        <v>0.15479999999999999</v>
      </c>
      <c r="O1119">
        <v>5.04E-2</v>
      </c>
      <c r="P1119">
        <v>1.38E-2</v>
      </c>
      <c r="Q1119" s="13">
        <v>3.3E-3</v>
      </c>
      <c r="R1119" s="13">
        <v>9.4E-2</v>
      </c>
      <c r="S1119" s="13">
        <v>-1.4617</v>
      </c>
      <c r="T1119">
        <v>0.24740000000000001</v>
      </c>
      <c r="U1119" s="13">
        <v>-1E-4</v>
      </c>
      <c r="V1119" s="13">
        <v>-2.2000000000000001E-3</v>
      </c>
      <c r="AA1119" s="13"/>
      <c r="AC1119"/>
      <c r="AD1119" s="14"/>
    </row>
    <row r="1120" spans="1:30" x14ac:dyDescent="0.2">
      <c r="A1120" t="s">
        <v>32</v>
      </c>
      <c r="C1120">
        <v>40.613</v>
      </c>
      <c r="D1120">
        <v>34.999299999999998</v>
      </c>
      <c r="E1120">
        <v>0</v>
      </c>
      <c r="F1120">
        <v>-66.995000000000005</v>
      </c>
      <c r="G1120">
        <v>4.4200000000000003E-2</v>
      </c>
      <c r="H1120">
        <v>-0.86380000000000001</v>
      </c>
      <c r="I1120">
        <v>3.6999999999999998E-2</v>
      </c>
      <c r="J1120">
        <v>1.4359999999999999</v>
      </c>
      <c r="K1120">
        <v>8.09E-2</v>
      </c>
      <c r="L1120">
        <v>-2.9999999999999997E-4</v>
      </c>
      <c r="M1120">
        <v>1.1144000000000001</v>
      </c>
      <c r="N1120">
        <v>0.1482</v>
      </c>
      <c r="O1120">
        <v>4.7199999999999999E-2</v>
      </c>
      <c r="P1120">
        <v>-1E-4</v>
      </c>
      <c r="Q1120" s="13">
        <v>3.3E-3</v>
      </c>
      <c r="R1120" s="13">
        <v>8.5500000000000007E-2</v>
      </c>
      <c r="S1120" s="13">
        <v>-1.1054999999999999</v>
      </c>
      <c r="T1120">
        <v>0.25109999999999999</v>
      </c>
      <c r="U1120" s="13">
        <v>-1E-4</v>
      </c>
      <c r="V1120" s="13">
        <v>-2.2000000000000001E-3</v>
      </c>
      <c r="AA1120" s="13"/>
      <c r="AC1120"/>
      <c r="AD1120" s="14"/>
    </row>
    <row r="1121" spans="1:30" x14ac:dyDescent="0.2">
      <c r="A1121" t="s">
        <v>32</v>
      </c>
      <c r="C1121">
        <v>40.863</v>
      </c>
      <c r="D1121">
        <v>34.999299999999998</v>
      </c>
      <c r="E1121">
        <v>0</v>
      </c>
      <c r="F1121">
        <v>-66.495999999999995</v>
      </c>
      <c r="G1121">
        <v>0.11559999999999999</v>
      </c>
      <c r="H1121">
        <v>-1.5809</v>
      </c>
      <c r="I1121">
        <v>0.1086</v>
      </c>
      <c r="J1121">
        <v>1.8733</v>
      </c>
      <c r="K1121">
        <v>0.1104</v>
      </c>
      <c r="L1121">
        <v>4.4999999999999997E-3</v>
      </c>
      <c r="M1121">
        <v>1.0517000000000001</v>
      </c>
      <c r="N1121">
        <v>0.1613</v>
      </c>
      <c r="O1121">
        <v>5.04E-2</v>
      </c>
      <c r="P1121">
        <v>9.1000000000000004E-3</v>
      </c>
      <c r="Q1121" s="13">
        <v>1.8E-3</v>
      </c>
      <c r="R1121" s="13">
        <v>0.10249999999999999</v>
      </c>
      <c r="S1121" s="13">
        <v>-1.5730999999999999</v>
      </c>
      <c r="T1121">
        <v>0.26219999999999999</v>
      </c>
      <c r="U1121" s="13">
        <v>4.0000000000000002E-4</v>
      </c>
      <c r="V1121" s="13">
        <v>-2.7000000000000001E-3</v>
      </c>
      <c r="AA1121" s="13"/>
      <c r="AC1121"/>
      <c r="AD1121" s="14"/>
    </row>
    <row r="1122" spans="1:30" x14ac:dyDescent="0.2">
      <c r="A1122" t="s">
        <v>32</v>
      </c>
      <c r="C1122">
        <v>41.113</v>
      </c>
      <c r="D1122">
        <v>34.999299999999998</v>
      </c>
      <c r="E1122">
        <v>0</v>
      </c>
      <c r="F1122">
        <v>-65.997</v>
      </c>
      <c r="G1122">
        <v>5.6399999999999999E-2</v>
      </c>
      <c r="H1122">
        <v>-1.3167</v>
      </c>
      <c r="I1122">
        <v>4.7199999999999999E-2</v>
      </c>
      <c r="J1122">
        <v>1.8533999999999999</v>
      </c>
      <c r="K1122">
        <v>0.1104</v>
      </c>
      <c r="L1122">
        <v>5.7000000000000002E-3</v>
      </c>
      <c r="M1122">
        <v>1.1456999999999999</v>
      </c>
      <c r="N1122">
        <v>0.1646</v>
      </c>
      <c r="O1122">
        <v>5.04E-2</v>
      </c>
      <c r="P1122">
        <v>-1E-4</v>
      </c>
      <c r="Q1122" s="13">
        <v>1.8E-3</v>
      </c>
      <c r="R1122" s="13">
        <v>0.1011</v>
      </c>
      <c r="S1122" s="13">
        <v>-1.5508</v>
      </c>
      <c r="T1122">
        <v>0.24010000000000001</v>
      </c>
      <c r="U1122" s="13">
        <v>-1E-4</v>
      </c>
      <c r="V1122" s="13">
        <v>-2.7000000000000001E-3</v>
      </c>
      <c r="AA1122" s="13"/>
      <c r="AC1122"/>
      <c r="AD1122" s="14"/>
    </row>
    <row r="1123" spans="1:30" x14ac:dyDescent="0.2">
      <c r="A1123" t="s">
        <v>32</v>
      </c>
      <c r="C1123">
        <v>41.363</v>
      </c>
      <c r="D1123">
        <v>34.999299999999998</v>
      </c>
      <c r="E1123">
        <v>0</v>
      </c>
      <c r="F1123">
        <v>-65.5</v>
      </c>
      <c r="G1123">
        <v>5.6399999999999999E-2</v>
      </c>
      <c r="H1123">
        <v>-1.8829</v>
      </c>
      <c r="I1123">
        <v>4.5199999999999997E-2</v>
      </c>
      <c r="J1123">
        <v>2.3304999999999998</v>
      </c>
      <c r="K1123">
        <v>5.1499999999999997E-2</v>
      </c>
      <c r="L1123">
        <v>4.4999999999999997E-3</v>
      </c>
      <c r="M1123">
        <v>1.0517000000000001</v>
      </c>
      <c r="N1123">
        <v>0.1613</v>
      </c>
      <c r="O1123">
        <v>4.07E-2</v>
      </c>
      <c r="P1123">
        <v>4.4999999999999997E-3</v>
      </c>
      <c r="Q1123" s="13">
        <v>2.9999999999999997E-4</v>
      </c>
      <c r="R1123" s="13">
        <v>8.6900000000000005E-2</v>
      </c>
      <c r="S1123" s="13">
        <v>-1.2502</v>
      </c>
      <c r="T1123">
        <v>0.2671</v>
      </c>
      <c r="U1123" s="13">
        <v>-1E-4</v>
      </c>
      <c r="V1123" s="13">
        <v>-2.7000000000000001E-3</v>
      </c>
      <c r="AA1123" s="13"/>
      <c r="AC1123"/>
      <c r="AD1123" s="14"/>
    </row>
    <row r="1124" spans="1:30" x14ac:dyDescent="0.2">
      <c r="A1124" t="s">
        <v>32</v>
      </c>
      <c r="C1124">
        <v>41.613</v>
      </c>
      <c r="D1124">
        <v>34.999299999999998</v>
      </c>
      <c r="E1124">
        <v>0</v>
      </c>
      <c r="F1124">
        <v>-65.004999999999995</v>
      </c>
      <c r="G1124">
        <v>7.8899999999999998E-2</v>
      </c>
      <c r="H1124">
        <v>-1.2336</v>
      </c>
      <c r="I1124">
        <v>7.1800000000000003E-2</v>
      </c>
      <c r="J1124">
        <v>1.7342</v>
      </c>
      <c r="K1124">
        <v>2.2100000000000002E-2</v>
      </c>
      <c r="L1124">
        <v>4.4999999999999997E-3</v>
      </c>
      <c r="M1124">
        <v>1.0517000000000001</v>
      </c>
      <c r="N1124">
        <v>0.1646</v>
      </c>
      <c r="O1124">
        <v>3.4200000000000001E-2</v>
      </c>
      <c r="P1124">
        <v>-1E-4</v>
      </c>
      <c r="Q1124" s="13">
        <v>3.3E-3</v>
      </c>
      <c r="R1124" s="13">
        <v>9.4E-2</v>
      </c>
      <c r="S1124" s="13">
        <v>-1.5620000000000001</v>
      </c>
      <c r="T1124">
        <v>0.23269999999999999</v>
      </c>
      <c r="U1124" s="13">
        <v>-1E-4</v>
      </c>
      <c r="V1124" s="13">
        <v>-3.2000000000000002E-3</v>
      </c>
      <c r="AA1124" s="13"/>
      <c r="AC1124"/>
      <c r="AD1124" s="14"/>
    </row>
    <row r="1125" spans="1:30" x14ac:dyDescent="0.2">
      <c r="A1125" t="s">
        <v>32</v>
      </c>
      <c r="C1125">
        <v>41.863</v>
      </c>
      <c r="D1125">
        <v>34.999299999999998</v>
      </c>
      <c r="E1125">
        <v>0</v>
      </c>
      <c r="F1125">
        <v>-64.507999999999996</v>
      </c>
      <c r="G1125">
        <v>9.3200000000000005E-2</v>
      </c>
      <c r="H1125">
        <v>-1.1581999999999999</v>
      </c>
      <c r="I1125">
        <v>7.3800000000000004E-2</v>
      </c>
      <c r="J1125">
        <v>1.5884</v>
      </c>
      <c r="K1125">
        <v>8.09E-2</v>
      </c>
      <c r="L1125">
        <v>8.0999999999999996E-3</v>
      </c>
      <c r="M1125">
        <v>1.0831</v>
      </c>
      <c r="N1125">
        <v>0.1678</v>
      </c>
      <c r="O1125">
        <v>4.7199999999999999E-2</v>
      </c>
      <c r="P1125">
        <v>4.4999999999999997E-3</v>
      </c>
      <c r="Q1125" s="13">
        <v>3.3E-3</v>
      </c>
      <c r="R1125" s="13">
        <v>9.8199999999999996E-2</v>
      </c>
      <c r="S1125" s="13">
        <v>-1.4618</v>
      </c>
      <c r="T1125">
        <v>0.26340000000000002</v>
      </c>
      <c r="U1125" s="13">
        <v>-1E-4</v>
      </c>
      <c r="V1125" s="13">
        <v>-3.7000000000000002E-3</v>
      </c>
      <c r="AA1125" s="13"/>
      <c r="AC1125"/>
      <c r="AD1125" s="14"/>
    </row>
    <row r="1126" spans="1:30" x14ac:dyDescent="0.2">
      <c r="A1126" t="s">
        <v>32</v>
      </c>
      <c r="C1126">
        <v>42.113</v>
      </c>
      <c r="D1126">
        <v>34.999299999999998</v>
      </c>
      <c r="E1126">
        <v>0</v>
      </c>
      <c r="F1126">
        <v>-64.015000000000001</v>
      </c>
      <c r="G1126">
        <v>6.25E-2</v>
      </c>
      <c r="H1126">
        <v>-0.88639999999999997</v>
      </c>
      <c r="I1126">
        <v>5.7500000000000002E-2</v>
      </c>
      <c r="J1126">
        <v>1.2571000000000001</v>
      </c>
      <c r="K1126">
        <v>0.1104</v>
      </c>
      <c r="L1126">
        <v>1.0500000000000001E-2</v>
      </c>
      <c r="M1126">
        <v>1.0831</v>
      </c>
      <c r="N1126">
        <v>0.1646</v>
      </c>
      <c r="O1126">
        <v>3.7499999999999999E-2</v>
      </c>
      <c r="P1126">
        <v>9.1000000000000004E-3</v>
      </c>
      <c r="Q1126" s="13">
        <v>3.3E-3</v>
      </c>
      <c r="R1126" s="13">
        <v>8.4000000000000005E-2</v>
      </c>
      <c r="S1126" s="13">
        <v>-1.1946000000000001</v>
      </c>
      <c r="T1126">
        <v>0.23280000000000001</v>
      </c>
      <c r="U1126" s="13">
        <v>-1E-4</v>
      </c>
      <c r="V1126" s="13">
        <v>-3.7000000000000002E-3</v>
      </c>
      <c r="AA1126" s="13"/>
      <c r="AC1126"/>
      <c r="AD1126" s="14"/>
    </row>
    <row r="1127" spans="1:30" x14ac:dyDescent="0.2">
      <c r="A1127" t="s">
        <v>32</v>
      </c>
      <c r="C1127">
        <v>42.363</v>
      </c>
      <c r="D1127">
        <v>34.999299999999998</v>
      </c>
      <c r="E1127">
        <v>0</v>
      </c>
      <c r="F1127">
        <v>-63.517000000000003</v>
      </c>
      <c r="G1127">
        <v>1.7600000000000001E-2</v>
      </c>
      <c r="H1127">
        <v>-0.93920000000000003</v>
      </c>
      <c r="I1127">
        <v>1.46E-2</v>
      </c>
      <c r="J1127">
        <v>1.3565</v>
      </c>
      <c r="K1127">
        <v>0.19869999999999999</v>
      </c>
      <c r="L1127">
        <v>1.0500000000000001E-2</v>
      </c>
      <c r="M1127">
        <v>1.083</v>
      </c>
      <c r="N1127">
        <v>0.1613</v>
      </c>
      <c r="O1127">
        <v>3.1E-2</v>
      </c>
      <c r="P1127">
        <v>4.4999999999999997E-3</v>
      </c>
      <c r="Q1127" s="13">
        <v>3.3E-3</v>
      </c>
      <c r="R1127" s="13">
        <v>9.11E-2</v>
      </c>
      <c r="S1127" s="13">
        <v>-1.3392999999999999</v>
      </c>
      <c r="T1127">
        <v>0.25240000000000001</v>
      </c>
      <c r="U1127" s="13">
        <v>4.0000000000000002E-4</v>
      </c>
      <c r="V1127" s="13">
        <v>-3.2000000000000002E-3</v>
      </c>
      <c r="AA1127" s="13"/>
      <c r="AC1127"/>
      <c r="AD1127" s="14"/>
    </row>
    <row r="1128" spans="1:30" x14ac:dyDescent="0.2">
      <c r="A1128" t="s">
        <v>32</v>
      </c>
      <c r="C1128">
        <v>42.613</v>
      </c>
      <c r="D1128">
        <v>34.999299999999998</v>
      </c>
      <c r="E1128">
        <v>0</v>
      </c>
      <c r="F1128">
        <v>-63.023000000000003</v>
      </c>
      <c r="G1128">
        <v>4.6199999999999998E-2</v>
      </c>
      <c r="H1128">
        <v>-1.3242</v>
      </c>
      <c r="I1128">
        <v>3.5000000000000003E-2</v>
      </c>
      <c r="J1128">
        <v>1.6348</v>
      </c>
      <c r="K1128">
        <v>8.09E-2</v>
      </c>
      <c r="L1128">
        <v>1.29E-2</v>
      </c>
      <c r="M1128">
        <v>1.1456999999999999</v>
      </c>
      <c r="N1128">
        <v>0.1678</v>
      </c>
      <c r="O1128">
        <v>2.4500000000000001E-2</v>
      </c>
      <c r="P1128">
        <v>4.4999999999999997E-3</v>
      </c>
      <c r="Q1128" s="13">
        <v>3.3E-3</v>
      </c>
      <c r="R1128" s="13">
        <v>9.4E-2</v>
      </c>
      <c r="S1128" s="13">
        <v>-1.5063</v>
      </c>
      <c r="T1128">
        <v>0.24129999999999999</v>
      </c>
      <c r="U1128" s="13">
        <v>-1E-4</v>
      </c>
      <c r="V1128" s="13">
        <v>-5.5999999999999999E-3</v>
      </c>
      <c r="AA1128" s="13"/>
      <c r="AC1128"/>
      <c r="AD1128" s="14"/>
    </row>
    <row r="1129" spans="1:30" x14ac:dyDescent="0.2">
      <c r="A1129" t="s">
        <v>32</v>
      </c>
      <c r="C1129">
        <v>42.863</v>
      </c>
      <c r="D1129">
        <v>34.999299999999998</v>
      </c>
      <c r="E1129">
        <v>0</v>
      </c>
      <c r="F1129">
        <v>-62.524999999999999</v>
      </c>
      <c r="G1129">
        <v>9.3200000000000005E-2</v>
      </c>
      <c r="H1129">
        <v>-0.92410000000000003</v>
      </c>
      <c r="I1129">
        <v>8.2000000000000003E-2</v>
      </c>
      <c r="J1129">
        <v>1.3366</v>
      </c>
      <c r="K1129">
        <v>0.1104</v>
      </c>
      <c r="L1129">
        <v>9.2999999999999992E-3</v>
      </c>
      <c r="M1129">
        <v>1.0204</v>
      </c>
      <c r="N1129">
        <v>0.1646</v>
      </c>
      <c r="O1129">
        <v>1.4800000000000001E-2</v>
      </c>
      <c r="P1129">
        <v>4.4999999999999997E-3</v>
      </c>
      <c r="Q1129" s="13">
        <v>3.3E-3</v>
      </c>
      <c r="R1129" s="13">
        <v>7.8399999999999997E-2</v>
      </c>
      <c r="S1129" s="13">
        <v>-1.0944</v>
      </c>
      <c r="T1129">
        <v>0.24129999999999999</v>
      </c>
      <c r="U1129" s="13">
        <v>4.0000000000000002E-4</v>
      </c>
      <c r="V1129" s="13">
        <v>-5.1000000000000004E-3</v>
      </c>
      <c r="AA1129" s="13"/>
      <c r="AC1129"/>
      <c r="AD1129" s="14"/>
    </row>
    <row r="1130" spans="1:30" x14ac:dyDescent="0.2">
      <c r="A1130" t="s">
        <v>32</v>
      </c>
      <c r="C1130">
        <v>43.113</v>
      </c>
      <c r="D1130">
        <v>34.999299999999998</v>
      </c>
      <c r="E1130">
        <v>0</v>
      </c>
      <c r="F1130">
        <v>-62.024999999999999</v>
      </c>
      <c r="G1130">
        <v>0.1177</v>
      </c>
      <c r="H1130">
        <v>-1.6262000000000001</v>
      </c>
      <c r="I1130">
        <v>0.11260000000000001</v>
      </c>
      <c r="J1130">
        <v>1.8667</v>
      </c>
      <c r="K1130">
        <v>2.2100000000000002E-2</v>
      </c>
      <c r="L1130">
        <v>9.2999999999999992E-3</v>
      </c>
      <c r="M1130">
        <v>1.1144000000000001</v>
      </c>
      <c r="N1130">
        <v>0.1613</v>
      </c>
      <c r="O1130">
        <v>2.1299999999999999E-2</v>
      </c>
      <c r="P1130">
        <v>9.1000000000000004E-3</v>
      </c>
      <c r="Q1130" s="13">
        <v>3.3E-3</v>
      </c>
      <c r="R1130" s="13">
        <v>0.1011</v>
      </c>
      <c r="S1130" s="13">
        <v>-1.4729000000000001</v>
      </c>
      <c r="T1130">
        <v>0.24990000000000001</v>
      </c>
      <c r="U1130" s="13">
        <v>-1.1000000000000001E-3</v>
      </c>
      <c r="V1130" s="13">
        <v>-6.6E-3</v>
      </c>
      <c r="AA1130" s="13"/>
      <c r="AC1130"/>
      <c r="AD1130" s="14"/>
    </row>
    <row r="1131" spans="1:30" x14ac:dyDescent="0.2">
      <c r="A1131" t="s">
        <v>32</v>
      </c>
      <c r="C1131">
        <v>43.363</v>
      </c>
      <c r="D1131">
        <v>34.999299999999998</v>
      </c>
      <c r="E1131">
        <v>0</v>
      </c>
      <c r="F1131">
        <v>-61.527000000000001</v>
      </c>
      <c r="G1131">
        <v>8.5000000000000006E-2</v>
      </c>
      <c r="H1131">
        <v>-1.3544</v>
      </c>
      <c r="I1131">
        <v>7.7899999999999997E-2</v>
      </c>
      <c r="J1131">
        <v>1.7209000000000001</v>
      </c>
      <c r="K1131">
        <v>5.1499999999999997E-2</v>
      </c>
      <c r="L1131">
        <v>8.0999999999999996E-3</v>
      </c>
      <c r="M1131">
        <v>1.1771</v>
      </c>
      <c r="N1131">
        <v>0.1711</v>
      </c>
      <c r="O1131">
        <v>1.15E-2</v>
      </c>
      <c r="P1131">
        <v>9.1000000000000004E-3</v>
      </c>
      <c r="Q1131" s="13">
        <v>3.3E-3</v>
      </c>
      <c r="R1131" s="13">
        <v>0.1011</v>
      </c>
      <c r="S1131" s="13">
        <v>-1.5730999999999999</v>
      </c>
      <c r="T1131">
        <v>0.23269999999999999</v>
      </c>
      <c r="U1131" s="13">
        <v>-1.6000000000000001E-3</v>
      </c>
      <c r="V1131" s="13">
        <v>-6.6E-3</v>
      </c>
      <c r="AA1131" s="13"/>
      <c r="AC1131"/>
      <c r="AD1131" s="14"/>
    </row>
    <row r="1132" spans="1:30" x14ac:dyDescent="0.2">
      <c r="A1132" t="s">
        <v>32</v>
      </c>
      <c r="C1132">
        <v>43.613</v>
      </c>
      <c r="D1132">
        <v>34.999299999999998</v>
      </c>
      <c r="E1132">
        <v>0</v>
      </c>
      <c r="F1132">
        <v>-61.026000000000003</v>
      </c>
      <c r="G1132">
        <v>9.3200000000000005E-2</v>
      </c>
      <c r="H1132">
        <v>-1.8829</v>
      </c>
      <c r="I1132">
        <v>7.3800000000000004E-2</v>
      </c>
      <c r="J1132">
        <v>2.1648999999999998</v>
      </c>
      <c r="K1132">
        <v>5.1499999999999997E-2</v>
      </c>
      <c r="L1132">
        <v>1.17E-2</v>
      </c>
      <c r="M1132">
        <v>1.1456999999999999</v>
      </c>
      <c r="N1132">
        <v>0.17760000000000001</v>
      </c>
      <c r="O1132">
        <v>1.7999999999999999E-2</v>
      </c>
      <c r="P1132">
        <v>9.1000000000000004E-3</v>
      </c>
      <c r="Q1132" s="13">
        <v>3.3E-3</v>
      </c>
      <c r="R1132" s="13">
        <v>9.11E-2</v>
      </c>
      <c r="S1132" s="13">
        <v>-1.2168000000000001</v>
      </c>
      <c r="T1132">
        <v>0.25600000000000001</v>
      </c>
      <c r="U1132" s="13">
        <v>-1.1000000000000001E-3</v>
      </c>
      <c r="V1132" s="13">
        <v>-6.1000000000000004E-3</v>
      </c>
      <c r="AA1132" s="13"/>
      <c r="AC1132"/>
      <c r="AD1132" s="14"/>
    </row>
    <row r="1133" spans="1:30" x14ac:dyDescent="0.2">
      <c r="A1133" t="s">
        <v>32</v>
      </c>
      <c r="C1133">
        <v>43.863</v>
      </c>
      <c r="D1133">
        <v>34.999299999999998</v>
      </c>
      <c r="E1133">
        <v>0</v>
      </c>
      <c r="F1133">
        <v>-60.524999999999999</v>
      </c>
      <c r="G1133">
        <v>0.13200000000000001</v>
      </c>
      <c r="H1133">
        <v>-1.3694999999999999</v>
      </c>
      <c r="I1133">
        <v>0.1208</v>
      </c>
      <c r="J1133">
        <v>1.7407999999999999</v>
      </c>
      <c r="K1133">
        <v>0.1104</v>
      </c>
      <c r="L1133">
        <v>1.17E-2</v>
      </c>
      <c r="M1133">
        <v>1.1144000000000001</v>
      </c>
      <c r="N1133">
        <v>0.1678</v>
      </c>
      <c r="O1133">
        <v>1.15E-2</v>
      </c>
      <c r="P1133">
        <v>-1E-4</v>
      </c>
      <c r="Q1133" s="13">
        <v>3.3E-3</v>
      </c>
      <c r="R1133" s="13">
        <v>9.5399999999999999E-2</v>
      </c>
      <c r="S1133" s="13">
        <v>-1.4618</v>
      </c>
      <c r="T1133">
        <v>0.22539999999999999</v>
      </c>
      <c r="U1133" s="13">
        <v>-5.9999999999999995E-4</v>
      </c>
      <c r="V1133" s="13">
        <v>-7.1000000000000004E-3</v>
      </c>
      <c r="AA1133" s="13"/>
      <c r="AC1133"/>
      <c r="AD1133" s="14"/>
    </row>
    <row r="1134" spans="1:30" x14ac:dyDescent="0.2">
      <c r="A1134" t="s">
        <v>32</v>
      </c>
      <c r="C1134">
        <v>44.113</v>
      </c>
      <c r="D1134">
        <v>34.999299999999998</v>
      </c>
      <c r="E1134">
        <v>0</v>
      </c>
      <c r="F1134">
        <v>-60.026000000000003</v>
      </c>
      <c r="G1134">
        <v>6.0499999999999998E-2</v>
      </c>
      <c r="H1134">
        <v>-1.2563</v>
      </c>
      <c r="I1134">
        <v>5.7500000000000002E-2</v>
      </c>
      <c r="J1134">
        <v>1.4624999999999999</v>
      </c>
      <c r="K1134">
        <v>5.1499999999999997E-2</v>
      </c>
      <c r="L1134">
        <v>1.0500000000000001E-2</v>
      </c>
      <c r="M1134">
        <v>1.0831</v>
      </c>
      <c r="N1134">
        <v>0.1646</v>
      </c>
      <c r="O1134">
        <v>1.7999999999999999E-2</v>
      </c>
      <c r="P1134">
        <v>-1E-4</v>
      </c>
      <c r="Q1134" s="13">
        <v>3.3E-3</v>
      </c>
      <c r="R1134" s="13">
        <v>0.10390000000000001</v>
      </c>
      <c r="S1134" s="13">
        <v>-1.484</v>
      </c>
      <c r="T1134">
        <v>0.25729999999999997</v>
      </c>
      <c r="U1134" s="13">
        <v>-5.9999999999999995E-4</v>
      </c>
      <c r="V1134" s="13">
        <v>-6.6E-3</v>
      </c>
      <c r="AA1134" s="13"/>
      <c r="AC1134"/>
      <c r="AD1134" s="14"/>
    </row>
    <row r="1135" spans="1:30" x14ac:dyDescent="0.2">
      <c r="A1135" t="s">
        <v>32</v>
      </c>
      <c r="C1135">
        <v>44.363</v>
      </c>
      <c r="D1135">
        <v>34.999299999999998</v>
      </c>
      <c r="E1135">
        <v>0</v>
      </c>
      <c r="F1135">
        <v>-59.524999999999999</v>
      </c>
      <c r="G1135">
        <v>5.6399999999999999E-2</v>
      </c>
      <c r="H1135">
        <v>-0.90149999999999997</v>
      </c>
      <c r="I1135">
        <v>4.5199999999999997E-2</v>
      </c>
      <c r="J1135">
        <v>1.1841999999999999</v>
      </c>
      <c r="K1135">
        <v>8.09E-2</v>
      </c>
      <c r="L1135">
        <v>9.2999999999999992E-3</v>
      </c>
      <c r="M1135">
        <v>1.1144000000000001</v>
      </c>
      <c r="N1135">
        <v>0.17760000000000001</v>
      </c>
      <c r="O1135">
        <v>-4.7000000000000002E-3</v>
      </c>
      <c r="P1135">
        <v>-1E-4</v>
      </c>
      <c r="Q1135" s="13">
        <v>3.3E-3</v>
      </c>
      <c r="R1135" s="13">
        <v>8.4000000000000005E-2</v>
      </c>
      <c r="S1135" s="13">
        <v>-1.228</v>
      </c>
      <c r="T1135">
        <v>0.23400000000000001</v>
      </c>
      <c r="U1135" s="13">
        <v>-1E-4</v>
      </c>
      <c r="V1135" s="13">
        <v>-8.0999999999999996E-3</v>
      </c>
      <c r="AA1135" s="13"/>
      <c r="AC1135"/>
      <c r="AD1135" s="14"/>
    </row>
    <row r="1136" spans="1:30" x14ac:dyDescent="0.2">
      <c r="A1136" t="s">
        <v>32</v>
      </c>
      <c r="C1136">
        <v>44.613</v>
      </c>
      <c r="D1136">
        <v>34.999299999999998</v>
      </c>
      <c r="E1136">
        <v>0</v>
      </c>
      <c r="F1136">
        <v>-59.024999999999999</v>
      </c>
      <c r="G1136">
        <v>3.7999999999999999E-2</v>
      </c>
      <c r="H1136">
        <v>-1.06</v>
      </c>
      <c r="I1136">
        <v>2.8899999999999999E-2</v>
      </c>
      <c r="J1136">
        <v>1.3631</v>
      </c>
      <c r="K1136">
        <v>0.13980000000000001</v>
      </c>
      <c r="L1136">
        <v>1.0500000000000001E-2</v>
      </c>
      <c r="M1136">
        <v>0.9577</v>
      </c>
      <c r="N1136">
        <v>0.18740000000000001</v>
      </c>
      <c r="O1136">
        <v>1.15E-2</v>
      </c>
      <c r="P1136">
        <v>4.4999999999999997E-3</v>
      </c>
      <c r="Q1136" s="13">
        <v>3.3E-3</v>
      </c>
      <c r="R1136" s="13">
        <v>8.6900000000000005E-2</v>
      </c>
      <c r="S1136" s="13">
        <v>-1.3282</v>
      </c>
      <c r="T1136">
        <v>0.24379999999999999</v>
      </c>
      <c r="U1136" s="13">
        <v>-1.1000000000000001E-3</v>
      </c>
      <c r="V1136" s="13">
        <v>-8.6E-3</v>
      </c>
      <c r="AA1136" s="13"/>
      <c r="AC1136"/>
      <c r="AD1136" s="14"/>
    </row>
    <row r="1137" spans="1:30" x14ac:dyDescent="0.2">
      <c r="A1137" t="s">
        <v>32</v>
      </c>
      <c r="C1137">
        <v>44.863</v>
      </c>
      <c r="D1137">
        <v>34.999299999999998</v>
      </c>
      <c r="E1137">
        <v>0</v>
      </c>
      <c r="F1137">
        <v>-58.524999999999999</v>
      </c>
      <c r="G1137">
        <v>4.4200000000000003E-2</v>
      </c>
      <c r="H1137">
        <v>-1.2714000000000001</v>
      </c>
      <c r="I1137">
        <v>3.5000000000000003E-2</v>
      </c>
      <c r="J1137">
        <v>1.3962000000000001</v>
      </c>
      <c r="K1137">
        <v>2.2100000000000002E-2</v>
      </c>
      <c r="L1137">
        <v>2.1399999999999999E-2</v>
      </c>
      <c r="M1137">
        <v>0.86370000000000002</v>
      </c>
      <c r="N1137">
        <v>0.18410000000000001</v>
      </c>
      <c r="O1137">
        <v>1.4800000000000001E-2</v>
      </c>
      <c r="P1137">
        <v>9.1000000000000004E-3</v>
      </c>
      <c r="Q1137" s="13">
        <v>3.3E-3</v>
      </c>
      <c r="R1137" s="13">
        <v>8.6900000000000005E-2</v>
      </c>
      <c r="S1137" s="13">
        <v>-1.4172</v>
      </c>
      <c r="T1137">
        <v>0.24260000000000001</v>
      </c>
      <c r="U1137" s="13">
        <v>-5.9999999999999995E-4</v>
      </c>
      <c r="V1137" s="13">
        <v>-7.6E-3</v>
      </c>
      <c r="AA1137" s="13"/>
      <c r="AC1137"/>
      <c r="AD1137" s="14"/>
    </row>
    <row r="1138" spans="1:30" x14ac:dyDescent="0.2">
      <c r="A1138" t="s">
        <v>32</v>
      </c>
      <c r="C1138">
        <v>45.113</v>
      </c>
      <c r="D1138">
        <v>34.999299999999998</v>
      </c>
      <c r="E1138">
        <v>0</v>
      </c>
      <c r="F1138">
        <v>-58.024000000000001</v>
      </c>
      <c r="G1138">
        <v>4.2099999999999999E-2</v>
      </c>
      <c r="H1138">
        <v>-0.95430000000000004</v>
      </c>
      <c r="I1138">
        <v>2.07E-2</v>
      </c>
      <c r="J1138">
        <v>1.3565</v>
      </c>
      <c r="K1138">
        <v>0.13980000000000001</v>
      </c>
      <c r="L1138">
        <v>2.0199999999999999E-2</v>
      </c>
      <c r="M1138">
        <v>1.0517000000000001</v>
      </c>
      <c r="N1138">
        <v>0.17760000000000001</v>
      </c>
      <c r="O1138">
        <v>5.0000000000000001E-3</v>
      </c>
      <c r="P1138">
        <v>-1E-4</v>
      </c>
      <c r="Q1138" s="13">
        <v>3.3E-3</v>
      </c>
      <c r="R1138" s="13">
        <v>7.6899999999999996E-2</v>
      </c>
      <c r="S1138" s="13">
        <v>-1.0831999999999999</v>
      </c>
      <c r="T1138">
        <v>0.24010000000000001</v>
      </c>
      <c r="U1138" s="13">
        <v>-5.9999999999999995E-4</v>
      </c>
      <c r="V1138" s="13">
        <v>-7.6E-3</v>
      </c>
      <c r="AA1138" s="13"/>
      <c r="AC1138"/>
      <c r="AD1138" s="14"/>
    </row>
    <row r="1139" spans="1:30" x14ac:dyDescent="0.2">
      <c r="A1139" t="s">
        <v>32</v>
      </c>
      <c r="C1139">
        <v>45.363</v>
      </c>
      <c r="D1139">
        <v>34.999299999999998</v>
      </c>
      <c r="E1139">
        <v>0</v>
      </c>
      <c r="F1139">
        <v>-57.515999999999998</v>
      </c>
      <c r="G1139">
        <v>8.3000000000000004E-2</v>
      </c>
      <c r="H1139">
        <v>-1.6034999999999999</v>
      </c>
      <c r="I1139">
        <v>8.2000000000000003E-2</v>
      </c>
      <c r="J1139">
        <v>1.7011000000000001</v>
      </c>
      <c r="K1139">
        <v>0.1104</v>
      </c>
      <c r="L1139">
        <v>1.66E-2</v>
      </c>
      <c r="M1139">
        <v>1.0517000000000001</v>
      </c>
      <c r="N1139">
        <v>0.18410000000000001</v>
      </c>
      <c r="O1139">
        <v>1.15E-2</v>
      </c>
      <c r="P1139">
        <v>-1E-4</v>
      </c>
      <c r="Q1139" s="13">
        <v>3.3E-3</v>
      </c>
      <c r="R1139" s="13">
        <v>9.6799999999999997E-2</v>
      </c>
      <c r="S1139" s="13">
        <v>-1.3615999999999999</v>
      </c>
      <c r="T1139">
        <v>0.24379999999999999</v>
      </c>
      <c r="U1139" s="13">
        <v>4.0000000000000002E-4</v>
      </c>
      <c r="V1139" s="13">
        <v>-7.6E-3</v>
      </c>
      <c r="AA1139" s="13"/>
      <c r="AC1139"/>
      <c r="AD1139" s="14"/>
    </row>
    <row r="1140" spans="1:30" x14ac:dyDescent="0.2">
      <c r="A1140" t="s">
        <v>32</v>
      </c>
      <c r="C1140">
        <v>45.613</v>
      </c>
      <c r="D1140">
        <v>34.999299999999998</v>
      </c>
      <c r="E1140">
        <v>0</v>
      </c>
      <c r="F1140">
        <v>-57.015000000000001</v>
      </c>
      <c r="G1140">
        <v>7.4800000000000005E-2</v>
      </c>
      <c r="H1140">
        <v>-1.3167</v>
      </c>
      <c r="I1140">
        <v>6.3600000000000004E-2</v>
      </c>
      <c r="J1140">
        <v>1.5884</v>
      </c>
      <c r="K1140">
        <v>0.1104</v>
      </c>
      <c r="L1140">
        <v>2.0199999999999999E-2</v>
      </c>
      <c r="M1140">
        <v>1.0831</v>
      </c>
      <c r="N1140">
        <v>0.17430000000000001</v>
      </c>
      <c r="O1140">
        <v>-7.9000000000000008E-3</v>
      </c>
      <c r="P1140">
        <v>4.4999999999999997E-3</v>
      </c>
      <c r="Q1140" s="13">
        <v>3.3E-3</v>
      </c>
      <c r="R1140" s="13">
        <v>9.5399999999999999E-2</v>
      </c>
      <c r="S1140" s="13">
        <v>-1.5286</v>
      </c>
      <c r="T1140">
        <v>0.23519999999999999</v>
      </c>
      <c r="U1140" s="13">
        <v>-5.9999999999999995E-4</v>
      </c>
      <c r="V1140" s="13">
        <v>-7.1000000000000004E-3</v>
      </c>
      <c r="AA1140" s="13"/>
      <c r="AC1140"/>
      <c r="AD1140" s="14"/>
    </row>
    <row r="1141" spans="1:30" x14ac:dyDescent="0.2">
      <c r="A1141" t="s">
        <v>32</v>
      </c>
      <c r="C1141">
        <v>45.863</v>
      </c>
      <c r="D1141">
        <v>34.999299999999998</v>
      </c>
      <c r="E1141">
        <v>0</v>
      </c>
      <c r="F1141">
        <v>-56.515000000000001</v>
      </c>
      <c r="G1141">
        <v>4.0099999999999997E-2</v>
      </c>
      <c r="H1141">
        <v>-1.8375999999999999</v>
      </c>
      <c r="I1141">
        <v>3.09E-2</v>
      </c>
      <c r="J1141">
        <v>2.0588000000000002</v>
      </c>
      <c r="K1141">
        <v>8.09E-2</v>
      </c>
      <c r="L1141">
        <v>1.9E-2</v>
      </c>
      <c r="M1141">
        <v>1.1456999999999999</v>
      </c>
      <c r="N1141">
        <v>0.17760000000000001</v>
      </c>
      <c r="O1141">
        <v>1.7999999999999999E-2</v>
      </c>
      <c r="P1141">
        <v>9.1000000000000004E-3</v>
      </c>
      <c r="Q1141" s="13">
        <v>3.3E-3</v>
      </c>
      <c r="R1141" s="13">
        <v>8.9700000000000002E-2</v>
      </c>
      <c r="S1141" s="13">
        <v>-1.1722999999999999</v>
      </c>
      <c r="T1141">
        <v>0.24010000000000001</v>
      </c>
      <c r="U1141" s="13">
        <v>-1E-4</v>
      </c>
      <c r="V1141" s="13">
        <v>-7.6E-3</v>
      </c>
      <c r="AA1141" s="13"/>
      <c r="AC1141"/>
      <c r="AD1141" s="14"/>
    </row>
    <row r="1142" spans="1:30" x14ac:dyDescent="0.2">
      <c r="A1142" t="s">
        <v>32</v>
      </c>
      <c r="C1142">
        <v>46.113</v>
      </c>
      <c r="D1142">
        <v>34.999299999999998</v>
      </c>
      <c r="E1142">
        <v>0</v>
      </c>
      <c r="F1142">
        <v>-56.012</v>
      </c>
      <c r="G1142">
        <v>7.8899999999999998E-2</v>
      </c>
      <c r="H1142">
        <v>-1.4148000000000001</v>
      </c>
      <c r="I1142">
        <v>7.1800000000000003E-2</v>
      </c>
      <c r="J1142">
        <v>1.6745000000000001</v>
      </c>
      <c r="K1142">
        <v>8.09E-2</v>
      </c>
      <c r="L1142">
        <v>1.77E-2</v>
      </c>
      <c r="M1142">
        <v>0.98899999999999999</v>
      </c>
      <c r="N1142">
        <v>0.17760000000000001</v>
      </c>
      <c r="O1142">
        <v>-2.0899999999999998E-2</v>
      </c>
      <c r="P1142">
        <v>9.1000000000000004E-3</v>
      </c>
      <c r="Q1142" s="13">
        <v>1.8E-3</v>
      </c>
      <c r="R1142" s="13">
        <v>8.5400000000000004E-2</v>
      </c>
      <c r="S1142" s="13">
        <v>-1.3282</v>
      </c>
      <c r="T1142">
        <v>0.2303</v>
      </c>
      <c r="U1142" s="13">
        <v>-1.1000000000000001E-3</v>
      </c>
      <c r="V1142" s="13">
        <v>-8.0999999999999996E-3</v>
      </c>
      <c r="AA1142" s="13"/>
      <c r="AC1142"/>
      <c r="AD1142" s="14"/>
    </row>
    <row r="1143" spans="1:30" x14ac:dyDescent="0.2">
      <c r="A1143" t="s">
        <v>32</v>
      </c>
      <c r="C1143">
        <v>46.363</v>
      </c>
      <c r="D1143">
        <v>34.999299999999998</v>
      </c>
      <c r="E1143">
        <v>0</v>
      </c>
      <c r="F1143">
        <v>-55.51</v>
      </c>
      <c r="G1143">
        <v>5.0299999999999997E-2</v>
      </c>
      <c r="H1143">
        <v>-1.2714000000000001</v>
      </c>
      <c r="I1143">
        <v>3.9100000000000003E-2</v>
      </c>
      <c r="J1143">
        <v>1.4294</v>
      </c>
      <c r="K1143">
        <v>5.1499999999999997E-2</v>
      </c>
      <c r="L1143">
        <v>2.01E-2</v>
      </c>
      <c r="M1143">
        <v>1.083</v>
      </c>
      <c r="N1143">
        <v>0.18090000000000001</v>
      </c>
      <c r="O1143">
        <v>-2.0899999999999998E-2</v>
      </c>
      <c r="P1143">
        <v>9.1000000000000004E-3</v>
      </c>
      <c r="Q1143" s="13">
        <v>3.3E-3</v>
      </c>
      <c r="R1143" s="13">
        <v>0.1011</v>
      </c>
      <c r="S1143" s="13">
        <v>-1.4283999999999999</v>
      </c>
      <c r="T1143">
        <v>0.245</v>
      </c>
      <c r="U1143" s="13">
        <v>-1E-4</v>
      </c>
      <c r="V1143" s="13">
        <v>-9.1000000000000004E-3</v>
      </c>
      <c r="AA1143" s="13"/>
      <c r="AC1143"/>
      <c r="AD1143" s="14"/>
    </row>
    <row r="1144" spans="1:30" x14ac:dyDescent="0.2">
      <c r="A1144" t="s">
        <v>32</v>
      </c>
      <c r="C1144">
        <v>46.613</v>
      </c>
      <c r="D1144">
        <v>34.999299999999998</v>
      </c>
      <c r="E1144">
        <v>0</v>
      </c>
      <c r="F1144">
        <v>-55.01</v>
      </c>
      <c r="G1144">
        <v>2.7799999999999998E-2</v>
      </c>
      <c r="H1144">
        <v>-1.0750999999999999</v>
      </c>
      <c r="I1144">
        <v>2.6800000000000001E-2</v>
      </c>
      <c r="J1144">
        <v>1.2637</v>
      </c>
      <c r="K1144">
        <v>0.13980000000000001</v>
      </c>
      <c r="L1144">
        <v>1.9E-2</v>
      </c>
      <c r="M1144">
        <v>1.083</v>
      </c>
      <c r="N1144">
        <v>0.18090000000000001</v>
      </c>
      <c r="O1144">
        <v>-1.5E-3</v>
      </c>
      <c r="P1144">
        <v>-4.7000000000000002E-3</v>
      </c>
      <c r="Q1144" s="13">
        <v>3.3E-3</v>
      </c>
      <c r="R1144" s="13">
        <v>8.2600000000000007E-2</v>
      </c>
      <c r="S1144" s="13">
        <v>-1.1612</v>
      </c>
      <c r="T1144">
        <v>0.22170000000000001</v>
      </c>
      <c r="U1144" s="13">
        <v>-1E-4</v>
      </c>
      <c r="V1144" s="13">
        <v>-8.0999999999999996E-3</v>
      </c>
      <c r="AA1144" s="13"/>
      <c r="AC1144"/>
      <c r="AD1144" s="14"/>
    </row>
    <row r="1145" spans="1:30" x14ac:dyDescent="0.2">
      <c r="A1145" t="s">
        <v>32</v>
      </c>
      <c r="C1145">
        <v>46.863</v>
      </c>
      <c r="D1145">
        <v>34.999299999999998</v>
      </c>
      <c r="E1145">
        <v>0</v>
      </c>
      <c r="F1145">
        <v>-54.512</v>
      </c>
      <c r="G1145">
        <v>5.3E-3</v>
      </c>
      <c r="H1145">
        <v>-1.0902000000000001</v>
      </c>
      <c r="I1145">
        <v>-3.8E-3</v>
      </c>
      <c r="J1145">
        <v>1.3101</v>
      </c>
      <c r="K1145">
        <v>5.1499999999999997E-2</v>
      </c>
      <c r="L1145">
        <v>2.1399999999999999E-2</v>
      </c>
      <c r="M1145">
        <v>1.0831</v>
      </c>
      <c r="N1145">
        <v>0.18410000000000001</v>
      </c>
      <c r="O1145">
        <v>-1.5E-3</v>
      </c>
      <c r="P1145">
        <v>-4.7000000000000002E-3</v>
      </c>
      <c r="Q1145" s="13">
        <v>1.8E-3</v>
      </c>
      <c r="R1145" s="13">
        <v>8.4000000000000005E-2</v>
      </c>
      <c r="S1145" s="13">
        <v>-1.2614000000000001</v>
      </c>
      <c r="T1145">
        <v>0.25240000000000001</v>
      </c>
      <c r="U1145" s="13">
        <v>-1E-4</v>
      </c>
      <c r="V1145" s="13">
        <v>-7.6E-3</v>
      </c>
      <c r="AA1145" s="13"/>
      <c r="AC1145"/>
      <c r="AD1145" s="14"/>
    </row>
    <row r="1146" spans="1:30" x14ac:dyDescent="0.2">
      <c r="A1146" t="s">
        <v>32</v>
      </c>
      <c r="C1146">
        <v>47.113</v>
      </c>
      <c r="D1146">
        <v>34.999299999999998</v>
      </c>
      <c r="E1146">
        <v>0</v>
      </c>
      <c r="F1146">
        <v>-54.015000000000001</v>
      </c>
      <c r="G1146">
        <v>3.1899999999999998E-2</v>
      </c>
      <c r="H1146">
        <v>-1.4224000000000001</v>
      </c>
      <c r="I1146">
        <v>2.4799999999999999E-2</v>
      </c>
      <c r="J1146">
        <v>1.5619000000000001</v>
      </c>
      <c r="K1146">
        <v>0.1104</v>
      </c>
      <c r="L1146">
        <v>1.78E-2</v>
      </c>
      <c r="M1146">
        <v>0.92630000000000001</v>
      </c>
      <c r="N1146">
        <v>0.19059999999999999</v>
      </c>
      <c r="O1146">
        <v>-4.0399999999999998E-2</v>
      </c>
      <c r="P1146">
        <v>9.1000000000000004E-3</v>
      </c>
      <c r="Q1146" s="13">
        <v>1.8E-3</v>
      </c>
      <c r="R1146" s="13">
        <v>9.11E-2</v>
      </c>
      <c r="S1146" s="13">
        <v>-1.4618</v>
      </c>
      <c r="T1146">
        <v>0.2278</v>
      </c>
      <c r="U1146" s="13">
        <v>-2.0999999999999999E-3</v>
      </c>
      <c r="V1146" s="13">
        <v>-7.6E-3</v>
      </c>
      <c r="AA1146" s="13"/>
      <c r="AC1146"/>
      <c r="AD1146" s="14"/>
    </row>
    <row r="1147" spans="1:30" x14ac:dyDescent="0.2">
      <c r="A1147" t="s">
        <v>32</v>
      </c>
      <c r="C1147">
        <v>47.363</v>
      </c>
      <c r="D1147">
        <v>34.999299999999998</v>
      </c>
      <c r="E1147">
        <v>0</v>
      </c>
      <c r="F1147">
        <v>-53.515000000000001</v>
      </c>
      <c r="G1147">
        <v>2.58E-2</v>
      </c>
      <c r="H1147">
        <v>-0.93920000000000003</v>
      </c>
      <c r="I1147">
        <v>1.46E-2</v>
      </c>
      <c r="J1147">
        <v>1.2902</v>
      </c>
      <c r="K1147">
        <v>0.13980000000000001</v>
      </c>
      <c r="L1147">
        <v>2.5000000000000001E-2</v>
      </c>
      <c r="M1147">
        <v>1.1144000000000001</v>
      </c>
      <c r="N1147">
        <v>0.19389999999999999</v>
      </c>
      <c r="O1147">
        <v>-2.7400000000000001E-2</v>
      </c>
      <c r="P1147">
        <v>-1E-4</v>
      </c>
      <c r="Q1147" s="13">
        <v>1.8E-3</v>
      </c>
      <c r="R1147" s="13">
        <v>8.2600000000000007E-2</v>
      </c>
      <c r="S1147" s="13">
        <v>-1.1944999999999999</v>
      </c>
      <c r="T1147">
        <v>0.24379999999999999</v>
      </c>
      <c r="U1147" s="13">
        <v>-1E-4</v>
      </c>
      <c r="V1147" s="13">
        <v>-8.0999999999999996E-3</v>
      </c>
      <c r="AA1147" s="13"/>
      <c r="AC1147"/>
      <c r="AD1147" s="14"/>
    </row>
    <row r="1148" spans="1:30" x14ac:dyDescent="0.2">
      <c r="A1148" t="s">
        <v>32</v>
      </c>
      <c r="C1148">
        <v>47.613</v>
      </c>
      <c r="D1148">
        <v>34.999299999999998</v>
      </c>
      <c r="E1148">
        <v>0</v>
      </c>
      <c r="F1148">
        <v>-53.021000000000001</v>
      </c>
      <c r="G1148">
        <v>8.09E-2</v>
      </c>
      <c r="H1148">
        <v>-1.6488</v>
      </c>
      <c r="I1148">
        <v>6.7699999999999996E-2</v>
      </c>
      <c r="J1148">
        <v>1.7673000000000001</v>
      </c>
      <c r="K1148">
        <v>0.1104</v>
      </c>
      <c r="L1148">
        <v>2.5000000000000001E-2</v>
      </c>
      <c r="M1148">
        <v>1.0204</v>
      </c>
      <c r="N1148">
        <v>0.19719999999999999</v>
      </c>
      <c r="O1148">
        <v>-4.6899999999999997E-2</v>
      </c>
      <c r="P1148">
        <v>4.4999999999999997E-3</v>
      </c>
      <c r="Q1148" s="13">
        <v>2.9999999999999997E-4</v>
      </c>
      <c r="R1148" s="13">
        <v>9.4E-2</v>
      </c>
      <c r="S1148" s="13">
        <v>-1.3615999999999999</v>
      </c>
      <c r="T1148">
        <v>0.2389</v>
      </c>
      <c r="U1148" s="13">
        <v>-1E-4</v>
      </c>
      <c r="V1148" s="13">
        <v>-9.1000000000000004E-3</v>
      </c>
      <c r="AA1148" s="13"/>
      <c r="AC1148"/>
      <c r="AD1148" s="14"/>
    </row>
    <row r="1149" spans="1:30" x14ac:dyDescent="0.2">
      <c r="A1149" t="s">
        <v>32</v>
      </c>
      <c r="C1149">
        <v>47.863</v>
      </c>
      <c r="D1149">
        <v>34.999299999999998</v>
      </c>
      <c r="E1149">
        <v>0</v>
      </c>
      <c r="F1149">
        <v>-52.527000000000001</v>
      </c>
      <c r="G1149">
        <v>9.3200000000000005E-2</v>
      </c>
      <c r="H1149">
        <v>-1.1052999999999999</v>
      </c>
      <c r="I1149">
        <v>8.2000000000000003E-2</v>
      </c>
      <c r="J1149">
        <v>1.4691000000000001</v>
      </c>
      <c r="K1149">
        <v>0.1104</v>
      </c>
      <c r="L1149">
        <v>2.6200000000000001E-2</v>
      </c>
      <c r="M1149">
        <v>0.9577</v>
      </c>
      <c r="N1149">
        <v>0.19719999999999999</v>
      </c>
      <c r="O1149">
        <v>-4.6899999999999997E-2</v>
      </c>
      <c r="P1149">
        <v>9.1000000000000004E-3</v>
      </c>
      <c r="Q1149" s="13">
        <v>3.3E-3</v>
      </c>
      <c r="R1149" s="13">
        <v>9.2499999999999999E-2</v>
      </c>
      <c r="S1149" s="13">
        <v>-1.4951000000000001</v>
      </c>
      <c r="T1149">
        <v>0.2266</v>
      </c>
      <c r="U1149" s="13">
        <v>-1E-4</v>
      </c>
      <c r="V1149" s="13">
        <v>-7.6E-3</v>
      </c>
      <c r="AA1149" s="13"/>
      <c r="AC1149"/>
      <c r="AD1149" s="14"/>
    </row>
    <row r="1150" spans="1:30" x14ac:dyDescent="0.2">
      <c r="A1150" t="s">
        <v>32</v>
      </c>
      <c r="C1150">
        <v>48.113</v>
      </c>
      <c r="D1150">
        <v>34.999299999999998</v>
      </c>
      <c r="E1150">
        <v>0</v>
      </c>
      <c r="F1150">
        <v>-52.030999999999999</v>
      </c>
      <c r="G1150">
        <v>6.8699999999999997E-2</v>
      </c>
      <c r="H1150">
        <v>-1.8225</v>
      </c>
      <c r="I1150">
        <v>5.5399999999999998E-2</v>
      </c>
      <c r="J1150">
        <v>2.0323000000000002</v>
      </c>
      <c r="K1150">
        <v>8.09E-2</v>
      </c>
      <c r="L1150">
        <v>2.2599999999999999E-2</v>
      </c>
      <c r="M1150">
        <v>1.083</v>
      </c>
      <c r="N1150">
        <v>0.2102</v>
      </c>
      <c r="O1150">
        <v>-4.6899999999999997E-2</v>
      </c>
      <c r="P1150">
        <v>9.1000000000000004E-3</v>
      </c>
      <c r="Q1150" s="13">
        <v>2.9999999999999997E-4</v>
      </c>
      <c r="R1150" s="13">
        <v>8.2600000000000007E-2</v>
      </c>
      <c r="S1150" s="13">
        <v>-1.1834</v>
      </c>
      <c r="T1150">
        <v>0.25359999999999999</v>
      </c>
      <c r="U1150" s="13">
        <v>-1E-4</v>
      </c>
      <c r="V1150" s="13">
        <v>-8.0999999999999996E-3</v>
      </c>
      <c r="AA1150" s="13"/>
      <c r="AC1150"/>
      <c r="AD1150" s="14"/>
    </row>
    <row r="1151" spans="1:30" x14ac:dyDescent="0.2">
      <c r="A1151" t="s">
        <v>32</v>
      </c>
      <c r="C1151">
        <v>48.363</v>
      </c>
      <c r="D1151">
        <v>34.999299999999998</v>
      </c>
      <c r="E1151">
        <v>0</v>
      </c>
      <c r="F1151">
        <v>-51.536000000000001</v>
      </c>
      <c r="G1151">
        <v>9.3200000000000005E-2</v>
      </c>
      <c r="H1151">
        <v>-1.3016000000000001</v>
      </c>
      <c r="I1151">
        <v>8.2000000000000003E-2</v>
      </c>
      <c r="J1151">
        <v>1.7209000000000001</v>
      </c>
      <c r="K1151">
        <v>0.1104</v>
      </c>
      <c r="L1151">
        <v>2.6200000000000001E-2</v>
      </c>
      <c r="M1151">
        <v>0.98899999999999999</v>
      </c>
      <c r="N1151">
        <v>0.2167</v>
      </c>
      <c r="O1151">
        <v>-4.36E-2</v>
      </c>
      <c r="P1151">
        <v>9.1000000000000004E-3</v>
      </c>
      <c r="Q1151" s="13">
        <v>3.3E-3</v>
      </c>
      <c r="R1151" s="13">
        <v>8.5400000000000004E-2</v>
      </c>
      <c r="S1151" s="13">
        <v>-1.3392999999999999</v>
      </c>
      <c r="T1151">
        <v>0.21310000000000001</v>
      </c>
      <c r="U1151" s="13">
        <v>-1.1000000000000001E-3</v>
      </c>
      <c r="V1151" s="13">
        <v>-7.6E-3</v>
      </c>
      <c r="AA1151" s="13"/>
      <c r="AC1151"/>
      <c r="AD1151" s="14"/>
    </row>
    <row r="1152" spans="1:30" x14ac:dyDescent="0.2">
      <c r="A1152" t="s">
        <v>32</v>
      </c>
      <c r="C1152">
        <v>48.613</v>
      </c>
      <c r="D1152">
        <v>34.999299999999998</v>
      </c>
      <c r="E1152">
        <v>0</v>
      </c>
      <c r="F1152">
        <v>-51.045000000000002</v>
      </c>
      <c r="G1152">
        <v>6.6600000000000006E-2</v>
      </c>
      <c r="H1152">
        <v>-1.2261</v>
      </c>
      <c r="I1152">
        <v>5.5399999999999998E-2</v>
      </c>
      <c r="J1152">
        <v>1.3963000000000001</v>
      </c>
      <c r="K1152">
        <v>5.1499999999999997E-2</v>
      </c>
      <c r="L1152">
        <v>2.6200000000000001E-2</v>
      </c>
      <c r="M1152">
        <v>1.0204</v>
      </c>
      <c r="N1152">
        <v>0.2167</v>
      </c>
      <c r="O1152">
        <v>-4.6899999999999997E-2</v>
      </c>
      <c r="P1152">
        <v>4.4999999999999997E-3</v>
      </c>
      <c r="Q1152" s="13">
        <v>1.8E-3</v>
      </c>
      <c r="R1152" s="13">
        <v>9.4E-2</v>
      </c>
      <c r="S1152" s="13">
        <v>-1.4282999999999999</v>
      </c>
      <c r="T1152">
        <v>0.25850000000000001</v>
      </c>
      <c r="U1152" s="13">
        <v>-1E-4</v>
      </c>
      <c r="V1152" s="13">
        <v>-8.6E-3</v>
      </c>
      <c r="AA1152" s="13"/>
      <c r="AC1152"/>
      <c r="AD1152" s="14"/>
    </row>
    <row r="1153" spans="1:30" x14ac:dyDescent="0.2">
      <c r="A1153" t="s">
        <v>32</v>
      </c>
      <c r="C1153">
        <v>48.863</v>
      </c>
      <c r="D1153">
        <v>34.999299999999998</v>
      </c>
      <c r="E1153">
        <v>0</v>
      </c>
      <c r="F1153">
        <v>-50.545999999999999</v>
      </c>
      <c r="G1153">
        <v>6.6600000000000006E-2</v>
      </c>
      <c r="H1153">
        <v>-0.90910000000000002</v>
      </c>
      <c r="I1153">
        <v>5.9499999999999997E-2</v>
      </c>
      <c r="J1153">
        <v>1.1975</v>
      </c>
      <c r="K1153">
        <v>0.13980000000000001</v>
      </c>
      <c r="L1153">
        <v>2.5000000000000001E-2</v>
      </c>
      <c r="M1153">
        <v>1.0204</v>
      </c>
      <c r="N1153">
        <v>0.22650000000000001</v>
      </c>
      <c r="O1153">
        <v>-4.6899999999999997E-2</v>
      </c>
      <c r="P1153">
        <v>9.1000000000000004E-3</v>
      </c>
      <c r="Q1153" s="13">
        <v>3.3E-3</v>
      </c>
      <c r="R1153" s="13">
        <v>8.1199999999999994E-2</v>
      </c>
      <c r="S1153" s="13">
        <v>-1.1277999999999999</v>
      </c>
      <c r="T1153">
        <v>0.22539999999999999</v>
      </c>
      <c r="U1153" s="13">
        <v>4.0000000000000002E-4</v>
      </c>
      <c r="V1153" s="13">
        <v>-7.6E-3</v>
      </c>
      <c r="AA1153" s="13"/>
      <c r="AC1153"/>
      <c r="AD1153" s="14"/>
    </row>
    <row r="1154" spans="1:30" x14ac:dyDescent="0.2">
      <c r="A1154" t="s">
        <v>32</v>
      </c>
      <c r="C1154">
        <v>49.113</v>
      </c>
      <c r="D1154">
        <v>34.999299999999998</v>
      </c>
      <c r="E1154">
        <v>0</v>
      </c>
      <c r="F1154">
        <v>-50.055</v>
      </c>
      <c r="G1154">
        <v>4.6199999999999998E-2</v>
      </c>
      <c r="H1154">
        <v>-1.0827</v>
      </c>
      <c r="I1154">
        <v>3.9100000000000003E-2</v>
      </c>
      <c r="J1154">
        <v>1.3035000000000001</v>
      </c>
      <c r="K1154">
        <v>2.2100000000000002E-2</v>
      </c>
      <c r="L1154">
        <v>2.7400000000000001E-2</v>
      </c>
      <c r="M1154">
        <v>0.98899999999999999</v>
      </c>
      <c r="N1154">
        <v>0.2102</v>
      </c>
      <c r="O1154">
        <v>-5.0099999999999999E-2</v>
      </c>
      <c r="P1154">
        <v>-4.7000000000000002E-3</v>
      </c>
      <c r="Q1154" s="13">
        <v>1.8E-3</v>
      </c>
      <c r="R1154" s="13">
        <v>8.1199999999999994E-2</v>
      </c>
      <c r="S1154" s="13">
        <v>-1.2057</v>
      </c>
      <c r="T1154">
        <v>0.24260000000000001</v>
      </c>
      <c r="U1154" s="13">
        <v>4.0000000000000002E-4</v>
      </c>
      <c r="V1154" s="13">
        <v>-8.0999999999999996E-3</v>
      </c>
      <c r="AA1154" s="13"/>
      <c r="AC1154"/>
      <c r="AD1154" s="14"/>
    </row>
    <row r="1155" spans="1:30" x14ac:dyDescent="0.2">
      <c r="A1155" t="s">
        <v>32</v>
      </c>
      <c r="C1155">
        <v>49.363</v>
      </c>
      <c r="D1155">
        <v>34.999299999999998</v>
      </c>
      <c r="E1155">
        <v>0</v>
      </c>
      <c r="F1155">
        <v>-49.555</v>
      </c>
      <c r="G1155">
        <v>6.4600000000000005E-2</v>
      </c>
      <c r="H1155">
        <v>-1.2336</v>
      </c>
      <c r="I1155">
        <v>5.5399999999999998E-2</v>
      </c>
      <c r="J1155">
        <v>1.4758</v>
      </c>
      <c r="K1155">
        <v>0.1104</v>
      </c>
      <c r="L1155">
        <v>2.6200000000000001E-2</v>
      </c>
      <c r="M1155">
        <v>0.98899999999999999</v>
      </c>
      <c r="N1155">
        <v>0.2135</v>
      </c>
      <c r="O1155">
        <v>-5.3400000000000003E-2</v>
      </c>
      <c r="P1155">
        <v>9.1000000000000004E-3</v>
      </c>
      <c r="Q1155" s="13">
        <v>3.3E-3</v>
      </c>
      <c r="R1155" s="13">
        <v>8.6900000000000005E-2</v>
      </c>
      <c r="S1155" s="13">
        <v>-1.3059000000000001</v>
      </c>
      <c r="T1155">
        <v>0.23760000000000001</v>
      </c>
      <c r="U1155" s="13">
        <v>4.0000000000000002E-4</v>
      </c>
      <c r="V1155" s="13">
        <v>-7.1000000000000004E-3</v>
      </c>
      <c r="AA1155" s="13"/>
      <c r="AC1155"/>
      <c r="AD1155" s="14"/>
    </row>
    <row r="1156" spans="1:30" x14ac:dyDescent="0.2">
      <c r="A1156" t="s">
        <v>32</v>
      </c>
      <c r="C1156">
        <v>49.613</v>
      </c>
      <c r="D1156">
        <v>34.999299999999998</v>
      </c>
      <c r="E1156">
        <v>0</v>
      </c>
      <c r="F1156">
        <v>-49.058</v>
      </c>
      <c r="G1156">
        <v>8.9099999999999999E-2</v>
      </c>
      <c r="H1156">
        <v>-0.99960000000000004</v>
      </c>
      <c r="I1156">
        <v>8.4000000000000005E-2</v>
      </c>
      <c r="J1156">
        <v>1.3366</v>
      </c>
      <c r="K1156">
        <v>0.13980000000000001</v>
      </c>
      <c r="L1156">
        <v>2.7400000000000001E-2</v>
      </c>
      <c r="M1156">
        <v>1.0204</v>
      </c>
      <c r="N1156">
        <v>0.22320000000000001</v>
      </c>
      <c r="O1156">
        <v>-6.6299999999999998E-2</v>
      </c>
      <c r="P1156">
        <v>9.1000000000000004E-3</v>
      </c>
      <c r="Q1156" s="13">
        <v>3.3E-3</v>
      </c>
      <c r="R1156" s="13">
        <v>8.4000000000000005E-2</v>
      </c>
      <c r="S1156" s="13">
        <v>-1.1612</v>
      </c>
      <c r="T1156">
        <v>0.23280000000000001</v>
      </c>
      <c r="U1156" s="13">
        <v>-1E-4</v>
      </c>
      <c r="V1156" s="13">
        <v>-9.1000000000000004E-3</v>
      </c>
      <c r="AA1156" s="13"/>
      <c r="AC1156"/>
      <c r="AD1156" s="14"/>
    </row>
    <row r="1157" spans="1:30" x14ac:dyDescent="0.2">
      <c r="A1157" t="s">
        <v>32</v>
      </c>
      <c r="C1157">
        <v>49.863</v>
      </c>
      <c r="D1157">
        <v>34.999299999999998</v>
      </c>
      <c r="E1157">
        <v>0</v>
      </c>
      <c r="F1157">
        <v>-48.561</v>
      </c>
      <c r="G1157">
        <v>0.12790000000000001</v>
      </c>
      <c r="H1157">
        <v>-1.6488</v>
      </c>
      <c r="I1157">
        <v>0.1147</v>
      </c>
      <c r="J1157">
        <v>1.8070999999999999</v>
      </c>
      <c r="K1157">
        <v>5.1499999999999997E-2</v>
      </c>
      <c r="L1157">
        <v>2.5000000000000001E-2</v>
      </c>
      <c r="M1157">
        <v>0.98899999999999999</v>
      </c>
      <c r="N1157">
        <v>0.22650000000000001</v>
      </c>
      <c r="O1157">
        <v>-6.6299999999999998E-2</v>
      </c>
      <c r="P1157">
        <v>9.1000000000000004E-3</v>
      </c>
      <c r="Q1157" s="13">
        <v>3.3E-3</v>
      </c>
      <c r="R1157" s="13">
        <v>8.9700000000000002E-2</v>
      </c>
      <c r="S1157" s="13">
        <v>-1.3169999999999999</v>
      </c>
      <c r="T1157">
        <v>0.24379999999999999</v>
      </c>
      <c r="U1157" s="13">
        <v>4.0000000000000002E-4</v>
      </c>
      <c r="V1157" s="13">
        <v>-6.6E-3</v>
      </c>
      <c r="AA1157" s="13"/>
      <c r="AC1157"/>
      <c r="AD1157" s="14"/>
    </row>
    <row r="1158" spans="1:30" x14ac:dyDescent="0.2">
      <c r="A1158" t="s">
        <v>32</v>
      </c>
      <c r="C1158">
        <v>50.113</v>
      </c>
      <c r="D1158">
        <v>34.999299999999998</v>
      </c>
      <c r="E1158">
        <v>0</v>
      </c>
      <c r="F1158">
        <v>-48.064</v>
      </c>
      <c r="G1158">
        <v>0.1381</v>
      </c>
      <c r="H1158">
        <v>-1.3016000000000001</v>
      </c>
      <c r="I1158">
        <v>0.1208</v>
      </c>
      <c r="J1158">
        <v>1.5884</v>
      </c>
      <c r="K1158">
        <v>5.1499999999999997E-2</v>
      </c>
      <c r="L1158">
        <v>3.1E-2</v>
      </c>
      <c r="M1158">
        <v>1.0204</v>
      </c>
      <c r="N1158">
        <v>0.22650000000000001</v>
      </c>
      <c r="O1158">
        <v>-6.9599999999999995E-2</v>
      </c>
      <c r="P1158">
        <v>-1E-4</v>
      </c>
      <c r="Q1158" s="13">
        <v>3.3E-3</v>
      </c>
      <c r="R1158" s="13">
        <v>9.11E-2</v>
      </c>
      <c r="S1158" s="13">
        <v>-1.4617</v>
      </c>
      <c r="T1158">
        <v>0.23150000000000001</v>
      </c>
      <c r="U1158" s="13">
        <v>4.0000000000000002E-4</v>
      </c>
      <c r="V1158" s="13">
        <v>-7.6E-3</v>
      </c>
      <c r="AA1158" s="13"/>
      <c r="AC1158"/>
      <c r="AD1158" s="14"/>
    </row>
    <row r="1159" spans="1:30" x14ac:dyDescent="0.2">
      <c r="A1159" t="s">
        <v>32</v>
      </c>
      <c r="C1159">
        <v>50.363</v>
      </c>
      <c r="D1159">
        <v>34.999299999999998</v>
      </c>
      <c r="E1159">
        <v>0</v>
      </c>
      <c r="F1159">
        <v>-47.564999999999998</v>
      </c>
      <c r="G1159">
        <v>0.10539999999999999</v>
      </c>
      <c r="H1159">
        <v>-1.8073999999999999</v>
      </c>
      <c r="I1159">
        <v>9.6299999999999997E-2</v>
      </c>
      <c r="J1159">
        <v>2.0390000000000001</v>
      </c>
      <c r="K1159">
        <v>8.09E-2</v>
      </c>
      <c r="L1159">
        <v>2.7400000000000001E-2</v>
      </c>
      <c r="M1159">
        <v>1.0204</v>
      </c>
      <c r="N1159">
        <v>0.22650000000000001</v>
      </c>
      <c r="O1159">
        <v>-7.2800000000000004E-2</v>
      </c>
      <c r="P1159">
        <v>4.4999999999999997E-3</v>
      </c>
      <c r="Q1159" s="13">
        <v>1.8E-3</v>
      </c>
      <c r="R1159" s="13">
        <v>8.4000000000000005E-2</v>
      </c>
      <c r="S1159" s="13">
        <v>-1.2391000000000001</v>
      </c>
      <c r="T1159">
        <v>0.2487</v>
      </c>
      <c r="U1159" s="13">
        <v>4.0000000000000002E-4</v>
      </c>
      <c r="V1159" s="13">
        <v>-7.1000000000000004E-3</v>
      </c>
      <c r="AA1159" s="13"/>
      <c r="AC1159"/>
      <c r="AD1159" s="14"/>
    </row>
    <row r="1160" spans="1:30" x14ac:dyDescent="0.2">
      <c r="A1160" t="s">
        <v>32</v>
      </c>
      <c r="C1160">
        <v>50.613</v>
      </c>
      <c r="D1160">
        <v>34.999299999999998</v>
      </c>
      <c r="E1160">
        <v>0</v>
      </c>
      <c r="F1160">
        <v>-47.064999999999998</v>
      </c>
      <c r="G1160">
        <v>0.1075</v>
      </c>
      <c r="H1160">
        <v>-1.5507</v>
      </c>
      <c r="I1160">
        <v>9.4200000000000006E-2</v>
      </c>
      <c r="J1160">
        <v>1.7938000000000001</v>
      </c>
      <c r="K1160">
        <v>0.13980000000000001</v>
      </c>
      <c r="L1160">
        <v>3.2199999999999999E-2</v>
      </c>
      <c r="M1160">
        <v>0.98899999999999999</v>
      </c>
      <c r="N1160">
        <v>0.22650000000000001</v>
      </c>
      <c r="O1160">
        <v>-8.5800000000000001E-2</v>
      </c>
      <c r="P1160">
        <v>4.4999999999999997E-3</v>
      </c>
      <c r="Q1160" s="13">
        <v>3.3E-3</v>
      </c>
      <c r="R1160" s="13">
        <v>8.8300000000000003E-2</v>
      </c>
      <c r="S1160" s="13">
        <v>-1.3392999999999999</v>
      </c>
      <c r="T1160">
        <v>0.22539999999999999</v>
      </c>
      <c r="U1160" s="13">
        <v>-1E-4</v>
      </c>
      <c r="V1160" s="13">
        <v>-8.6E-3</v>
      </c>
      <c r="AA1160" s="13"/>
      <c r="AC1160"/>
      <c r="AD1160" s="14"/>
    </row>
    <row r="1161" spans="1:30" x14ac:dyDescent="0.2">
      <c r="A1161" t="s">
        <v>32</v>
      </c>
      <c r="C1161">
        <v>50.863</v>
      </c>
      <c r="D1161">
        <v>34.999299999999998</v>
      </c>
      <c r="E1161">
        <v>0</v>
      </c>
      <c r="F1161">
        <v>-46.564999999999998</v>
      </c>
      <c r="G1161">
        <v>8.3000000000000004E-2</v>
      </c>
      <c r="H1161">
        <v>-1.2336</v>
      </c>
      <c r="I1161">
        <v>7.1800000000000003E-2</v>
      </c>
      <c r="J1161">
        <v>1.3764000000000001</v>
      </c>
      <c r="K1161">
        <v>0.13980000000000001</v>
      </c>
      <c r="L1161">
        <v>3.2199999999999999E-2</v>
      </c>
      <c r="M1161">
        <v>0.92630000000000001</v>
      </c>
      <c r="N1161">
        <v>0.2298</v>
      </c>
      <c r="O1161">
        <v>-6.3100000000000003E-2</v>
      </c>
      <c r="P1161">
        <v>9.1000000000000004E-3</v>
      </c>
      <c r="Q1161" s="13">
        <v>3.3E-3</v>
      </c>
      <c r="R1161" s="13">
        <v>8.9700000000000002E-2</v>
      </c>
      <c r="S1161" s="13">
        <v>-1.4505999999999999</v>
      </c>
      <c r="T1161">
        <v>0.25480000000000003</v>
      </c>
      <c r="U1161" s="13">
        <v>4.0000000000000002E-4</v>
      </c>
      <c r="V1161" s="13">
        <v>-7.6E-3</v>
      </c>
      <c r="AA1161" s="13"/>
      <c r="AC1161"/>
      <c r="AD1161" s="14"/>
    </row>
    <row r="1162" spans="1:30" x14ac:dyDescent="0.2">
      <c r="A1162" t="s">
        <v>32</v>
      </c>
      <c r="C1162">
        <v>51.113</v>
      </c>
      <c r="D1162">
        <v>34.999299999999998</v>
      </c>
      <c r="E1162">
        <v>0</v>
      </c>
      <c r="F1162">
        <v>-46.064999999999998</v>
      </c>
      <c r="G1162">
        <v>4.0099999999999997E-2</v>
      </c>
      <c r="H1162">
        <v>-0.96950000000000003</v>
      </c>
      <c r="I1162">
        <v>3.5000000000000003E-2</v>
      </c>
      <c r="J1162">
        <v>1.1908000000000001</v>
      </c>
      <c r="K1162">
        <v>2.2100000000000002E-2</v>
      </c>
      <c r="L1162">
        <v>2.86E-2</v>
      </c>
      <c r="M1162">
        <v>1.083</v>
      </c>
      <c r="N1162">
        <v>0.22650000000000001</v>
      </c>
      <c r="O1162">
        <v>-6.6299999999999998E-2</v>
      </c>
      <c r="P1162">
        <v>1.38E-2</v>
      </c>
      <c r="Q1162" s="13">
        <v>3.3E-3</v>
      </c>
      <c r="R1162" s="13">
        <v>8.6900000000000005E-2</v>
      </c>
      <c r="S1162" s="13">
        <v>-1.1946000000000001</v>
      </c>
      <c r="T1162">
        <v>0.2266</v>
      </c>
      <c r="U1162" s="13">
        <v>4.0000000000000002E-4</v>
      </c>
      <c r="V1162" s="13">
        <v>-7.6E-3</v>
      </c>
      <c r="AA1162" s="13"/>
      <c r="AC1162"/>
      <c r="AD1162" s="14"/>
    </row>
    <row r="1163" spans="1:30" x14ac:dyDescent="0.2">
      <c r="A1163" t="s">
        <v>32</v>
      </c>
      <c r="C1163">
        <v>51.363</v>
      </c>
      <c r="D1163">
        <v>34.999299999999998</v>
      </c>
      <c r="E1163">
        <v>0</v>
      </c>
      <c r="F1163">
        <v>-45.564</v>
      </c>
      <c r="G1163">
        <v>3.39E-2</v>
      </c>
      <c r="H1163">
        <v>-1.1657</v>
      </c>
      <c r="I1163">
        <v>2.2700000000000001E-2</v>
      </c>
      <c r="J1163">
        <v>1.2571000000000001</v>
      </c>
      <c r="K1163">
        <v>0.1104</v>
      </c>
      <c r="L1163">
        <v>2.86E-2</v>
      </c>
      <c r="M1163">
        <v>1.0204</v>
      </c>
      <c r="N1163">
        <v>0.22650000000000001</v>
      </c>
      <c r="O1163">
        <v>-7.2800000000000004E-2</v>
      </c>
      <c r="P1163">
        <v>1.38E-2</v>
      </c>
      <c r="Q1163" s="13">
        <v>3.3E-3</v>
      </c>
      <c r="R1163" s="13">
        <v>8.5500000000000007E-2</v>
      </c>
      <c r="S1163" s="13">
        <v>-1.2614000000000001</v>
      </c>
      <c r="T1163">
        <v>0.24379999999999999</v>
      </c>
      <c r="U1163" s="13">
        <v>4.0000000000000002E-4</v>
      </c>
      <c r="V1163" s="13">
        <v>-8.0999999999999996E-3</v>
      </c>
      <c r="AA1163" s="13"/>
      <c r="AC1163"/>
      <c r="AD1163" s="14"/>
    </row>
    <row r="1164" spans="1:30" x14ac:dyDescent="0.2">
      <c r="A1164" t="s">
        <v>32</v>
      </c>
      <c r="C1164">
        <v>51.613</v>
      </c>
      <c r="D1164">
        <v>34.999299999999998</v>
      </c>
      <c r="E1164">
        <v>0</v>
      </c>
      <c r="F1164">
        <v>-45.058999999999997</v>
      </c>
      <c r="G1164">
        <v>3.7999999999999999E-2</v>
      </c>
      <c r="H1164">
        <v>-1.2563</v>
      </c>
      <c r="I1164">
        <v>3.09E-2</v>
      </c>
      <c r="J1164">
        <v>1.4426000000000001</v>
      </c>
      <c r="K1164">
        <v>0.13980000000000001</v>
      </c>
      <c r="L1164">
        <v>3.1E-2</v>
      </c>
      <c r="M1164">
        <v>0.98899999999999999</v>
      </c>
      <c r="N1164">
        <v>0.22650000000000001</v>
      </c>
      <c r="O1164">
        <v>-7.2800000000000004E-2</v>
      </c>
      <c r="P1164">
        <v>-1E-4</v>
      </c>
      <c r="Q1164" s="13">
        <v>3.3E-3</v>
      </c>
      <c r="R1164" s="13">
        <v>8.8300000000000003E-2</v>
      </c>
      <c r="S1164" s="13">
        <v>-1.3282</v>
      </c>
      <c r="T1164">
        <v>0.23769999999999999</v>
      </c>
      <c r="U1164" s="13">
        <v>4.0000000000000002E-4</v>
      </c>
      <c r="V1164" s="13">
        <v>-7.1000000000000004E-3</v>
      </c>
      <c r="AA1164" s="13"/>
      <c r="AC1164"/>
      <c r="AD1164" s="14"/>
    </row>
    <row r="1165" spans="1:30" x14ac:dyDescent="0.2">
      <c r="A1165" t="s">
        <v>32</v>
      </c>
      <c r="C1165">
        <v>51.863</v>
      </c>
      <c r="D1165">
        <v>34.999299999999998</v>
      </c>
      <c r="E1165">
        <v>0</v>
      </c>
      <c r="F1165">
        <v>-44.555</v>
      </c>
      <c r="G1165">
        <v>8.3000000000000004E-2</v>
      </c>
      <c r="H1165">
        <v>-1.0978000000000001</v>
      </c>
      <c r="I1165">
        <v>7.5800000000000006E-2</v>
      </c>
      <c r="J1165">
        <v>1.2107000000000001</v>
      </c>
      <c r="K1165">
        <v>0.2281</v>
      </c>
      <c r="L1165">
        <v>3.4599999999999999E-2</v>
      </c>
      <c r="M1165">
        <v>1.0517000000000001</v>
      </c>
      <c r="N1165">
        <v>0.22650000000000001</v>
      </c>
      <c r="O1165">
        <v>-7.5999999999999998E-2</v>
      </c>
      <c r="P1165">
        <v>-4.7000000000000002E-3</v>
      </c>
      <c r="Q1165" s="13">
        <v>1.8E-3</v>
      </c>
      <c r="R1165" s="13">
        <v>7.8299999999999995E-2</v>
      </c>
      <c r="S1165" s="13">
        <v>-1.1834</v>
      </c>
      <c r="T1165">
        <v>0.23269999999999999</v>
      </c>
      <c r="U1165" s="13">
        <v>-1E-4</v>
      </c>
      <c r="V1165" s="13">
        <v>-7.6E-3</v>
      </c>
      <c r="AA1165" s="13"/>
      <c r="AC1165"/>
      <c r="AD1165" s="14"/>
    </row>
    <row r="1166" spans="1:30" x14ac:dyDescent="0.2">
      <c r="A1166" t="s">
        <v>32</v>
      </c>
      <c r="C1166">
        <v>52.113</v>
      </c>
      <c r="D1166">
        <v>34.999299999999998</v>
      </c>
      <c r="E1166">
        <v>0</v>
      </c>
      <c r="F1166">
        <v>-44.048999999999999</v>
      </c>
      <c r="G1166">
        <v>6.25E-2</v>
      </c>
      <c r="H1166">
        <v>-1.7017</v>
      </c>
      <c r="I1166">
        <v>5.3400000000000003E-2</v>
      </c>
      <c r="J1166">
        <v>1.7541</v>
      </c>
      <c r="K1166">
        <v>5.1499999999999997E-2</v>
      </c>
      <c r="L1166">
        <v>3.5799999999999998E-2</v>
      </c>
      <c r="M1166">
        <v>0.98899999999999999</v>
      </c>
      <c r="N1166">
        <v>0.2298</v>
      </c>
      <c r="O1166">
        <v>-7.5999999999999998E-2</v>
      </c>
      <c r="P1166">
        <v>9.1000000000000004E-3</v>
      </c>
      <c r="Q1166" s="13">
        <v>1.8E-3</v>
      </c>
      <c r="R1166" s="13">
        <v>9.11E-2</v>
      </c>
      <c r="S1166" s="13">
        <v>-1.3727</v>
      </c>
      <c r="T1166">
        <v>0.25240000000000001</v>
      </c>
      <c r="U1166" s="13">
        <v>-1E-4</v>
      </c>
      <c r="V1166" s="13">
        <v>-8.0999999999999996E-3</v>
      </c>
      <c r="AA1166" s="13"/>
      <c r="AC1166"/>
      <c r="AD1166" s="14"/>
    </row>
    <row r="1167" spans="1:30" x14ac:dyDescent="0.2">
      <c r="A1167" t="s">
        <v>32</v>
      </c>
      <c r="C1167">
        <v>52.363</v>
      </c>
      <c r="D1167">
        <v>34.999299999999998</v>
      </c>
      <c r="E1167">
        <v>0</v>
      </c>
      <c r="F1167">
        <v>-43.543999999999997</v>
      </c>
      <c r="G1167">
        <v>9.3200000000000005E-2</v>
      </c>
      <c r="H1167">
        <v>-1.3544</v>
      </c>
      <c r="I1167">
        <v>9.2200000000000004E-2</v>
      </c>
      <c r="J1167">
        <v>1.5221</v>
      </c>
      <c r="K1167">
        <v>0.13980000000000001</v>
      </c>
      <c r="L1167">
        <v>3.6999999999999998E-2</v>
      </c>
      <c r="M1167">
        <v>0.98899999999999999</v>
      </c>
      <c r="N1167">
        <v>0.22650000000000001</v>
      </c>
      <c r="O1167">
        <v>-8.2500000000000004E-2</v>
      </c>
      <c r="P1167">
        <v>1.38E-2</v>
      </c>
      <c r="Q1167" s="13">
        <v>3.3E-3</v>
      </c>
      <c r="R1167" s="13">
        <v>8.6900000000000005E-2</v>
      </c>
      <c r="S1167" s="13">
        <v>-1.4505999999999999</v>
      </c>
      <c r="T1167">
        <v>0.23150000000000001</v>
      </c>
      <c r="U1167" s="13">
        <v>-1E-4</v>
      </c>
      <c r="V1167" s="13">
        <v>-5.5999999999999999E-3</v>
      </c>
      <c r="AA1167" s="13"/>
      <c r="AC1167"/>
      <c r="AD1167" s="14"/>
    </row>
    <row r="1168" spans="1:30" x14ac:dyDescent="0.2">
      <c r="A1168" t="s">
        <v>32</v>
      </c>
      <c r="C1168">
        <v>52.613</v>
      </c>
      <c r="D1168">
        <v>34.999299999999998</v>
      </c>
      <c r="E1168">
        <v>0</v>
      </c>
      <c r="F1168">
        <v>-43.033000000000001</v>
      </c>
      <c r="G1168">
        <v>0.10539999999999999</v>
      </c>
      <c r="H1168">
        <v>-1.8526</v>
      </c>
      <c r="I1168">
        <v>9.0200000000000002E-2</v>
      </c>
      <c r="J1168">
        <v>1.8932</v>
      </c>
      <c r="K1168">
        <v>0.13980000000000001</v>
      </c>
      <c r="L1168">
        <v>3.6999999999999998E-2</v>
      </c>
      <c r="M1168">
        <v>0.98899999999999999</v>
      </c>
      <c r="N1168">
        <v>0.2298</v>
      </c>
      <c r="O1168">
        <v>-7.9299999999999995E-2</v>
      </c>
      <c r="P1168">
        <v>-1E-4</v>
      </c>
      <c r="Q1168" s="13">
        <v>3.3E-3</v>
      </c>
      <c r="R1168" s="13">
        <v>8.8300000000000003E-2</v>
      </c>
      <c r="S1168" s="13">
        <v>-1.2948</v>
      </c>
      <c r="T1168">
        <v>0.25240000000000001</v>
      </c>
      <c r="U1168" s="13">
        <v>-1E-4</v>
      </c>
      <c r="V1168" s="13">
        <v>-8.0999999999999996E-3</v>
      </c>
      <c r="AA1168" s="13"/>
      <c r="AC1168"/>
      <c r="AD1168" s="14"/>
    </row>
    <row r="1169" spans="1:30" x14ac:dyDescent="0.2">
      <c r="A1169" t="s">
        <v>32</v>
      </c>
      <c r="C1169">
        <v>52.863</v>
      </c>
      <c r="D1169">
        <v>34.999299999999998</v>
      </c>
      <c r="E1169">
        <v>0</v>
      </c>
      <c r="F1169">
        <v>-42.52</v>
      </c>
      <c r="G1169">
        <v>8.09E-2</v>
      </c>
      <c r="H1169">
        <v>-1.5583</v>
      </c>
      <c r="I1169">
        <v>7.3800000000000004E-2</v>
      </c>
      <c r="J1169">
        <v>1.7673000000000001</v>
      </c>
      <c r="K1169">
        <v>5.1499999999999997E-2</v>
      </c>
      <c r="L1169">
        <v>3.5799999999999998E-2</v>
      </c>
      <c r="M1169">
        <v>0.9577</v>
      </c>
      <c r="N1169">
        <v>0.2298</v>
      </c>
      <c r="O1169">
        <v>-7.5999999999999998E-2</v>
      </c>
      <c r="P1169">
        <v>9.1000000000000004E-3</v>
      </c>
      <c r="Q1169" s="13">
        <v>3.3E-3</v>
      </c>
      <c r="R1169" s="13">
        <v>9.11E-2</v>
      </c>
      <c r="S1169" s="13">
        <v>-1.2948</v>
      </c>
      <c r="T1169">
        <v>0.23150000000000001</v>
      </c>
      <c r="U1169" s="13">
        <v>-5.9999999999999995E-4</v>
      </c>
      <c r="V1169" s="13">
        <v>-7.6E-3</v>
      </c>
      <c r="AA1169" s="13"/>
      <c r="AC1169"/>
      <c r="AD1169" s="14"/>
    </row>
    <row r="1170" spans="1:30" x14ac:dyDescent="0.2">
      <c r="A1170" t="s">
        <v>32</v>
      </c>
      <c r="C1170">
        <v>53.113</v>
      </c>
      <c r="D1170">
        <v>34.999299999999998</v>
      </c>
      <c r="E1170">
        <v>0</v>
      </c>
      <c r="F1170">
        <v>-42.01</v>
      </c>
      <c r="G1170">
        <v>4.82E-2</v>
      </c>
      <c r="H1170">
        <v>-1.4148000000000001</v>
      </c>
      <c r="I1170">
        <v>5.1400000000000001E-2</v>
      </c>
      <c r="J1170">
        <v>1.4559</v>
      </c>
      <c r="K1170">
        <v>5.1499999999999997E-2</v>
      </c>
      <c r="L1170">
        <v>3.9399999999999998E-2</v>
      </c>
      <c r="M1170">
        <v>0.92630000000000001</v>
      </c>
      <c r="N1170">
        <v>0.2298</v>
      </c>
      <c r="O1170">
        <v>-8.2500000000000004E-2</v>
      </c>
      <c r="P1170">
        <v>4.4999999999999997E-3</v>
      </c>
      <c r="Q1170" s="13">
        <v>3.3E-3</v>
      </c>
      <c r="R1170" s="13">
        <v>9.5399999999999999E-2</v>
      </c>
      <c r="S1170" s="13">
        <v>-1.5063</v>
      </c>
      <c r="T1170">
        <v>0.2487</v>
      </c>
      <c r="U1170" s="13">
        <v>4.0000000000000002E-4</v>
      </c>
      <c r="V1170" s="13">
        <v>-7.1000000000000004E-3</v>
      </c>
      <c r="AA1170" s="13"/>
      <c r="AC1170"/>
      <c r="AD1170" s="14"/>
    </row>
    <row r="1171" spans="1:30" x14ac:dyDescent="0.2">
      <c r="A1171" t="s">
        <v>32</v>
      </c>
      <c r="C1171">
        <v>53.363</v>
      </c>
      <c r="D1171">
        <v>34.999299999999998</v>
      </c>
      <c r="E1171">
        <v>0</v>
      </c>
      <c r="F1171">
        <v>-41.505000000000003</v>
      </c>
      <c r="G1171">
        <v>1.35E-2</v>
      </c>
      <c r="H1171">
        <v>-1.1129</v>
      </c>
      <c r="I1171">
        <v>1.0500000000000001E-2</v>
      </c>
      <c r="J1171">
        <v>1.1511</v>
      </c>
      <c r="K1171">
        <v>0.13980000000000001</v>
      </c>
      <c r="L1171">
        <v>4.4200000000000003E-2</v>
      </c>
      <c r="M1171">
        <v>0.92630000000000001</v>
      </c>
      <c r="N1171">
        <v>0.22650000000000001</v>
      </c>
      <c r="O1171">
        <v>-7.9299999999999995E-2</v>
      </c>
      <c r="P1171">
        <v>-1E-4</v>
      </c>
      <c r="Q1171" s="13">
        <v>1.8E-3</v>
      </c>
      <c r="R1171" s="13">
        <v>8.5400000000000004E-2</v>
      </c>
      <c r="S1171" s="13">
        <v>-1.2948</v>
      </c>
      <c r="T1171">
        <v>0.2291</v>
      </c>
      <c r="U1171" s="13">
        <v>-1E-4</v>
      </c>
      <c r="V1171" s="13">
        <v>-6.1000000000000004E-3</v>
      </c>
      <c r="AA1171" s="13"/>
      <c r="AC1171"/>
      <c r="AD1171" s="14"/>
    </row>
    <row r="1172" spans="1:30" x14ac:dyDescent="0.2">
      <c r="A1172" t="s">
        <v>32</v>
      </c>
      <c r="C1172">
        <v>53.613</v>
      </c>
      <c r="D1172">
        <v>34.999299999999998</v>
      </c>
      <c r="E1172">
        <v>0</v>
      </c>
      <c r="F1172">
        <v>-41</v>
      </c>
      <c r="G1172">
        <v>7.2700000000000001E-2</v>
      </c>
      <c r="H1172">
        <v>-1.2184999999999999</v>
      </c>
      <c r="I1172">
        <v>6.7699999999999996E-2</v>
      </c>
      <c r="J1172">
        <v>1.33</v>
      </c>
      <c r="K1172">
        <v>5.1499999999999997E-2</v>
      </c>
      <c r="L1172">
        <v>4.0599999999999997E-2</v>
      </c>
      <c r="M1172">
        <v>0.89500000000000002</v>
      </c>
      <c r="N1172">
        <v>0.22650000000000001</v>
      </c>
      <c r="O1172">
        <v>-7.9299999999999995E-2</v>
      </c>
      <c r="P1172">
        <v>9.1000000000000004E-3</v>
      </c>
      <c r="Q1172" s="13">
        <v>1.8E-3</v>
      </c>
      <c r="R1172" s="13">
        <v>8.6900000000000005E-2</v>
      </c>
      <c r="S1172" s="13">
        <v>-1.3837999999999999</v>
      </c>
      <c r="T1172">
        <v>0.24129999999999999</v>
      </c>
      <c r="U1172" s="13">
        <v>-1E-4</v>
      </c>
      <c r="V1172" s="13">
        <v>-6.6E-3</v>
      </c>
      <c r="AA1172" s="13"/>
      <c r="AC1172"/>
      <c r="AD1172" s="14"/>
    </row>
    <row r="1173" spans="1:30" x14ac:dyDescent="0.2">
      <c r="A1173" t="s">
        <v>32</v>
      </c>
      <c r="C1173">
        <v>53.863</v>
      </c>
      <c r="D1173">
        <v>34.999299999999998</v>
      </c>
      <c r="E1173">
        <v>0</v>
      </c>
      <c r="F1173">
        <v>-40.494999999999997</v>
      </c>
      <c r="G1173">
        <v>4.6199999999999998E-2</v>
      </c>
      <c r="H1173">
        <v>-1.5809</v>
      </c>
      <c r="I1173">
        <v>3.6999999999999998E-2</v>
      </c>
      <c r="J1173">
        <v>1.4160999999999999</v>
      </c>
      <c r="K1173">
        <v>0.19869999999999999</v>
      </c>
      <c r="L1173">
        <v>4.4200000000000003E-2</v>
      </c>
      <c r="M1173">
        <v>0.83230000000000004</v>
      </c>
      <c r="N1173">
        <v>0.22650000000000001</v>
      </c>
      <c r="O1173">
        <v>-7.9299999999999995E-2</v>
      </c>
      <c r="P1173">
        <v>9.1000000000000004E-3</v>
      </c>
      <c r="Q1173" s="13">
        <v>3.3E-3</v>
      </c>
      <c r="R1173" s="13">
        <v>8.8300000000000003E-2</v>
      </c>
      <c r="S1173" s="13">
        <v>-1.4060999999999999</v>
      </c>
      <c r="T1173">
        <v>0.2266</v>
      </c>
      <c r="U1173" s="13">
        <v>4.0000000000000002E-4</v>
      </c>
      <c r="V1173" s="13">
        <v>-7.1000000000000004E-3</v>
      </c>
      <c r="AA1173" s="13"/>
      <c r="AC1173"/>
      <c r="AD1173" s="14"/>
    </row>
    <row r="1174" spans="1:30" x14ac:dyDescent="0.2">
      <c r="A1174" t="s">
        <v>32</v>
      </c>
      <c r="C1174">
        <v>54.113</v>
      </c>
      <c r="D1174">
        <v>34.999299999999998</v>
      </c>
      <c r="E1174">
        <v>0</v>
      </c>
      <c r="F1174">
        <v>-39.994999999999997</v>
      </c>
      <c r="G1174">
        <v>6.4600000000000005E-2</v>
      </c>
      <c r="H1174">
        <v>-1.0827</v>
      </c>
      <c r="I1174">
        <v>6.3600000000000004E-2</v>
      </c>
      <c r="J1174">
        <v>1.2372000000000001</v>
      </c>
      <c r="K1174">
        <v>0.13980000000000001</v>
      </c>
      <c r="L1174">
        <v>4.2999999999999997E-2</v>
      </c>
      <c r="M1174">
        <v>0.92630000000000001</v>
      </c>
      <c r="N1174">
        <v>0.22650000000000001</v>
      </c>
      <c r="O1174">
        <v>-8.5800000000000001E-2</v>
      </c>
      <c r="P1174">
        <v>1.38E-2</v>
      </c>
      <c r="Q1174" s="13">
        <v>1.8E-3</v>
      </c>
      <c r="R1174" s="13">
        <v>8.1199999999999994E-2</v>
      </c>
      <c r="S1174" s="13">
        <v>-1.2836000000000001</v>
      </c>
      <c r="T1174">
        <v>0.2389</v>
      </c>
      <c r="U1174" s="13">
        <v>4.0000000000000002E-4</v>
      </c>
      <c r="V1174" s="13">
        <v>-6.6E-3</v>
      </c>
      <c r="AA1174" s="13"/>
      <c r="AC1174"/>
      <c r="AD1174" s="14"/>
    </row>
    <row r="1175" spans="1:30" x14ac:dyDescent="0.2">
      <c r="A1175" t="s">
        <v>32</v>
      </c>
      <c r="C1175">
        <v>54.363</v>
      </c>
      <c r="D1175">
        <v>34.999299999999998</v>
      </c>
      <c r="E1175">
        <v>0</v>
      </c>
      <c r="F1175">
        <v>-39.494999999999997</v>
      </c>
      <c r="G1175">
        <v>6.6600000000000006E-2</v>
      </c>
      <c r="H1175">
        <v>-1.8753</v>
      </c>
      <c r="I1175">
        <v>5.5399999999999998E-2</v>
      </c>
      <c r="J1175">
        <v>1.7606999999999999</v>
      </c>
      <c r="K1175">
        <v>8.09E-2</v>
      </c>
      <c r="L1175">
        <v>4.1799999999999997E-2</v>
      </c>
      <c r="M1175">
        <v>0.86370000000000002</v>
      </c>
      <c r="N1175">
        <v>0.23630000000000001</v>
      </c>
      <c r="O1175">
        <v>-8.8999999999999996E-2</v>
      </c>
      <c r="P1175">
        <v>-1E-4</v>
      </c>
      <c r="Q1175" s="13">
        <v>3.3E-3</v>
      </c>
      <c r="R1175" s="13">
        <v>9.4E-2</v>
      </c>
      <c r="S1175" s="13">
        <v>-1.4951000000000001</v>
      </c>
      <c r="T1175">
        <v>0.2291</v>
      </c>
      <c r="U1175" s="13">
        <v>-5.9999999999999995E-4</v>
      </c>
      <c r="V1175" s="13">
        <v>-6.6E-3</v>
      </c>
      <c r="AA1175" s="13"/>
      <c r="AC1175"/>
      <c r="AD1175" s="14"/>
    </row>
    <row r="1176" spans="1:30" x14ac:dyDescent="0.2">
      <c r="A1176" t="s">
        <v>32</v>
      </c>
      <c r="C1176">
        <v>54.613</v>
      </c>
      <c r="D1176">
        <v>34.999299999999998</v>
      </c>
      <c r="E1176">
        <v>0</v>
      </c>
      <c r="F1176">
        <v>-38.993000000000002</v>
      </c>
      <c r="G1176">
        <v>8.5000000000000006E-2</v>
      </c>
      <c r="H1176">
        <v>-1.3922000000000001</v>
      </c>
      <c r="I1176">
        <v>6.7699999999999996E-2</v>
      </c>
      <c r="J1176">
        <v>1.3565</v>
      </c>
      <c r="K1176">
        <v>0.1104</v>
      </c>
      <c r="L1176">
        <v>4.4200000000000003E-2</v>
      </c>
      <c r="M1176">
        <v>0.9577</v>
      </c>
      <c r="N1176">
        <v>0.2298</v>
      </c>
      <c r="O1176">
        <v>-8.5800000000000001E-2</v>
      </c>
      <c r="P1176">
        <v>-1E-4</v>
      </c>
      <c r="Q1176" s="13">
        <v>3.3E-3</v>
      </c>
      <c r="R1176" s="13">
        <v>9.2499999999999999E-2</v>
      </c>
      <c r="S1176" s="13">
        <v>-1.4282999999999999</v>
      </c>
      <c r="T1176">
        <v>0.22170000000000001</v>
      </c>
      <c r="U1176" s="13">
        <v>4.0000000000000002E-4</v>
      </c>
      <c r="V1176" s="13">
        <v>-6.6E-3</v>
      </c>
      <c r="AA1176" s="13"/>
      <c r="AC1176"/>
      <c r="AD1176" s="14"/>
    </row>
    <row r="1177" spans="1:30" x14ac:dyDescent="0.2">
      <c r="A1177" t="s">
        <v>32</v>
      </c>
      <c r="C1177">
        <v>54.863</v>
      </c>
      <c r="D1177">
        <v>34.999299999999998</v>
      </c>
      <c r="E1177">
        <v>0</v>
      </c>
      <c r="F1177">
        <v>-38.493000000000002</v>
      </c>
      <c r="G1177">
        <v>9.3200000000000005E-2</v>
      </c>
      <c r="H1177">
        <v>-1.7544999999999999</v>
      </c>
      <c r="I1177">
        <v>8.6099999999999996E-2</v>
      </c>
      <c r="J1177">
        <v>1.7806</v>
      </c>
      <c r="K1177">
        <v>5.1499999999999997E-2</v>
      </c>
      <c r="L1177">
        <v>4.2999999999999997E-2</v>
      </c>
      <c r="M1177">
        <v>0.86370000000000002</v>
      </c>
      <c r="N1177">
        <v>0.23949999999999999</v>
      </c>
      <c r="O1177">
        <v>-8.8999999999999996E-2</v>
      </c>
      <c r="P1177">
        <v>-4.7000000000000002E-3</v>
      </c>
      <c r="Q1177" s="13">
        <v>1.8E-3</v>
      </c>
      <c r="R1177" s="13">
        <v>9.11E-2</v>
      </c>
      <c r="S1177" s="13">
        <v>-1.4060999999999999</v>
      </c>
      <c r="T1177">
        <v>0.24129999999999999</v>
      </c>
      <c r="U1177" s="13">
        <v>4.0000000000000002E-4</v>
      </c>
      <c r="V1177" s="13">
        <v>-6.6E-3</v>
      </c>
      <c r="AA1177" s="13"/>
      <c r="AC1177"/>
      <c r="AD1177" s="14"/>
    </row>
    <row r="1178" spans="1:30" x14ac:dyDescent="0.2">
      <c r="A1178" t="s">
        <v>32</v>
      </c>
      <c r="C1178">
        <v>55.113</v>
      </c>
      <c r="D1178">
        <v>34.999299999999998</v>
      </c>
      <c r="E1178">
        <v>0</v>
      </c>
      <c r="F1178">
        <v>-37.993000000000002</v>
      </c>
      <c r="G1178">
        <v>9.7199999999999995E-2</v>
      </c>
      <c r="H1178">
        <v>-1.679</v>
      </c>
      <c r="I1178">
        <v>8.4000000000000005E-2</v>
      </c>
      <c r="J1178">
        <v>1.6149</v>
      </c>
      <c r="K1178">
        <v>5.1499999999999997E-2</v>
      </c>
      <c r="L1178">
        <v>4.6600000000000003E-2</v>
      </c>
      <c r="M1178">
        <v>0.83230000000000004</v>
      </c>
      <c r="N1178">
        <v>0.24279999999999999</v>
      </c>
      <c r="O1178">
        <v>-9.8699999999999996E-2</v>
      </c>
      <c r="P1178">
        <v>1.38E-2</v>
      </c>
      <c r="Q1178" s="13">
        <v>3.3E-3</v>
      </c>
      <c r="R1178" s="13">
        <v>8.6900000000000005E-2</v>
      </c>
      <c r="S1178" s="13">
        <v>-1.3169999999999999</v>
      </c>
      <c r="T1178">
        <v>0.21310000000000001</v>
      </c>
      <c r="U1178" s="13">
        <v>-1E-4</v>
      </c>
      <c r="V1178" s="13">
        <v>-6.6E-3</v>
      </c>
      <c r="AA1178" s="13"/>
      <c r="AC1178"/>
      <c r="AD1178" s="14"/>
    </row>
    <row r="1179" spans="1:30" x14ac:dyDescent="0.2">
      <c r="A1179" t="s">
        <v>32</v>
      </c>
      <c r="C1179">
        <v>55.363</v>
      </c>
      <c r="D1179">
        <v>34.999299999999998</v>
      </c>
      <c r="E1179">
        <v>0</v>
      </c>
      <c r="F1179">
        <v>-37.494999999999997</v>
      </c>
      <c r="G1179">
        <v>7.4800000000000005E-2</v>
      </c>
      <c r="H1179">
        <v>-1.3771</v>
      </c>
      <c r="I1179">
        <v>7.1800000000000003E-2</v>
      </c>
      <c r="J1179">
        <v>1.3696999999999999</v>
      </c>
      <c r="K1179">
        <v>0.1104</v>
      </c>
      <c r="L1179">
        <v>4.6600000000000003E-2</v>
      </c>
      <c r="M1179">
        <v>0.83230000000000004</v>
      </c>
      <c r="N1179">
        <v>0.23300000000000001</v>
      </c>
      <c r="O1179">
        <v>-0.10199999999999999</v>
      </c>
      <c r="P1179">
        <v>4.4999999999999997E-3</v>
      </c>
      <c r="Q1179" s="13">
        <v>2.9999999999999997E-4</v>
      </c>
      <c r="R1179" s="13">
        <v>8.9700000000000002E-2</v>
      </c>
      <c r="S1179" s="13">
        <v>-1.3837999999999999</v>
      </c>
      <c r="T1179">
        <v>0.2475</v>
      </c>
      <c r="U1179" s="13">
        <v>4.0000000000000002E-4</v>
      </c>
      <c r="V1179" s="13">
        <v>-6.1000000000000004E-3</v>
      </c>
      <c r="AA1179" s="13"/>
      <c r="AC1179"/>
      <c r="AD1179" s="14"/>
    </row>
    <row r="1180" spans="1:30" x14ac:dyDescent="0.2">
      <c r="A1180" t="s">
        <v>32</v>
      </c>
      <c r="C1180">
        <v>55.613</v>
      </c>
      <c r="D1180">
        <v>34.999299999999998</v>
      </c>
      <c r="E1180">
        <v>0</v>
      </c>
      <c r="F1180">
        <v>-36.994999999999997</v>
      </c>
      <c r="G1180">
        <v>7.4800000000000005E-2</v>
      </c>
      <c r="H1180">
        <v>-1.0750999999999999</v>
      </c>
      <c r="I1180">
        <v>6.9699999999999998E-2</v>
      </c>
      <c r="J1180">
        <v>1.0782</v>
      </c>
      <c r="K1180">
        <v>0.13980000000000001</v>
      </c>
      <c r="L1180">
        <v>4.1799999999999997E-2</v>
      </c>
      <c r="M1180">
        <v>0.86370000000000002</v>
      </c>
      <c r="N1180">
        <v>0.23300000000000001</v>
      </c>
      <c r="O1180">
        <v>-0.1052</v>
      </c>
      <c r="P1180">
        <v>4.4999999999999997E-3</v>
      </c>
      <c r="Q1180" s="13">
        <v>3.3E-3</v>
      </c>
      <c r="R1180" s="13">
        <v>8.6900000000000005E-2</v>
      </c>
      <c r="S1180" s="13">
        <v>-1.2391000000000001</v>
      </c>
      <c r="T1180">
        <v>0.218</v>
      </c>
      <c r="U1180" s="13">
        <v>-5.9999999999999995E-4</v>
      </c>
      <c r="V1180" s="13">
        <v>-5.5999999999999999E-3</v>
      </c>
      <c r="AA1180" s="13"/>
      <c r="AC1180"/>
      <c r="AD1180" s="14"/>
    </row>
    <row r="1181" spans="1:30" x14ac:dyDescent="0.2">
      <c r="A1181" t="s">
        <v>32</v>
      </c>
      <c r="C1181">
        <v>55.863</v>
      </c>
      <c r="D1181">
        <v>34.999299999999998</v>
      </c>
      <c r="E1181">
        <v>0</v>
      </c>
      <c r="F1181">
        <v>-36.494999999999997</v>
      </c>
      <c r="G1181">
        <v>9.7299999999999998E-2</v>
      </c>
      <c r="H1181">
        <v>-1.3016000000000001</v>
      </c>
      <c r="I1181">
        <v>8.6099999999999996E-2</v>
      </c>
      <c r="J1181">
        <v>1.2504999999999999</v>
      </c>
      <c r="K1181">
        <v>0.16919999999999999</v>
      </c>
      <c r="L1181">
        <v>4.4200000000000003E-2</v>
      </c>
      <c r="M1181">
        <v>0.98899999999999999</v>
      </c>
      <c r="N1181">
        <v>0.25259999999999999</v>
      </c>
      <c r="O1181">
        <v>-0.1084</v>
      </c>
      <c r="P1181">
        <v>-1E-4</v>
      </c>
      <c r="Q1181" s="13">
        <v>3.3E-3</v>
      </c>
      <c r="R1181" s="13">
        <v>8.4000000000000005E-2</v>
      </c>
      <c r="S1181" s="13">
        <v>-1.3169999999999999</v>
      </c>
      <c r="T1181">
        <v>0.2389</v>
      </c>
      <c r="U1181" s="13">
        <v>-1E-4</v>
      </c>
      <c r="V1181" s="13">
        <v>-5.1000000000000004E-3</v>
      </c>
      <c r="AA1181" s="13"/>
      <c r="AC1181"/>
      <c r="AD1181" s="14"/>
    </row>
    <row r="1182" spans="1:30" x14ac:dyDescent="0.2">
      <c r="A1182" t="s">
        <v>32</v>
      </c>
      <c r="C1182">
        <v>56.113</v>
      </c>
      <c r="D1182">
        <v>34.999299999999998</v>
      </c>
      <c r="E1182">
        <v>0</v>
      </c>
      <c r="F1182">
        <v>-35.999000000000002</v>
      </c>
      <c r="G1182">
        <v>0.11360000000000001</v>
      </c>
      <c r="H1182">
        <v>-1.4148000000000001</v>
      </c>
      <c r="I1182">
        <v>0.1085</v>
      </c>
      <c r="J1182">
        <v>1.5354000000000001</v>
      </c>
      <c r="K1182">
        <v>0.1104</v>
      </c>
      <c r="L1182">
        <v>4.6600000000000003E-2</v>
      </c>
      <c r="M1182">
        <v>0.92630000000000001</v>
      </c>
      <c r="N1182">
        <v>0.2591</v>
      </c>
      <c r="O1182">
        <v>-0.1084</v>
      </c>
      <c r="P1182">
        <v>4.4999999999999997E-3</v>
      </c>
      <c r="Q1182" s="13">
        <v>1.8E-3</v>
      </c>
      <c r="R1182" s="13">
        <v>8.4000000000000005E-2</v>
      </c>
      <c r="S1182" s="13">
        <v>-1.3059000000000001</v>
      </c>
      <c r="T1182">
        <v>0.2291</v>
      </c>
      <c r="U1182" s="13">
        <v>-1.1000000000000001E-3</v>
      </c>
      <c r="V1182" s="13">
        <v>-4.1999999999999997E-3</v>
      </c>
      <c r="AA1182" s="13"/>
      <c r="AC1182"/>
      <c r="AD1182" s="14"/>
    </row>
    <row r="1183" spans="1:30" x14ac:dyDescent="0.2">
      <c r="A1183" t="s">
        <v>32</v>
      </c>
      <c r="C1183">
        <v>56.363</v>
      </c>
      <c r="D1183">
        <v>34.999299999999998</v>
      </c>
      <c r="E1183">
        <v>0</v>
      </c>
      <c r="F1183">
        <v>-35.503</v>
      </c>
      <c r="G1183">
        <v>0.1095</v>
      </c>
      <c r="H1183">
        <v>-1.2110000000000001</v>
      </c>
      <c r="I1183">
        <v>0.1024</v>
      </c>
      <c r="J1183">
        <v>1.1511</v>
      </c>
      <c r="K1183">
        <v>0.1104</v>
      </c>
      <c r="L1183">
        <v>4.6600000000000003E-2</v>
      </c>
      <c r="M1183">
        <v>0.80100000000000005</v>
      </c>
      <c r="N1183">
        <v>0.25580000000000003</v>
      </c>
      <c r="O1183">
        <v>-0.11169999999999999</v>
      </c>
      <c r="P1183">
        <v>1.38E-2</v>
      </c>
      <c r="Q1183" s="13">
        <v>3.3E-3</v>
      </c>
      <c r="R1183" s="13">
        <v>8.4000000000000005E-2</v>
      </c>
      <c r="S1183" s="13">
        <v>-1.228</v>
      </c>
      <c r="T1183">
        <v>0.22539999999999999</v>
      </c>
      <c r="U1183" s="13">
        <v>-1E-4</v>
      </c>
      <c r="V1183" s="13">
        <v>-3.2000000000000002E-3</v>
      </c>
      <c r="AA1183" s="13"/>
      <c r="AC1183"/>
      <c r="AD1183" s="14"/>
    </row>
    <row r="1184" spans="1:30" x14ac:dyDescent="0.2">
      <c r="A1184" t="s">
        <v>32</v>
      </c>
      <c r="C1184">
        <v>56.613</v>
      </c>
      <c r="D1184">
        <v>34.999299999999998</v>
      </c>
      <c r="E1184">
        <v>0</v>
      </c>
      <c r="F1184">
        <v>-35.005000000000003</v>
      </c>
      <c r="G1184">
        <v>0.14419999999999999</v>
      </c>
      <c r="H1184">
        <v>-1.913</v>
      </c>
      <c r="I1184">
        <v>0.1331</v>
      </c>
      <c r="J1184">
        <v>1.8733</v>
      </c>
      <c r="K1184">
        <v>0.13980000000000001</v>
      </c>
      <c r="L1184">
        <v>4.9000000000000002E-2</v>
      </c>
      <c r="M1184">
        <v>0.89500000000000002</v>
      </c>
      <c r="N1184">
        <v>0.27539999999999998</v>
      </c>
      <c r="O1184">
        <v>-0.12139999999999999</v>
      </c>
      <c r="P1184">
        <v>-1E-4</v>
      </c>
      <c r="Q1184" s="13">
        <v>1.8E-3</v>
      </c>
      <c r="R1184" s="13">
        <v>9.11E-2</v>
      </c>
      <c r="S1184" s="13">
        <v>-1.4505999999999999</v>
      </c>
      <c r="T1184">
        <v>0.2364</v>
      </c>
      <c r="U1184" s="13">
        <v>4.0000000000000002E-4</v>
      </c>
      <c r="V1184" s="13">
        <v>-3.2000000000000002E-3</v>
      </c>
      <c r="AA1184" s="13"/>
      <c r="AC1184"/>
      <c r="AD1184" s="14"/>
    </row>
    <row r="1185" spans="1:30" x14ac:dyDescent="0.2">
      <c r="A1185" t="s">
        <v>32</v>
      </c>
      <c r="C1185">
        <v>56.863</v>
      </c>
      <c r="D1185">
        <v>34.999299999999998</v>
      </c>
      <c r="E1185">
        <v>0</v>
      </c>
      <c r="F1185">
        <v>-34.509</v>
      </c>
      <c r="G1185">
        <v>0.14430000000000001</v>
      </c>
      <c r="H1185">
        <v>-1.5658000000000001</v>
      </c>
      <c r="I1185">
        <v>0.12690000000000001</v>
      </c>
      <c r="J1185">
        <v>1.595</v>
      </c>
      <c r="K1185">
        <v>8.09E-2</v>
      </c>
      <c r="L1185">
        <v>4.7800000000000002E-2</v>
      </c>
      <c r="M1185">
        <v>0.80100000000000005</v>
      </c>
      <c r="N1185">
        <v>0.2656</v>
      </c>
      <c r="O1185">
        <v>-0.12470000000000001</v>
      </c>
      <c r="P1185">
        <v>4.4999999999999997E-3</v>
      </c>
      <c r="Q1185" s="13">
        <v>1.8E-3</v>
      </c>
      <c r="R1185" s="13">
        <v>8.6800000000000002E-2</v>
      </c>
      <c r="S1185" s="13">
        <v>-1.3169999999999999</v>
      </c>
      <c r="T1185">
        <v>0.2205</v>
      </c>
      <c r="U1185" s="13">
        <v>-5.9999999999999995E-4</v>
      </c>
      <c r="V1185" s="13">
        <v>-2.7000000000000001E-3</v>
      </c>
      <c r="AA1185" s="13"/>
      <c r="AC1185"/>
      <c r="AD1185" s="14"/>
    </row>
    <row r="1186" spans="1:30" x14ac:dyDescent="0.2">
      <c r="A1186" t="s">
        <v>32</v>
      </c>
      <c r="C1186">
        <v>57.113</v>
      </c>
      <c r="D1186">
        <v>34.999299999999998</v>
      </c>
      <c r="E1186">
        <v>0</v>
      </c>
      <c r="F1186">
        <v>-34.015000000000001</v>
      </c>
      <c r="G1186">
        <v>0.12790000000000001</v>
      </c>
      <c r="H1186">
        <v>-1.8904000000000001</v>
      </c>
      <c r="I1186">
        <v>0.1249</v>
      </c>
      <c r="J1186">
        <v>1.7077</v>
      </c>
      <c r="K1186">
        <v>5.1499999999999997E-2</v>
      </c>
      <c r="L1186">
        <v>4.6600000000000003E-2</v>
      </c>
      <c r="M1186">
        <v>0.83230000000000004</v>
      </c>
      <c r="N1186">
        <v>0.25580000000000003</v>
      </c>
      <c r="O1186">
        <v>-0.12470000000000001</v>
      </c>
      <c r="P1186">
        <v>4.4999999999999997E-3</v>
      </c>
      <c r="Q1186" s="13">
        <v>1.8E-3</v>
      </c>
      <c r="R1186" s="13">
        <v>9.4E-2</v>
      </c>
      <c r="S1186" s="13">
        <v>-1.3837999999999999</v>
      </c>
      <c r="T1186">
        <v>0.24010000000000001</v>
      </c>
      <c r="U1186" s="13">
        <v>-1E-4</v>
      </c>
      <c r="V1186" s="13">
        <v>-2.2000000000000001E-3</v>
      </c>
      <c r="AA1186" s="13"/>
      <c r="AC1186"/>
      <c r="AD1186" s="14"/>
    </row>
    <row r="1187" spans="1:30" x14ac:dyDescent="0.2">
      <c r="A1187" t="s">
        <v>32</v>
      </c>
      <c r="C1187">
        <v>57.363</v>
      </c>
      <c r="D1187">
        <v>34.999299999999998</v>
      </c>
      <c r="E1187">
        <v>0</v>
      </c>
      <c r="F1187">
        <v>-33.517000000000003</v>
      </c>
      <c r="G1187">
        <v>9.11E-2</v>
      </c>
      <c r="H1187">
        <v>-1.6034999999999999</v>
      </c>
      <c r="I1187">
        <v>7.9899999999999999E-2</v>
      </c>
      <c r="J1187">
        <v>1.6214999999999999</v>
      </c>
      <c r="K1187">
        <v>0.1104</v>
      </c>
      <c r="L1187">
        <v>4.6600000000000003E-2</v>
      </c>
      <c r="M1187">
        <v>0.83230000000000004</v>
      </c>
      <c r="N1187">
        <v>0.26889999999999997</v>
      </c>
      <c r="O1187">
        <v>-0.1149</v>
      </c>
      <c r="P1187">
        <v>-4.7000000000000002E-3</v>
      </c>
      <c r="Q1187" s="13">
        <v>1.8E-3</v>
      </c>
      <c r="R1187" s="13">
        <v>9.11E-2</v>
      </c>
      <c r="S1187" s="13">
        <v>-1.3504</v>
      </c>
      <c r="T1187">
        <v>0.21560000000000001</v>
      </c>
      <c r="U1187" s="13">
        <v>4.0000000000000002E-4</v>
      </c>
      <c r="V1187" s="13">
        <v>-2.2000000000000001E-3</v>
      </c>
      <c r="AA1187" s="13"/>
      <c r="AC1187"/>
      <c r="AD1187" s="14"/>
    </row>
    <row r="1188" spans="1:30" x14ac:dyDescent="0.2">
      <c r="A1188" t="s">
        <v>32</v>
      </c>
      <c r="C1188">
        <v>57.613</v>
      </c>
      <c r="D1188">
        <v>34.999299999999998</v>
      </c>
      <c r="E1188">
        <v>0</v>
      </c>
      <c r="F1188">
        <v>-33.024999999999999</v>
      </c>
      <c r="G1188">
        <v>0.12180000000000001</v>
      </c>
      <c r="H1188">
        <v>-1.4827999999999999</v>
      </c>
      <c r="I1188">
        <v>0.1167</v>
      </c>
      <c r="J1188">
        <v>1.4029</v>
      </c>
      <c r="K1188">
        <v>0.13980000000000001</v>
      </c>
      <c r="L1188">
        <v>4.7800000000000002E-2</v>
      </c>
      <c r="M1188">
        <v>0.86370000000000002</v>
      </c>
      <c r="N1188">
        <v>0.26240000000000002</v>
      </c>
      <c r="O1188">
        <v>-0.12139999999999999</v>
      </c>
      <c r="P1188">
        <v>1.38E-2</v>
      </c>
      <c r="Q1188" s="13">
        <v>3.3E-3</v>
      </c>
      <c r="R1188" s="13">
        <v>8.5400000000000004E-2</v>
      </c>
      <c r="S1188" s="13">
        <v>-1.3282</v>
      </c>
      <c r="T1188">
        <v>0.23769999999999999</v>
      </c>
      <c r="U1188" s="13">
        <v>-1E-4</v>
      </c>
      <c r="V1188" s="13">
        <v>-2.7000000000000001E-3</v>
      </c>
      <c r="AA1188" s="13"/>
      <c r="AC1188"/>
      <c r="AD1188" s="14"/>
    </row>
    <row r="1189" spans="1:30" x14ac:dyDescent="0.2">
      <c r="A1189" t="s">
        <v>32</v>
      </c>
      <c r="C1189">
        <v>57.863</v>
      </c>
      <c r="D1189">
        <v>34.999299999999998</v>
      </c>
      <c r="E1189">
        <v>0</v>
      </c>
      <c r="F1189">
        <v>-32.524999999999999</v>
      </c>
      <c r="G1189">
        <v>9.3200000000000005E-2</v>
      </c>
      <c r="H1189">
        <v>-1.0298</v>
      </c>
      <c r="I1189">
        <v>9.01E-2</v>
      </c>
      <c r="J1189">
        <v>0.88600000000000001</v>
      </c>
      <c r="K1189">
        <v>0.1104</v>
      </c>
      <c r="L1189">
        <v>4.9000000000000002E-2</v>
      </c>
      <c r="M1189">
        <v>0.83230000000000004</v>
      </c>
      <c r="N1189">
        <v>0.26240000000000002</v>
      </c>
      <c r="O1189">
        <v>-0.12470000000000001</v>
      </c>
      <c r="P1189">
        <v>1.38E-2</v>
      </c>
      <c r="Q1189" s="13">
        <v>3.3E-3</v>
      </c>
      <c r="R1189" s="13">
        <v>8.2600000000000007E-2</v>
      </c>
      <c r="S1189" s="13">
        <v>-1.2613000000000001</v>
      </c>
      <c r="T1189">
        <v>0.21310000000000001</v>
      </c>
      <c r="U1189" s="13">
        <v>-1E-4</v>
      </c>
      <c r="V1189" s="13">
        <v>-2.7000000000000001E-3</v>
      </c>
      <c r="AA1189" s="13"/>
      <c r="AC1189"/>
      <c r="AD1189" s="14"/>
    </row>
    <row r="1190" spans="1:30" x14ac:dyDescent="0.2">
      <c r="A1190" t="s">
        <v>32</v>
      </c>
      <c r="C1190">
        <v>58.113</v>
      </c>
      <c r="D1190">
        <v>34.999299999999998</v>
      </c>
      <c r="E1190">
        <v>0</v>
      </c>
      <c r="F1190">
        <v>-32.024999999999999</v>
      </c>
      <c r="G1190">
        <v>7.0699999999999999E-2</v>
      </c>
      <c r="H1190">
        <v>-1.1279999999999999</v>
      </c>
      <c r="I1190">
        <v>5.7500000000000002E-2</v>
      </c>
      <c r="J1190">
        <v>1.2305999999999999</v>
      </c>
      <c r="K1190">
        <v>0.16919999999999999</v>
      </c>
      <c r="L1190">
        <v>4.7800000000000002E-2</v>
      </c>
      <c r="M1190">
        <v>0.73829999999999996</v>
      </c>
      <c r="N1190">
        <v>0.26889999999999997</v>
      </c>
      <c r="O1190">
        <v>-0.12139999999999999</v>
      </c>
      <c r="P1190">
        <v>9.1000000000000004E-3</v>
      </c>
      <c r="Q1190" s="13">
        <v>3.3E-3</v>
      </c>
      <c r="R1190" s="13">
        <v>8.5400000000000004E-2</v>
      </c>
      <c r="S1190" s="13">
        <v>-1.3392999999999999</v>
      </c>
      <c r="T1190">
        <v>0.23519999999999999</v>
      </c>
      <c r="U1190" s="13">
        <v>4.0000000000000002E-4</v>
      </c>
      <c r="V1190" s="13">
        <v>-2.2000000000000001E-3</v>
      </c>
      <c r="AA1190" s="13"/>
      <c r="AC1190"/>
      <c r="AD1190" s="14"/>
    </row>
    <row r="1191" spans="1:30" x14ac:dyDescent="0.2">
      <c r="A1191" t="s">
        <v>32</v>
      </c>
      <c r="C1191">
        <v>58.363</v>
      </c>
      <c r="D1191">
        <v>34.999299999999998</v>
      </c>
      <c r="E1191">
        <v>0</v>
      </c>
      <c r="F1191">
        <v>-31.526</v>
      </c>
      <c r="G1191">
        <v>9.3200000000000005E-2</v>
      </c>
      <c r="H1191">
        <v>-1.6262000000000001</v>
      </c>
      <c r="I1191">
        <v>8.2000000000000003E-2</v>
      </c>
      <c r="J1191">
        <v>1.4559</v>
      </c>
      <c r="K1191">
        <v>5.1499999999999997E-2</v>
      </c>
      <c r="L1191">
        <v>4.9000000000000002E-2</v>
      </c>
      <c r="M1191">
        <v>0.80100000000000005</v>
      </c>
      <c r="N1191">
        <v>0.26889999999999997</v>
      </c>
      <c r="O1191">
        <v>-0.12790000000000001</v>
      </c>
      <c r="P1191">
        <v>4.4999999999999997E-3</v>
      </c>
      <c r="Q1191" s="13">
        <v>3.3E-3</v>
      </c>
      <c r="R1191" s="13">
        <v>8.6900000000000005E-2</v>
      </c>
      <c r="S1191" s="13">
        <v>-1.2168000000000001</v>
      </c>
      <c r="T1191">
        <v>0.21560000000000001</v>
      </c>
      <c r="U1191" s="13">
        <v>-1E-4</v>
      </c>
      <c r="V1191" s="13">
        <v>-2.2000000000000001E-3</v>
      </c>
      <c r="AA1191" s="13"/>
      <c r="AC1191"/>
      <c r="AD1191" s="14"/>
    </row>
    <row r="1192" spans="1:30" x14ac:dyDescent="0.2">
      <c r="A1192" t="s">
        <v>32</v>
      </c>
      <c r="C1192">
        <v>58.613</v>
      </c>
      <c r="D1192">
        <v>34.999299999999998</v>
      </c>
      <c r="E1192">
        <v>0</v>
      </c>
      <c r="F1192">
        <v>-31.026</v>
      </c>
      <c r="G1192">
        <v>0.1095</v>
      </c>
      <c r="H1192">
        <v>-1.1204000000000001</v>
      </c>
      <c r="I1192">
        <v>9.6299999999999997E-2</v>
      </c>
      <c r="J1192">
        <v>1.1577</v>
      </c>
      <c r="K1192">
        <v>8.09E-2</v>
      </c>
      <c r="L1192">
        <v>4.6600000000000003E-2</v>
      </c>
      <c r="M1192">
        <v>0.89500000000000002</v>
      </c>
      <c r="N1192">
        <v>0.2787</v>
      </c>
      <c r="O1192">
        <v>-0.13769999999999999</v>
      </c>
      <c r="P1192">
        <v>9.1000000000000004E-3</v>
      </c>
      <c r="Q1192" s="13">
        <v>1.8E-3</v>
      </c>
      <c r="R1192" s="13">
        <v>7.6899999999999996E-2</v>
      </c>
      <c r="S1192" s="13">
        <v>-1.1054999999999999</v>
      </c>
      <c r="T1192">
        <v>0.2266</v>
      </c>
      <c r="U1192" s="13">
        <v>4.0000000000000002E-4</v>
      </c>
      <c r="V1192" s="13">
        <v>-6.9999999999999999E-4</v>
      </c>
      <c r="AA1192" s="13"/>
      <c r="AC1192"/>
      <c r="AD1192" s="14"/>
    </row>
    <row r="1193" spans="1:30" x14ac:dyDescent="0.2">
      <c r="A1193" t="s">
        <v>32</v>
      </c>
      <c r="C1193">
        <v>58.863</v>
      </c>
      <c r="D1193">
        <v>34.999299999999998</v>
      </c>
      <c r="E1193">
        <v>0</v>
      </c>
      <c r="F1193">
        <v>-30.524999999999999</v>
      </c>
      <c r="G1193">
        <v>0.1381</v>
      </c>
      <c r="H1193">
        <v>-1.9884999999999999</v>
      </c>
      <c r="I1193">
        <v>0.13300000000000001</v>
      </c>
      <c r="J1193">
        <v>1.9330000000000001</v>
      </c>
      <c r="K1193">
        <v>8.09E-2</v>
      </c>
      <c r="L1193">
        <v>4.9000000000000002E-2</v>
      </c>
      <c r="M1193">
        <v>0.86370000000000002</v>
      </c>
      <c r="N1193">
        <v>0.26889999999999997</v>
      </c>
      <c r="O1193">
        <v>-0.1409</v>
      </c>
      <c r="P1193">
        <v>-4.7000000000000002E-3</v>
      </c>
      <c r="Q1193" s="13">
        <v>3.3E-3</v>
      </c>
      <c r="R1193" s="13">
        <v>9.2499999999999999E-2</v>
      </c>
      <c r="S1193" s="13">
        <v>-1.484</v>
      </c>
      <c r="T1193">
        <v>0.23150000000000001</v>
      </c>
      <c r="U1193" s="13">
        <v>4.0000000000000002E-4</v>
      </c>
      <c r="V1193" s="13">
        <v>-2.0000000000000001E-4</v>
      </c>
      <c r="AA1193" s="13"/>
      <c r="AC1193"/>
      <c r="AD1193" s="14"/>
    </row>
    <row r="1194" spans="1:30" x14ac:dyDescent="0.2">
      <c r="A1194" t="s">
        <v>32</v>
      </c>
      <c r="C1194">
        <v>59.113</v>
      </c>
      <c r="D1194">
        <v>34.999299999999998</v>
      </c>
      <c r="E1194">
        <v>0</v>
      </c>
      <c r="F1194">
        <v>-30.024999999999999</v>
      </c>
      <c r="G1194">
        <v>0.12180000000000001</v>
      </c>
      <c r="H1194">
        <v>-1.6111</v>
      </c>
      <c r="I1194">
        <v>0.1147</v>
      </c>
      <c r="J1194">
        <v>1.4758</v>
      </c>
      <c r="K1194">
        <v>5.1499999999999997E-2</v>
      </c>
      <c r="L1194">
        <v>4.7800000000000002E-2</v>
      </c>
      <c r="M1194">
        <v>0.80100000000000005</v>
      </c>
      <c r="N1194">
        <v>0.28520000000000001</v>
      </c>
      <c r="O1194">
        <v>-0.1409</v>
      </c>
      <c r="P1194">
        <v>-4.7000000000000002E-3</v>
      </c>
      <c r="Q1194" s="13">
        <v>1.8E-3</v>
      </c>
      <c r="R1194" s="13">
        <v>8.5500000000000007E-2</v>
      </c>
      <c r="S1194" s="13">
        <v>-1.1722999999999999</v>
      </c>
      <c r="T1194">
        <v>0.21560000000000001</v>
      </c>
      <c r="U1194" s="13">
        <v>4.0000000000000002E-4</v>
      </c>
      <c r="V1194" s="13">
        <v>6.9999999999999999E-4</v>
      </c>
      <c r="AA1194" s="13"/>
      <c r="AC1194"/>
      <c r="AD1194" s="14"/>
    </row>
    <row r="1195" spans="1:30" x14ac:dyDescent="0.2">
      <c r="A1195" t="s">
        <v>32</v>
      </c>
      <c r="C1195">
        <v>59.363</v>
      </c>
      <c r="D1195">
        <v>34.999299999999998</v>
      </c>
      <c r="E1195">
        <v>0</v>
      </c>
      <c r="F1195">
        <v>-29.524999999999999</v>
      </c>
      <c r="G1195">
        <v>9.3200000000000005E-2</v>
      </c>
      <c r="H1195">
        <v>-1.7242999999999999</v>
      </c>
      <c r="I1195">
        <v>8.8099999999999998E-2</v>
      </c>
      <c r="J1195">
        <v>1.7342</v>
      </c>
      <c r="K1195">
        <v>0.1104</v>
      </c>
      <c r="L1195">
        <v>5.0200000000000002E-2</v>
      </c>
      <c r="M1195">
        <v>0.92630000000000001</v>
      </c>
      <c r="N1195">
        <v>0.28189999999999998</v>
      </c>
      <c r="O1195">
        <v>-0.1474</v>
      </c>
      <c r="P1195">
        <v>-4.7000000000000002E-3</v>
      </c>
      <c r="Q1195" s="13">
        <v>1.8E-3</v>
      </c>
      <c r="R1195" s="13">
        <v>8.2600000000000007E-2</v>
      </c>
      <c r="S1195" s="13">
        <v>-1.2948</v>
      </c>
      <c r="T1195">
        <v>0.24379999999999999</v>
      </c>
      <c r="U1195" s="13">
        <v>4.0000000000000002E-4</v>
      </c>
      <c r="V1195" s="13">
        <v>6.9999999999999999E-4</v>
      </c>
      <c r="AA1195" s="13"/>
      <c r="AC1195"/>
      <c r="AD1195" s="14"/>
    </row>
    <row r="1196" spans="1:30" x14ac:dyDescent="0.2">
      <c r="A1196" t="s">
        <v>32</v>
      </c>
      <c r="C1196">
        <v>59.613</v>
      </c>
      <c r="D1196">
        <v>34.999299999999998</v>
      </c>
      <c r="E1196">
        <v>0</v>
      </c>
      <c r="F1196">
        <v>-29.024999999999999</v>
      </c>
      <c r="G1196">
        <v>0.1055</v>
      </c>
      <c r="H1196">
        <v>-1.5356000000000001</v>
      </c>
      <c r="I1196">
        <v>0.10440000000000001</v>
      </c>
      <c r="J1196">
        <v>1.5023</v>
      </c>
      <c r="K1196">
        <v>8.09E-2</v>
      </c>
      <c r="L1196">
        <v>4.7800000000000002E-2</v>
      </c>
      <c r="M1196">
        <v>0.83230000000000004</v>
      </c>
      <c r="N1196">
        <v>0.28520000000000001</v>
      </c>
      <c r="O1196">
        <v>-0.14419999999999999</v>
      </c>
      <c r="P1196">
        <v>4.4999999999999997E-3</v>
      </c>
      <c r="Q1196" s="13">
        <v>2.9999999999999997E-4</v>
      </c>
      <c r="R1196" s="13">
        <v>8.9700000000000002E-2</v>
      </c>
      <c r="S1196" s="13">
        <v>-1.3504</v>
      </c>
      <c r="T1196">
        <v>0.2082</v>
      </c>
      <c r="U1196" s="13">
        <v>-1.1000000000000001E-3</v>
      </c>
      <c r="V1196" s="13">
        <v>2.2000000000000001E-3</v>
      </c>
      <c r="AA1196" s="13"/>
      <c r="AC1196"/>
      <c r="AD1196" s="14"/>
    </row>
    <row r="1197" spans="1:30" x14ac:dyDescent="0.2">
      <c r="A1197" t="s">
        <v>32</v>
      </c>
      <c r="C1197">
        <v>59.863</v>
      </c>
      <c r="D1197">
        <v>34.999299999999998</v>
      </c>
      <c r="E1197">
        <v>0</v>
      </c>
      <c r="F1197">
        <v>-28.524999999999999</v>
      </c>
      <c r="G1197">
        <v>9.7299999999999998E-2</v>
      </c>
      <c r="H1197">
        <v>-1.4224000000000001</v>
      </c>
      <c r="I1197">
        <v>9.4200000000000006E-2</v>
      </c>
      <c r="J1197">
        <v>1.3233999999999999</v>
      </c>
      <c r="K1197">
        <v>0.13980000000000001</v>
      </c>
      <c r="L1197">
        <v>4.9000000000000002E-2</v>
      </c>
      <c r="M1197">
        <v>0.86370000000000002</v>
      </c>
      <c r="N1197">
        <v>0.28839999999999999</v>
      </c>
      <c r="O1197">
        <v>-0.1474</v>
      </c>
      <c r="P1197">
        <v>4.4999999999999997E-3</v>
      </c>
      <c r="Q1197" s="13">
        <v>1.8E-3</v>
      </c>
      <c r="R1197" s="13">
        <v>8.2600000000000007E-2</v>
      </c>
      <c r="S1197" s="13">
        <v>-1.1722999999999999</v>
      </c>
      <c r="T1197">
        <v>0.24379999999999999</v>
      </c>
      <c r="U1197" s="13">
        <v>4.0000000000000002E-4</v>
      </c>
      <c r="V1197" s="13">
        <v>6.1000000000000004E-3</v>
      </c>
      <c r="AA1197" s="13"/>
      <c r="AC1197"/>
      <c r="AD1197" s="14"/>
    </row>
    <row r="1198" spans="1:30" x14ac:dyDescent="0.2">
      <c r="A1198" t="s">
        <v>32</v>
      </c>
      <c r="C1198">
        <v>60.113</v>
      </c>
      <c r="D1198">
        <v>34.999299999999998</v>
      </c>
      <c r="E1198">
        <v>0</v>
      </c>
      <c r="F1198">
        <v>-28.023</v>
      </c>
      <c r="G1198">
        <v>9.3200000000000005E-2</v>
      </c>
      <c r="H1198">
        <v>-1.1279999999999999</v>
      </c>
      <c r="I1198">
        <v>9.4200000000000006E-2</v>
      </c>
      <c r="J1198">
        <v>1.1312</v>
      </c>
      <c r="K1198">
        <v>8.09E-2</v>
      </c>
      <c r="L1198">
        <v>4.9000000000000002E-2</v>
      </c>
      <c r="M1198">
        <v>0.83230000000000004</v>
      </c>
      <c r="N1198">
        <v>0.28839999999999999</v>
      </c>
      <c r="O1198">
        <v>-0.1409</v>
      </c>
      <c r="P1198">
        <v>-1E-4</v>
      </c>
      <c r="Q1198" s="13">
        <v>3.3E-3</v>
      </c>
      <c r="R1198" s="13">
        <v>7.9799999999999996E-2</v>
      </c>
      <c r="S1198" s="13">
        <v>-1.1946000000000001</v>
      </c>
      <c r="T1198">
        <v>0.2107</v>
      </c>
      <c r="U1198" s="13">
        <v>4.0000000000000002E-4</v>
      </c>
      <c r="V1198" s="13">
        <v>1.7299999999999999E-2</v>
      </c>
      <c r="AA1198" s="13"/>
      <c r="AC1198"/>
      <c r="AD1198" s="14"/>
    </row>
    <row r="1199" spans="1:30" x14ac:dyDescent="0.2">
      <c r="A1199" t="s">
        <v>32</v>
      </c>
      <c r="C1199">
        <v>60.363</v>
      </c>
      <c r="D1199">
        <v>34.999299999999998</v>
      </c>
      <c r="E1199">
        <v>0</v>
      </c>
      <c r="F1199">
        <v>-27.52</v>
      </c>
      <c r="G1199">
        <v>7.2700000000000001E-2</v>
      </c>
      <c r="H1199">
        <v>-1.3318000000000001</v>
      </c>
      <c r="I1199">
        <v>6.7699999999999996E-2</v>
      </c>
      <c r="J1199">
        <v>1.2305999999999999</v>
      </c>
      <c r="K1199">
        <v>0.16919999999999999</v>
      </c>
      <c r="L1199">
        <v>4.7800000000000002E-2</v>
      </c>
      <c r="M1199">
        <v>0.80100000000000005</v>
      </c>
      <c r="N1199">
        <v>0.2787</v>
      </c>
      <c r="O1199">
        <v>-0.1474</v>
      </c>
      <c r="P1199">
        <v>-1E-4</v>
      </c>
      <c r="Q1199" s="13">
        <v>2.9999999999999997E-4</v>
      </c>
      <c r="R1199" s="13">
        <v>9.4E-2</v>
      </c>
      <c r="S1199" s="13">
        <v>-1.3504</v>
      </c>
      <c r="T1199">
        <v>0.23150000000000001</v>
      </c>
      <c r="U1199" s="13">
        <v>4.0000000000000002E-4</v>
      </c>
      <c r="V1199" s="13">
        <v>2.07E-2</v>
      </c>
      <c r="AA1199" s="13"/>
      <c r="AC1199"/>
      <c r="AD1199" s="14"/>
    </row>
    <row r="1200" spans="1:30" x14ac:dyDescent="0.2">
      <c r="A1200" t="s">
        <v>32</v>
      </c>
      <c r="C1200">
        <v>60.613</v>
      </c>
      <c r="D1200">
        <v>34.999299999999998</v>
      </c>
      <c r="E1200">
        <v>0</v>
      </c>
      <c r="F1200">
        <v>-27.015000000000001</v>
      </c>
      <c r="G1200">
        <v>4.6199999999999998E-2</v>
      </c>
      <c r="H1200">
        <v>-1.7847</v>
      </c>
      <c r="I1200">
        <v>4.3200000000000002E-2</v>
      </c>
      <c r="J1200">
        <v>1.6613</v>
      </c>
      <c r="K1200">
        <v>5.1499999999999997E-2</v>
      </c>
      <c r="L1200">
        <v>4.7800000000000002E-2</v>
      </c>
      <c r="M1200">
        <v>0.76959999999999995</v>
      </c>
      <c r="N1200">
        <v>0.28520000000000001</v>
      </c>
      <c r="O1200">
        <v>-0.14419999999999999</v>
      </c>
      <c r="P1200">
        <v>-1E-4</v>
      </c>
      <c r="Q1200" s="13">
        <v>1.8E-3</v>
      </c>
      <c r="R1200" s="13">
        <v>8.9700000000000002E-2</v>
      </c>
      <c r="S1200" s="13">
        <v>-1.2725</v>
      </c>
      <c r="T1200">
        <v>0.22420000000000001</v>
      </c>
      <c r="U1200" s="13">
        <v>4.0000000000000002E-4</v>
      </c>
      <c r="V1200" s="13">
        <v>3.1E-2</v>
      </c>
      <c r="AA1200" s="13"/>
      <c r="AC1200"/>
      <c r="AD1200" s="14"/>
    </row>
    <row r="1201" spans="1:30" x14ac:dyDescent="0.2">
      <c r="A1201" t="s">
        <v>32</v>
      </c>
      <c r="C1201">
        <v>60.863</v>
      </c>
      <c r="D1201">
        <v>34.999299999999998</v>
      </c>
      <c r="E1201">
        <v>0</v>
      </c>
      <c r="F1201">
        <v>-26.515000000000001</v>
      </c>
      <c r="G1201">
        <v>0.13</v>
      </c>
      <c r="H1201">
        <v>-1.2184999999999999</v>
      </c>
      <c r="I1201">
        <v>0.1208</v>
      </c>
      <c r="J1201">
        <v>1.2571000000000001</v>
      </c>
      <c r="K1201">
        <v>0.16919999999999999</v>
      </c>
      <c r="L1201">
        <v>5.1400000000000001E-2</v>
      </c>
      <c r="M1201">
        <v>0.89500000000000002</v>
      </c>
      <c r="N1201">
        <v>0.28839999999999999</v>
      </c>
      <c r="O1201">
        <v>-0.14419999999999999</v>
      </c>
      <c r="P1201">
        <v>1.84E-2</v>
      </c>
      <c r="Q1201" s="13">
        <v>3.3E-3</v>
      </c>
      <c r="R1201" s="13">
        <v>8.2600000000000007E-2</v>
      </c>
      <c r="S1201" s="13">
        <v>-1.1722999999999999</v>
      </c>
      <c r="T1201">
        <v>0.21929999999999999</v>
      </c>
      <c r="U1201" s="13">
        <v>4.0000000000000002E-4</v>
      </c>
      <c r="V1201" s="13">
        <v>0.03</v>
      </c>
      <c r="AA1201" s="13"/>
      <c r="AC1201"/>
      <c r="AD1201" s="14"/>
    </row>
    <row r="1202" spans="1:30" x14ac:dyDescent="0.2">
      <c r="A1202" t="s">
        <v>32</v>
      </c>
      <c r="C1202">
        <v>61.113</v>
      </c>
      <c r="D1202">
        <v>34.999299999999998</v>
      </c>
      <c r="E1202">
        <v>0</v>
      </c>
      <c r="F1202">
        <v>-26.015000000000001</v>
      </c>
      <c r="G1202">
        <v>0.1177</v>
      </c>
      <c r="H1202">
        <v>-2.0036</v>
      </c>
      <c r="I1202">
        <v>0.1147</v>
      </c>
      <c r="J1202">
        <v>1.7077</v>
      </c>
      <c r="K1202">
        <v>0.1104</v>
      </c>
      <c r="L1202">
        <v>5.2600000000000001E-2</v>
      </c>
      <c r="M1202">
        <v>0.92630000000000001</v>
      </c>
      <c r="N1202">
        <v>0.29499999999999998</v>
      </c>
      <c r="O1202">
        <v>-0.15709999999999999</v>
      </c>
      <c r="P1202">
        <v>-1E-4</v>
      </c>
      <c r="Q1202" s="13">
        <v>3.3E-3</v>
      </c>
      <c r="R1202" s="13">
        <v>9.11E-2</v>
      </c>
      <c r="S1202" s="13">
        <v>-1.3837999999999999</v>
      </c>
      <c r="T1202">
        <v>0.23150000000000001</v>
      </c>
      <c r="U1202" s="13">
        <v>-1E-4</v>
      </c>
      <c r="V1202" s="13">
        <v>3.44E-2</v>
      </c>
      <c r="AA1202" s="13"/>
      <c r="AC1202"/>
      <c r="AD1202" s="14"/>
    </row>
    <row r="1203" spans="1:30" x14ac:dyDescent="0.2">
      <c r="A1203" t="s">
        <v>32</v>
      </c>
      <c r="C1203">
        <v>61.363</v>
      </c>
      <c r="D1203">
        <v>34.999299999999998</v>
      </c>
      <c r="E1203">
        <v>0</v>
      </c>
      <c r="F1203">
        <v>-25.510999999999999</v>
      </c>
      <c r="G1203">
        <v>7.4800000000000005E-2</v>
      </c>
      <c r="H1203">
        <v>-1.5356000000000001</v>
      </c>
      <c r="I1203">
        <v>6.9699999999999998E-2</v>
      </c>
      <c r="J1203">
        <v>1.5221</v>
      </c>
      <c r="K1203">
        <v>5.1499999999999997E-2</v>
      </c>
      <c r="L1203">
        <v>4.9000000000000002E-2</v>
      </c>
      <c r="M1203">
        <v>0.80100000000000005</v>
      </c>
      <c r="N1203">
        <v>0.29499999999999998</v>
      </c>
      <c r="O1203">
        <v>-0.15390000000000001</v>
      </c>
      <c r="P1203">
        <v>-4.7000000000000002E-3</v>
      </c>
      <c r="Q1203" s="13">
        <v>3.3E-3</v>
      </c>
      <c r="R1203" s="13">
        <v>8.9700000000000002E-2</v>
      </c>
      <c r="S1203" s="13">
        <v>-1.2057</v>
      </c>
      <c r="T1203">
        <v>0.20699999999999999</v>
      </c>
      <c r="U1203" s="13">
        <v>-1E-4</v>
      </c>
      <c r="V1203" s="13">
        <v>5.4899999999999997E-2</v>
      </c>
      <c r="AA1203" s="13"/>
      <c r="AC1203"/>
      <c r="AD1203" s="14"/>
    </row>
    <row r="1204" spans="1:30" x14ac:dyDescent="0.2">
      <c r="A1204" t="s">
        <v>32</v>
      </c>
      <c r="C1204">
        <v>61.613</v>
      </c>
      <c r="D1204">
        <v>34.999299999999998</v>
      </c>
      <c r="E1204">
        <v>0</v>
      </c>
      <c r="F1204">
        <v>-25.010999999999999</v>
      </c>
      <c r="G1204">
        <v>7.4800000000000005E-2</v>
      </c>
      <c r="H1204">
        <v>-1.7242999999999999</v>
      </c>
      <c r="I1204">
        <v>7.1800000000000003E-2</v>
      </c>
      <c r="J1204">
        <v>1.5619000000000001</v>
      </c>
      <c r="K1204">
        <v>0.13980000000000001</v>
      </c>
      <c r="L1204">
        <v>4.9000000000000002E-2</v>
      </c>
      <c r="M1204">
        <v>0.86370000000000002</v>
      </c>
      <c r="N1204">
        <v>0.29170000000000001</v>
      </c>
      <c r="O1204">
        <v>-0.16039999999999999</v>
      </c>
      <c r="P1204">
        <v>9.1000000000000004E-3</v>
      </c>
      <c r="Q1204" s="13">
        <v>2.9999999999999997E-4</v>
      </c>
      <c r="R1204" s="13">
        <v>7.9799999999999996E-2</v>
      </c>
      <c r="S1204" s="13">
        <v>-1.1946000000000001</v>
      </c>
      <c r="T1204">
        <v>0.23519999999999999</v>
      </c>
      <c r="U1204" s="13">
        <v>4.0000000000000002E-4</v>
      </c>
      <c r="V1204" s="13">
        <v>6.7599999999999993E-2</v>
      </c>
      <c r="AA1204" s="13"/>
      <c r="AC1204"/>
      <c r="AD1204" s="14"/>
    </row>
    <row r="1205" spans="1:30" x14ac:dyDescent="0.2">
      <c r="A1205" t="s">
        <v>32</v>
      </c>
      <c r="C1205">
        <v>61.863</v>
      </c>
      <c r="D1205">
        <v>34.999299999999998</v>
      </c>
      <c r="E1205">
        <v>0</v>
      </c>
      <c r="F1205">
        <v>-24.515000000000001</v>
      </c>
      <c r="G1205">
        <v>0.12180000000000001</v>
      </c>
      <c r="H1205">
        <v>-1.5430999999999999</v>
      </c>
      <c r="I1205">
        <v>0.1167</v>
      </c>
      <c r="J1205">
        <v>1.4160999999999999</v>
      </c>
      <c r="K1205">
        <v>8.09E-2</v>
      </c>
      <c r="L1205">
        <v>5.1400000000000001E-2</v>
      </c>
      <c r="M1205">
        <v>0.76959999999999995</v>
      </c>
      <c r="N1205">
        <v>0.29820000000000002</v>
      </c>
      <c r="O1205">
        <v>-0.15390000000000001</v>
      </c>
      <c r="P1205">
        <v>4.4999999999999997E-3</v>
      </c>
      <c r="Q1205" s="13">
        <v>1.8E-3</v>
      </c>
      <c r="R1205" s="13">
        <v>8.5400000000000004E-2</v>
      </c>
      <c r="S1205" s="13">
        <v>-1.3392999999999999</v>
      </c>
      <c r="T1205">
        <v>0.2082</v>
      </c>
      <c r="U1205" s="13">
        <v>-5.9999999999999995E-4</v>
      </c>
      <c r="V1205" s="13">
        <v>6.4699999999999994E-2</v>
      </c>
      <c r="AA1205" s="13"/>
      <c r="AC1205"/>
      <c r="AD1205" s="14"/>
    </row>
    <row r="1206" spans="1:30" x14ac:dyDescent="0.2">
      <c r="A1206" t="s">
        <v>32</v>
      </c>
      <c r="C1206">
        <v>62.113</v>
      </c>
      <c r="D1206">
        <v>34.999299999999998</v>
      </c>
      <c r="E1206">
        <v>0</v>
      </c>
      <c r="F1206">
        <v>-24.015000000000001</v>
      </c>
      <c r="G1206">
        <v>0.11559999999999999</v>
      </c>
      <c r="H1206">
        <v>-1.4827999999999999</v>
      </c>
      <c r="I1206">
        <v>0.11260000000000001</v>
      </c>
      <c r="J1206">
        <v>1.3963000000000001</v>
      </c>
      <c r="K1206">
        <v>8.09E-2</v>
      </c>
      <c r="L1206">
        <v>4.7800000000000002E-2</v>
      </c>
      <c r="M1206">
        <v>0.73829999999999996</v>
      </c>
      <c r="N1206">
        <v>0.29170000000000001</v>
      </c>
      <c r="O1206">
        <v>-0.15709999999999999</v>
      </c>
      <c r="P1206">
        <v>9.1000000000000004E-3</v>
      </c>
      <c r="Q1206" s="13">
        <v>3.3E-3</v>
      </c>
      <c r="R1206" s="13">
        <v>7.8299999999999995E-2</v>
      </c>
      <c r="S1206" s="13">
        <v>-1.1389</v>
      </c>
      <c r="T1206">
        <v>0.23150000000000001</v>
      </c>
      <c r="U1206" s="13">
        <v>-1E-4</v>
      </c>
      <c r="V1206" s="13">
        <v>7.1999999999999995E-2</v>
      </c>
      <c r="AA1206" s="13"/>
      <c r="AC1206"/>
      <c r="AD1206" s="14"/>
    </row>
    <row r="1207" spans="1:30" x14ac:dyDescent="0.2">
      <c r="A1207" t="s">
        <v>32</v>
      </c>
      <c r="C1207">
        <v>62.363</v>
      </c>
      <c r="D1207">
        <v>34.999299999999998</v>
      </c>
      <c r="E1207">
        <v>0</v>
      </c>
      <c r="F1207">
        <v>-23.515000000000001</v>
      </c>
      <c r="G1207">
        <v>4.0099999999999997E-2</v>
      </c>
      <c r="H1207">
        <v>-1.294</v>
      </c>
      <c r="I1207">
        <v>3.6999999999999998E-2</v>
      </c>
      <c r="J1207">
        <v>1.1445000000000001</v>
      </c>
      <c r="K1207">
        <v>0.13980000000000001</v>
      </c>
      <c r="L1207">
        <v>4.9000000000000002E-2</v>
      </c>
      <c r="M1207">
        <v>0.73829999999999996</v>
      </c>
      <c r="N1207">
        <v>0.28839999999999999</v>
      </c>
      <c r="O1207">
        <v>-0.1636</v>
      </c>
      <c r="P1207">
        <v>-1E-4</v>
      </c>
      <c r="Q1207" s="13">
        <v>2.9999999999999997E-4</v>
      </c>
      <c r="R1207" s="13">
        <v>7.6899999999999996E-2</v>
      </c>
      <c r="S1207" s="13">
        <v>-1.1389</v>
      </c>
      <c r="T1207">
        <v>0.21679999999999999</v>
      </c>
      <c r="U1207" s="13">
        <v>4.0000000000000002E-4</v>
      </c>
      <c r="V1207" s="13">
        <v>7.5399999999999995E-2</v>
      </c>
      <c r="AA1207" s="13"/>
      <c r="AC1207"/>
      <c r="AD1207" s="14"/>
    </row>
    <row r="1208" spans="1:30" x14ac:dyDescent="0.2">
      <c r="A1208" t="s">
        <v>32</v>
      </c>
      <c r="C1208">
        <v>62.613</v>
      </c>
      <c r="D1208">
        <v>34.999299999999998</v>
      </c>
      <c r="E1208">
        <v>0</v>
      </c>
      <c r="F1208">
        <v>-23.02</v>
      </c>
      <c r="G1208">
        <v>5.2299999999999999E-2</v>
      </c>
      <c r="H1208">
        <v>-1.4375</v>
      </c>
      <c r="I1208">
        <v>4.5199999999999997E-2</v>
      </c>
      <c r="J1208">
        <v>1.3697999999999999</v>
      </c>
      <c r="K1208">
        <v>0.1104</v>
      </c>
      <c r="L1208">
        <v>4.9000000000000002E-2</v>
      </c>
      <c r="M1208">
        <v>0.80100000000000005</v>
      </c>
      <c r="N1208">
        <v>0.29499999999999998</v>
      </c>
      <c r="O1208">
        <v>-0.16039999999999999</v>
      </c>
      <c r="P1208">
        <v>-1E-4</v>
      </c>
      <c r="Q1208" s="13">
        <v>3.3E-3</v>
      </c>
      <c r="R1208" s="13">
        <v>8.8300000000000003E-2</v>
      </c>
      <c r="S1208" s="13">
        <v>-1.3282</v>
      </c>
      <c r="T1208">
        <v>0.2291</v>
      </c>
      <c r="U1208" s="13">
        <v>-5.9999999999999995E-4</v>
      </c>
      <c r="V1208" s="13">
        <v>7.5399999999999995E-2</v>
      </c>
      <c r="AA1208" s="13"/>
      <c r="AC1208"/>
      <c r="AD1208" s="14"/>
    </row>
    <row r="1209" spans="1:30" x14ac:dyDescent="0.2">
      <c r="A1209" t="s">
        <v>32</v>
      </c>
      <c r="C1209">
        <v>62.863</v>
      </c>
      <c r="D1209">
        <v>34.999299999999998</v>
      </c>
      <c r="E1209">
        <v>0</v>
      </c>
      <c r="F1209">
        <v>-22.524999999999999</v>
      </c>
      <c r="G1209">
        <v>0.1116</v>
      </c>
      <c r="H1209">
        <v>-1.7319</v>
      </c>
      <c r="I1209">
        <v>0.1147</v>
      </c>
      <c r="J1209">
        <v>1.6016999999999999</v>
      </c>
      <c r="K1209">
        <v>0.1104</v>
      </c>
      <c r="L1209">
        <v>4.9000000000000002E-2</v>
      </c>
      <c r="M1209">
        <v>0.76959999999999995</v>
      </c>
      <c r="N1209">
        <v>0.29820000000000002</v>
      </c>
      <c r="O1209">
        <v>-0.1701</v>
      </c>
      <c r="P1209">
        <v>4.4999999999999997E-3</v>
      </c>
      <c r="Q1209" s="13">
        <v>3.3E-3</v>
      </c>
      <c r="R1209" s="13">
        <v>8.2600000000000007E-2</v>
      </c>
      <c r="S1209" s="13">
        <v>-1.2836000000000001</v>
      </c>
      <c r="T1209">
        <v>0.2266</v>
      </c>
      <c r="U1209" s="13">
        <v>-1E-4</v>
      </c>
      <c r="V1209" s="13">
        <v>7.5399999999999995E-2</v>
      </c>
      <c r="AA1209" s="13"/>
      <c r="AC1209"/>
      <c r="AD1209" s="14"/>
    </row>
    <row r="1210" spans="1:30" x14ac:dyDescent="0.2">
      <c r="A1210" t="s">
        <v>32</v>
      </c>
      <c r="C1210">
        <v>63.113</v>
      </c>
      <c r="D1210">
        <v>34.999299999999998</v>
      </c>
      <c r="E1210">
        <v>0</v>
      </c>
      <c r="F1210">
        <v>-22.033000000000001</v>
      </c>
      <c r="G1210">
        <v>8.9099999999999999E-2</v>
      </c>
      <c r="H1210">
        <v>-1.2638</v>
      </c>
      <c r="I1210">
        <v>8.2000000000000003E-2</v>
      </c>
      <c r="J1210">
        <v>1.2438</v>
      </c>
      <c r="K1210">
        <v>0.13980000000000001</v>
      </c>
      <c r="L1210">
        <v>5.0200000000000002E-2</v>
      </c>
      <c r="M1210">
        <v>0.76959999999999995</v>
      </c>
      <c r="N1210">
        <v>0.29820000000000002</v>
      </c>
      <c r="O1210">
        <v>-0.17330000000000001</v>
      </c>
      <c r="P1210">
        <v>4.4999999999999997E-3</v>
      </c>
      <c r="Q1210" s="13">
        <v>3.3E-3</v>
      </c>
      <c r="R1210" s="13">
        <v>7.4099999999999999E-2</v>
      </c>
      <c r="S1210" s="13">
        <v>-1.0831999999999999</v>
      </c>
      <c r="T1210">
        <v>0.218</v>
      </c>
      <c r="U1210" s="13">
        <v>4.0000000000000002E-4</v>
      </c>
      <c r="V1210" s="13">
        <v>7.5399999999999995E-2</v>
      </c>
      <c r="AA1210" s="13"/>
      <c r="AC1210"/>
      <c r="AD1210" s="14"/>
    </row>
    <row r="1211" spans="1:30" x14ac:dyDescent="0.2">
      <c r="A1211" t="s">
        <v>32</v>
      </c>
      <c r="C1211">
        <v>63.363</v>
      </c>
      <c r="D1211">
        <v>34.999299999999998</v>
      </c>
      <c r="E1211">
        <v>0</v>
      </c>
      <c r="F1211">
        <v>-21.538</v>
      </c>
      <c r="G1211">
        <v>8.6999999999999994E-2</v>
      </c>
      <c r="H1211">
        <v>-2.0036</v>
      </c>
      <c r="I1211">
        <v>7.3800000000000004E-2</v>
      </c>
      <c r="J1211">
        <v>1.7541</v>
      </c>
      <c r="K1211">
        <v>5.1499999999999997E-2</v>
      </c>
      <c r="L1211">
        <v>5.0200000000000002E-2</v>
      </c>
      <c r="M1211">
        <v>0.73829999999999996</v>
      </c>
      <c r="N1211">
        <v>0.29170000000000001</v>
      </c>
      <c r="O1211">
        <v>-0.17330000000000001</v>
      </c>
      <c r="P1211">
        <v>-1E-4</v>
      </c>
      <c r="Q1211" s="13">
        <v>1.8E-3</v>
      </c>
      <c r="R1211" s="13">
        <v>9.5399999999999999E-2</v>
      </c>
      <c r="S1211" s="13">
        <v>-1.4505999999999999</v>
      </c>
      <c r="T1211">
        <v>0.23150000000000001</v>
      </c>
      <c r="U1211" s="13">
        <v>-1E-4</v>
      </c>
      <c r="V1211" s="13">
        <v>7.5399999999999995E-2</v>
      </c>
      <c r="AA1211" s="13"/>
      <c r="AC1211"/>
      <c r="AD1211" s="14"/>
    </row>
    <row r="1212" spans="1:30" x14ac:dyDescent="0.2">
      <c r="A1212" t="s">
        <v>32</v>
      </c>
      <c r="C1212">
        <v>63.613</v>
      </c>
      <c r="D1212">
        <v>34.999299999999998</v>
      </c>
      <c r="E1212">
        <v>0</v>
      </c>
      <c r="F1212">
        <v>-21.045000000000002</v>
      </c>
      <c r="G1212">
        <v>9.11E-2</v>
      </c>
      <c r="H1212">
        <v>-1.5054000000000001</v>
      </c>
      <c r="I1212">
        <v>8.8099999999999998E-2</v>
      </c>
      <c r="J1212">
        <v>1.5354000000000001</v>
      </c>
      <c r="K1212">
        <v>8.09E-2</v>
      </c>
      <c r="L1212">
        <v>5.0200000000000002E-2</v>
      </c>
      <c r="M1212">
        <v>0.73829999999999996</v>
      </c>
      <c r="N1212">
        <v>0.308</v>
      </c>
      <c r="O1212">
        <v>-0.17660000000000001</v>
      </c>
      <c r="P1212">
        <v>-9.4000000000000004E-3</v>
      </c>
      <c r="Q1212" s="13">
        <v>1.8E-3</v>
      </c>
      <c r="R1212" s="13">
        <v>8.2600000000000007E-2</v>
      </c>
      <c r="S1212" s="13">
        <v>-1.1834</v>
      </c>
      <c r="T1212">
        <v>0.2107</v>
      </c>
      <c r="U1212" s="13">
        <v>-1E-4</v>
      </c>
      <c r="V1212" s="13">
        <v>7.5399999999999995E-2</v>
      </c>
      <c r="AA1212" s="13"/>
      <c r="AC1212"/>
      <c r="AD1212" s="14"/>
    </row>
    <row r="1213" spans="1:30" x14ac:dyDescent="0.2">
      <c r="A1213" t="s">
        <v>32</v>
      </c>
      <c r="C1213">
        <v>63.863</v>
      </c>
      <c r="D1213">
        <v>34.999299999999998</v>
      </c>
      <c r="E1213">
        <v>0</v>
      </c>
      <c r="F1213">
        <v>-20.547000000000001</v>
      </c>
      <c r="G1213">
        <v>9.9299999999999999E-2</v>
      </c>
      <c r="H1213">
        <v>-1.9131</v>
      </c>
      <c r="I1213">
        <v>8.8099999999999998E-2</v>
      </c>
      <c r="J1213">
        <v>1.6613</v>
      </c>
      <c r="K1213">
        <v>0.13980000000000001</v>
      </c>
      <c r="L1213">
        <v>5.0200000000000002E-2</v>
      </c>
      <c r="M1213">
        <v>0.76959999999999995</v>
      </c>
      <c r="N1213">
        <v>0.30470000000000003</v>
      </c>
      <c r="O1213">
        <v>-0.17330000000000001</v>
      </c>
      <c r="P1213">
        <v>4.4999999999999997E-3</v>
      </c>
      <c r="Q1213" s="13">
        <v>3.3E-3</v>
      </c>
      <c r="R1213" s="13">
        <v>8.2600000000000007E-2</v>
      </c>
      <c r="S1213" s="13">
        <v>-1.1389</v>
      </c>
      <c r="T1213">
        <v>0.23150000000000001</v>
      </c>
      <c r="U1213" s="13">
        <v>-1.1000000000000001E-3</v>
      </c>
      <c r="V1213" s="13">
        <v>7.5399999999999995E-2</v>
      </c>
      <c r="AA1213" s="13"/>
      <c r="AC1213"/>
      <c r="AD1213" s="14"/>
    </row>
    <row r="1214" spans="1:30" x14ac:dyDescent="0.2">
      <c r="A1214" t="s">
        <v>32</v>
      </c>
      <c r="C1214">
        <v>64.113</v>
      </c>
      <c r="D1214">
        <v>34.999299999999998</v>
      </c>
      <c r="E1214">
        <v>0</v>
      </c>
      <c r="F1214">
        <v>-20.055</v>
      </c>
      <c r="G1214">
        <v>8.5000000000000006E-2</v>
      </c>
      <c r="H1214">
        <v>-1.4677</v>
      </c>
      <c r="I1214">
        <v>8.6099999999999996E-2</v>
      </c>
      <c r="J1214">
        <v>1.3764000000000001</v>
      </c>
      <c r="K1214">
        <v>8.09E-2</v>
      </c>
      <c r="L1214">
        <v>4.9000000000000002E-2</v>
      </c>
      <c r="M1214">
        <v>0.76959999999999995</v>
      </c>
      <c r="N1214">
        <v>0.308</v>
      </c>
      <c r="O1214">
        <v>-0.17660000000000001</v>
      </c>
      <c r="P1214">
        <v>4.4999999999999997E-3</v>
      </c>
      <c r="Q1214" s="13">
        <v>1.8E-3</v>
      </c>
      <c r="R1214" s="13">
        <v>8.8300000000000003E-2</v>
      </c>
      <c r="S1214" s="13">
        <v>-1.4172</v>
      </c>
      <c r="T1214">
        <v>0.20699999999999999</v>
      </c>
      <c r="U1214" s="13">
        <v>4.0000000000000002E-4</v>
      </c>
      <c r="V1214" s="13">
        <v>7.5399999999999995E-2</v>
      </c>
      <c r="AA1214" s="13"/>
      <c r="AC1214"/>
      <c r="AD1214" s="14"/>
    </row>
    <row r="1215" spans="1:30" x14ac:dyDescent="0.2">
      <c r="A1215" t="s">
        <v>32</v>
      </c>
      <c r="C1215">
        <v>64.363</v>
      </c>
      <c r="D1215">
        <v>34.999299999999998</v>
      </c>
      <c r="E1215">
        <v>0</v>
      </c>
      <c r="F1215">
        <v>-19.555</v>
      </c>
      <c r="G1215">
        <v>6.8699999999999997E-2</v>
      </c>
      <c r="H1215">
        <v>-1.6564000000000001</v>
      </c>
      <c r="I1215">
        <v>5.9499999999999997E-2</v>
      </c>
      <c r="J1215">
        <v>1.4957</v>
      </c>
      <c r="K1215">
        <v>0.13980000000000001</v>
      </c>
      <c r="L1215">
        <v>5.0200000000000002E-2</v>
      </c>
      <c r="M1215">
        <v>0.83230000000000004</v>
      </c>
      <c r="N1215">
        <v>0.308</v>
      </c>
      <c r="O1215">
        <v>-0.17660000000000001</v>
      </c>
      <c r="P1215">
        <v>9.1000000000000004E-3</v>
      </c>
      <c r="Q1215" s="13">
        <v>1.8E-3</v>
      </c>
      <c r="R1215" s="13">
        <v>8.2600000000000007E-2</v>
      </c>
      <c r="S1215" s="13">
        <v>-1.1499999999999999</v>
      </c>
      <c r="T1215">
        <v>0.23400000000000001</v>
      </c>
      <c r="U1215" s="13">
        <v>-1E-4</v>
      </c>
      <c r="V1215" s="13">
        <v>7.5399999999999995E-2</v>
      </c>
      <c r="AA1215" s="13"/>
      <c r="AC1215"/>
      <c r="AD1215" s="14"/>
    </row>
    <row r="1216" spans="1:30" x14ac:dyDescent="0.2">
      <c r="A1216" t="s">
        <v>32</v>
      </c>
      <c r="C1216">
        <v>64.613</v>
      </c>
      <c r="D1216">
        <v>34.999299999999998</v>
      </c>
      <c r="E1216">
        <v>0</v>
      </c>
      <c r="F1216">
        <v>-19.056000000000001</v>
      </c>
      <c r="G1216">
        <v>6.4600000000000005E-2</v>
      </c>
      <c r="H1216">
        <v>-1.2486999999999999</v>
      </c>
      <c r="I1216">
        <v>5.74E-2</v>
      </c>
      <c r="J1216">
        <v>1.0450999999999999</v>
      </c>
      <c r="K1216">
        <v>8.09E-2</v>
      </c>
      <c r="L1216">
        <v>4.7800000000000002E-2</v>
      </c>
      <c r="M1216">
        <v>0.83230000000000004</v>
      </c>
      <c r="N1216">
        <v>0.308</v>
      </c>
      <c r="O1216">
        <v>-0.17660000000000001</v>
      </c>
      <c r="P1216">
        <v>9.1000000000000004E-3</v>
      </c>
      <c r="Q1216" s="13">
        <v>1.8E-3</v>
      </c>
      <c r="R1216" s="13">
        <v>7.1199999999999999E-2</v>
      </c>
      <c r="S1216" s="13">
        <v>-1.0831999999999999</v>
      </c>
      <c r="T1216">
        <v>0.2009</v>
      </c>
      <c r="U1216" s="13">
        <v>-5.9999999999999995E-4</v>
      </c>
      <c r="V1216" s="13">
        <v>7.5399999999999995E-2</v>
      </c>
      <c r="AA1216" s="13"/>
      <c r="AC1216"/>
      <c r="AD1216" s="14"/>
    </row>
    <row r="1217" spans="1:30" x14ac:dyDescent="0.2">
      <c r="A1217" t="s">
        <v>32</v>
      </c>
      <c r="C1217">
        <v>64.863</v>
      </c>
      <c r="D1217">
        <v>34.999299999999998</v>
      </c>
      <c r="E1217">
        <v>0</v>
      </c>
      <c r="F1217">
        <v>-18.562000000000001</v>
      </c>
      <c r="G1217">
        <v>7.2700000000000001E-2</v>
      </c>
      <c r="H1217">
        <v>-1.294</v>
      </c>
      <c r="I1217">
        <v>6.9699999999999998E-2</v>
      </c>
      <c r="J1217">
        <v>1.3035000000000001</v>
      </c>
      <c r="K1217">
        <v>8.09E-2</v>
      </c>
      <c r="L1217">
        <v>4.6600000000000003E-2</v>
      </c>
      <c r="M1217">
        <v>0.73829999999999996</v>
      </c>
      <c r="N1217">
        <v>0.3145</v>
      </c>
      <c r="O1217">
        <v>-0.17660000000000001</v>
      </c>
      <c r="P1217">
        <v>-4.7000000000000002E-3</v>
      </c>
      <c r="Q1217" s="13">
        <v>3.3E-3</v>
      </c>
      <c r="R1217" s="13">
        <v>8.2600000000000007E-2</v>
      </c>
      <c r="S1217" s="13">
        <v>-1.228</v>
      </c>
      <c r="T1217">
        <v>0.2291</v>
      </c>
      <c r="U1217" s="13">
        <v>4.0000000000000002E-4</v>
      </c>
      <c r="V1217" s="13">
        <v>7.5399999999999995E-2</v>
      </c>
      <c r="AA1217" s="13"/>
      <c r="AC1217"/>
      <c r="AD1217" s="14"/>
    </row>
    <row r="1218" spans="1:30" x14ac:dyDescent="0.2">
      <c r="A1218" t="s">
        <v>32</v>
      </c>
      <c r="C1218">
        <v>65.113</v>
      </c>
      <c r="D1218">
        <v>34.999299999999998</v>
      </c>
      <c r="E1218">
        <v>0</v>
      </c>
      <c r="F1218">
        <v>-18.065000000000001</v>
      </c>
      <c r="G1218">
        <v>7.2700000000000001E-2</v>
      </c>
      <c r="H1218">
        <v>-1.6940999999999999</v>
      </c>
      <c r="I1218">
        <v>6.5600000000000006E-2</v>
      </c>
      <c r="J1218">
        <v>1.5552999999999999</v>
      </c>
      <c r="K1218">
        <v>8.09E-2</v>
      </c>
      <c r="L1218">
        <v>5.2600000000000001E-2</v>
      </c>
      <c r="M1218">
        <v>0.76959999999999995</v>
      </c>
      <c r="N1218">
        <v>0.308</v>
      </c>
      <c r="O1218">
        <v>-0.17660000000000001</v>
      </c>
      <c r="P1218">
        <v>-1E-4</v>
      </c>
      <c r="Q1218" s="13">
        <v>2.9999999999999997E-4</v>
      </c>
      <c r="R1218" s="13">
        <v>8.5500000000000007E-2</v>
      </c>
      <c r="S1218" s="13">
        <v>-1.1946000000000001</v>
      </c>
      <c r="T1218">
        <v>0.20580000000000001</v>
      </c>
      <c r="U1218" s="13">
        <v>4.0000000000000002E-4</v>
      </c>
      <c r="V1218" s="13">
        <v>7.5399999999999995E-2</v>
      </c>
      <c r="AA1218" s="13"/>
      <c r="AC1218"/>
      <c r="AD1218" s="14"/>
    </row>
    <row r="1219" spans="1:30" x14ac:dyDescent="0.2">
      <c r="A1219" t="s">
        <v>32</v>
      </c>
      <c r="C1219">
        <v>65.363</v>
      </c>
      <c r="D1219">
        <v>34.999299999999998</v>
      </c>
      <c r="E1219">
        <v>0</v>
      </c>
      <c r="F1219">
        <v>-17.565000000000001</v>
      </c>
      <c r="G1219">
        <v>5.2299999999999999E-2</v>
      </c>
      <c r="H1219">
        <v>-1.1733</v>
      </c>
      <c r="I1219">
        <v>4.5199999999999997E-2</v>
      </c>
      <c r="J1219">
        <v>1.1975</v>
      </c>
      <c r="K1219">
        <v>5.1499999999999997E-2</v>
      </c>
      <c r="L1219">
        <v>4.6600000000000003E-2</v>
      </c>
      <c r="M1219">
        <v>0.80100000000000005</v>
      </c>
      <c r="N1219">
        <v>0.31780000000000003</v>
      </c>
      <c r="O1219">
        <v>-0.17979999999999999</v>
      </c>
      <c r="P1219">
        <v>4.4999999999999997E-3</v>
      </c>
      <c r="Q1219" s="13">
        <v>3.3E-3</v>
      </c>
      <c r="R1219" s="13">
        <v>7.4099999999999999E-2</v>
      </c>
      <c r="S1219" s="13">
        <v>-0.99419999999999997</v>
      </c>
      <c r="T1219">
        <v>0.218</v>
      </c>
      <c r="U1219" s="13">
        <v>4.0000000000000002E-4</v>
      </c>
      <c r="V1219" s="13">
        <v>7.5399999999999995E-2</v>
      </c>
      <c r="AA1219" s="13"/>
      <c r="AC1219"/>
      <c r="AD1219" s="14"/>
    </row>
    <row r="1220" spans="1:30" x14ac:dyDescent="0.2">
      <c r="A1220" t="s">
        <v>32</v>
      </c>
      <c r="C1220">
        <v>65.613</v>
      </c>
      <c r="D1220">
        <v>34.999299999999998</v>
      </c>
      <c r="E1220">
        <v>0</v>
      </c>
      <c r="F1220">
        <v>-17.065000000000001</v>
      </c>
      <c r="G1220">
        <v>9.9299999999999999E-2</v>
      </c>
      <c r="H1220">
        <v>-2.0413999999999999</v>
      </c>
      <c r="I1220">
        <v>8.8099999999999998E-2</v>
      </c>
      <c r="J1220">
        <v>1.8468</v>
      </c>
      <c r="K1220">
        <v>0.1104</v>
      </c>
      <c r="L1220">
        <v>5.0200000000000002E-2</v>
      </c>
      <c r="M1220">
        <v>0.73829999999999996</v>
      </c>
      <c r="N1220">
        <v>0.31780000000000003</v>
      </c>
      <c r="O1220">
        <v>-0.18629999999999999</v>
      </c>
      <c r="P1220">
        <v>-1E-4</v>
      </c>
      <c r="Q1220" s="13">
        <v>3.3E-3</v>
      </c>
      <c r="R1220" s="13">
        <v>9.4E-2</v>
      </c>
      <c r="S1220" s="13">
        <v>-1.3837999999999999</v>
      </c>
      <c r="T1220">
        <v>0.22289999999999999</v>
      </c>
      <c r="U1220" s="13">
        <v>4.0000000000000002E-4</v>
      </c>
      <c r="V1220" s="13">
        <v>7.5399999999999995E-2</v>
      </c>
      <c r="AA1220" s="13"/>
      <c r="AC1220"/>
      <c r="AD1220" s="14"/>
    </row>
    <row r="1221" spans="1:30" x14ac:dyDescent="0.2">
      <c r="A1221" t="s">
        <v>32</v>
      </c>
      <c r="C1221">
        <v>65.863</v>
      </c>
      <c r="D1221">
        <v>34.999299999999998</v>
      </c>
      <c r="E1221">
        <v>0</v>
      </c>
      <c r="F1221">
        <v>-16.565000000000001</v>
      </c>
      <c r="G1221">
        <v>0.1197</v>
      </c>
      <c r="H1221">
        <v>-1.5884</v>
      </c>
      <c r="I1221">
        <v>0.11459999999999999</v>
      </c>
      <c r="J1221">
        <v>1.5619000000000001</v>
      </c>
      <c r="K1221">
        <v>0.1104</v>
      </c>
      <c r="L1221">
        <v>4.9000000000000002E-2</v>
      </c>
      <c r="M1221">
        <v>0.80100000000000005</v>
      </c>
      <c r="N1221">
        <v>0.31780000000000003</v>
      </c>
      <c r="O1221">
        <v>-0.18629999999999999</v>
      </c>
      <c r="P1221">
        <v>4.4999999999999997E-3</v>
      </c>
      <c r="Q1221" s="13">
        <v>3.3E-3</v>
      </c>
      <c r="R1221" s="13">
        <v>8.2600000000000007E-2</v>
      </c>
      <c r="S1221" s="13">
        <v>-1.1612</v>
      </c>
      <c r="T1221">
        <v>0.20449999999999999</v>
      </c>
      <c r="U1221" s="13">
        <v>4.0000000000000002E-4</v>
      </c>
      <c r="V1221" s="13">
        <v>7.5399999999999995E-2</v>
      </c>
      <c r="AA1221" s="13"/>
      <c r="AC1221"/>
      <c r="AD1221" s="14"/>
    </row>
    <row r="1222" spans="1:30" x14ac:dyDescent="0.2">
      <c r="A1222" t="s">
        <v>32</v>
      </c>
      <c r="C1222">
        <v>66.113</v>
      </c>
      <c r="D1222">
        <v>34.999299999999998</v>
      </c>
      <c r="E1222">
        <v>0</v>
      </c>
      <c r="F1222">
        <v>-16.065000000000001</v>
      </c>
      <c r="G1222">
        <v>5.0299999999999997E-2</v>
      </c>
      <c r="H1222">
        <v>-2.0337999999999998</v>
      </c>
      <c r="I1222">
        <v>4.1099999999999998E-2</v>
      </c>
      <c r="J1222">
        <v>1.7474000000000001</v>
      </c>
      <c r="K1222">
        <v>0.1104</v>
      </c>
      <c r="L1222">
        <v>4.5400000000000003E-2</v>
      </c>
      <c r="M1222">
        <v>0.76959999999999995</v>
      </c>
      <c r="N1222">
        <v>0.32100000000000001</v>
      </c>
      <c r="O1222">
        <v>-0.1895</v>
      </c>
      <c r="P1222">
        <v>-1E-4</v>
      </c>
      <c r="Q1222" s="13">
        <v>1.8E-3</v>
      </c>
      <c r="R1222" s="13">
        <v>7.4099999999999999E-2</v>
      </c>
      <c r="S1222" s="13">
        <v>-1.0165</v>
      </c>
      <c r="T1222">
        <v>0.23400000000000001</v>
      </c>
      <c r="U1222" s="13">
        <v>-1E-4</v>
      </c>
      <c r="V1222" s="13">
        <v>7.5399999999999995E-2</v>
      </c>
      <c r="AA1222" s="13"/>
      <c r="AC1222"/>
      <c r="AD1222" s="14"/>
    </row>
    <row r="1223" spans="1:30" x14ac:dyDescent="0.2">
      <c r="A1223" t="s">
        <v>32</v>
      </c>
      <c r="C1223">
        <v>66.363</v>
      </c>
      <c r="D1223">
        <v>34.999299999999998</v>
      </c>
      <c r="E1223">
        <v>0</v>
      </c>
      <c r="F1223">
        <v>-15.561999999999999</v>
      </c>
      <c r="G1223">
        <v>8.7099999999999997E-2</v>
      </c>
      <c r="H1223">
        <v>-1.4298999999999999</v>
      </c>
      <c r="I1223">
        <v>7.5899999999999995E-2</v>
      </c>
      <c r="J1223">
        <v>1.4493</v>
      </c>
      <c r="K1223">
        <v>8.09E-2</v>
      </c>
      <c r="L1223">
        <v>4.5400000000000003E-2</v>
      </c>
      <c r="M1223">
        <v>0.73829999999999996</v>
      </c>
      <c r="N1223">
        <v>0.31780000000000003</v>
      </c>
      <c r="O1223">
        <v>-0.17979999999999999</v>
      </c>
      <c r="P1223">
        <v>-1E-4</v>
      </c>
      <c r="Q1223" s="13">
        <v>3.3E-3</v>
      </c>
      <c r="R1223" s="13">
        <v>8.6900000000000005E-2</v>
      </c>
      <c r="S1223" s="13">
        <v>-1.3615999999999999</v>
      </c>
      <c r="T1223">
        <v>0.19470000000000001</v>
      </c>
      <c r="U1223" s="13">
        <v>-1E-4</v>
      </c>
      <c r="V1223" s="13">
        <v>7.5399999999999995E-2</v>
      </c>
      <c r="AA1223" s="13"/>
      <c r="AC1223"/>
      <c r="AD1223" s="14"/>
    </row>
    <row r="1224" spans="1:30" x14ac:dyDescent="0.2">
      <c r="A1224" t="s">
        <v>32</v>
      </c>
      <c r="C1224">
        <v>66.613</v>
      </c>
      <c r="D1224">
        <v>34.999299999999998</v>
      </c>
      <c r="E1224">
        <v>0</v>
      </c>
      <c r="F1224">
        <v>-15.058999999999999</v>
      </c>
      <c r="G1224">
        <v>0.11360000000000001</v>
      </c>
      <c r="H1224">
        <v>-1.5129999999999999</v>
      </c>
      <c r="I1224">
        <v>0.10440000000000001</v>
      </c>
      <c r="J1224">
        <v>1.3167</v>
      </c>
      <c r="K1224">
        <v>0.1104</v>
      </c>
      <c r="L1224">
        <v>4.4200000000000003E-2</v>
      </c>
      <c r="M1224">
        <v>0.76959999999999995</v>
      </c>
      <c r="N1224">
        <v>0.31780000000000003</v>
      </c>
      <c r="O1224">
        <v>-0.1928</v>
      </c>
      <c r="P1224">
        <v>4.4999999999999997E-3</v>
      </c>
      <c r="Q1224" s="13">
        <v>3.3E-3</v>
      </c>
      <c r="R1224" s="13">
        <v>7.2599999999999998E-2</v>
      </c>
      <c r="S1224" s="13">
        <v>-1.0944</v>
      </c>
      <c r="T1224">
        <v>0.24010000000000001</v>
      </c>
      <c r="U1224" s="13">
        <v>4.0000000000000002E-4</v>
      </c>
      <c r="V1224" s="13">
        <v>7.5399999999999995E-2</v>
      </c>
      <c r="AA1224" s="13"/>
      <c r="AC1224"/>
      <c r="AD1224" s="14"/>
    </row>
    <row r="1225" spans="1:30" x14ac:dyDescent="0.2">
      <c r="A1225" t="s">
        <v>32</v>
      </c>
      <c r="C1225">
        <v>66.863</v>
      </c>
      <c r="D1225">
        <v>34.999299999999998</v>
      </c>
      <c r="E1225">
        <v>0</v>
      </c>
      <c r="F1225">
        <v>-14.555</v>
      </c>
      <c r="G1225">
        <v>8.5000000000000006E-2</v>
      </c>
      <c r="H1225">
        <v>-1.0978000000000001</v>
      </c>
      <c r="I1225">
        <v>7.1800000000000003E-2</v>
      </c>
      <c r="J1225">
        <v>1.1377999999999999</v>
      </c>
      <c r="K1225">
        <v>0.16919999999999999</v>
      </c>
      <c r="L1225">
        <v>4.5400000000000003E-2</v>
      </c>
      <c r="M1225">
        <v>0.73829999999999996</v>
      </c>
      <c r="N1225">
        <v>0.3276</v>
      </c>
      <c r="O1225">
        <v>-0.19600000000000001</v>
      </c>
      <c r="P1225">
        <v>4.4999999999999997E-3</v>
      </c>
      <c r="Q1225" s="13">
        <v>3.3E-3</v>
      </c>
      <c r="R1225" s="13">
        <v>6.5500000000000003E-2</v>
      </c>
      <c r="S1225" s="13">
        <v>-0.97189999999999999</v>
      </c>
      <c r="T1225">
        <v>0.19719999999999999</v>
      </c>
      <c r="U1225" s="13">
        <v>-1E-4</v>
      </c>
      <c r="V1225" s="13">
        <v>7.5399999999999995E-2</v>
      </c>
      <c r="AA1225" s="13"/>
      <c r="AC1225"/>
      <c r="AD1225" s="14"/>
    </row>
    <row r="1226" spans="1:30" x14ac:dyDescent="0.2">
      <c r="A1226" t="s">
        <v>32</v>
      </c>
      <c r="C1226">
        <v>67.113</v>
      </c>
      <c r="D1226">
        <v>34.999299999999998</v>
      </c>
      <c r="E1226">
        <v>0</v>
      </c>
      <c r="F1226">
        <v>-14.05</v>
      </c>
      <c r="G1226">
        <v>4.6199999999999998E-2</v>
      </c>
      <c r="H1226">
        <v>-1.3016000000000001</v>
      </c>
      <c r="I1226">
        <v>4.1099999999999998E-2</v>
      </c>
      <c r="J1226">
        <v>1.2438</v>
      </c>
      <c r="K1226">
        <v>8.09E-2</v>
      </c>
      <c r="L1226">
        <v>4.0599999999999997E-2</v>
      </c>
      <c r="M1226">
        <v>0.83230000000000004</v>
      </c>
      <c r="N1226">
        <v>0.3276</v>
      </c>
      <c r="O1226">
        <v>-0.19600000000000001</v>
      </c>
      <c r="P1226">
        <v>-1E-4</v>
      </c>
      <c r="Q1226" s="13">
        <v>1.8E-3</v>
      </c>
      <c r="R1226" s="13">
        <v>7.9799999999999996E-2</v>
      </c>
      <c r="S1226" s="13">
        <v>-1.2391000000000001</v>
      </c>
      <c r="T1226">
        <v>0.218</v>
      </c>
      <c r="U1226" s="13">
        <v>4.0000000000000002E-4</v>
      </c>
      <c r="V1226" s="13">
        <v>7.5399999999999995E-2</v>
      </c>
      <c r="AA1226" s="13"/>
      <c r="AC1226"/>
      <c r="AD1226" s="14"/>
    </row>
    <row r="1227" spans="1:30" x14ac:dyDescent="0.2">
      <c r="A1227" t="s">
        <v>32</v>
      </c>
      <c r="C1227">
        <v>67.363</v>
      </c>
      <c r="D1227">
        <v>34.999299999999998</v>
      </c>
      <c r="E1227">
        <v>0</v>
      </c>
      <c r="F1227">
        <v>-13.544</v>
      </c>
      <c r="G1227">
        <v>6.8699999999999997E-2</v>
      </c>
      <c r="H1227">
        <v>-1.6564000000000001</v>
      </c>
      <c r="I1227">
        <v>5.74E-2</v>
      </c>
      <c r="J1227">
        <v>1.595</v>
      </c>
      <c r="K1227">
        <v>5.1499999999999997E-2</v>
      </c>
      <c r="L1227">
        <v>4.1799999999999997E-2</v>
      </c>
      <c r="M1227">
        <v>0.73829999999999996</v>
      </c>
      <c r="N1227">
        <v>0.33410000000000001</v>
      </c>
      <c r="O1227">
        <v>-0.1993</v>
      </c>
      <c r="P1227">
        <v>9.1000000000000004E-3</v>
      </c>
      <c r="Q1227" s="13">
        <v>1.8E-3</v>
      </c>
      <c r="R1227" s="13">
        <v>8.4000000000000005E-2</v>
      </c>
      <c r="S1227" s="13">
        <v>-1.2502</v>
      </c>
      <c r="T1227">
        <v>0.2205</v>
      </c>
      <c r="U1227" s="13">
        <v>-1.6000000000000001E-3</v>
      </c>
      <c r="V1227" s="13">
        <v>7.5399999999999995E-2</v>
      </c>
      <c r="AA1227" s="13"/>
      <c r="AC1227"/>
      <c r="AD1227" s="14"/>
    </row>
    <row r="1228" spans="1:30" x14ac:dyDescent="0.2">
      <c r="A1228" t="s">
        <v>32</v>
      </c>
      <c r="C1228">
        <v>67.613</v>
      </c>
      <c r="D1228">
        <v>34.999299999999998</v>
      </c>
      <c r="E1228">
        <v>0</v>
      </c>
      <c r="F1228">
        <v>-13.032</v>
      </c>
      <c r="G1228">
        <v>0.10340000000000001</v>
      </c>
      <c r="H1228">
        <v>-1.2563</v>
      </c>
      <c r="I1228">
        <v>0.1004</v>
      </c>
      <c r="J1228">
        <v>1.3233999999999999</v>
      </c>
      <c r="K1228">
        <v>0.16919999999999999</v>
      </c>
      <c r="L1228">
        <v>3.9399999999999998E-2</v>
      </c>
      <c r="M1228">
        <v>0.80100000000000005</v>
      </c>
      <c r="N1228">
        <v>0.32100000000000001</v>
      </c>
      <c r="O1228">
        <v>-0.20569999999999999</v>
      </c>
      <c r="P1228">
        <v>-1E-4</v>
      </c>
      <c r="Q1228" s="13">
        <v>1.8E-3</v>
      </c>
      <c r="R1228" s="13">
        <v>7.1199999999999999E-2</v>
      </c>
      <c r="S1228" s="13">
        <v>-0.99419999999999997</v>
      </c>
      <c r="T1228">
        <v>0.20449999999999999</v>
      </c>
      <c r="U1228" s="13">
        <v>4.0000000000000002E-4</v>
      </c>
      <c r="V1228" s="13">
        <v>7.5399999999999995E-2</v>
      </c>
      <c r="AA1228" s="13"/>
      <c r="AC1228"/>
      <c r="AD1228" s="14"/>
    </row>
    <row r="1229" spans="1:30" x14ac:dyDescent="0.2">
      <c r="A1229" t="s">
        <v>32</v>
      </c>
      <c r="C1229">
        <v>67.863</v>
      </c>
      <c r="D1229">
        <v>34.999299999999998</v>
      </c>
      <c r="E1229">
        <v>0</v>
      </c>
      <c r="F1229">
        <v>-12.523</v>
      </c>
      <c r="G1229">
        <v>9.5200000000000007E-2</v>
      </c>
      <c r="H1229">
        <v>-1.9432</v>
      </c>
      <c r="I1229">
        <v>9.2200000000000004E-2</v>
      </c>
      <c r="J1229">
        <v>1.7739</v>
      </c>
      <c r="K1229">
        <v>0.16919999999999999</v>
      </c>
      <c r="L1229">
        <v>3.9399999999999998E-2</v>
      </c>
      <c r="M1229">
        <v>0.70689999999999997</v>
      </c>
      <c r="N1229">
        <v>0.3276</v>
      </c>
      <c r="O1229">
        <v>-0.2122</v>
      </c>
      <c r="P1229">
        <v>-1E-4</v>
      </c>
      <c r="Q1229" s="13">
        <v>2.9999999999999997E-4</v>
      </c>
      <c r="R1229" s="13">
        <v>8.5400000000000004E-2</v>
      </c>
      <c r="S1229" s="13">
        <v>-1.2947</v>
      </c>
      <c r="T1229">
        <v>0.22539999999999999</v>
      </c>
      <c r="U1229" s="13">
        <v>-1E-4</v>
      </c>
      <c r="V1229" s="13">
        <v>7.5399999999999995E-2</v>
      </c>
      <c r="AA1229" s="13"/>
      <c r="AC1229"/>
      <c r="AD1229" s="14"/>
    </row>
    <row r="1230" spans="1:30" x14ac:dyDescent="0.2">
      <c r="A1230" t="s">
        <v>32</v>
      </c>
      <c r="C1230">
        <v>68.113</v>
      </c>
      <c r="D1230">
        <v>34.999299999999998</v>
      </c>
      <c r="E1230">
        <v>0</v>
      </c>
      <c r="F1230">
        <v>-12.013999999999999</v>
      </c>
      <c r="G1230">
        <v>8.5000000000000006E-2</v>
      </c>
      <c r="H1230">
        <v>-1.6186</v>
      </c>
      <c r="I1230">
        <v>8.2000000000000003E-2</v>
      </c>
      <c r="J1230">
        <v>1.6282000000000001</v>
      </c>
      <c r="K1230">
        <v>5.1499999999999997E-2</v>
      </c>
      <c r="L1230">
        <v>3.6999999999999998E-2</v>
      </c>
      <c r="M1230">
        <v>0.80100000000000005</v>
      </c>
      <c r="N1230">
        <v>0.33739999999999998</v>
      </c>
      <c r="O1230">
        <v>-0.2155</v>
      </c>
      <c r="P1230">
        <v>4.4999999999999997E-3</v>
      </c>
      <c r="Q1230" s="13">
        <v>1.8E-3</v>
      </c>
      <c r="R1230" s="13">
        <v>7.6899999999999996E-2</v>
      </c>
      <c r="S1230" s="13">
        <v>-1.1722999999999999</v>
      </c>
      <c r="T1230">
        <v>0.1996</v>
      </c>
      <c r="U1230" s="13">
        <v>4.0000000000000002E-4</v>
      </c>
      <c r="V1230" s="13">
        <v>7.5399999999999995E-2</v>
      </c>
      <c r="AA1230" s="13"/>
      <c r="AC1230"/>
      <c r="AD1230" s="14"/>
    </row>
    <row r="1231" spans="1:30" x14ac:dyDescent="0.2">
      <c r="A1231" t="s">
        <v>32</v>
      </c>
      <c r="C1231">
        <v>68.363</v>
      </c>
      <c r="D1231">
        <v>34.999299999999998</v>
      </c>
      <c r="E1231">
        <v>0</v>
      </c>
      <c r="F1231">
        <v>-11.505000000000001</v>
      </c>
      <c r="G1231">
        <v>8.3000000000000004E-2</v>
      </c>
      <c r="H1231">
        <v>-1.8753</v>
      </c>
      <c r="I1231">
        <v>6.9699999999999998E-2</v>
      </c>
      <c r="J1231">
        <v>1.6479999999999999</v>
      </c>
      <c r="K1231">
        <v>0.16919999999999999</v>
      </c>
      <c r="L1231">
        <v>4.0599999999999997E-2</v>
      </c>
      <c r="M1231">
        <v>0.89500000000000002</v>
      </c>
      <c r="N1231">
        <v>0.34720000000000001</v>
      </c>
      <c r="O1231">
        <v>-0.2155</v>
      </c>
      <c r="P1231">
        <v>4.4999999999999997E-3</v>
      </c>
      <c r="Q1231" s="13">
        <v>3.3E-3</v>
      </c>
      <c r="R1231" s="13">
        <v>7.5499999999999998E-2</v>
      </c>
      <c r="S1231" s="13">
        <v>-0.98299999999999998</v>
      </c>
      <c r="T1231">
        <v>0.22289999999999999</v>
      </c>
      <c r="U1231" s="13">
        <v>-1E-4</v>
      </c>
      <c r="V1231" s="13">
        <v>7.5399999999999995E-2</v>
      </c>
      <c r="AA1231" s="13"/>
      <c r="AC1231"/>
      <c r="AD1231" s="14"/>
    </row>
    <row r="1232" spans="1:30" x14ac:dyDescent="0.2">
      <c r="A1232" t="s">
        <v>32</v>
      </c>
      <c r="C1232">
        <v>68.613</v>
      </c>
      <c r="D1232">
        <v>34.999299999999998</v>
      </c>
      <c r="E1232">
        <v>0</v>
      </c>
      <c r="F1232">
        <v>-10.997999999999999</v>
      </c>
      <c r="G1232">
        <v>0.1177</v>
      </c>
      <c r="H1232">
        <v>-1.3318000000000001</v>
      </c>
      <c r="I1232">
        <v>0.1065</v>
      </c>
      <c r="J1232">
        <v>1.2040999999999999</v>
      </c>
      <c r="K1232">
        <v>2.2100000000000002E-2</v>
      </c>
      <c r="L1232">
        <v>3.5799999999999998E-2</v>
      </c>
      <c r="M1232">
        <v>0.76959999999999995</v>
      </c>
      <c r="N1232">
        <v>0.33739999999999998</v>
      </c>
      <c r="O1232">
        <v>-0.22520000000000001</v>
      </c>
      <c r="P1232">
        <v>9.1000000000000004E-3</v>
      </c>
      <c r="Q1232" s="13">
        <v>1.8E-3</v>
      </c>
      <c r="R1232" s="13">
        <v>8.4000000000000005E-2</v>
      </c>
      <c r="S1232" s="13">
        <v>-1.3059000000000001</v>
      </c>
      <c r="T1232">
        <v>0.19350000000000001</v>
      </c>
      <c r="U1232" s="13">
        <v>-1E-4</v>
      </c>
      <c r="V1232" s="13">
        <v>7.5399999999999995E-2</v>
      </c>
      <c r="AA1232" s="13"/>
      <c r="AC1232"/>
      <c r="AD1232" s="14"/>
    </row>
    <row r="1233" spans="1:30" x14ac:dyDescent="0.2">
      <c r="A1233" t="s">
        <v>32</v>
      </c>
      <c r="C1233">
        <v>68.863</v>
      </c>
      <c r="D1233">
        <v>34.999299999999998</v>
      </c>
      <c r="E1233">
        <v>0</v>
      </c>
      <c r="F1233">
        <v>-10.494999999999999</v>
      </c>
      <c r="G1233">
        <v>0.11360000000000001</v>
      </c>
      <c r="H1233">
        <v>-1.4827999999999999</v>
      </c>
      <c r="I1233">
        <v>0.1065</v>
      </c>
      <c r="J1233">
        <v>1.2107000000000001</v>
      </c>
      <c r="K1233">
        <v>0.2281</v>
      </c>
      <c r="L1233">
        <v>4.0599999999999997E-2</v>
      </c>
      <c r="M1233">
        <v>0.76959999999999995</v>
      </c>
      <c r="N1233">
        <v>0.34720000000000001</v>
      </c>
      <c r="O1233">
        <v>-0.21870000000000001</v>
      </c>
      <c r="P1233">
        <v>4.4999999999999997E-3</v>
      </c>
      <c r="Q1233" s="13">
        <v>1.8E-3</v>
      </c>
      <c r="R1233" s="13">
        <v>8.2600000000000007E-2</v>
      </c>
      <c r="S1233" s="13">
        <v>-1.1166</v>
      </c>
      <c r="T1233">
        <v>0.21929999999999999</v>
      </c>
      <c r="U1233" s="13">
        <v>-1.1000000000000001E-3</v>
      </c>
      <c r="V1233" s="13">
        <v>7.5399999999999995E-2</v>
      </c>
      <c r="AA1233" s="13"/>
      <c r="AC1233"/>
      <c r="AD1233" s="14"/>
    </row>
    <row r="1234" spans="1:30" x14ac:dyDescent="0.2">
      <c r="A1234" t="s">
        <v>32</v>
      </c>
      <c r="C1234">
        <v>69.113</v>
      </c>
      <c r="D1234">
        <v>34.999299999999998</v>
      </c>
      <c r="E1234">
        <v>0</v>
      </c>
      <c r="F1234">
        <v>-9.9949999999999992</v>
      </c>
      <c r="G1234">
        <v>6.4600000000000005E-2</v>
      </c>
      <c r="H1234">
        <v>-1.2336</v>
      </c>
      <c r="I1234">
        <v>6.5600000000000006E-2</v>
      </c>
      <c r="J1234">
        <v>1.1975</v>
      </c>
      <c r="K1234">
        <v>8.09E-2</v>
      </c>
      <c r="L1234">
        <v>3.8199999999999998E-2</v>
      </c>
      <c r="M1234">
        <v>0.80100000000000005</v>
      </c>
      <c r="N1234">
        <v>0.35370000000000001</v>
      </c>
      <c r="O1234">
        <v>-0.21870000000000001</v>
      </c>
      <c r="P1234">
        <v>4.4999999999999997E-3</v>
      </c>
      <c r="Q1234" s="13">
        <v>1.8E-3</v>
      </c>
      <c r="R1234" s="13">
        <v>6.4100000000000004E-2</v>
      </c>
      <c r="S1234" s="13">
        <v>-0.9163</v>
      </c>
      <c r="T1234">
        <v>0.2021</v>
      </c>
      <c r="U1234" s="13">
        <v>-1E-4</v>
      </c>
      <c r="V1234" s="13">
        <v>7.5399999999999995E-2</v>
      </c>
      <c r="AA1234" s="13"/>
      <c r="AC1234"/>
      <c r="AD1234" s="14"/>
    </row>
    <row r="1235" spans="1:30" x14ac:dyDescent="0.2">
      <c r="A1235" t="s">
        <v>32</v>
      </c>
      <c r="C1235">
        <v>69.363</v>
      </c>
      <c r="D1235">
        <v>34.999299999999998</v>
      </c>
      <c r="E1235">
        <v>0</v>
      </c>
      <c r="F1235">
        <v>-9.4930000000000003</v>
      </c>
      <c r="G1235">
        <v>9.9299999999999999E-2</v>
      </c>
      <c r="H1235">
        <v>-1.4224000000000001</v>
      </c>
      <c r="I1235">
        <v>9.8299999999999998E-2</v>
      </c>
      <c r="J1235">
        <v>1.2372000000000001</v>
      </c>
      <c r="K1235">
        <v>0.1104</v>
      </c>
      <c r="L1235">
        <v>3.3399999999999999E-2</v>
      </c>
      <c r="M1235">
        <v>0.76959999999999995</v>
      </c>
      <c r="N1235">
        <v>0.35370000000000001</v>
      </c>
      <c r="O1235">
        <v>-0.22189999999999999</v>
      </c>
      <c r="P1235">
        <v>-1E-4</v>
      </c>
      <c r="Q1235" s="13">
        <v>2.9999999999999997E-4</v>
      </c>
      <c r="R1235" s="13">
        <v>7.6899999999999996E-2</v>
      </c>
      <c r="S1235" s="13">
        <v>-1.2836000000000001</v>
      </c>
      <c r="T1235">
        <v>0.2205</v>
      </c>
      <c r="U1235" s="13">
        <v>-1.1000000000000001E-3</v>
      </c>
      <c r="V1235" s="13">
        <v>7.5399999999999995E-2</v>
      </c>
      <c r="AA1235" s="13"/>
      <c r="AC1235"/>
      <c r="AD1235" s="14"/>
    </row>
    <row r="1236" spans="1:30" x14ac:dyDescent="0.2">
      <c r="A1236" t="s">
        <v>32</v>
      </c>
      <c r="C1236">
        <v>69.613</v>
      </c>
      <c r="D1236">
        <v>34.999299999999998</v>
      </c>
      <c r="E1236">
        <v>0</v>
      </c>
      <c r="F1236">
        <v>-8.9930000000000003</v>
      </c>
      <c r="G1236">
        <v>9.7299999999999998E-2</v>
      </c>
      <c r="H1236">
        <v>-1.6866000000000001</v>
      </c>
      <c r="I1236">
        <v>8.4000000000000005E-2</v>
      </c>
      <c r="J1236">
        <v>1.6016999999999999</v>
      </c>
      <c r="K1236">
        <v>5.1499999999999997E-2</v>
      </c>
      <c r="L1236">
        <v>3.4599999999999999E-2</v>
      </c>
      <c r="M1236">
        <v>0.73829999999999996</v>
      </c>
      <c r="N1236">
        <v>0.33739999999999998</v>
      </c>
      <c r="O1236">
        <v>-0.2349</v>
      </c>
      <c r="P1236">
        <v>-1E-4</v>
      </c>
      <c r="Q1236" s="13">
        <v>3.3E-3</v>
      </c>
      <c r="R1236" s="13">
        <v>8.1199999999999994E-2</v>
      </c>
      <c r="S1236" s="13">
        <v>-1.2391000000000001</v>
      </c>
      <c r="T1236">
        <v>0.2094</v>
      </c>
      <c r="U1236" s="13">
        <v>-1.1000000000000001E-3</v>
      </c>
      <c r="V1236" s="13">
        <v>7.5399999999999995E-2</v>
      </c>
      <c r="AA1236" s="13"/>
      <c r="AC1236"/>
      <c r="AD1236" s="14"/>
    </row>
    <row r="1237" spans="1:30" x14ac:dyDescent="0.2">
      <c r="A1237" t="s">
        <v>32</v>
      </c>
      <c r="C1237">
        <v>69.863</v>
      </c>
      <c r="D1237">
        <v>34.999299999999998</v>
      </c>
      <c r="E1237">
        <v>0</v>
      </c>
      <c r="F1237">
        <v>-8.49</v>
      </c>
      <c r="G1237">
        <v>0.10539999999999999</v>
      </c>
      <c r="H1237">
        <v>-1.2486999999999999</v>
      </c>
      <c r="I1237">
        <v>0.1085</v>
      </c>
      <c r="J1237">
        <v>1.2769999999999999</v>
      </c>
      <c r="K1237">
        <v>5.1499999999999997E-2</v>
      </c>
      <c r="L1237">
        <v>3.3399999999999999E-2</v>
      </c>
      <c r="M1237">
        <v>0.80100000000000005</v>
      </c>
      <c r="N1237">
        <v>0.33739999999999998</v>
      </c>
      <c r="O1237">
        <v>-0.2349</v>
      </c>
      <c r="P1237">
        <v>-1E-4</v>
      </c>
      <c r="Q1237" s="13">
        <v>1.8E-3</v>
      </c>
      <c r="R1237" s="13">
        <v>7.4099999999999999E-2</v>
      </c>
      <c r="S1237" s="13">
        <v>-0.97189999999999999</v>
      </c>
      <c r="T1237">
        <v>0.21310000000000001</v>
      </c>
      <c r="U1237" s="13">
        <v>4.0000000000000002E-4</v>
      </c>
      <c r="V1237" s="13">
        <v>7.5399999999999995E-2</v>
      </c>
      <c r="AA1237" s="13"/>
      <c r="AC1237"/>
      <c r="AD1237" s="14"/>
    </row>
    <row r="1238" spans="1:30" x14ac:dyDescent="0.2">
      <c r="A1238" t="s">
        <v>32</v>
      </c>
      <c r="C1238">
        <v>70.113</v>
      </c>
      <c r="D1238">
        <v>34.999299999999998</v>
      </c>
      <c r="E1238">
        <v>0</v>
      </c>
      <c r="F1238">
        <v>-7.9939999999999998</v>
      </c>
      <c r="G1238">
        <v>6.6600000000000006E-2</v>
      </c>
      <c r="H1238">
        <v>-1.9961</v>
      </c>
      <c r="I1238">
        <v>6.5600000000000006E-2</v>
      </c>
      <c r="J1238">
        <v>1.7806</v>
      </c>
      <c r="K1238">
        <v>0.13980000000000001</v>
      </c>
      <c r="L1238">
        <v>3.2199999999999999E-2</v>
      </c>
      <c r="M1238">
        <v>0.83230000000000004</v>
      </c>
      <c r="N1238">
        <v>0.34720000000000001</v>
      </c>
      <c r="O1238">
        <v>-0.23810000000000001</v>
      </c>
      <c r="P1238">
        <v>4.4999999999999997E-3</v>
      </c>
      <c r="Q1238" s="13">
        <v>1.8E-3</v>
      </c>
      <c r="R1238" s="13">
        <v>8.4000000000000005E-2</v>
      </c>
      <c r="S1238" s="13">
        <v>-1.2614000000000001</v>
      </c>
      <c r="T1238">
        <v>0.21310000000000001</v>
      </c>
      <c r="U1238" s="13">
        <v>-1E-4</v>
      </c>
      <c r="V1238" s="13">
        <v>7.5399999999999995E-2</v>
      </c>
      <c r="AA1238" s="13"/>
      <c r="AC1238"/>
      <c r="AD1238" s="14"/>
    </row>
    <row r="1239" spans="1:30" x14ac:dyDescent="0.2">
      <c r="A1239" t="s">
        <v>32</v>
      </c>
      <c r="C1239">
        <v>70.363</v>
      </c>
      <c r="D1239">
        <v>34.999299999999998</v>
      </c>
      <c r="E1239">
        <v>0</v>
      </c>
      <c r="F1239">
        <v>-7.4950000000000001</v>
      </c>
      <c r="G1239">
        <v>9.11E-2</v>
      </c>
      <c r="H1239">
        <v>-1.5281</v>
      </c>
      <c r="I1239">
        <v>8.4000000000000005E-2</v>
      </c>
      <c r="J1239">
        <v>1.5552999999999999</v>
      </c>
      <c r="K1239">
        <v>0.1104</v>
      </c>
      <c r="L1239">
        <v>2.6200000000000001E-2</v>
      </c>
      <c r="M1239">
        <v>0.76959999999999995</v>
      </c>
      <c r="N1239">
        <v>0.35370000000000001</v>
      </c>
      <c r="O1239">
        <v>-0.22839999999999999</v>
      </c>
      <c r="P1239">
        <v>4.4999999999999997E-3</v>
      </c>
      <c r="Q1239" s="13">
        <v>1.8E-3</v>
      </c>
      <c r="R1239" s="13">
        <v>8.1199999999999994E-2</v>
      </c>
      <c r="S1239" s="13">
        <v>-1.2948</v>
      </c>
      <c r="T1239">
        <v>0.19839999999999999</v>
      </c>
      <c r="U1239" s="13">
        <v>-1E-4</v>
      </c>
      <c r="V1239" s="13">
        <v>7.5399999999999995E-2</v>
      </c>
      <c r="AA1239" s="13"/>
      <c r="AC1239"/>
      <c r="AD1239" s="14"/>
    </row>
    <row r="1240" spans="1:30" x14ac:dyDescent="0.2">
      <c r="A1240" t="s">
        <v>32</v>
      </c>
      <c r="C1240">
        <v>70.613</v>
      </c>
      <c r="D1240">
        <v>34.999299999999998</v>
      </c>
      <c r="E1240">
        <v>0</v>
      </c>
      <c r="F1240">
        <v>-6.9950000000000001</v>
      </c>
      <c r="G1240">
        <v>0.12180000000000001</v>
      </c>
      <c r="H1240">
        <v>-1.9508000000000001</v>
      </c>
      <c r="I1240">
        <v>0.1147</v>
      </c>
      <c r="J1240">
        <v>1.7276</v>
      </c>
      <c r="K1240">
        <v>0.13980000000000001</v>
      </c>
      <c r="L1240">
        <v>2.98E-2</v>
      </c>
      <c r="M1240">
        <v>0.73829999999999996</v>
      </c>
      <c r="N1240">
        <v>0.35049999999999998</v>
      </c>
      <c r="O1240">
        <v>-0.23810000000000001</v>
      </c>
      <c r="P1240">
        <v>-4.7000000000000002E-3</v>
      </c>
      <c r="Q1240" s="13">
        <v>3.3E-3</v>
      </c>
      <c r="R1240" s="13">
        <v>7.2599999999999998E-2</v>
      </c>
      <c r="S1240" s="13">
        <v>-0.99419999999999997</v>
      </c>
      <c r="T1240">
        <v>0.218</v>
      </c>
      <c r="U1240" s="13">
        <v>-5.9999999999999995E-4</v>
      </c>
      <c r="V1240" s="13">
        <v>7.5399999999999995E-2</v>
      </c>
      <c r="AA1240" s="13"/>
      <c r="AC1240"/>
      <c r="AD1240" s="14"/>
    </row>
    <row r="1241" spans="1:30" x14ac:dyDescent="0.2">
      <c r="A1241" t="s">
        <v>32</v>
      </c>
      <c r="C1241">
        <v>70.863</v>
      </c>
      <c r="D1241">
        <v>34.999299999999998</v>
      </c>
      <c r="E1241">
        <v>0</v>
      </c>
      <c r="F1241">
        <v>-6.4950000000000001</v>
      </c>
      <c r="G1241">
        <v>0.1197</v>
      </c>
      <c r="H1241">
        <v>-1.2714000000000001</v>
      </c>
      <c r="I1241">
        <v>0.1106</v>
      </c>
      <c r="J1241">
        <v>1.2173</v>
      </c>
      <c r="K1241">
        <v>5.1499999999999997E-2</v>
      </c>
      <c r="L1241">
        <v>2.6200000000000001E-2</v>
      </c>
      <c r="M1241">
        <v>0.80100000000000005</v>
      </c>
      <c r="N1241">
        <v>0.34389999999999998</v>
      </c>
      <c r="O1241">
        <v>-0.24460000000000001</v>
      </c>
      <c r="P1241">
        <v>4.4999999999999997E-3</v>
      </c>
      <c r="Q1241" s="13">
        <v>1.8E-3</v>
      </c>
      <c r="R1241" s="13">
        <v>8.6900000000000005E-2</v>
      </c>
      <c r="S1241" s="13">
        <v>-1.3837999999999999</v>
      </c>
      <c r="T1241">
        <v>0.19470000000000001</v>
      </c>
      <c r="U1241" s="13">
        <v>4.0000000000000002E-4</v>
      </c>
      <c r="V1241" s="13">
        <v>7.5399999999999995E-2</v>
      </c>
      <c r="AA1241" s="13"/>
      <c r="AC1241"/>
      <c r="AD1241" s="14"/>
    </row>
    <row r="1242" spans="1:30" x14ac:dyDescent="0.2">
      <c r="A1242" t="s">
        <v>32</v>
      </c>
      <c r="C1242">
        <v>71.113</v>
      </c>
      <c r="D1242">
        <v>34.999299999999998</v>
      </c>
      <c r="E1242">
        <v>0</v>
      </c>
      <c r="F1242">
        <v>-5.9980000000000002</v>
      </c>
      <c r="G1242">
        <v>9.5200000000000007E-2</v>
      </c>
      <c r="H1242">
        <v>-1.5431999999999999</v>
      </c>
      <c r="I1242">
        <v>0.1004</v>
      </c>
      <c r="J1242">
        <v>1.2372000000000001</v>
      </c>
      <c r="K1242">
        <v>8.09E-2</v>
      </c>
      <c r="L1242">
        <v>3.1E-2</v>
      </c>
      <c r="M1242">
        <v>0.73829999999999996</v>
      </c>
      <c r="N1242">
        <v>0.35699999999999998</v>
      </c>
      <c r="O1242">
        <v>-0.2414</v>
      </c>
      <c r="P1242">
        <v>4.4999999999999997E-3</v>
      </c>
      <c r="Q1242" s="13">
        <v>1.8E-3</v>
      </c>
      <c r="R1242" s="13">
        <v>8.5500000000000007E-2</v>
      </c>
      <c r="S1242" s="13">
        <v>-1.2948</v>
      </c>
      <c r="T1242">
        <v>0.21679999999999999</v>
      </c>
      <c r="U1242" s="13">
        <v>8.9999999999999998E-4</v>
      </c>
      <c r="V1242" s="13">
        <v>7.5399999999999995E-2</v>
      </c>
      <c r="AA1242" s="13"/>
      <c r="AC1242"/>
      <c r="AD1242" s="14"/>
    </row>
    <row r="1243" spans="1:30" x14ac:dyDescent="0.2">
      <c r="A1243" t="s">
        <v>32</v>
      </c>
      <c r="C1243">
        <v>71.363</v>
      </c>
      <c r="D1243">
        <v>34.999299999999998</v>
      </c>
      <c r="E1243">
        <v>0</v>
      </c>
      <c r="F1243">
        <v>-5.5049999999999999</v>
      </c>
      <c r="G1243">
        <v>7.0699999999999999E-2</v>
      </c>
      <c r="H1243">
        <v>-1.1808000000000001</v>
      </c>
      <c r="I1243">
        <v>6.5600000000000006E-2</v>
      </c>
      <c r="J1243">
        <v>1.2305999999999999</v>
      </c>
      <c r="K1243">
        <v>0.2281</v>
      </c>
      <c r="L1243">
        <v>2.86E-2</v>
      </c>
      <c r="M1243">
        <v>0.76959999999999995</v>
      </c>
      <c r="N1243">
        <v>0.36349999999999999</v>
      </c>
      <c r="O1243">
        <v>-0.24460000000000001</v>
      </c>
      <c r="P1243">
        <v>9.1000000000000004E-3</v>
      </c>
      <c r="Q1243" s="13">
        <v>1.8E-3</v>
      </c>
      <c r="R1243" s="13">
        <v>6.9800000000000001E-2</v>
      </c>
      <c r="S1243" s="13">
        <v>-0.86060000000000003</v>
      </c>
      <c r="T1243">
        <v>0.1898</v>
      </c>
      <c r="U1243" s="13">
        <v>-5.9999999999999995E-4</v>
      </c>
      <c r="V1243" s="13">
        <v>7.5399999999999995E-2</v>
      </c>
      <c r="AA1243" s="13"/>
      <c r="AC1243"/>
      <c r="AD1243" s="14"/>
    </row>
    <row r="1244" spans="1:30" x14ac:dyDescent="0.2">
      <c r="A1244" t="s">
        <v>32</v>
      </c>
      <c r="C1244">
        <v>71.613</v>
      </c>
      <c r="D1244">
        <v>34.999299999999998</v>
      </c>
      <c r="E1244">
        <v>0</v>
      </c>
      <c r="F1244">
        <v>-5.0049999999999999</v>
      </c>
      <c r="G1244">
        <v>9.7299999999999998E-2</v>
      </c>
      <c r="H1244">
        <v>-1.3620000000000001</v>
      </c>
      <c r="I1244">
        <v>9.2200000000000004E-2</v>
      </c>
      <c r="J1244">
        <v>1.2107000000000001</v>
      </c>
      <c r="K1244">
        <v>0.1104</v>
      </c>
      <c r="L1244">
        <v>2.86E-2</v>
      </c>
      <c r="M1244">
        <v>0.83230000000000004</v>
      </c>
      <c r="N1244">
        <v>0.35699999999999998</v>
      </c>
      <c r="O1244">
        <v>-0.2414</v>
      </c>
      <c r="P1244">
        <v>-1E-4</v>
      </c>
      <c r="Q1244" s="13">
        <v>3.3E-3</v>
      </c>
      <c r="R1244" s="13">
        <v>8.2600000000000007E-2</v>
      </c>
      <c r="S1244" s="13">
        <v>-1.2725</v>
      </c>
      <c r="T1244">
        <v>0.21679999999999999</v>
      </c>
      <c r="U1244" s="13">
        <v>-1E-4</v>
      </c>
      <c r="V1244" s="13">
        <v>7.5399999999999995E-2</v>
      </c>
      <c r="AA1244" s="13"/>
      <c r="AC1244"/>
      <c r="AD1244" s="14"/>
    </row>
    <row r="1245" spans="1:30" x14ac:dyDescent="0.2">
      <c r="A1245" t="s">
        <v>32</v>
      </c>
      <c r="C1245">
        <v>71.863</v>
      </c>
      <c r="D1245">
        <v>34.999299999999998</v>
      </c>
      <c r="E1245">
        <v>0</v>
      </c>
      <c r="F1245">
        <v>-4.5119999999999996</v>
      </c>
      <c r="G1245">
        <v>7.8899999999999998E-2</v>
      </c>
      <c r="H1245">
        <v>-1.5658000000000001</v>
      </c>
      <c r="I1245">
        <v>7.5800000000000006E-2</v>
      </c>
      <c r="J1245">
        <v>1.595</v>
      </c>
      <c r="K1245">
        <v>8.09E-2</v>
      </c>
      <c r="L1245">
        <v>2.86E-2</v>
      </c>
      <c r="M1245">
        <v>0.80100000000000005</v>
      </c>
      <c r="N1245">
        <v>0.35699999999999998</v>
      </c>
      <c r="O1245">
        <v>-0.24460000000000001</v>
      </c>
      <c r="P1245">
        <v>-4.7000000000000002E-3</v>
      </c>
      <c r="Q1245" s="13">
        <v>3.3E-3</v>
      </c>
      <c r="R1245" s="13">
        <v>8.9700000000000002E-2</v>
      </c>
      <c r="S1245" s="13">
        <v>-1.3392999999999999</v>
      </c>
      <c r="T1245">
        <v>0.2009</v>
      </c>
      <c r="U1245" s="13">
        <v>4.0000000000000002E-4</v>
      </c>
      <c r="V1245" s="13">
        <v>7.5399999999999995E-2</v>
      </c>
      <c r="AA1245" s="13"/>
      <c r="AC1245"/>
      <c r="AD1245" s="14"/>
    </row>
    <row r="1246" spans="1:30" x14ac:dyDescent="0.2">
      <c r="A1246" t="s">
        <v>32</v>
      </c>
      <c r="C1246">
        <v>72.113</v>
      </c>
      <c r="D1246">
        <v>34.999299999999998</v>
      </c>
      <c r="E1246">
        <v>0</v>
      </c>
      <c r="F1246">
        <v>-4.0149999999999997</v>
      </c>
      <c r="G1246">
        <v>9.9299999999999999E-2</v>
      </c>
      <c r="H1246">
        <v>-1.1808000000000001</v>
      </c>
      <c r="I1246">
        <v>0.1004</v>
      </c>
      <c r="J1246">
        <v>1.3101</v>
      </c>
      <c r="K1246">
        <v>8.09E-2</v>
      </c>
      <c r="L1246">
        <v>2.6200000000000001E-2</v>
      </c>
      <c r="M1246">
        <v>0.76959999999999995</v>
      </c>
      <c r="N1246">
        <v>0.35699999999999998</v>
      </c>
      <c r="O1246">
        <v>-0.2414</v>
      </c>
      <c r="P1246">
        <v>-1E-4</v>
      </c>
      <c r="Q1246" s="13">
        <v>-1.1999999999999999E-3</v>
      </c>
      <c r="R1246" s="13">
        <v>7.5499999999999998E-2</v>
      </c>
      <c r="S1246" s="13">
        <v>-0.99419999999999997</v>
      </c>
      <c r="T1246">
        <v>0.20949999999999999</v>
      </c>
      <c r="U1246" s="13">
        <v>4.0000000000000002E-4</v>
      </c>
      <c r="V1246" s="13">
        <v>7.5399999999999995E-2</v>
      </c>
      <c r="AA1246" s="13"/>
      <c r="AC1246"/>
      <c r="AD1246" s="14"/>
    </row>
    <row r="1247" spans="1:30" x14ac:dyDescent="0.2">
      <c r="A1247" t="s">
        <v>32</v>
      </c>
      <c r="C1247">
        <v>72.363</v>
      </c>
      <c r="D1247">
        <v>34.999299999999998</v>
      </c>
      <c r="E1247">
        <v>0</v>
      </c>
      <c r="F1247">
        <v>-3.5179999999999998</v>
      </c>
      <c r="G1247">
        <v>0.1013</v>
      </c>
      <c r="H1247">
        <v>-1.8829</v>
      </c>
      <c r="I1247">
        <v>9.4200000000000006E-2</v>
      </c>
      <c r="J1247">
        <v>1.8004</v>
      </c>
      <c r="K1247">
        <v>0.1104</v>
      </c>
      <c r="L1247">
        <v>2.5000000000000001E-2</v>
      </c>
      <c r="M1247">
        <v>0.80100000000000005</v>
      </c>
      <c r="N1247">
        <v>0.35370000000000001</v>
      </c>
      <c r="O1247">
        <v>-0.24460000000000001</v>
      </c>
      <c r="P1247">
        <v>4.4999999999999997E-3</v>
      </c>
      <c r="Q1247" s="13">
        <v>1.8E-3</v>
      </c>
      <c r="R1247" s="13">
        <v>8.2600000000000007E-2</v>
      </c>
      <c r="S1247" s="13">
        <v>-1.2502</v>
      </c>
      <c r="T1247">
        <v>0.21310000000000001</v>
      </c>
      <c r="U1247" s="13">
        <v>-1E-4</v>
      </c>
      <c r="V1247" s="13">
        <v>7.5399999999999995E-2</v>
      </c>
      <c r="AA1247" s="13"/>
      <c r="AC1247"/>
      <c r="AD1247" s="14"/>
    </row>
    <row r="1248" spans="1:30" x14ac:dyDescent="0.2">
      <c r="A1248" t="s">
        <v>32</v>
      </c>
      <c r="C1248">
        <v>72.613</v>
      </c>
      <c r="D1248">
        <v>34.999299999999998</v>
      </c>
      <c r="E1248">
        <v>0</v>
      </c>
      <c r="F1248">
        <v>-3.0249999999999999</v>
      </c>
      <c r="G1248">
        <v>0.12379999999999999</v>
      </c>
      <c r="H1248">
        <v>-1.5356000000000001</v>
      </c>
      <c r="I1248">
        <v>0.11260000000000001</v>
      </c>
      <c r="J1248">
        <v>1.6943999999999999</v>
      </c>
      <c r="K1248">
        <v>0.1104</v>
      </c>
      <c r="L1248">
        <v>2.7400000000000001E-2</v>
      </c>
      <c r="M1248">
        <v>0.76959999999999995</v>
      </c>
      <c r="N1248">
        <v>0.35370000000000001</v>
      </c>
      <c r="O1248">
        <v>-0.25430000000000003</v>
      </c>
      <c r="P1248">
        <v>4.4999999999999997E-3</v>
      </c>
      <c r="Q1248" s="13">
        <v>1.8E-3</v>
      </c>
      <c r="R1248" s="13">
        <v>8.5400000000000004E-2</v>
      </c>
      <c r="S1248" s="13">
        <v>-1.3614999999999999</v>
      </c>
      <c r="T1248">
        <v>0.19470000000000001</v>
      </c>
      <c r="U1248" s="13">
        <v>4.0000000000000002E-4</v>
      </c>
      <c r="V1248" s="13">
        <v>7.5399999999999995E-2</v>
      </c>
      <c r="AA1248" s="13"/>
      <c r="AC1248"/>
      <c r="AD1248" s="14"/>
    </row>
    <row r="1249" spans="1:30" x14ac:dyDescent="0.2">
      <c r="A1249" t="s">
        <v>32</v>
      </c>
      <c r="C1249">
        <v>72.863</v>
      </c>
      <c r="D1249">
        <v>34.999299999999998</v>
      </c>
      <c r="E1249">
        <v>0</v>
      </c>
      <c r="F1249">
        <v>-2.5249999999999999</v>
      </c>
      <c r="G1249">
        <v>9.11E-2</v>
      </c>
      <c r="H1249">
        <v>-1.8451</v>
      </c>
      <c r="I1249">
        <v>9.2200000000000004E-2</v>
      </c>
      <c r="J1249">
        <v>1.7938000000000001</v>
      </c>
      <c r="K1249">
        <v>0.19869999999999999</v>
      </c>
      <c r="L1249">
        <v>2.1399999999999999E-2</v>
      </c>
      <c r="M1249">
        <v>0.76959999999999995</v>
      </c>
      <c r="N1249">
        <v>0.35699999999999998</v>
      </c>
      <c r="O1249">
        <v>-0.24790000000000001</v>
      </c>
      <c r="P1249">
        <v>4.4999999999999997E-3</v>
      </c>
      <c r="Q1249" s="13">
        <v>3.3E-3</v>
      </c>
      <c r="R1249" s="13">
        <v>7.8299999999999995E-2</v>
      </c>
      <c r="S1249" s="13">
        <v>-1.0609999999999999</v>
      </c>
      <c r="T1249">
        <v>0.21929999999999999</v>
      </c>
      <c r="U1249" s="13">
        <v>-5.9999999999999995E-4</v>
      </c>
      <c r="V1249" s="13">
        <v>7.5399999999999995E-2</v>
      </c>
      <c r="AA1249" s="13"/>
      <c r="AC1249"/>
      <c r="AD1249" s="14"/>
    </row>
    <row r="1250" spans="1:30" x14ac:dyDescent="0.2">
      <c r="A1250" t="s">
        <v>32</v>
      </c>
      <c r="C1250">
        <v>73.113</v>
      </c>
      <c r="D1250">
        <v>34.999299999999998</v>
      </c>
      <c r="E1250">
        <v>0</v>
      </c>
      <c r="F1250">
        <v>-2.0249999999999999</v>
      </c>
      <c r="G1250">
        <v>4.6199999999999998E-2</v>
      </c>
      <c r="H1250">
        <v>-1.3922000000000001</v>
      </c>
      <c r="I1250">
        <v>4.3200000000000002E-2</v>
      </c>
      <c r="J1250">
        <v>1.3167</v>
      </c>
      <c r="K1250">
        <v>0.13980000000000001</v>
      </c>
      <c r="L1250">
        <v>2.3800000000000002E-2</v>
      </c>
      <c r="M1250">
        <v>0.86370000000000002</v>
      </c>
      <c r="N1250">
        <v>0.35699999999999998</v>
      </c>
      <c r="O1250">
        <v>-0.25109999999999999</v>
      </c>
      <c r="P1250">
        <v>-1E-4</v>
      </c>
      <c r="Q1250" s="13">
        <v>1.8E-3</v>
      </c>
      <c r="R1250" s="13">
        <v>8.5500000000000007E-2</v>
      </c>
      <c r="S1250" s="13">
        <v>-1.3169999999999999</v>
      </c>
      <c r="T1250">
        <v>0.1739</v>
      </c>
      <c r="U1250" s="13">
        <v>-1E-4</v>
      </c>
      <c r="V1250" s="13">
        <v>7.5399999999999995E-2</v>
      </c>
      <c r="AA1250" s="13"/>
      <c r="AC1250"/>
      <c r="AD1250" s="14"/>
    </row>
    <row r="1251" spans="1:30" x14ac:dyDescent="0.2">
      <c r="A1251" t="s">
        <v>32</v>
      </c>
      <c r="C1251">
        <v>73.363</v>
      </c>
      <c r="D1251">
        <v>34.999299999999998</v>
      </c>
      <c r="E1251">
        <v>0</v>
      </c>
      <c r="F1251">
        <v>-1.5269999999999999</v>
      </c>
      <c r="G1251">
        <v>0.1381</v>
      </c>
      <c r="H1251">
        <v>-1.2714000000000001</v>
      </c>
      <c r="I1251">
        <v>0.13300000000000001</v>
      </c>
      <c r="J1251">
        <v>1.2637</v>
      </c>
      <c r="K1251">
        <v>8.09E-2</v>
      </c>
      <c r="L1251">
        <v>2.2599999999999999E-2</v>
      </c>
      <c r="M1251">
        <v>0.80100000000000005</v>
      </c>
      <c r="N1251">
        <v>0.35370000000000001</v>
      </c>
      <c r="O1251">
        <v>-0.24460000000000001</v>
      </c>
      <c r="P1251">
        <v>-1E-4</v>
      </c>
      <c r="Q1251" s="13">
        <v>2.9999999999999997E-4</v>
      </c>
      <c r="R1251" s="13">
        <v>8.2600000000000007E-2</v>
      </c>
      <c r="S1251" s="13">
        <v>-1.3282</v>
      </c>
      <c r="T1251">
        <v>0.22289999999999999</v>
      </c>
      <c r="U1251" s="13">
        <v>4.0000000000000002E-4</v>
      </c>
      <c r="V1251" s="13">
        <v>7.5399999999999995E-2</v>
      </c>
      <c r="AA1251" s="13"/>
      <c r="AC1251"/>
      <c r="AD1251" s="14"/>
    </row>
    <row r="1252" spans="1:30" x14ac:dyDescent="0.2">
      <c r="A1252" t="s">
        <v>32</v>
      </c>
      <c r="C1252">
        <v>73.613</v>
      </c>
      <c r="D1252">
        <v>34.999299999999998</v>
      </c>
      <c r="E1252">
        <v>0</v>
      </c>
      <c r="F1252">
        <v>-1.0249999999999999</v>
      </c>
      <c r="G1252">
        <v>0.1095</v>
      </c>
      <c r="H1252">
        <v>-1.2638</v>
      </c>
      <c r="I1252">
        <v>0.1045</v>
      </c>
      <c r="J1252">
        <v>1.1377999999999999</v>
      </c>
      <c r="K1252">
        <v>0.1104</v>
      </c>
      <c r="L1252">
        <v>2.2599999999999999E-2</v>
      </c>
      <c r="M1252">
        <v>0.76959999999999995</v>
      </c>
      <c r="N1252">
        <v>0.35699999999999998</v>
      </c>
      <c r="O1252">
        <v>-0.26079999999999998</v>
      </c>
      <c r="P1252">
        <v>4.4999999999999997E-3</v>
      </c>
      <c r="Q1252" s="13">
        <v>1.8E-3</v>
      </c>
      <c r="R1252" s="13">
        <v>6.8400000000000002E-2</v>
      </c>
      <c r="S1252" s="13">
        <v>-0.96079999999999999</v>
      </c>
      <c r="T1252">
        <v>0.18</v>
      </c>
      <c r="U1252" s="13">
        <v>-1E-4</v>
      </c>
      <c r="V1252" s="13">
        <v>7.5399999999999995E-2</v>
      </c>
      <c r="AA1252" s="13"/>
      <c r="AC1252"/>
      <c r="AD1252" s="14"/>
    </row>
    <row r="1253" spans="1:30" x14ac:dyDescent="0.2">
      <c r="A1253" t="s">
        <v>32</v>
      </c>
      <c r="C1253">
        <v>73.863</v>
      </c>
      <c r="D1253">
        <v>34.999299999999998</v>
      </c>
      <c r="E1253">
        <v>0</v>
      </c>
      <c r="F1253">
        <v>-0.52700000000000002</v>
      </c>
      <c r="G1253">
        <v>7.2700000000000001E-2</v>
      </c>
      <c r="H1253">
        <v>-1.3694999999999999</v>
      </c>
      <c r="I1253">
        <v>7.1800000000000003E-2</v>
      </c>
      <c r="J1253">
        <v>1.3696999999999999</v>
      </c>
      <c r="K1253">
        <v>0.1104</v>
      </c>
      <c r="L1253">
        <v>2.3800000000000002E-2</v>
      </c>
      <c r="M1253">
        <v>0.80100000000000005</v>
      </c>
      <c r="N1253">
        <v>0.36680000000000001</v>
      </c>
      <c r="O1253">
        <v>-0.2641</v>
      </c>
      <c r="P1253">
        <v>-1E-4</v>
      </c>
      <c r="Q1253" s="13">
        <v>-2.7000000000000001E-3</v>
      </c>
      <c r="R1253" s="13">
        <v>8.1199999999999994E-2</v>
      </c>
      <c r="S1253" s="13">
        <v>-1.2391000000000001</v>
      </c>
      <c r="T1253">
        <v>0.20449999999999999</v>
      </c>
      <c r="U1253" s="13">
        <v>-1E-4</v>
      </c>
      <c r="V1253" s="13">
        <v>7.5399999999999995E-2</v>
      </c>
      <c r="AA1253" s="13"/>
      <c r="AC1253"/>
      <c r="AD1253" s="14"/>
    </row>
    <row r="1254" spans="1:30" x14ac:dyDescent="0.2">
      <c r="A1254" t="s">
        <v>32</v>
      </c>
      <c r="C1254">
        <v>74.113</v>
      </c>
      <c r="D1254">
        <v>34.999299999999998</v>
      </c>
      <c r="E1254">
        <v>0</v>
      </c>
      <c r="F1254">
        <v>-2.5999999999999999E-2</v>
      </c>
      <c r="G1254">
        <v>7.2700000000000001E-2</v>
      </c>
      <c r="H1254">
        <v>-1.5658000000000001</v>
      </c>
      <c r="I1254">
        <v>6.3600000000000004E-2</v>
      </c>
      <c r="J1254">
        <v>1.5222</v>
      </c>
      <c r="K1254">
        <v>0.13980000000000001</v>
      </c>
      <c r="L1254">
        <v>2.1399999999999999E-2</v>
      </c>
      <c r="M1254">
        <v>0.73829999999999996</v>
      </c>
      <c r="N1254">
        <v>0.36030000000000001</v>
      </c>
      <c r="O1254">
        <v>-0.2576</v>
      </c>
      <c r="P1254">
        <v>-1E-4</v>
      </c>
      <c r="Q1254" s="13">
        <v>2.9999999999999997E-4</v>
      </c>
      <c r="R1254" s="13">
        <v>8.5400000000000004E-2</v>
      </c>
      <c r="S1254" s="13">
        <v>-1.3727</v>
      </c>
      <c r="T1254">
        <v>0.19839999999999999</v>
      </c>
      <c r="U1254" s="13">
        <v>-1E-4</v>
      </c>
      <c r="V1254" s="13">
        <v>7.5399999999999995E-2</v>
      </c>
      <c r="AA1254" s="13"/>
      <c r="AC1254"/>
      <c r="AD1254" s="14"/>
    </row>
    <row r="1255" spans="1:30" x14ac:dyDescent="0.2">
      <c r="A1255" t="s">
        <v>32</v>
      </c>
      <c r="C1255">
        <v>74.363</v>
      </c>
      <c r="D1255">
        <v>34.999299999999998</v>
      </c>
      <c r="E1255">
        <v>0</v>
      </c>
      <c r="F1255">
        <v>0.47399999999999998</v>
      </c>
      <c r="G1255">
        <v>8.9099999999999999E-2</v>
      </c>
      <c r="H1255">
        <v>-1.2865</v>
      </c>
      <c r="I1255">
        <v>8.4000000000000005E-2</v>
      </c>
      <c r="J1255">
        <v>1.33</v>
      </c>
      <c r="K1255">
        <v>8.09E-2</v>
      </c>
      <c r="L1255">
        <v>1.89E-2</v>
      </c>
      <c r="M1255">
        <v>0.76959999999999995</v>
      </c>
      <c r="N1255">
        <v>0.35699999999999998</v>
      </c>
      <c r="O1255">
        <v>-0.2641</v>
      </c>
      <c r="P1255">
        <v>1.38E-2</v>
      </c>
      <c r="Q1255" s="13">
        <v>1.8E-3</v>
      </c>
      <c r="R1255" s="13">
        <v>7.6899999999999996E-2</v>
      </c>
      <c r="S1255" s="13">
        <v>-1.0721000000000001</v>
      </c>
      <c r="T1255">
        <v>0.1898</v>
      </c>
      <c r="U1255" s="13">
        <v>-1E-4</v>
      </c>
      <c r="V1255" s="13">
        <v>7.5399999999999995E-2</v>
      </c>
      <c r="AA1255" s="13"/>
      <c r="AC1255"/>
      <c r="AD1255" s="14"/>
    </row>
    <row r="1256" spans="1:30" x14ac:dyDescent="0.2">
      <c r="A1256" t="s">
        <v>32</v>
      </c>
      <c r="C1256">
        <v>74.613</v>
      </c>
      <c r="D1256">
        <v>34.999299999999998</v>
      </c>
      <c r="E1256">
        <v>0</v>
      </c>
      <c r="F1256">
        <v>0.97499999999999998</v>
      </c>
      <c r="G1256">
        <v>0.1157</v>
      </c>
      <c r="H1256">
        <v>-2.0186999999999999</v>
      </c>
      <c r="I1256">
        <v>0.1106</v>
      </c>
      <c r="J1256">
        <v>2.0057999999999998</v>
      </c>
      <c r="K1256">
        <v>0.1104</v>
      </c>
      <c r="L1256">
        <v>2.1399999999999999E-2</v>
      </c>
      <c r="M1256">
        <v>0.76959999999999995</v>
      </c>
      <c r="N1256">
        <v>0.36680000000000001</v>
      </c>
      <c r="O1256">
        <v>-0.2576</v>
      </c>
      <c r="P1256">
        <v>9.1000000000000004E-3</v>
      </c>
      <c r="Q1256" s="13">
        <v>2.9999999999999997E-4</v>
      </c>
      <c r="R1256" s="13">
        <v>9.2600000000000002E-2</v>
      </c>
      <c r="S1256" s="13">
        <v>-1.3059000000000001</v>
      </c>
      <c r="T1256">
        <v>0.20699999999999999</v>
      </c>
      <c r="U1256" s="13">
        <v>-1E-4</v>
      </c>
      <c r="V1256" s="13">
        <v>7.5399999999999995E-2</v>
      </c>
      <c r="AA1256" s="13"/>
      <c r="AC1256"/>
      <c r="AD1256" s="14"/>
    </row>
    <row r="1257" spans="1:30" x14ac:dyDescent="0.2">
      <c r="A1257" t="s">
        <v>32</v>
      </c>
      <c r="C1257">
        <v>74.863</v>
      </c>
      <c r="D1257">
        <v>34.999299999999998</v>
      </c>
      <c r="E1257">
        <v>0</v>
      </c>
      <c r="F1257">
        <v>1.4750000000000001</v>
      </c>
      <c r="G1257">
        <v>6.0499999999999998E-2</v>
      </c>
      <c r="H1257">
        <v>-1.5582</v>
      </c>
      <c r="I1257">
        <v>6.3600000000000004E-2</v>
      </c>
      <c r="J1257">
        <v>1.5486</v>
      </c>
      <c r="K1257">
        <v>0.16919999999999999</v>
      </c>
      <c r="L1257">
        <v>1.6500000000000001E-2</v>
      </c>
      <c r="M1257">
        <v>0.73829999999999996</v>
      </c>
      <c r="N1257">
        <v>0.35699999999999998</v>
      </c>
      <c r="O1257">
        <v>-0.26729999999999998</v>
      </c>
      <c r="P1257">
        <v>-1E-4</v>
      </c>
      <c r="Q1257" s="13">
        <v>1.8E-3</v>
      </c>
      <c r="R1257" s="13">
        <v>8.5400000000000004E-2</v>
      </c>
      <c r="S1257" s="13">
        <v>-1.3281000000000001</v>
      </c>
      <c r="T1257">
        <v>0.1837</v>
      </c>
      <c r="U1257" s="13">
        <v>-1E-4</v>
      </c>
      <c r="V1257" s="13">
        <v>7.5399999999999995E-2</v>
      </c>
      <c r="AA1257" s="13"/>
      <c r="AC1257"/>
      <c r="AD1257" s="14"/>
    </row>
    <row r="1258" spans="1:30" x14ac:dyDescent="0.2">
      <c r="A1258" t="s">
        <v>32</v>
      </c>
      <c r="C1258">
        <v>75.113</v>
      </c>
      <c r="D1258">
        <v>34.999299999999998</v>
      </c>
      <c r="E1258">
        <v>0</v>
      </c>
      <c r="F1258">
        <v>1.9750000000000001</v>
      </c>
      <c r="G1258">
        <v>8.6999999999999994E-2</v>
      </c>
      <c r="H1258">
        <v>-1.9280999999999999</v>
      </c>
      <c r="I1258">
        <v>8.4000000000000005E-2</v>
      </c>
      <c r="J1258">
        <v>1.9595</v>
      </c>
      <c r="K1258">
        <v>8.09E-2</v>
      </c>
      <c r="L1258">
        <v>1.54E-2</v>
      </c>
      <c r="M1258">
        <v>0.76959999999999995</v>
      </c>
      <c r="N1258">
        <v>0.36680000000000001</v>
      </c>
      <c r="O1258">
        <v>-0.27379999999999999</v>
      </c>
      <c r="P1258">
        <v>-4.7000000000000002E-3</v>
      </c>
      <c r="Q1258" s="13">
        <v>2.9999999999999997E-4</v>
      </c>
      <c r="R1258" s="13">
        <v>7.8299999999999995E-2</v>
      </c>
      <c r="S1258" s="13">
        <v>-1.1054999999999999</v>
      </c>
      <c r="T1258">
        <v>0.21310000000000001</v>
      </c>
      <c r="U1258" s="13">
        <v>4.0000000000000002E-4</v>
      </c>
      <c r="V1258" s="13">
        <v>7.5399999999999995E-2</v>
      </c>
      <c r="AA1258" s="13"/>
      <c r="AC1258"/>
      <c r="AD1258" s="14"/>
    </row>
    <row r="1259" spans="1:30" x14ac:dyDescent="0.2">
      <c r="A1259" t="s">
        <v>32</v>
      </c>
      <c r="C1259">
        <v>75.363</v>
      </c>
      <c r="D1259">
        <v>34.999299999999998</v>
      </c>
      <c r="E1259">
        <v>0</v>
      </c>
      <c r="F1259">
        <v>2.4809999999999999</v>
      </c>
      <c r="G1259">
        <v>7.8899999999999998E-2</v>
      </c>
      <c r="H1259">
        <v>-1.4148000000000001</v>
      </c>
      <c r="I1259">
        <v>7.7899999999999997E-2</v>
      </c>
      <c r="J1259">
        <v>1.3035000000000001</v>
      </c>
      <c r="K1259">
        <v>0.1104</v>
      </c>
      <c r="L1259">
        <v>1.6500000000000001E-2</v>
      </c>
      <c r="M1259">
        <v>0.73829999999999996</v>
      </c>
      <c r="N1259">
        <v>0.37</v>
      </c>
      <c r="O1259">
        <v>-0.27379999999999999</v>
      </c>
      <c r="P1259">
        <v>-1E-4</v>
      </c>
      <c r="Q1259" s="13">
        <v>2.9999999999999997E-4</v>
      </c>
      <c r="R1259" s="13">
        <v>8.1199999999999994E-2</v>
      </c>
      <c r="S1259" s="13">
        <v>-1.2614000000000001</v>
      </c>
      <c r="T1259">
        <v>0.17269999999999999</v>
      </c>
      <c r="U1259" s="13">
        <v>4.0000000000000002E-4</v>
      </c>
      <c r="V1259" s="13">
        <v>7.5399999999999995E-2</v>
      </c>
      <c r="AA1259" s="13"/>
      <c r="AC1259"/>
      <c r="AD1259" s="14"/>
    </row>
    <row r="1260" spans="1:30" x14ac:dyDescent="0.2">
      <c r="A1260" t="s">
        <v>32</v>
      </c>
      <c r="C1260">
        <v>75.613</v>
      </c>
      <c r="D1260">
        <v>34.999299999999998</v>
      </c>
      <c r="E1260">
        <v>0</v>
      </c>
      <c r="F1260">
        <v>2.9830000000000001</v>
      </c>
      <c r="G1260">
        <v>0.1055</v>
      </c>
      <c r="H1260">
        <v>-1.2035</v>
      </c>
      <c r="I1260">
        <v>0.1065</v>
      </c>
      <c r="J1260">
        <v>1.1841999999999999</v>
      </c>
      <c r="K1260">
        <v>0.1104</v>
      </c>
      <c r="L1260">
        <v>1.66E-2</v>
      </c>
      <c r="M1260">
        <v>0.76959999999999995</v>
      </c>
      <c r="N1260">
        <v>0.36349999999999999</v>
      </c>
      <c r="O1260">
        <v>-0.27050000000000002</v>
      </c>
      <c r="P1260">
        <v>-4.7000000000000002E-3</v>
      </c>
      <c r="Q1260" s="13">
        <v>2.9999999999999997E-4</v>
      </c>
      <c r="R1260" s="13">
        <v>8.9700000000000002E-2</v>
      </c>
      <c r="S1260" s="13">
        <v>-1.3837999999999999</v>
      </c>
      <c r="T1260">
        <v>0.21560000000000001</v>
      </c>
      <c r="U1260" s="13">
        <v>4.0000000000000002E-4</v>
      </c>
      <c r="V1260" s="13">
        <v>7.5399999999999995E-2</v>
      </c>
      <c r="AA1260" s="13"/>
      <c r="AC1260"/>
      <c r="AD1260" s="14"/>
    </row>
    <row r="1261" spans="1:30" x14ac:dyDescent="0.2">
      <c r="A1261" t="s">
        <v>32</v>
      </c>
      <c r="C1261">
        <v>75.863</v>
      </c>
      <c r="D1261">
        <v>34.999299999999998</v>
      </c>
      <c r="E1261">
        <v>0</v>
      </c>
      <c r="F1261">
        <v>3.4860000000000002</v>
      </c>
      <c r="G1261">
        <v>5.4300000000000001E-2</v>
      </c>
      <c r="H1261">
        <v>-1.3242</v>
      </c>
      <c r="I1261">
        <v>4.7199999999999999E-2</v>
      </c>
      <c r="J1261">
        <v>1.171</v>
      </c>
      <c r="K1261">
        <v>0.1104</v>
      </c>
      <c r="L1261">
        <v>1.66E-2</v>
      </c>
      <c r="M1261">
        <v>0.76959999999999995</v>
      </c>
      <c r="N1261">
        <v>0.35699999999999998</v>
      </c>
      <c r="O1261">
        <v>-0.27700000000000002</v>
      </c>
      <c r="P1261">
        <v>-1E-4</v>
      </c>
      <c r="Q1261" s="13">
        <v>3.3E-3</v>
      </c>
      <c r="R1261" s="13">
        <v>6.5600000000000006E-2</v>
      </c>
      <c r="S1261" s="13">
        <v>-0.9496</v>
      </c>
      <c r="T1261">
        <v>0.17269999999999999</v>
      </c>
      <c r="U1261" s="13">
        <v>-1E-4</v>
      </c>
      <c r="V1261" s="13">
        <v>7.5399999999999995E-2</v>
      </c>
      <c r="AA1261" s="13"/>
      <c r="AC1261"/>
      <c r="AD1261" s="14"/>
    </row>
    <row r="1262" spans="1:30" x14ac:dyDescent="0.2">
      <c r="A1262" t="s">
        <v>32</v>
      </c>
      <c r="C1262">
        <v>76.113</v>
      </c>
      <c r="D1262">
        <v>34.999299999999998</v>
      </c>
      <c r="E1262">
        <v>0</v>
      </c>
      <c r="F1262">
        <v>3.9849999999999999</v>
      </c>
      <c r="G1262">
        <v>7.2700000000000001E-2</v>
      </c>
      <c r="H1262">
        <v>-1.2035</v>
      </c>
      <c r="I1262">
        <v>6.7699999999999996E-2</v>
      </c>
      <c r="J1262">
        <v>1.3101</v>
      </c>
      <c r="K1262">
        <v>5.1499999999999997E-2</v>
      </c>
      <c r="L1262">
        <v>1.78E-2</v>
      </c>
      <c r="M1262">
        <v>0.73829999999999996</v>
      </c>
      <c r="N1262">
        <v>0.36030000000000001</v>
      </c>
      <c r="O1262">
        <v>-0.27379999999999999</v>
      </c>
      <c r="P1262">
        <v>4.4999999999999997E-3</v>
      </c>
      <c r="Q1262" s="13">
        <v>1.8E-3</v>
      </c>
      <c r="R1262" s="13">
        <v>7.5499999999999998E-2</v>
      </c>
      <c r="S1262" s="13">
        <v>-1.1834</v>
      </c>
      <c r="T1262">
        <v>0.1996</v>
      </c>
      <c r="U1262" s="13">
        <v>-1E-4</v>
      </c>
      <c r="V1262" s="13">
        <v>7.5399999999999995E-2</v>
      </c>
      <c r="AA1262" s="13"/>
      <c r="AC1262"/>
      <c r="AD1262" s="14"/>
    </row>
    <row r="1263" spans="1:30" x14ac:dyDescent="0.2">
      <c r="A1263" t="s">
        <v>32</v>
      </c>
      <c r="C1263">
        <v>76.363</v>
      </c>
      <c r="D1263">
        <v>34.999299999999998</v>
      </c>
      <c r="E1263">
        <v>0</v>
      </c>
      <c r="F1263">
        <v>4.4850000000000003</v>
      </c>
      <c r="G1263">
        <v>0.15240000000000001</v>
      </c>
      <c r="H1263">
        <v>-1.6262000000000001</v>
      </c>
      <c r="I1263">
        <v>0.13919999999999999</v>
      </c>
      <c r="J1263">
        <v>1.6414</v>
      </c>
      <c r="K1263">
        <v>0.13980000000000001</v>
      </c>
      <c r="L1263">
        <v>1.41E-2</v>
      </c>
      <c r="M1263">
        <v>0.76959999999999995</v>
      </c>
      <c r="N1263">
        <v>0.37</v>
      </c>
      <c r="O1263">
        <v>-0.27050000000000002</v>
      </c>
      <c r="P1263">
        <v>-4.7000000000000002E-3</v>
      </c>
      <c r="Q1263" s="13">
        <v>1.8E-3</v>
      </c>
      <c r="R1263" s="13">
        <v>8.9700000000000002E-2</v>
      </c>
      <c r="S1263" s="13">
        <v>-1.3837999999999999</v>
      </c>
      <c r="T1263">
        <v>0.19600000000000001</v>
      </c>
      <c r="U1263" s="13">
        <v>-1E-4</v>
      </c>
      <c r="V1263" s="13">
        <v>7.5399999999999995E-2</v>
      </c>
      <c r="AA1263" s="13"/>
      <c r="AC1263"/>
      <c r="AD1263" s="14"/>
    </row>
    <row r="1264" spans="1:30" x14ac:dyDescent="0.2">
      <c r="A1264" t="s">
        <v>32</v>
      </c>
      <c r="C1264">
        <v>76.613</v>
      </c>
      <c r="D1264">
        <v>34.999299999999998</v>
      </c>
      <c r="E1264">
        <v>0</v>
      </c>
      <c r="F1264">
        <v>4.9889999999999999</v>
      </c>
      <c r="G1264">
        <v>7.4800000000000005E-2</v>
      </c>
      <c r="H1264">
        <v>-1.3620000000000001</v>
      </c>
      <c r="I1264">
        <v>7.1800000000000003E-2</v>
      </c>
      <c r="J1264">
        <v>1.4426000000000001</v>
      </c>
      <c r="K1264">
        <v>2.2100000000000002E-2</v>
      </c>
      <c r="L1264">
        <v>1.41E-2</v>
      </c>
      <c r="M1264">
        <v>0.76959999999999995</v>
      </c>
      <c r="N1264">
        <v>0.37</v>
      </c>
      <c r="O1264">
        <v>-0.27379999999999999</v>
      </c>
      <c r="P1264">
        <v>-1E-4</v>
      </c>
      <c r="Q1264" s="13">
        <v>1.8E-3</v>
      </c>
      <c r="R1264" s="13">
        <v>8.2600000000000007E-2</v>
      </c>
      <c r="S1264" s="13">
        <v>-1.1612</v>
      </c>
      <c r="T1264">
        <v>0.18490000000000001</v>
      </c>
      <c r="U1264" s="13">
        <v>-1E-4</v>
      </c>
      <c r="V1264" s="13">
        <v>7.5399999999999995E-2</v>
      </c>
      <c r="AA1264" s="13"/>
      <c r="AC1264"/>
      <c r="AD1264" s="14"/>
    </row>
    <row r="1265" spans="1:30" x14ac:dyDescent="0.2">
      <c r="A1265" t="s">
        <v>32</v>
      </c>
      <c r="C1265">
        <v>76.863</v>
      </c>
      <c r="D1265">
        <v>34.999299999999998</v>
      </c>
      <c r="E1265">
        <v>0</v>
      </c>
      <c r="F1265">
        <v>5.4850000000000003</v>
      </c>
      <c r="G1265">
        <v>6.4600000000000005E-2</v>
      </c>
      <c r="H1265">
        <v>-1.8753</v>
      </c>
      <c r="I1265">
        <v>6.5600000000000006E-2</v>
      </c>
      <c r="J1265">
        <v>2.0125000000000002</v>
      </c>
      <c r="K1265">
        <v>5.1499999999999997E-2</v>
      </c>
      <c r="L1265">
        <v>1.29E-2</v>
      </c>
      <c r="M1265">
        <v>0.73829999999999996</v>
      </c>
      <c r="N1265">
        <v>0.37330000000000002</v>
      </c>
      <c r="O1265">
        <v>-0.27379999999999999</v>
      </c>
      <c r="P1265">
        <v>-4.7000000000000002E-3</v>
      </c>
      <c r="Q1265" s="13">
        <v>1.8E-3</v>
      </c>
      <c r="R1265" s="13">
        <v>9.11E-2</v>
      </c>
      <c r="S1265" s="13">
        <v>-1.2948</v>
      </c>
      <c r="T1265">
        <v>0.21190000000000001</v>
      </c>
      <c r="U1265" s="13">
        <v>-5.9999999999999995E-4</v>
      </c>
      <c r="V1265" s="13">
        <v>7.5399999999999995E-2</v>
      </c>
      <c r="AA1265" s="13"/>
      <c r="AC1265"/>
      <c r="AD1265" s="14"/>
    </row>
    <row r="1266" spans="1:30" x14ac:dyDescent="0.2">
      <c r="A1266" t="s">
        <v>32</v>
      </c>
      <c r="C1266">
        <v>77.113</v>
      </c>
      <c r="D1266">
        <v>34.999299999999998</v>
      </c>
      <c r="E1266">
        <v>0</v>
      </c>
      <c r="F1266">
        <v>5.9850000000000003</v>
      </c>
      <c r="G1266">
        <v>5.6399999999999999E-2</v>
      </c>
      <c r="H1266">
        <v>-1.5884</v>
      </c>
      <c r="I1266">
        <v>4.3200000000000002E-2</v>
      </c>
      <c r="J1266">
        <v>1.6812</v>
      </c>
      <c r="K1266">
        <v>8.09E-2</v>
      </c>
      <c r="L1266">
        <v>1.17E-2</v>
      </c>
      <c r="M1266">
        <v>0.73829999999999996</v>
      </c>
      <c r="N1266">
        <v>0.3831</v>
      </c>
      <c r="O1266">
        <v>-0.27379999999999999</v>
      </c>
      <c r="P1266">
        <v>-1E-4</v>
      </c>
      <c r="Q1266" s="13">
        <v>2.9999999999999997E-4</v>
      </c>
      <c r="R1266" s="13">
        <v>8.8300000000000003E-2</v>
      </c>
      <c r="S1266" s="13">
        <v>-1.2948</v>
      </c>
      <c r="T1266">
        <v>0.17760000000000001</v>
      </c>
      <c r="U1266" s="13">
        <v>-1E-4</v>
      </c>
      <c r="V1266" s="13">
        <v>7.5399999999999995E-2</v>
      </c>
      <c r="AA1266" s="13"/>
      <c r="AC1266"/>
      <c r="AD1266" s="14"/>
    </row>
    <row r="1267" spans="1:30" x14ac:dyDescent="0.2">
      <c r="A1267" t="s">
        <v>32</v>
      </c>
      <c r="C1267">
        <v>77.363</v>
      </c>
      <c r="D1267">
        <v>34.999299999999998</v>
      </c>
      <c r="E1267">
        <v>0</v>
      </c>
      <c r="F1267">
        <v>6.484</v>
      </c>
      <c r="G1267">
        <v>9.9299999999999999E-2</v>
      </c>
      <c r="H1267">
        <v>-1.7394000000000001</v>
      </c>
      <c r="I1267">
        <v>0.10440000000000001</v>
      </c>
      <c r="J1267">
        <v>1.8335999999999999</v>
      </c>
      <c r="K1267">
        <v>0.1104</v>
      </c>
      <c r="L1267">
        <v>9.2999999999999992E-3</v>
      </c>
      <c r="M1267">
        <v>0.76959999999999995</v>
      </c>
      <c r="N1267">
        <v>0.38629999999999998</v>
      </c>
      <c r="O1267">
        <v>-0.27700000000000002</v>
      </c>
      <c r="P1267">
        <v>4.4999999999999997E-3</v>
      </c>
      <c r="Q1267" s="13">
        <v>1.8E-3</v>
      </c>
      <c r="R1267" s="13">
        <v>7.9799999999999996E-2</v>
      </c>
      <c r="S1267" s="13">
        <v>-1.1054999999999999</v>
      </c>
      <c r="T1267">
        <v>0.2094</v>
      </c>
      <c r="U1267" s="13">
        <v>-1E-4</v>
      </c>
      <c r="V1267" s="13">
        <v>7.5399999999999995E-2</v>
      </c>
      <c r="AA1267" s="13"/>
      <c r="AC1267"/>
      <c r="AD1267" s="14"/>
    </row>
    <row r="1268" spans="1:30" x14ac:dyDescent="0.2">
      <c r="A1268" t="s">
        <v>32</v>
      </c>
      <c r="C1268">
        <v>77.613</v>
      </c>
      <c r="D1268">
        <v>34.999299999999998</v>
      </c>
      <c r="E1268">
        <v>0</v>
      </c>
      <c r="F1268">
        <v>6.9809999999999999</v>
      </c>
      <c r="G1268">
        <v>6.6600000000000006E-2</v>
      </c>
      <c r="H1268">
        <v>-1.3922000000000001</v>
      </c>
      <c r="I1268">
        <v>6.9699999999999998E-2</v>
      </c>
      <c r="J1268">
        <v>1.4160999999999999</v>
      </c>
      <c r="K1268">
        <v>0.16919999999999999</v>
      </c>
      <c r="L1268">
        <v>1.0500000000000001E-2</v>
      </c>
      <c r="M1268">
        <v>0.73829999999999996</v>
      </c>
      <c r="N1268">
        <v>0.3831</v>
      </c>
      <c r="O1268">
        <v>-0.28029999999999999</v>
      </c>
      <c r="P1268">
        <v>4.4999999999999997E-3</v>
      </c>
      <c r="Q1268" s="13">
        <v>3.3E-3</v>
      </c>
      <c r="R1268" s="13">
        <v>8.4000000000000005E-2</v>
      </c>
      <c r="S1268" s="13">
        <v>-1.2057</v>
      </c>
      <c r="T1268">
        <v>0.1837</v>
      </c>
      <c r="U1268" s="13">
        <v>-5.9999999999999995E-4</v>
      </c>
      <c r="V1268" s="13">
        <v>7.5399999999999995E-2</v>
      </c>
      <c r="AA1268" s="13"/>
      <c r="AC1268"/>
      <c r="AD1268" s="14"/>
    </row>
    <row r="1269" spans="1:30" x14ac:dyDescent="0.2">
      <c r="A1269" t="s">
        <v>32</v>
      </c>
      <c r="C1269">
        <v>77.863</v>
      </c>
      <c r="D1269">
        <v>34.999299999999998</v>
      </c>
      <c r="E1269">
        <v>0</v>
      </c>
      <c r="F1269">
        <v>7.4749999999999996</v>
      </c>
      <c r="G1269">
        <v>6.0499999999999998E-2</v>
      </c>
      <c r="H1269">
        <v>-1.0978000000000001</v>
      </c>
      <c r="I1269">
        <v>5.5399999999999998E-2</v>
      </c>
      <c r="J1269">
        <v>1.0583</v>
      </c>
      <c r="K1269">
        <v>0.2281</v>
      </c>
      <c r="L1269">
        <v>5.7000000000000002E-3</v>
      </c>
      <c r="M1269">
        <v>0.76959999999999995</v>
      </c>
      <c r="N1269">
        <v>0.37980000000000003</v>
      </c>
      <c r="O1269">
        <v>-0.27700000000000002</v>
      </c>
      <c r="P1269">
        <v>9.1000000000000004E-3</v>
      </c>
      <c r="Q1269" s="13">
        <v>3.3E-3</v>
      </c>
      <c r="R1269" s="13">
        <v>8.4000000000000005E-2</v>
      </c>
      <c r="S1269" s="13">
        <v>-1.3615999999999999</v>
      </c>
      <c r="T1269">
        <v>0.20580000000000001</v>
      </c>
      <c r="U1269" s="13">
        <v>-1E-4</v>
      </c>
      <c r="V1269" s="13">
        <v>7.5399999999999995E-2</v>
      </c>
      <c r="AA1269" s="13"/>
      <c r="AC1269"/>
      <c r="AD1269" s="14"/>
    </row>
    <row r="1270" spans="1:30" x14ac:dyDescent="0.2">
      <c r="A1270" t="s">
        <v>32</v>
      </c>
      <c r="C1270">
        <v>78.113</v>
      </c>
      <c r="D1270">
        <v>34.999299999999998</v>
      </c>
      <c r="E1270">
        <v>0</v>
      </c>
      <c r="F1270">
        <v>7.9660000000000002</v>
      </c>
      <c r="G1270">
        <v>9.3200000000000005E-2</v>
      </c>
      <c r="H1270">
        <v>-1.2110000000000001</v>
      </c>
      <c r="I1270">
        <v>9.2200000000000004E-2</v>
      </c>
      <c r="J1270">
        <v>1.171</v>
      </c>
      <c r="K1270">
        <v>5.1499999999999997E-2</v>
      </c>
      <c r="L1270">
        <v>9.2999999999999992E-3</v>
      </c>
      <c r="M1270">
        <v>0.73829999999999996</v>
      </c>
      <c r="N1270">
        <v>0.37659999999999999</v>
      </c>
      <c r="O1270">
        <v>-0.27700000000000002</v>
      </c>
      <c r="P1270">
        <v>4.4999999999999997E-3</v>
      </c>
      <c r="Q1270" s="13">
        <v>2.9999999999999997E-4</v>
      </c>
      <c r="R1270" s="13">
        <v>7.2700000000000001E-2</v>
      </c>
      <c r="S1270" s="13">
        <v>-0.96079999999999999</v>
      </c>
      <c r="T1270">
        <v>0.19109999999999999</v>
      </c>
      <c r="U1270" s="13">
        <v>4.0000000000000002E-4</v>
      </c>
      <c r="V1270" s="13">
        <v>7.5399999999999995E-2</v>
      </c>
      <c r="AA1270" s="13"/>
      <c r="AC1270"/>
      <c r="AD1270" s="14"/>
    </row>
    <row r="1271" spans="1:30" x14ac:dyDescent="0.2">
      <c r="A1271" t="s">
        <v>32</v>
      </c>
      <c r="C1271">
        <v>78.363</v>
      </c>
      <c r="D1271">
        <v>34.999299999999998</v>
      </c>
      <c r="E1271">
        <v>0</v>
      </c>
      <c r="F1271">
        <v>8.4649999999999999</v>
      </c>
      <c r="G1271">
        <v>8.5000000000000006E-2</v>
      </c>
      <c r="H1271">
        <v>-1.3620000000000001</v>
      </c>
      <c r="I1271">
        <v>7.3800000000000004E-2</v>
      </c>
      <c r="J1271">
        <v>1.4426000000000001</v>
      </c>
      <c r="K1271">
        <v>0.1104</v>
      </c>
      <c r="L1271">
        <v>6.8999999999999999E-3</v>
      </c>
      <c r="M1271">
        <v>0.76959999999999995</v>
      </c>
      <c r="N1271">
        <v>0.37980000000000003</v>
      </c>
      <c r="O1271">
        <v>-0.28349999999999997</v>
      </c>
      <c r="P1271">
        <v>4.4999999999999997E-3</v>
      </c>
      <c r="Q1271" s="13">
        <v>2.9999999999999997E-4</v>
      </c>
      <c r="R1271" s="13">
        <v>7.2700000000000001E-2</v>
      </c>
      <c r="S1271" s="13">
        <v>-1.1166</v>
      </c>
      <c r="T1271">
        <v>0.2009</v>
      </c>
      <c r="U1271" s="13">
        <v>4.0000000000000002E-4</v>
      </c>
      <c r="V1271" s="13">
        <v>7.5399999999999995E-2</v>
      </c>
      <c r="AA1271" s="13"/>
      <c r="AC1271"/>
      <c r="AD1271" s="14"/>
    </row>
    <row r="1272" spans="1:30" x14ac:dyDescent="0.2">
      <c r="A1272" t="s">
        <v>32</v>
      </c>
      <c r="C1272">
        <v>78.613</v>
      </c>
      <c r="D1272">
        <v>34.999299999999998</v>
      </c>
      <c r="E1272">
        <v>0</v>
      </c>
      <c r="F1272">
        <v>8.9559999999999995</v>
      </c>
      <c r="G1272">
        <v>0.11559999999999999</v>
      </c>
      <c r="H1272">
        <v>-1.6111</v>
      </c>
      <c r="I1272">
        <v>0.1147</v>
      </c>
      <c r="J1272">
        <v>1.5552999999999999</v>
      </c>
      <c r="K1272">
        <v>0.2281</v>
      </c>
      <c r="L1272">
        <v>1.41E-2</v>
      </c>
      <c r="M1272">
        <v>0.76959999999999995</v>
      </c>
      <c r="N1272">
        <v>0.3831</v>
      </c>
      <c r="O1272">
        <v>-0.2868</v>
      </c>
      <c r="P1272">
        <v>9.1000000000000004E-3</v>
      </c>
      <c r="Q1272" s="13">
        <v>2.9999999999999997E-4</v>
      </c>
      <c r="R1272" s="13">
        <v>8.9700000000000002E-2</v>
      </c>
      <c r="S1272" s="13">
        <v>-1.395</v>
      </c>
      <c r="T1272">
        <v>0.19470000000000001</v>
      </c>
      <c r="U1272" s="13">
        <v>4.0000000000000002E-4</v>
      </c>
      <c r="V1272" s="13">
        <v>7.5399999999999995E-2</v>
      </c>
      <c r="AA1272" s="13"/>
      <c r="AC1272"/>
      <c r="AD1272" s="14"/>
    </row>
    <row r="1273" spans="1:30" x14ac:dyDescent="0.2">
      <c r="A1273" t="s">
        <v>32</v>
      </c>
      <c r="C1273">
        <v>78.863</v>
      </c>
      <c r="D1273">
        <v>34.999299999999998</v>
      </c>
      <c r="E1273">
        <v>0</v>
      </c>
      <c r="F1273">
        <v>9.4510000000000005</v>
      </c>
      <c r="G1273">
        <v>7.6799999999999993E-2</v>
      </c>
      <c r="H1273">
        <v>-1.2412000000000001</v>
      </c>
      <c r="I1273">
        <v>6.5600000000000006E-2</v>
      </c>
      <c r="J1273">
        <v>1.5619000000000001</v>
      </c>
      <c r="K1273">
        <v>0.1104</v>
      </c>
      <c r="L1273">
        <v>1.17E-2</v>
      </c>
      <c r="M1273">
        <v>0.70689999999999997</v>
      </c>
      <c r="N1273">
        <v>0.3896</v>
      </c>
      <c r="O1273">
        <v>-0.2868</v>
      </c>
      <c r="P1273">
        <v>4.4999999999999997E-3</v>
      </c>
      <c r="Q1273" s="13">
        <v>1.8E-3</v>
      </c>
      <c r="R1273" s="13">
        <v>7.8299999999999995E-2</v>
      </c>
      <c r="S1273" s="13">
        <v>-1.1166</v>
      </c>
      <c r="T1273">
        <v>0.2021</v>
      </c>
      <c r="U1273" s="13">
        <v>-1E-4</v>
      </c>
      <c r="V1273" s="13">
        <v>7.5399999999999995E-2</v>
      </c>
      <c r="AA1273" s="13"/>
      <c r="AC1273"/>
      <c r="AD1273" s="14"/>
    </row>
    <row r="1274" spans="1:30" x14ac:dyDescent="0.2">
      <c r="A1274" t="s">
        <v>32</v>
      </c>
      <c r="C1274">
        <v>79.113</v>
      </c>
      <c r="D1274">
        <v>34.999299999999998</v>
      </c>
      <c r="E1274">
        <v>0</v>
      </c>
      <c r="F1274">
        <v>9.9480000000000004</v>
      </c>
      <c r="G1274">
        <v>8.5000000000000006E-2</v>
      </c>
      <c r="H1274">
        <v>-1.8072999999999999</v>
      </c>
      <c r="I1274">
        <v>7.1800000000000003E-2</v>
      </c>
      <c r="J1274">
        <v>1.9197</v>
      </c>
      <c r="K1274">
        <v>8.09E-2</v>
      </c>
      <c r="L1274">
        <v>6.8999999999999999E-3</v>
      </c>
      <c r="M1274">
        <v>0.76959999999999995</v>
      </c>
      <c r="N1274">
        <v>0.39290000000000003</v>
      </c>
      <c r="O1274">
        <v>-0.29980000000000001</v>
      </c>
      <c r="P1274">
        <v>-1E-4</v>
      </c>
      <c r="Q1274" s="13">
        <v>2.9999999999999997E-4</v>
      </c>
      <c r="R1274" s="13">
        <v>8.5400000000000004E-2</v>
      </c>
      <c r="S1274" s="13">
        <v>-1.3282</v>
      </c>
      <c r="T1274">
        <v>0.18740000000000001</v>
      </c>
      <c r="U1274" s="13">
        <v>-5.9999999999999995E-4</v>
      </c>
      <c r="V1274" s="13">
        <v>7.5399999999999995E-2</v>
      </c>
      <c r="AA1274" s="13"/>
      <c r="AC1274"/>
      <c r="AD1274" s="14"/>
    </row>
    <row r="1275" spans="1:30" x14ac:dyDescent="0.2">
      <c r="A1275" t="s">
        <v>32</v>
      </c>
      <c r="C1275">
        <v>79.363</v>
      </c>
      <c r="D1275">
        <v>34.999299999999998</v>
      </c>
      <c r="E1275">
        <v>0</v>
      </c>
      <c r="F1275">
        <v>10.445</v>
      </c>
      <c r="G1275">
        <v>9.11E-2</v>
      </c>
      <c r="H1275">
        <v>-1.4978</v>
      </c>
      <c r="I1275">
        <v>8.8099999999999998E-2</v>
      </c>
      <c r="J1275">
        <v>1.6943999999999999</v>
      </c>
      <c r="K1275">
        <v>0.1104</v>
      </c>
      <c r="L1275">
        <v>6.8999999999999999E-3</v>
      </c>
      <c r="M1275">
        <v>0.70689999999999997</v>
      </c>
      <c r="N1275">
        <v>0.39290000000000003</v>
      </c>
      <c r="O1275">
        <v>-0.29649999999999999</v>
      </c>
      <c r="P1275">
        <v>9.1000000000000004E-3</v>
      </c>
      <c r="Q1275" s="13">
        <v>1.8E-3</v>
      </c>
      <c r="R1275" s="13">
        <v>8.6900000000000005E-2</v>
      </c>
      <c r="S1275" s="13">
        <v>-1.3614999999999999</v>
      </c>
      <c r="T1275">
        <v>0.19109999999999999</v>
      </c>
      <c r="U1275" s="13">
        <v>4.0000000000000002E-4</v>
      </c>
      <c r="V1275" s="13">
        <v>7.9299999999999995E-2</v>
      </c>
      <c r="AA1275" s="13"/>
      <c r="AC1275"/>
      <c r="AD1275" s="14"/>
    </row>
    <row r="1276" spans="1:30" x14ac:dyDescent="0.2">
      <c r="A1276" t="s">
        <v>32</v>
      </c>
      <c r="C1276">
        <v>79.613</v>
      </c>
      <c r="D1276">
        <v>34.999299999999998</v>
      </c>
      <c r="E1276">
        <v>0</v>
      </c>
      <c r="F1276">
        <v>10.943</v>
      </c>
      <c r="G1276">
        <v>0.1013</v>
      </c>
      <c r="H1276">
        <v>-1.7017</v>
      </c>
      <c r="I1276">
        <v>9.4200000000000006E-2</v>
      </c>
      <c r="J1276">
        <v>1.8997999999999999</v>
      </c>
      <c r="K1276">
        <v>0.1104</v>
      </c>
      <c r="L1276">
        <v>8.0999999999999996E-3</v>
      </c>
      <c r="M1276">
        <v>0.73829999999999996</v>
      </c>
      <c r="N1276">
        <v>0.40260000000000001</v>
      </c>
      <c r="O1276">
        <v>-0.29330000000000001</v>
      </c>
      <c r="P1276">
        <v>-1E-4</v>
      </c>
      <c r="Q1276" s="13">
        <v>1.8E-3</v>
      </c>
      <c r="R1276" s="13">
        <v>8.1199999999999994E-2</v>
      </c>
      <c r="S1276" s="13">
        <v>-1.228</v>
      </c>
      <c r="T1276">
        <v>0.19470000000000001</v>
      </c>
      <c r="U1276" s="13">
        <v>-1E-4</v>
      </c>
      <c r="V1276" s="13">
        <v>7.6899999999999996E-2</v>
      </c>
      <c r="AA1276" s="13"/>
      <c r="AC1276"/>
      <c r="AD1276" s="14"/>
    </row>
    <row r="1277" spans="1:30" x14ac:dyDescent="0.2">
      <c r="A1277" t="s">
        <v>32</v>
      </c>
      <c r="C1277">
        <v>79.863</v>
      </c>
      <c r="D1277">
        <v>34.999299999999998</v>
      </c>
      <c r="E1277">
        <v>0</v>
      </c>
      <c r="F1277">
        <v>11.439</v>
      </c>
      <c r="G1277">
        <v>5.6399999999999999E-2</v>
      </c>
      <c r="H1277">
        <v>-1.3318000000000001</v>
      </c>
      <c r="I1277">
        <v>6.1499999999999999E-2</v>
      </c>
      <c r="J1277">
        <v>1.4294</v>
      </c>
      <c r="K1277">
        <v>5.1499999999999997E-2</v>
      </c>
      <c r="L1277">
        <v>4.4999999999999997E-3</v>
      </c>
      <c r="M1277">
        <v>0.73829999999999996</v>
      </c>
      <c r="N1277">
        <v>0.39290000000000003</v>
      </c>
      <c r="O1277">
        <v>-0.28029999999999999</v>
      </c>
      <c r="P1277">
        <v>-1E-4</v>
      </c>
      <c r="Q1277" s="13">
        <v>1.8E-3</v>
      </c>
      <c r="R1277" s="13">
        <v>7.8299999999999995E-2</v>
      </c>
      <c r="S1277" s="13">
        <v>-1.1611</v>
      </c>
      <c r="T1277">
        <v>0.16900000000000001</v>
      </c>
      <c r="U1277" s="13">
        <v>-5.9999999999999995E-4</v>
      </c>
      <c r="V1277" s="13">
        <v>7.6899999999999996E-2</v>
      </c>
      <c r="AA1277" s="13"/>
      <c r="AC1277"/>
      <c r="AD1277" s="14"/>
    </row>
    <row r="1278" spans="1:30" x14ac:dyDescent="0.2">
      <c r="A1278" t="s">
        <v>32</v>
      </c>
      <c r="C1278">
        <v>80.113</v>
      </c>
      <c r="D1278">
        <v>34.999299999999998</v>
      </c>
      <c r="E1278">
        <v>0</v>
      </c>
      <c r="F1278">
        <v>11.936</v>
      </c>
      <c r="G1278">
        <v>4.41E-2</v>
      </c>
      <c r="H1278">
        <v>-1.1581999999999999</v>
      </c>
      <c r="I1278">
        <v>3.5000000000000003E-2</v>
      </c>
      <c r="J1278">
        <v>1.1377999999999999</v>
      </c>
      <c r="K1278">
        <v>0.1104</v>
      </c>
      <c r="L1278">
        <v>8.0999999999999996E-3</v>
      </c>
      <c r="M1278">
        <v>0.70689999999999997</v>
      </c>
      <c r="N1278">
        <v>0.40260000000000001</v>
      </c>
      <c r="O1278">
        <v>-0.29649999999999999</v>
      </c>
      <c r="P1278">
        <v>-1E-4</v>
      </c>
      <c r="Q1278" s="13">
        <v>1.8E-3</v>
      </c>
      <c r="R1278" s="13">
        <v>8.5400000000000004E-2</v>
      </c>
      <c r="S1278" s="13">
        <v>-1.3837999999999999</v>
      </c>
      <c r="T1278">
        <v>0.2021</v>
      </c>
      <c r="U1278" s="13">
        <v>4.0000000000000002E-4</v>
      </c>
      <c r="V1278" s="13">
        <v>7.8799999999999995E-2</v>
      </c>
      <c r="AA1278" s="13"/>
      <c r="AC1278"/>
      <c r="AD1278" s="14"/>
    </row>
    <row r="1279" spans="1:30" x14ac:dyDescent="0.2">
      <c r="A1279" t="s">
        <v>32</v>
      </c>
      <c r="C1279">
        <v>80.363</v>
      </c>
      <c r="D1279">
        <v>34.999299999999998</v>
      </c>
      <c r="E1279">
        <v>0</v>
      </c>
      <c r="F1279">
        <v>12.435</v>
      </c>
      <c r="G1279">
        <v>0.1361</v>
      </c>
      <c r="H1279">
        <v>-1.0978000000000001</v>
      </c>
      <c r="I1279">
        <v>0.129</v>
      </c>
      <c r="J1279">
        <v>1.1312</v>
      </c>
      <c r="K1279">
        <v>0.13980000000000001</v>
      </c>
      <c r="L1279">
        <v>8.0999999999999996E-3</v>
      </c>
      <c r="M1279">
        <v>0.73829999999999996</v>
      </c>
      <c r="N1279">
        <v>0.40260000000000001</v>
      </c>
      <c r="O1279">
        <v>-0.29649999999999999</v>
      </c>
      <c r="P1279">
        <v>1.38E-2</v>
      </c>
      <c r="Q1279" s="13">
        <v>3.3E-3</v>
      </c>
      <c r="R1279" s="13">
        <v>7.2599999999999998E-2</v>
      </c>
      <c r="S1279" s="13">
        <v>-1.1389</v>
      </c>
      <c r="T1279">
        <v>0.16650000000000001</v>
      </c>
      <c r="U1279" s="13">
        <v>-1E-4</v>
      </c>
      <c r="V1279" s="13">
        <v>7.9299999999999995E-2</v>
      </c>
      <c r="AA1279" s="13"/>
      <c r="AC1279"/>
      <c r="AD1279" s="14"/>
    </row>
    <row r="1280" spans="1:30" x14ac:dyDescent="0.2">
      <c r="A1280" t="s">
        <v>32</v>
      </c>
      <c r="C1280">
        <v>80.613</v>
      </c>
      <c r="D1280">
        <v>34.999299999999998</v>
      </c>
      <c r="E1280">
        <v>0</v>
      </c>
      <c r="F1280">
        <v>12.935</v>
      </c>
      <c r="G1280">
        <v>7.0699999999999999E-2</v>
      </c>
      <c r="H1280">
        <v>-1.3469</v>
      </c>
      <c r="I1280">
        <v>6.5600000000000006E-2</v>
      </c>
      <c r="J1280">
        <v>1.4160999999999999</v>
      </c>
      <c r="K1280">
        <v>5.1499999999999997E-2</v>
      </c>
      <c r="L1280">
        <v>5.7000000000000002E-3</v>
      </c>
      <c r="M1280">
        <v>0.80100000000000005</v>
      </c>
      <c r="N1280">
        <v>0.40589999999999998</v>
      </c>
      <c r="O1280">
        <v>-0.30299999999999999</v>
      </c>
      <c r="P1280">
        <v>-1E-4</v>
      </c>
      <c r="Q1280" s="13">
        <v>2.9999999999999997E-4</v>
      </c>
      <c r="R1280" s="13">
        <v>7.8399999999999997E-2</v>
      </c>
      <c r="S1280" s="13">
        <v>-1.1946000000000001</v>
      </c>
      <c r="T1280">
        <v>0.1996</v>
      </c>
      <c r="U1280" s="13">
        <v>4.0000000000000002E-4</v>
      </c>
      <c r="V1280" s="13">
        <v>7.8799999999999995E-2</v>
      </c>
      <c r="AA1280" s="13"/>
      <c r="AC1280"/>
      <c r="AD1280" s="14"/>
    </row>
    <row r="1281" spans="1:30" x14ac:dyDescent="0.2">
      <c r="A1281" t="s">
        <v>32</v>
      </c>
      <c r="C1281">
        <v>80.863</v>
      </c>
      <c r="D1281">
        <v>34.999299999999998</v>
      </c>
      <c r="E1281">
        <v>0</v>
      </c>
      <c r="F1281">
        <v>13.435</v>
      </c>
      <c r="G1281">
        <v>0.10340000000000001</v>
      </c>
      <c r="H1281">
        <v>-1.5128999999999999</v>
      </c>
      <c r="I1281">
        <v>0.1085</v>
      </c>
      <c r="J1281">
        <v>1.5884</v>
      </c>
      <c r="K1281">
        <v>8.09E-2</v>
      </c>
      <c r="L1281">
        <v>3.3E-3</v>
      </c>
      <c r="M1281">
        <v>0.73829999999999996</v>
      </c>
      <c r="N1281">
        <v>0.40260000000000001</v>
      </c>
      <c r="O1281">
        <v>-0.30299999999999999</v>
      </c>
      <c r="P1281">
        <v>9.1000000000000004E-3</v>
      </c>
      <c r="Q1281" s="13">
        <v>2.9999999999999997E-4</v>
      </c>
      <c r="R1281" s="13">
        <v>8.2600000000000007E-2</v>
      </c>
      <c r="S1281" s="13">
        <v>-1.4395</v>
      </c>
      <c r="T1281">
        <v>0.17879999999999999</v>
      </c>
      <c r="U1281" s="13">
        <v>4.0000000000000002E-4</v>
      </c>
      <c r="V1281" s="13">
        <v>7.9299999999999995E-2</v>
      </c>
      <c r="AA1281" s="13"/>
      <c r="AC1281"/>
      <c r="AD1281" s="14"/>
    </row>
    <row r="1282" spans="1:30" x14ac:dyDescent="0.2">
      <c r="A1282" t="s">
        <v>32</v>
      </c>
      <c r="C1282">
        <v>81.113</v>
      </c>
      <c r="D1282">
        <v>34.999299999999998</v>
      </c>
      <c r="E1282">
        <v>0</v>
      </c>
      <c r="F1282">
        <v>13.935</v>
      </c>
      <c r="G1282">
        <v>6.6600000000000006E-2</v>
      </c>
      <c r="H1282">
        <v>-1.1581999999999999</v>
      </c>
      <c r="I1282">
        <v>5.5399999999999998E-2</v>
      </c>
      <c r="J1282">
        <v>1.4095</v>
      </c>
      <c r="K1282">
        <v>0.13980000000000001</v>
      </c>
      <c r="L1282">
        <v>8.0999999999999996E-3</v>
      </c>
      <c r="M1282">
        <v>0.73829999999999996</v>
      </c>
      <c r="N1282">
        <v>0.41889999999999999</v>
      </c>
      <c r="O1282">
        <v>-0.3095</v>
      </c>
      <c r="P1282">
        <v>-1E-4</v>
      </c>
      <c r="Q1282" s="13">
        <v>2.9999999999999997E-4</v>
      </c>
      <c r="R1282" s="13">
        <v>7.5499999999999998E-2</v>
      </c>
      <c r="S1282" s="13">
        <v>-1.2057</v>
      </c>
      <c r="T1282">
        <v>0.18</v>
      </c>
      <c r="U1282" s="13">
        <v>-5.9999999999999995E-4</v>
      </c>
      <c r="V1282" s="13">
        <v>7.9299999999999995E-2</v>
      </c>
      <c r="AA1282" s="13"/>
      <c r="AC1282"/>
      <c r="AD1282" s="14"/>
    </row>
    <row r="1283" spans="1:30" x14ac:dyDescent="0.2">
      <c r="A1283" t="s">
        <v>32</v>
      </c>
      <c r="C1283">
        <v>81.363</v>
      </c>
      <c r="D1283">
        <v>34.999299999999998</v>
      </c>
      <c r="E1283">
        <v>0</v>
      </c>
      <c r="F1283">
        <v>14.436</v>
      </c>
      <c r="G1283">
        <v>0.10539999999999999</v>
      </c>
      <c r="H1283">
        <v>-1.9659</v>
      </c>
      <c r="I1283">
        <v>0.1004</v>
      </c>
      <c r="J1283">
        <v>1.9925999999999999</v>
      </c>
      <c r="K1283">
        <v>0.13980000000000001</v>
      </c>
      <c r="L1283">
        <v>9.2999999999999992E-3</v>
      </c>
      <c r="M1283">
        <v>0.76959999999999995</v>
      </c>
      <c r="N1283">
        <v>0.41239999999999999</v>
      </c>
      <c r="O1283">
        <v>-0.3095</v>
      </c>
      <c r="P1283">
        <v>-1E-4</v>
      </c>
      <c r="Q1283" s="13">
        <v>1.8E-3</v>
      </c>
      <c r="R1283" s="13">
        <v>8.5400000000000004E-2</v>
      </c>
      <c r="S1283" s="13">
        <v>-1.3392999999999999</v>
      </c>
      <c r="T1283">
        <v>0.19350000000000001</v>
      </c>
      <c r="U1283" s="13">
        <v>-1E-4</v>
      </c>
      <c r="V1283" s="13">
        <v>8.0299999999999996E-2</v>
      </c>
      <c r="AA1283" s="13"/>
      <c r="AC1283"/>
      <c r="AD1283" s="14"/>
    </row>
    <row r="1284" spans="1:30" x14ac:dyDescent="0.2">
      <c r="A1284" t="s">
        <v>32</v>
      </c>
      <c r="C1284">
        <v>81.613</v>
      </c>
      <c r="D1284">
        <v>34.999299999999998</v>
      </c>
      <c r="E1284">
        <v>0</v>
      </c>
      <c r="F1284">
        <v>14.944000000000001</v>
      </c>
      <c r="G1284">
        <v>9.11E-2</v>
      </c>
      <c r="H1284">
        <v>-1.3694999999999999</v>
      </c>
      <c r="I1284">
        <v>9.01E-2</v>
      </c>
      <c r="J1284">
        <v>1.6348</v>
      </c>
      <c r="K1284">
        <v>0.1104</v>
      </c>
      <c r="L1284">
        <v>6.8999999999999999E-3</v>
      </c>
      <c r="M1284">
        <v>0.73829999999999996</v>
      </c>
      <c r="N1284">
        <v>0.40589999999999998</v>
      </c>
      <c r="O1284">
        <v>-0.31280000000000002</v>
      </c>
      <c r="P1284">
        <v>9.1000000000000004E-3</v>
      </c>
      <c r="Q1284" s="13">
        <v>2.9999999999999997E-4</v>
      </c>
      <c r="R1284" s="13">
        <v>8.5400000000000004E-2</v>
      </c>
      <c r="S1284" s="13">
        <v>-1.2948</v>
      </c>
      <c r="T1284">
        <v>0.1653</v>
      </c>
      <c r="U1284" s="13">
        <v>-1E-4</v>
      </c>
      <c r="V1284" s="13">
        <v>8.0299999999999996E-2</v>
      </c>
      <c r="AA1284" s="13"/>
      <c r="AC1284"/>
      <c r="AD1284" s="14"/>
    </row>
    <row r="1285" spans="1:30" x14ac:dyDescent="0.2">
      <c r="A1285" t="s">
        <v>32</v>
      </c>
      <c r="C1285">
        <v>81.863</v>
      </c>
      <c r="D1285">
        <v>34.999299999999998</v>
      </c>
      <c r="E1285">
        <v>0</v>
      </c>
      <c r="F1285">
        <v>15.445</v>
      </c>
      <c r="G1285">
        <v>6.4600000000000005E-2</v>
      </c>
      <c r="H1285">
        <v>-1.83</v>
      </c>
      <c r="I1285">
        <v>5.9499999999999997E-2</v>
      </c>
      <c r="J1285">
        <v>1.8733</v>
      </c>
      <c r="K1285">
        <v>0.1104</v>
      </c>
      <c r="L1285">
        <v>5.7000000000000002E-3</v>
      </c>
      <c r="M1285">
        <v>0.70689999999999997</v>
      </c>
      <c r="N1285">
        <v>0.40920000000000001</v>
      </c>
      <c r="O1285">
        <v>-0.30299999999999999</v>
      </c>
      <c r="P1285">
        <v>-1E-4</v>
      </c>
      <c r="Q1285" s="13">
        <v>1.8E-3</v>
      </c>
      <c r="R1285" s="13">
        <v>8.5400000000000004E-2</v>
      </c>
      <c r="S1285" s="13">
        <v>-1.2836000000000001</v>
      </c>
      <c r="T1285">
        <v>0.20330000000000001</v>
      </c>
      <c r="U1285" s="13">
        <v>4.0000000000000002E-4</v>
      </c>
      <c r="V1285" s="13">
        <v>8.1299999999999997E-2</v>
      </c>
      <c r="AA1285" s="13"/>
      <c r="AC1285"/>
      <c r="AD1285" s="14"/>
    </row>
    <row r="1286" spans="1:30" x14ac:dyDescent="0.2">
      <c r="A1286" t="s">
        <v>32</v>
      </c>
      <c r="C1286">
        <v>82.113</v>
      </c>
      <c r="D1286">
        <v>34.999299999999998</v>
      </c>
      <c r="E1286">
        <v>0</v>
      </c>
      <c r="F1286">
        <v>15.952999999999999</v>
      </c>
      <c r="G1286">
        <v>7.2800000000000004E-2</v>
      </c>
      <c r="H1286">
        <v>-1.2563</v>
      </c>
      <c r="I1286">
        <v>7.1800000000000003E-2</v>
      </c>
      <c r="J1286">
        <v>1.3499000000000001</v>
      </c>
      <c r="K1286">
        <v>5.1499999999999997E-2</v>
      </c>
      <c r="L1286">
        <v>5.7000000000000002E-3</v>
      </c>
      <c r="M1286">
        <v>0.64419999999999999</v>
      </c>
      <c r="N1286">
        <v>0.40260000000000001</v>
      </c>
      <c r="O1286">
        <v>-0.31280000000000002</v>
      </c>
      <c r="P1286">
        <v>-4.7000000000000002E-3</v>
      </c>
      <c r="Q1286" s="13">
        <v>-1.1999999999999999E-3</v>
      </c>
      <c r="R1286" s="13">
        <v>7.6899999999999996E-2</v>
      </c>
      <c r="S1286" s="13">
        <v>-1.2168000000000001</v>
      </c>
      <c r="T1286">
        <v>0.158</v>
      </c>
      <c r="U1286" s="13">
        <v>-1E-4</v>
      </c>
      <c r="V1286" s="13">
        <v>8.0299999999999996E-2</v>
      </c>
      <c r="AA1286" s="13"/>
      <c r="AC1286"/>
      <c r="AD1286" s="14"/>
    </row>
    <row r="1287" spans="1:30" x14ac:dyDescent="0.2">
      <c r="A1287" t="s">
        <v>32</v>
      </c>
      <c r="C1287">
        <v>82.363</v>
      </c>
      <c r="D1287">
        <v>34.999299999999998</v>
      </c>
      <c r="E1287">
        <v>0</v>
      </c>
      <c r="F1287">
        <v>16.457999999999998</v>
      </c>
      <c r="G1287">
        <v>7.2700000000000001E-2</v>
      </c>
      <c r="H1287">
        <v>-1.1657</v>
      </c>
      <c r="I1287">
        <v>6.3600000000000004E-2</v>
      </c>
      <c r="J1287">
        <v>1.1511</v>
      </c>
      <c r="K1287">
        <v>2.2100000000000002E-2</v>
      </c>
      <c r="L1287">
        <v>4.4999999999999997E-3</v>
      </c>
      <c r="M1287">
        <v>0.73829999999999996</v>
      </c>
      <c r="N1287">
        <v>0.40589999999999998</v>
      </c>
      <c r="O1287">
        <v>-0.31280000000000002</v>
      </c>
      <c r="P1287">
        <v>-1E-4</v>
      </c>
      <c r="Q1287" s="13">
        <v>1.8E-3</v>
      </c>
      <c r="R1287" s="13">
        <v>7.9799999999999996E-2</v>
      </c>
      <c r="S1287" s="13">
        <v>-1.2948</v>
      </c>
      <c r="T1287">
        <v>0.19719999999999999</v>
      </c>
      <c r="U1287" s="13">
        <v>4.0000000000000002E-4</v>
      </c>
      <c r="V1287" s="13">
        <v>8.1299999999999997E-2</v>
      </c>
      <c r="AA1287" s="13"/>
      <c r="AC1287"/>
      <c r="AD1287" s="14"/>
    </row>
    <row r="1288" spans="1:30" x14ac:dyDescent="0.2">
      <c r="A1288" t="s">
        <v>32</v>
      </c>
      <c r="C1288">
        <v>82.613</v>
      </c>
      <c r="D1288">
        <v>34.999299999999998</v>
      </c>
      <c r="E1288">
        <v>0</v>
      </c>
      <c r="F1288">
        <v>16.968</v>
      </c>
      <c r="G1288">
        <v>0.13400000000000001</v>
      </c>
      <c r="H1288">
        <v>-1.0298</v>
      </c>
      <c r="I1288">
        <v>0.1351</v>
      </c>
      <c r="J1288">
        <v>0.94569999999999999</v>
      </c>
      <c r="K1288">
        <v>5.1499999999999997E-2</v>
      </c>
      <c r="L1288">
        <v>6.8999999999999999E-3</v>
      </c>
      <c r="M1288">
        <v>0.73829999999999996</v>
      </c>
      <c r="N1288">
        <v>0.40260000000000001</v>
      </c>
      <c r="O1288">
        <v>-0.316</v>
      </c>
      <c r="P1288">
        <v>4.4999999999999997E-3</v>
      </c>
      <c r="Q1288" s="13">
        <v>-1.1999999999999999E-3</v>
      </c>
      <c r="R1288" s="13">
        <v>7.6899999999999996E-2</v>
      </c>
      <c r="S1288" s="13">
        <v>-1.1946000000000001</v>
      </c>
      <c r="T1288">
        <v>0.17019999999999999</v>
      </c>
      <c r="U1288" s="13">
        <v>4.0000000000000002E-4</v>
      </c>
      <c r="V1288" s="13">
        <v>8.0799999999999997E-2</v>
      </c>
      <c r="AA1288" s="13"/>
      <c r="AC1288"/>
      <c r="AD1288" s="14"/>
    </row>
    <row r="1289" spans="1:30" x14ac:dyDescent="0.2">
      <c r="A1289" t="s">
        <v>32</v>
      </c>
      <c r="C1289">
        <v>82.863</v>
      </c>
      <c r="D1289">
        <v>34.999299999999998</v>
      </c>
      <c r="E1289">
        <v>0</v>
      </c>
      <c r="F1289">
        <v>17.478999999999999</v>
      </c>
      <c r="G1289">
        <v>6.8699999999999997E-2</v>
      </c>
      <c r="H1289">
        <v>-1.3694999999999999</v>
      </c>
      <c r="I1289">
        <v>6.9699999999999998E-2</v>
      </c>
      <c r="J1289">
        <v>1.4624999999999999</v>
      </c>
      <c r="K1289">
        <v>0.1104</v>
      </c>
      <c r="L1289">
        <v>5.7000000000000002E-3</v>
      </c>
      <c r="M1289">
        <v>0.73829999999999996</v>
      </c>
      <c r="N1289">
        <v>0.41889999999999999</v>
      </c>
      <c r="O1289">
        <v>-0.32250000000000001</v>
      </c>
      <c r="P1289">
        <v>-4.7000000000000002E-3</v>
      </c>
      <c r="Q1289" s="13">
        <v>3.3E-3</v>
      </c>
      <c r="R1289" s="13">
        <v>7.6899999999999996E-2</v>
      </c>
      <c r="S1289" s="13">
        <v>-1.1722999999999999</v>
      </c>
      <c r="T1289">
        <v>0.18740000000000001</v>
      </c>
      <c r="U1289" s="13">
        <v>4.0000000000000002E-4</v>
      </c>
      <c r="V1289" s="13">
        <v>8.1299999999999997E-2</v>
      </c>
      <c r="AA1289" s="13"/>
      <c r="AC1289"/>
      <c r="AD1289" s="14"/>
    </row>
    <row r="1290" spans="1:30" x14ac:dyDescent="0.2">
      <c r="A1290" t="s">
        <v>32</v>
      </c>
      <c r="C1290">
        <v>83.113</v>
      </c>
      <c r="D1290">
        <v>34.999299999999998</v>
      </c>
      <c r="E1290">
        <v>0</v>
      </c>
      <c r="F1290">
        <v>17.989000000000001</v>
      </c>
      <c r="G1290">
        <v>9.9299999999999999E-2</v>
      </c>
      <c r="H1290">
        <v>-1.5129999999999999</v>
      </c>
      <c r="I1290">
        <v>0.1065</v>
      </c>
      <c r="J1290">
        <v>1.5088999999999999</v>
      </c>
      <c r="K1290">
        <v>5.1499999999999997E-2</v>
      </c>
      <c r="L1290">
        <v>8.9999999999999998E-4</v>
      </c>
      <c r="M1290">
        <v>0.73829999999999996</v>
      </c>
      <c r="N1290">
        <v>0.41889999999999999</v>
      </c>
      <c r="O1290">
        <v>-0.31919999999999998</v>
      </c>
      <c r="P1290">
        <v>-1E-4</v>
      </c>
      <c r="Q1290" s="13">
        <v>1.8E-3</v>
      </c>
      <c r="R1290" s="13">
        <v>8.5400000000000004E-2</v>
      </c>
      <c r="S1290" s="13">
        <v>-1.395</v>
      </c>
      <c r="T1290">
        <v>0.17760000000000001</v>
      </c>
      <c r="U1290" s="13">
        <v>-5.9999999999999995E-4</v>
      </c>
      <c r="V1290" s="13">
        <v>8.1299999999999997E-2</v>
      </c>
      <c r="AA1290" s="13"/>
      <c r="AC1290"/>
      <c r="AD1290" s="14"/>
    </row>
    <row r="1291" spans="1:30" x14ac:dyDescent="0.2">
      <c r="A1291" t="s">
        <v>32</v>
      </c>
      <c r="C1291">
        <v>83.363</v>
      </c>
      <c r="D1291">
        <v>34.999299999999998</v>
      </c>
      <c r="E1291">
        <v>0</v>
      </c>
      <c r="F1291">
        <v>18.495000000000001</v>
      </c>
      <c r="G1291">
        <v>7.8899999999999998E-2</v>
      </c>
      <c r="H1291">
        <v>-1.0525</v>
      </c>
      <c r="I1291">
        <v>8.6099999999999996E-2</v>
      </c>
      <c r="J1291">
        <v>1.3233999999999999</v>
      </c>
      <c r="K1291">
        <v>2.2100000000000002E-2</v>
      </c>
      <c r="L1291">
        <v>2.0999999999999999E-3</v>
      </c>
      <c r="M1291">
        <v>0.67559999999999998</v>
      </c>
      <c r="N1291">
        <v>0.40589999999999998</v>
      </c>
      <c r="O1291">
        <v>-0.3322</v>
      </c>
      <c r="P1291">
        <v>9.1000000000000004E-3</v>
      </c>
      <c r="Q1291" s="13">
        <v>2.9999999999999997E-4</v>
      </c>
      <c r="R1291" s="13">
        <v>7.8299999999999995E-2</v>
      </c>
      <c r="S1291" s="13">
        <v>-1.2168000000000001</v>
      </c>
      <c r="T1291">
        <v>0.1825</v>
      </c>
      <c r="U1291" s="13">
        <v>4.0000000000000002E-4</v>
      </c>
      <c r="V1291" s="13">
        <v>8.1799999999999998E-2</v>
      </c>
      <c r="AA1291" s="13"/>
      <c r="AC1291"/>
      <c r="AD1291" s="14"/>
    </row>
    <row r="1292" spans="1:30" x14ac:dyDescent="0.2">
      <c r="A1292" t="s">
        <v>32</v>
      </c>
      <c r="C1292">
        <v>83.613</v>
      </c>
      <c r="D1292">
        <v>34.999299999999998</v>
      </c>
      <c r="E1292">
        <v>0</v>
      </c>
      <c r="F1292">
        <v>19.004000000000001</v>
      </c>
      <c r="G1292">
        <v>6.4600000000000005E-2</v>
      </c>
      <c r="H1292">
        <v>-1.8904000000000001</v>
      </c>
      <c r="I1292">
        <v>6.1499999999999999E-2</v>
      </c>
      <c r="J1292">
        <v>1.9064000000000001</v>
      </c>
      <c r="K1292">
        <v>5.1499999999999997E-2</v>
      </c>
      <c r="L1292">
        <v>2.0999999999999999E-3</v>
      </c>
      <c r="M1292">
        <v>0.73829999999999996</v>
      </c>
      <c r="N1292">
        <v>0.41889999999999999</v>
      </c>
      <c r="O1292">
        <v>-0.32569999999999999</v>
      </c>
      <c r="P1292">
        <v>9.1000000000000004E-3</v>
      </c>
      <c r="Q1292" s="13">
        <v>1.8E-3</v>
      </c>
      <c r="R1292" s="13">
        <v>8.8300000000000003E-2</v>
      </c>
      <c r="S1292" s="13">
        <v>-1.3504</v>
      </c>
      <c r="T1292">
        <v>0.17760000000000001</v>
      </c>
      <c r="U1292" s="13">
        <v>-5.9999999999999995E-4</v>
      </c>
      <c r="V1292" s="13">
        <v>8.1799999999999998E-2</v>
      </c>
      <c r="AA1292" s="13"/>
      <c r="AC1292"/>
      <c r="AD1292" s="14"/>
    </row>
    <row r="1293" spans="1:30" x14ac:dyDescent="0.2">
      <c r="A1293" t="s">
        <v>32</v>
      </c>
      <c r="C1293">
        <v>83.863</v>
      </c>
      <c r="D1293">
        <v>34.999299999999998</v>
      </c>
      <c r="E1293">
        <v>0</v>
      </c>
      <c r="F1293">
        <v>19.504999999999999</v>
      </c>
      <c r="G1293">
        <v>7.4800000000000005E-2</v>
      </c>
      <c r="H1293">
        <v>-1.3469</v>
      </c>
      <c r="I1293">
        <v>7.3800000000000004E-2</v>
      </c>
      <c r="J1293">
        <v>1.7474000000000001</v>
      </c>
      <c r="K1293">
        <v>8.09E-2</v>
      </c>
      <c r="L1293">
        <v>4.4999999999999997E-3</v>
      </c>
      <c r="M1293">
        <v>0.73829999999999996</v>
      </c>
      <c r="N1293">
        <v>0.42220000000000002</v>
      </c>
      <c r="O1293">
        <v>-0.31919999999999998</v>
      </c>
      <c r="P1293">
        <v>-1E-4</v>
      </c>
      <c r="Q1293" s="13">
        <v>-1.1999999999999999E-3</v>
      </c>
      <c r="R1293" s="13">
        <v>7.6899999999999996E-2</v>
      </c>
      <c r="S1293" s="13">
        <v>-1.3059000000000001</v>
      </c>
      <c r="T1293">
        <v>0.1739</v>
      </c>
      <c r="U1293" s="13">
        <v>-5.9999999999999995E-4</v>
      </c>
      <c r="V1293" s="13">
        <v>8.0799999999999997E-2</v>
      </c>
      <c r="AA1293" s="13"/>
      <c r="AC1293"/>
      <c r="AD1293" s="14"/>
    </row>
    <row r="1294" spans="1:30" x14ac:dyDescent="0.2">
      <c r="A1294" t="s">
        <v>32</v>
      </c>
      <c r="C1294">
        <v>84.113</v>
      </c>
      <c r="D1294">
        <v>34.999299999999998</v>
      </c>
      <c r="E1294">
        <v>0</v>
      </c>
      <c r="F1294">
        <v>20.006</v>
      </c>
      <c r="G1294">
        <v>7.2800000000000004E-2</v>
      </c>
      <c r="H1294">
        <v>-1.7696000000000001</v>
      </c>
      <c r="I1294">
        <v>5.9499999999999997E-2</v>
      </c>
      <c r="J1294">
        <v>1.8334999999999999</v>
      </c>
      <c r="K1294">
        <v>0.13980000000000001</v>
      </c>
      <c r="L1294">
        <v>3.3E-3</v>
      </c>
      <c r="M1294">
        <v>0.70689999999999997</v>
      </c>
      <c r="N1294">
        <v>0.40920000000000001</v>
      </c>
      <c r="O1294">
        <v>-0.3322</v>
      </c>
      <c r="P1294">
        <v>4.4999999999999997E-3</v>
      </c>
      <c r="Q1294" s="13">
        <v>1.8E-3</v>
      </c>
      <c r="R1294" s="13">
        <v>8.5400000000000004E-2</v>
      </c>
      <c r="S1294" s="13">
        <v>-1.3059000000000001</v>
      </c>
      <c r="T1294">
        <v>0.18</v>
      </c>
      <c r="U1294" s="13">
        <v>-1E-4</v>
      </c>
      <c r="V1294" s="13">
        <v>8.2299999999999998E-2</v>
      </c>
      <c r="AA1294" s="13"/>
      <c r="AC1294"/>
      <c r="AD1294" s="14"/>
    </row>
    <row r="1295" spans="1:30" x14ac:dyDescent="0.2">
      <c r="A1295" t="s">
        <v>32</v>
      </c>
      <c r="C1295">
        <v>84.363</v>
      </c>
      <c r="D1295">
        <v>34.999299999999998</v>
      </c>
      <c r="E1295">
        <v>0</v>
      </c>
      <c r="F1295">
        <v>20.509</v>
      </c>
      <c r="G1295">
        <v>7.4800000000000005E-2</v>
      </c>
      <c r="H1295">
        <v>-1.4298999999999999</v>
      </c>
      <c r="I1295">
        <v>7.1800000000000003E-2</v>
      </c>
      <c r="J1295">
        <v>1.5751999999999999</v>
      </c>
      <c r="K1295">
        <v>8.09E-2</v>
      </c>
      <c r="L1295">
        <v>8.9999999999999998E-4</v>
      </c>
      <c r="M1295">
        <v>0.70689999999999997</v>
      </c>
      <c r="N1295">
        <v>0.42549999999999999</v>
      </c>
      <c r="O1295">
        <v>-0.33539999999999998</v>
      </c>
      <c r="P1295">
        <v>-4.7000000000000002E-3</v>
      </c>
      <c r="Q1295" s="13">
        <v>1.8E-3</v>
      </c>
      <c r="R1295" s="13">
        <v>7.6899999999999996E-2</v>
      </c>
      <c r="S1295" s="13">
        <v>-1.2614000000000001</v>
      </c>
      <c r="T1295">
        <v>0.16039999999999999</v>
      </c>
      <c r="U1295" s="13">
        <v>-5.9999999999999995E-4</v>
      </c>
      <c r="V1295" s="13">
        <v>8.2799999999999999E-2</v>
      </c>
      <c r="AA1295" s="13"/>
      <c r="AC1295"/>
      <c r="AD1295" s="14"/>
    </row>
    <row r="1296" spans="1:30" x14ac:dyDescent="0.2">
      <c r="A1296" t="s">
        <v>32</v>
      </c>
      <c r="C1296">
        <v>84.613</v>
      </c>
      <c r="D1296">
        <v>34.999299999999998</v>
      </c>
      <c r="E1296">
        <v>0</v>
      </c>
      <c r="F1296">
        <v>21.010999999999999</v>
      </c>
      <c r="G1296">
        <v>0.1013</v>
      </c>
      <c r="H1296">
        <v>-0.99960000000000004</v>
      </c>
      <c r="I1296">
        <v>0.1004</v>
      </c>
      <c r="J1296">
        <v>1.0716000000000001</v>
      </c>
      <c r="K1296">
        <v>0.1104</v>
      </c>
      <c r="L1296">
        <v>4.4999999999999997E-3</v>
      </c>
      <c r="M1296">
        <v>0.73829999999999996</v>
      </c>
      <c r="N1296">
        <v>0.41889999999999999</v>
      </c>
      <c r="O1296">
        <v>-0.3322</v>
      </c>
      <c r="P1296">
        <v>4.4999999999999997E-3</v>
      </c>
      <c r="Q1296" s="13">
        <v>-1.1999999999999999E-3</v>
      </c>
      <c r="R1296" s="13">
        <v>7.9799999999999996E-2</v>
      </c>
      <c r="S1296" s="13">
        <v>-1.2391000000000001</v>
      </c>
      <c r="T1296">
        <v>0.19719999999999999</v>
      </c>
      <c r="U1296" s="13">
        <v>-1E-4</v>
      </c>
      <c r="V1296" s="13">
        <v>8.1299999999999997E-2</v>
      </c>
      <c r="AA1296" s="13"/>
      <c r="AC1296"/>
      <c r="AD1296" s="14"/>
    </row>
    <row r="1297" spans="1:30" x14ac:dyDescent="0.2">
      <c r="A1297" t="s">
        <v>32</v>
      </c>
      <c r="C1297">
        <v>84.863</v>
      </c>
      <c r="D1297">
        <v>34.999299999999998</v>
      </c>
      <c r="E1297">
        <v>0</v>
      </c>
      <c r="F1297">
        <v>21.507999999999999</v>
      </c>
      <c r="G1297">
        <v>0.1565</v>
      </c>
      <c r="H1297">
        <v>-0.93169999999999997</v>
      </c>
      <c r="I1297">
        <v>0.15759999999999999</v>
      </c>
      <c r="J1297">
        <v>0.87280000000000002</v>
      </c>
      <c r="K1297">
        <v>0.16919999999999999</v>
      </c>
      <c r="L1297">
        <v>3.3E-3</v>
      </c>
      <c r="M1297">
        <v>0.70689999999999997</v>
      </c>
      <c r="N1297">
        <v>0.42549999999999999</v>
      </c>
      <c r="O1297">
        <v>-0.3322</v>
      </c>
      <c r="P1297">
        <v>-1E-4</v>
      </c>
      <c r="Q1297" s="13">
        <v>-1.1999999999999999E-3</v>
      </c>
      <c r="R1297" s="13">
        <v>7.1199999999999999E-2</v>
      </c>
      <c r="S1297" s="13">
        <v>-1.228</v>
      </c>
      <c r="T1297">
        <v>0.15679999999999999</v>
      </c>
      <c r="U1297" s="13">
        <v>-1.6000000000000001E-3</v>
      </c>
      <c r="V1297" s="13">
        <v>8.0799999999999997E-2</v>
      </c>
      <c r="AA1297" s="13"/>
      <c r="AC1297"/>
      <c r="AD1297" s="14"/>
    </row>
    <row r="1298" spans="1:30" x14ac:dyDescent="0.2">
      <c r="A1298" t="s">
        <v>32</v>
      </c>
      <c r="C1298">
        <v>85.113</v>
      </c>
      <c r="D1298">
        <v>34.999299999999998</v>
      </c>
      <c r="E1298">
        <v>0</v>
      </c>
      <c r="F1298">
        <v>22.007000000000001</v>
      </c>
      <c r="G1298">
        <v>6.6600000000000006E-2</v>
      </c>
      <c r="H1298">
        <v>-1.1733</v>
      </c>
      <c r="I1298">
        <v>6.1499999999999999E-2</v>
      </c>
      <c r="J1298">
        <v>1.3431999999999999</v>
      </c>
      <c r="K1298">
        <v>0.1104</v>
      </c>
      <c r="L1298">
        <v>3.3E-3</v>
      </c>
      <c r="M1298">
        <v>0.70689999999999997</v>
      </c>
      <c r="N1298">
        <v>0.42220000000000002</v>
      </c>
      <c r="O1298">
        <v>-0.35160000000000002</v>
      </c>
      <c r="P1298">
        <v>9.1000000000000004E-3</v>
      </c>
      <c r="Q1298" s="13">
        <v>1.8E-3</v>
      </c>
      <c r="R1298" s="13">
        <v>7.8299999999999995E-2</v>
      </c>
      <c r="S1298" s="13">
        <v>-1.2168000000000001</v>
      </c>
      <c r="T1298">
        <v>0.1837</v>
      </c>
      <c r="U1298" s="13">
        <v>-1E-4</v>
      </c>
      <c r="V1298" s="13">
        <v>8.1799999999999998E-2</v>
      </c>
      <c r="AA1298" s="13"/>
      <c r="AC1298"/>
      <c r="AD1298" s="14"/>
    </row>
    <row r="1299" spans="1:30" x14ac:dyDescent="0.2">
      <c r="A1299" t="s">
        <v>32</v>
      </c>
      <c r="C1299">
        <v>85.363</v>
      </c>
      <c r="D1299">
        <v>34.999299999999998</v>
      </c>
      <c r="E1299">
        <v>0</v>
      </c>
      <c r="F1299">
        <v>22.506</v>
      </c>
      <c r="G1299">
        <v>7.4800000000000005E-2</v>
      </c>
      <c r="H1299">
        <v>-1.5054000000000001</v>
      </c>
      <c r="I1299">
        <v>7.9899999999999999E-2</v>
      </c>
      <c r="J1299">
        <v>1.5884</v>
      </c>
      <c r="K1299">
        <v>8.09E-2</v>
      </c>
      <c r="L1299">
        <v>4.4999999999999997E-3</v>
      </c>
      <c r="M1299">
        <v>0.70689999999999997</v>
      </c>
      <c r="N1299">
        <v>0.42220000000000002</v>
      </c>
      <c r="O1299">
        <v>-0.3387</v>
      </c>
      <c r="P1299">
        <v>-1E-4</v>
      </c>
      <c r="Q1299" s="13">
        <v>2.9999999999999997E-4</v>
      </c>
      <c r="R1299" s="13">
        <v>8.6900000000000005E-2</v>
      </c>
      <c r="S1299" s="13">
        <v>-1.3614999999999999</v>
      </c>
      <c r="T1299">
        <v>0.17019999999999999</v>
      </c>
      <c r="U1299" s="13">
        <v>-1.1000000000000001E-3</v>
      </c>
      <c r="V1299" s="13">
        <v>8.1299999999999997E-2</v>
      </c>
      <c r="AA1299" s="13"/>
      <c r="AC1299"/>
      <c r="AD1299" s="14"/>
    </row>
    <row r="1300" spans="1:30" x14ac:dyDescent="0.2">
      <c r="A1300" t="s">
        <v>32</v>
      </c>
      <c r="C1300">
        <v>85.613</v>
      </c>
      <c r="D1300">
        <v>34.999299999999998</v>
      </c>
      <c r="E1300">
        <v>0</v>
      </c>
      <c r="F1300">
        <v>23.007000000000001</v>
      </c>
      <c r="G1300">
        <v>0.1361</v>
      </c>
      <c r="H1300">
        <v>-0.98450000000000004</v>
      </c>
      <c r="I1300">
        <v>0.13919999999999999</v>
      </c>
      <c r="J1300">
        <v>1.3101</v>
      </c>
      <c r="K1300">
        <v>8.09E-2</v>
      </c>
      <c r="L1300">
        <v>4.4999999999999997E-3</v>
      </c>
      <c r="M1300">
        <v>0.70689999999999997</v>
      </c>
      <c r="N1300">
        <v>0.42870000000000003</v>
      </c>
      <c r="O1300">
        <v>-0.34189999999999998</v>
      </c>
      <c r="P1300">
        <v>-1E-4</v>
      </c>
      <c r="Q1300" s="13">
        <v>1.8E-3</v>
      </c>
      <c r="R1300" s="13">
        <v>7.9799999999999996E-2</v>
      </c>
      <c r="S1300" s="13">
        <v>-1.2614000000000001</v>
      </c>
      <c r="T1300">
        <v>0.17510000000000001</v>
      </c>
      <c r="U1300" s="13">
        <v>-1.1000000000000001E-3</v>
      </c>
      <c r="V1300" s="13">
        <v>8.2299999999999998E-2</v>
      </c>
      <c r="AA1300" s="13"/>
      <c r="AC1300"/>
      <c r="AD1300" s="14"/>
    </row>
    <row r="1301" spans="1:30" x14ac:dyDescent="0.2">
      <c r="A1301" t="s">
        <v>32</v>
      </c>
      <c r="C1301">
        <v>85.863</v>
      </c>
      <c r="D1301">
        <v>34.999299999999998</v>
      </c>
      <c r="E1301">
        <v>0</v>
      </c>
      <c r="F1301">
        <v>23.504999999999999</v>
      </c>
      <c r="G1301">
        <v>0.1075</v>
      </c>
      <c r="H1301">
        <v>-1.913</v>
      </c>
      <c r="I1301">
        <v>0.1106</v>
      </c>
      <c r="J1301">
        <v>2.0589</v>
      </c>
      <c r="K1301">
        <v>5.1499999999999997E-2</v>
      </c>
      <c r="L1301">
        <v>2.0999999999999999E-3</v>
      </c>
      <c r="M1301">
        <v>0.64419999999999999</v>
      </c>
      <c r="N1301">
        <v>0.42870000000000003</v>
      </c>
      <c r="O1301">
        <v>-0.3387</v>
      </c>
      <c r="P1301">
        <v>1.38E-2</v>
      </c>
      <c r="Q1301" s="13">
        <v>2.9999999999999997E-4</v>
      </c>
      <c r="R1301" s="13">
        <v>8.5400000000000004E-2</v>
      </c>
      <c r="S1301" s="13">
        <v>-1.3837999999999999</v>
      </c>
      <c r="T1301">
        <v>0.1764</v>
      </c>
      <c r="U1301" s="13">
        <v>-1E-4</v>
      </c>
      <c r="V1301" s="13">
        <v>8.0299999999999996E-2</v>
      </c>
      <c r="AA1301" s="13"/>
      <c r="AC1301"/>
      <c r="AD1301" s="14"/>
    </row>
    <row r="1302" spans="1:30" x14ac:dyDescent="0.2">
      <c r="A1302" t="s">
        <v>32</v>
      </c>
      <c r="C1302">
        <v>86.113</v>
      </c>
      <c r="D1302">
        <v>34.999299999999998</v>
      </c>
      <c r="E1302">
        <v>0</v>
      </c>
      <c r="F1302">
        <v>24.001999999999999</v>
      </c>
      <c r="G1302">
        <v>3.7999999999999999E-2</v>
      </c>
      <c r="H1302">
        <v>-1.4298999999999999</v>
      </c>
      <c r="I1302">
        <v>5.3400000000000003E-2</v>
      </c>
      <c r="J1302">
        <v>1.6479999999999999</v>
      </c>
      <c r="K1302">
        <v>8.09E-2</v>
      </c>
      <c r="L1302">
        <v>2.0999999999999999E-3</v>
      </c>
      <c r="M1302">
        <v>0.76959999999999995</v>
      </c>
      <c r="N1302">
        <v>0.42220000000000002</v>
      </c>
      <c r="O1302">
        <v>-0.3387</v>
      </c>
      <c r="P1302">
        <v>-1E-4</v>
      </c>
      <c r="Q1302" s="13">
        <v>3.3E-3</v>
      </c>
      <c r="R1302" s="13">
        <v>7.8299999999999995E-2</v>
      </c>
      <c r="S1302" s="13">
        <v>-1.2725</v>
      </c>
      <c r="T1302">
        <v>0.1678</v>
      </c>
      <c r="U1302" s="13">
        <v>-1E-4</v>
      </c>
      <c r="V1302" s="13">
        <v>8.2299999999999998E-2</v>
      </c>
      <c r="AA1302" s="13"/>
      <c r="AC1302"/>
      <c r="AD1302" s="14"/>
    </row>
    <row r="1303" spans="1:30" x14ac:dyDescent="0.2">
      <c r="A1303" t="s">
        <v>32</v>
      </c>
      <c r="C1303">
        <v>86.363</v>
      </c>
      <c r="D1303">
        <v>34.999299999999998</v>
      </c>
      <c r="E1303">
        <v>0</v>
      </c>
      <c r="F1303">
        <v>24.498999999999999</v>
      </c>
      <c r="G1303">
        <v>4.0099999999999997E-2</v>
      </c>
      <c r="H1303">
        <v>-1.8451</v>
      </c>
      <c r="I1303">
        <v>2.07E-2</v>
      </c>
      <c r="J1303">
        <v>1.8866000000000001</v>
      </c>
      <c r="K1303">
        <v>8.09E-2</v>
      </c>
      <c r="L1303">
        <v>4.4999999999999997E-3</v>
      </c>
      <c r="M1303">
        <v>0.64419999999999999</v>
      </c>
      <c r="N1303">
        <v>0.42549999999999999</v>
      </c>
      <c r="O1303">
        <v>-0.34839999999999999</v>
      </c>
      <c r="P1303">
        <v>-1E-4</v>
      </c>
      <c r="Q1303" s="13">
        <v>2.9999999999999997E-4</v>
      </c>
      <c r="R1303" s="13">
        <v>8.2600000000000007E-2</v>
      </c>
      <c r="S1303" s="13">
        <v>-1.2948</v>
      </c>
      <c r="T1303">
        <v>0.19109999999999999</v>
      </c>
      <c r="U1303" s="13">
        <v>-1E-4</v>
      </c>
      <c r="V1303" s="13">
        <v>8.1299999999999997E-2</v>
      </c>
      <c r="AA1303" s="13"/>
      <c r="AC1303"/>
      <c r="AD1303" s="14"/>
    </row>
    <row r="1304" spans="1:30" x14ac:dyDescent="0.2">
      <c r="A1304" t="s">
        <v>32</v>
      </c>
      <c r="C1304">
        <v>86.613</v>
      </c>
      <c r="D1304">
        <v>34.999299999999998</v>
      </c>
      <c r="E1304">
        <v>0</v>
      </c>
      <c r="F1304">
        <v>24.995000000000001</v>
      </c>
      <c r="G1304">
        <v>0.14419999999999999</v>
      </c>
      <c r="H1304">
        <v>-1.294</v>
      </c>
      <c r="I1304">
        <v>0.14119999999999999</v>
      </c>
      <c r="J1304">
        <v>1.4095</v>
      </c>
      <c r="K1304">
        <v>8.09E-2</v>
      </c>
      <c r="L1304">
        <v>3.3E-3</v>
      </c>
      <c r="M1304">
        <v>0.67559999999999998</v>
      </c>
      <c r="N1304">
        <v>0.43519999999999998</v>
      </c>
      <c r="O1304">
        <v>-0.33539999999999998</v>
      </c>
      <c r="P1304">
        <v>4.4999999999999997E-3</v>
      </c>
      <c r="Q1304" s="13">
        <v>1.8E-3</v>
      </c>
      <c r="R1304" s="13">
        <v>8.1199999999999994E-2</v>
      </c>
      <c r="S1304" s="13">
        <v>-1.3504</v>
      </c>
      <c r="T1304">
        <v>0.14940000000000001</v>
      </c>
      <c r="U1304" s="13">
        <v>4.0000000000000002E-4</v>
      </c>
      <c r="V1304" s="13">
        <v>8.3199999999999996E-2</v>
      </c>
      <c r="AA1304" s="13"/>
      <c r="AC1304"/>
      <c r="AD1304" s="14"/>
    </row>
    <row r="1305" spans="1:30" x14ac:dyDescent="0.2">
      <c r="A1305" t="s">
        <v>32</v>
      </c>
      <c r="C1305">
        <v>86.863</v>
      </c>
      <c r="D1305">
        <v>34.999299999999998</v>
      </c>
      <c r="E1305">
        <v>0</v>
      </c>
      <c r="F1305">
        <v>25.494</v>
      </c>
      <c r="G1305">
        <v>0.12379999999999999</v>
      </c>
      <c r="H1305">
        <v>-1.1204000000000001</v>
      </c>
      <c r="I1305">
        <v>0.1187</v>
      </c>
      <c r="J1305">
        <v>1.1047</v>
      </c>
      <c r="K1305">
        <v>0.1104</v>
      </c>
      <c r="L1305">
        <v>6.8999999999999999E-3</v>
      </c>
      <c r="M1305">
        <v>0.67559999999999998</v>
      </c>
      <c r="N1305">
        <v>0.42870000000000003</v>
      </c>
      <c r="O1305">
        <v>-0.35489999999999999</v>
      </c>
      <c r="P1305">
        <v>-1E-4</v>
      </c>
      <c r="Q1305" s="13">
        <v>3.3E-3</v>
      </c>
      <c r="R1305" s="13">
        <v>7.6899999999999996E-2</v>
      </c>
      <c r="S1305" s="13">
        <v>-1.228</v>
      </c>
      <c r="T1305">
        <v>0.19109999999999999</v>
      </c>
      <c r="U1305" s="13">
        <v>-1E-4</v>
      </c>
      <c r="V1305" s="13">
        <v>8.1299999999999997E-2</v>
      </c>
      <c r="AA1305" s="13"/>
      <c r="AC1305"/>
      <c r="AD1305" s="14"/>
    </row>
    <row r="1306" spans="1:30" x14ac:dyDescent="0.2">
      <c r="A1306" t="s">
        <v>32</v>
      </c>
      <c r="C1306">
        <v>87.113</v>
      </c>
      <c r="D1306">
        <v>34.999299999999998</v>
      </c>
      <c r="E1306">
        <v>0</v>
      </c>
      <c r="F1306">
        <v>25.984999999999999</v>
      </c>
      <c r="G1306">
        <v>8.09E-2</v>
      </c>
      <c r="H1306">
        <v>-0.72789999999999999</v>
      </c>
      <c r="I1306">
        <v>0.08</v>
      </c>
      <c r="J1306">
        <v>0.86619999999999997</v>
      </c>
      <c r="K1306">
        <v>0.13980000000000001</v>
      </c>
      <c r="L1306">
        <v>6.8999999999999999E-3</v>
      </c>
      <c r="M1306">
        <v>0.67559999999999998</v>
      </c>
      <c r="N1306">
        <v>0.43519999999999998</v>
      </c>
      <c r="O1306">
        <v>-0.35489999999999999</v>
      </c>
      <c r="P1306">
        <v>4.4999999999999997E-3</v>
      </c>
      <c r="Q1306" s="13">
        <v>1.8E-3</v>
      </c>
      <c r="R1306" s="13">
        <v>7.4099999999999999E-2</v>
      </c>
      <c r="S1306" s="13">
        <v>-1.2168000000000001</v>
      </c>
      <c r="T1306">
        <v>0.14940000000000001</v>
      </c>
      <c r="U1306" s="13">
        <v>-1E-4</v>
      </c>
      <c r="V1306" s="13">
        <v>8.1799999999999998E-2</v>
      </c>
      <c r="AA1306" s="13"/>
      <c r="AC1306"/>
      <c r="AD1306" s="14"/>
    </row>
    <row r="1307" spans="1:30" x14ac:dyDescent="0.2">
      <c r="A1307" t="s">
        <v>32</v>
      </c>
      <c r="C1307">
        <v>87.363</v>
      </c>
      <c r="D1307">
        <v>34.999299999999998</v>
      </c>
      <c r="E1307">
        <v>0</v>
      </c>
      <c r="F1307">
        <v>26.483000000000001</v>
      </c>
      <c r="G1307">
        <v>8.5000000000000006E-2</v>
      </c>
      <c r="H1307">
        <v>-1.2563</v>
      </c>
      <c r="I1307">
        <v>8.8099999999999998E-2</v>
      </c>
      <c r="J1307">
        <v>1.2703</v>
      </c>
      <c r="K1307">
        <v>8.09E-2</v>
      </c>
      <c r="L1307">
        <v>4.4999999999999997E-3</v>
      </c>
      <c r="M1307">
        <v>0.70689999999999997</v>
      </c>
      <c r="N1307">
        <v>0.42870000000000003</v>
      </c>
      <c r="O1307">
        <v>-0.35489999999999999</v>
      </c>
      <c r="P1307">
        <v>4.4999999999999997E-3</v>
      </c>
      <c r="Q1307" s="13">
        <v>3.3E-3</v>
      </c>
      <c r="R1307" s="13">
        <v>7.2599999999999998E-2</v>
      </c>
      <c r="S1307" s="13">
        <v>-1.228</v>
      </c>
      <c r="T1307">
        <v>0.18</v>
      </c>
      <c r="U1307" s="13">
        <v>4.0000000000000002E-4</v>
      </c>
      <c r="V1307" s="13">
        <v>8.2299999999999998E-2</v>
      </c>
      <c r="AA1307" s="13"/>
      <c r="AC1307"/>
      <c r="AD1307" s="14"/>
    </row>
    <row r="1308" spans="1:30" x14ac:dyDescent="0.2">
      <c r="A1308" t="s">
        <v>32</v>
      </c>
      <c r="C1308">
        <v>87.613</v>
      </c>
      <c r="D1308">
        <v>34.999299999999998</v>
      </c>
      <c r="E1308">
        <v>0</v>
      </c>
      <c r="F1308">
        <v>26.977</v>
      </c>
      <c r="G1308">
        <v>0.12590000000000001</v>
      </c>
      <c r="H1308">
        <v>-1.4677</v>
      </c>
      <c r="I1308">
        <v>0.1249</v>
      </c>
      <c r="J1308">
        <v>1.6083000000000001</v>
      </c>
      <c r="K1308">
        <v>5.1499999999999997E-2</v>
      </c>
      <c r="L1308">
        <v>3.3E-3</v>
      </c>
      <c r="M1308">
        <v>0.67559999999999998</v>
      </c>
      <c r="N1308">
        <v>0.42220000000000002</v>
      </c>
      <c r="O1308">
        <v>-0.36780000000000002</v>
      </c>
      <c r="P1308">
        <v>-4.7000000000000002E-3</v>
      </c>
      <c r="Q1308" s="13">
        <v>1.8E-3</v>
      </c>
      <c r="R1308" s="13">
        <v>7.8299999999999995E-2</v>
      </c>
      <c r="S1308" s="13">
        <v>-1.2836000000000001</v>
      </c>
      <c r="T1308">
        <v>0.15920000000000001</v>
      </c>
      <c r="U1308" s="13">
        <v>-1E-4</v>
      </c>
      <c r="V1308" s="13">
        <v>8.0299999999999996E-2</v>
      </c>
      <c r="AA1308" s="13"/>
      <c r="AC1308"/>
      <c r="AD1308" s="14"/>
    </row>
    <row r="1309" spans="1:30" x14ac:dyDescent="0.2">
      <c r="A1309" t="s">
        <v>32</v>
      </c>
      <c r="C1309">
        <v>87.863</v>
      </c>
      <c r="D1309">
        <v>34.999299999999998</v>
      </c>
      <c r="E1309">
        <v>0</v>
      </c>
      <c r="F1309">
        <v>27.475000000000001</v>
      </c>
      <c r="G1309">
        <v>0.14630000000000001</v>
      </c>
      <c r="H1309">
        <v>-1.2865</v>
      </c>
      <c r="I1309">
        <v>0.14940000000000001</v>
      </c>
      <c r="J1309">
        <v>1.2968999999999999</v>
      </c>
      <c r="K1309">
        <v>5.1499999999999997E-2</v>
      </c>
      <c r="L1309">
        <v>6.8999999999999999E-3</v>
      </c>
      <c r="M1309">
        <v>0.67559999999999998</v>
      </c>
      <c r="N1309">
        <v>0.42220000000000002</v>
      </c>
      <c r="O1309">
        <v>-0.35809999999999997</v>
      </c>
      <c r="P1309">
        <v>4.4999999999999997E-3</v>
      </c>
      <c r="Q1309" s="13">
        <v>3.3E-3</v>
      </c>
      <c r="R1309" s="13">
        <v>7.8399999999999997E-2</v>
      </c>
      <c r="S1309" s="13">
        <v>-1.2391000000000001</v>
      </c>
      <c r="T1309">
        <v>0.1666</v>
      </c>
      <c r="U1309" s="13">
        <v>-5.9999999999999995E-4</v>
      </c>
      <c r="V1309" s="13">
        <v>8.0799999999999997E-2</v>
      </c>
      <c r="AA1309" s="13"/>
      <c r="AC1309"/>
      <c r="AD1309" s="14"/>
    </row>
    <row r="1310" spans="1:30" x14ac:dyDescent="0.2">
      <c r="A1310" t="s">
        <v>32</v>
      </c>
      <c r="C1310">
        <v>88.113</v>
      </c>
      <c r="D1310">
        <v>34.999299999999998</v>
      </c>
      <c r="E1310">
        <v>0</v>
      </c>
      <c r="F1310">
        <v>27.975000000000001</v>
      </c>
      <c r="G1310">
        <v>4.0099999999999997E-2</v>
      </c>
      <c r="H1310">
        <v>-1.9884999999999999</v>
      </c>
      <c r="I1310">
        <v>3.5000000000000003E-2</v>
      </c>
      <c r="J1310">
        <v>1.9197</v>
      </c>
      <c r="K1310">
        <v>5.1499999999999997E-2</v>
      </c>
      <c r="L1310">
        <v>3.3E-3</v>
      </c>
      <c r="M1310">
        <v>0.64419999999999999</v>
      </c>
      <c r="N1310">
        <v>0.4385</v>
      </c>
      <c r="O1310">
        <v>-0.35489999999999999</v>
      </c>
      <c r="P1310">
        <v>1.84E-2</v>
      </c>
      <c r="Q1310" s="13">
        <v>3.3E-3</v>
      </c>
      <c r="R1310" s="13">
        <v>9.2600000000000002E-2</v>
      </c>
      <c r="S1310" s="13">
        <v>-1.4395</v>
      </c>
      <c r="T1310">
        <v>0.17269999999999999</v>
      </c>
      <c r="U1310" s="13">
        <v>-5.9999999999999995E-4</v>
      </c>
      <c r="V1310" s="13">
        <v>8.2299999999999998E-2</v>
      </c>
      <c r="AA1310" s="13"/>
      <c r="AC1310"/>
      <c r="AD1310" s="14"/>
    </row>
    <row r="1311" spans="1:30" x14ac:dyDescent="0.2">
      <c r="A1311" t="s">
        <v>32</v>
      </c>
      <c r="C1311">
        <v>88.363</v>
      </c>
      <c r="D1311">
        <v>34.999299999999998</v>
      </c>
      <c r="E1311">
        <v>0</v>
      </c>
      <c r="F1311">
        <v>28.472999999999999</v>
      </c>
      <c r="G1311">
        <v>9.5200000000000007E-2</v>
      </c>
      <c r="H1311">
        <v>-1.5732999999999999</v>
      </c>
      <c r="I1311">
        <v>9.8299999999999998E-2</v>
      </c>
      <c r="J1311">
        <v>1.6678999999999999</v>
      </c>
      <c r="K1311">
        <v>0.1104</v>
      </c>
      <c r="L1311">
        <v>4.4999999999999997E-3</v>
      </c>
      <c r="M1311">
        <v>0.67559999999999998</v>
      </c>
      <c r="N1311">
        <v>0.44500000000000001</v>
      </c>
      <c r="O1311">
        <v>-0.3614</v>
      </c>
      <c r="P1311">
        <v>4.4999999999999997E-3</v>
      </c>
      <c r="Q1311" s="13">
        <v>3.3E-3</v>
      </c>
      <c r="R1311" s="13">
        <v>7.8299999999999995E-2</v>
      </c>
      <c r="S1311" s="13">
        <v>-1.2836000000000001</v>
      </c>
      <c r="T1311">
        <v>0.14940000000000001</v>
      </c>
      <c r="U1311" s="13">
        <v>4.0000000000000002E-4</v>
      </c>
      <c r="V1311" s="13">
        <v>8.1799999999999998E-2</v>
      </c>
      <c r="AA1311" s="13"/>
      <c r="AC1311"/>
      <c r="AD1311" s="14"/>
    </row>
    <row r="1312" spans="1:30" x14ac:dyDescent="0.2">
      <c r="A1312" t="s">
        <v>32</v>
      </c>
      <c r="C1312">
        <v>88.613</v>
      </c>
      <c r="D1312">
        <v>34.999299999999998</v>
      </c>
      <c r="E1312">
        <v>0</v>
      </c>
      <c r="F1312">
        <v>28.975000000000001</v>
      </c>
      <c r="G1312">
        <v>8.9099999999999999E-2</v>
      </c>
      <c r="H1312">
        <v>-1.83</v>
      </c>
      <c r="I1312">
        <v>8.6099999999999996E-2</v>
      </c>
      <c r="J1312">
        <v>1.8005</v>
      </c>
      <c r="K1312">
        <v>2.2100000000000002E-2</v>
      </c>
      <c r="L1312">
        <v>2.0999999999999999E-3</v>
      </c>
      <c r="M1312">
        <v>0.67559999999999998</v>
      </c>
      <c r="N1312">
        <v>0.44180000000000003</v>
      </c>
      <c r="O1312">
        <v>-0.36780000000000002</v>
      </c>
      <c r="P1312">
        <v>4.4999999999999997E-3</v>
      </c>
      <c r="Q1312" s="13">
        <v>1.8E-3</v>
      </c>
      <c r="R1312" s="13">
        <v>8.1199999999999994E-2</v>
      </c>
      <c r="S1312" s="13">
        <v>-1.2725</v>
      </c>
      <c r="T1312">
        <v>0.17269999999999999</v>
      </c>
      <c r="U1312" s="13">
        <v>-1E-4</v>
      </c>
      <c r="V1312" s="13">
        <v>8.1799999999999998E-2</v>
      </c>
      <c r="AA1312" s="13"/>
      <c r="AC1312"/>
      <c r="AD1312" s="14"/>
    </row>
    <row r="1313" spans="1:30" x14ac:dyDescent="0.2">
      <c r="A1313" t="s">
        <v>32</v>
      </c>
      <c r="C1313">
        <v>88.863</v>
      </c>
      <c r="D1313">
        <v>34.999299999999998</v>
      </c>
      <c r="E1313">
        <v>0</v>
      </c>
      <c r="F1313">
        <v>29.475000000000001</v>
      </c>
      <c r="G1313">
        <v>0.1197</v>
      </c>
      <c r="H1313">
        <v>-1.1808000000000001</v>
      </c>
      <c r="I1313">
        <v>0.11260000000000001</v>
      </c>
      <c r="J1313">
        <v>1.4228000000000001</v>
      </c>
      <c r="K1313">
        <v>5.1499999999999997E-2</v>
      </c>
      <c r="L1313">
        <v>8.9999999999999998E-4</v>
      </c>
      <c r="M1313">
        <v>0.64419999999999999</v>
      </c>
      <c r="N1313">
        <v>0.44500000000000001</v>
      </c>
      <c r="O1313">
        <v>-0.36459999999999998</v>
      </c>
      <c r="P1313">
        <v>-1E-4</v>
      </c>
      <c r="Q1313" s="13">
        <v>1.8E-3</v>
      </c>
      <c r="R1313" s="13">
        <v>8.2600000000000007E-2</v>
      </c>
      <c r="S1313" s="13">
        <v>-1.4395</v>
      </c>
      <c r="T1313">
        <v>0.14449999999999999</v>
      </c>
      <c r="U1313" s="13">
        <v>4.0000000000000002E-4</v>
      </c>
      <c r="V1313" s="13">
        <v>8.1799999999999998E-2</v>
      </c>
      <c r="AA1313" s="13"/>
      <c r="AC1313"/>
      <c r="AD1313" s="14"/>
    </row>
    <row r="1314" spans="1:30" x14ac:dyDescent="0.2">
      <c r="A1314" t="s">
        <v>32</v>
      </c>
      <c r="C1314">
        <v>89.113</v>
      </c>
      <c r="D1314">
        <v>34.999299999999998</v>
      </c>
      <c r="E1314">
        <v>0</v>
      </c>
      <c r="F1314">
        <v>29.974</v>
      </c>
      <c r="G1314">
        <v>7.4800000000000005E-2</v>
      </c>
      <c r="H1314">
        <v>-1.0298</v>
      </c>
      <c r="I1314">
        <v>7.7899999999999997E-2</v>
      </c>
      <c r="J1314">
        <v>1.1113</v>
      </c>
      <c r="K1314">
        <v>8.09E-2</v>
      </c>
      <c r="L1314">
        <v>8.9999999999999998E-4</v>
      </c>
      <c r="M1314">
        <v>0.70689999999999997</v>
      </c>
      <c r="N1314">
        <v>0.44500000000000001</v>
      </c>
      <c r="O1314">
        <v>-0.3614</v>
      </c>
      <c r="P1314">
        <v>4.4999999999999997E-3</v>
      </c>
      <c r="Q1314" s="13">
        <v>3.3E-3</v>
      </c>
      <c r="R1314" s="13">
        <v>7.6899999999999996E-2</v>
      </c>
      <c r="S1314" s="13">
        <v>-1.1834</v>
      </c>
      <c r="T1314">
        <v>0.16159999999999999</v>
      </c>
      <c r="U1314" s="13">
        <v>-1E-4</v>
      </c>
      <c r="V1314" s="13">
        <v>8.2299999999999998E-2</v>
      </c>
      <c r="AA1314" s="13"/>
      <c r="AC1314"/>
      <c r="AD1314" s="14"/>
    </row>
    <row r="1315" spans="1:30" x14ac:dyDescent="0.2">
      <c r="A1315" t="s">
        <v>32</v>
      </c>
      <c r="C1315">
        <v>89.363</v>
      </c>
      <c r="D1315">
        <v>34.999299999999998</v>
      </c>
      <c r="E1315">
        <v>0</v>
      </c>
      <c r="F1315">
        <v>30.475000000000001</v>
      </c>
      <c r="G1315">
        <v>6.25E-2</v>
      </c>
      <c r="H1315">
        <v>-0.73540000000000005</v>
      </c>
      <c r="I1315">
        <v>6.1600000000000002E-2</v>
      </c>
      <c r="J1315">
        <v>0.84630000000000005</v>
      </c>
      <c r="K1315">
        <v>5.1499999999999997E-2</v>
      </c>
      <c r="L1315">
        <v>3.3E-3</v>
      </c>
      <c r="M1315">
        <v>0.6129</v>
      </c>
      <c r="N1315">
        <v>0.43519999999999998</v>
      </c>
      <c r="O1315">
        <v>-0.35160000000000002</v>
      </c>
      <c r="P1315">
        <v>-1E-4</v>
      </c>
      <c r="Q1315" s="13">
        <v>2.9999999999999997E-4</v>
      </c>
      <c r="R1315" s="13">
        <v>7.4099999999999999E-2</v>
      </c>
      <c r="S1315" s="13">
        <v>-1.2391000000000001</v>
      </c>
      <c r="T1315">
        <v>0.14330000000000001</v>
      </c>
      <c r="U1315" s="13">
        <v>-1E-4</v>
      </c>
      <c r="V1315" s="13">
        <v>8.2299999999999998E-2</v>
      </c>
      <c r="AA1315" s="13"/>
      <c r="AC1315"/>
      <c r="AD1315" s="14"/>
    </row>
    <row r="1316" spans="1:30" x14ac:dyDescent="0.2">
      <c r="A1316" t="s">
        <v>32</v>
      </c>
      <c r="C1316">
        <v>89.613</v>
      </c>
      <c r="D1316">
        <v>34.999299999999998</v>
      </c>
      <c r="E1316">
        <v>0</v>
      </c>
      <c r="F1316">
        <v>30.975000000000001</v>
      </c>
      <c r="G1316">
        <v>0.14630000000000001</v>
      </c>
      <c r="H1316">
        <v>-1.2412000000000001</v>
      </c>
      <c r="I1316">
        <v>0.14530000000000001</v>
      </c>
      <c r="J1316">
        <v>1.1908000000000001</v>
      </c>
      <c r="K1316">
        <v>8.09E-2</v>
      </c>
      <c r="L1316">
        <v>5.7000000000000002E-3</v>
      </c>
      <c r="M1316">
        <v>0.70689999999999997</v>
      </c>
      <c r="N1316">
        <v>0.4385</v>
      </c>
      <c r="O1316">
        <v>-0.3614</v>
      </c>
      <c r="P1316">
        <v>-4.7000000000000002E-3</v>
      </c>
      <c r="Q1316" s="13">
        <v>1.8E-3</v>
      </c>
      <c r="R1316" s="13">
        <v>7.8299999999999995E-2</v>
      </c>
      <c r="S1316" s="13">
        <v>-1.2948</v>
      </c>
      <c r="T1316">
        <v>0.15190000000000001</v>
      </c>
      <c r="U1316" s="13">
        <v>-1E-4</v>
      </c>
      <c r="V1316" s="13">
        <v>8.0799999999999997E-2</v>
      </c>
      <c r="AA1316" s="13"/>
      <c r="AC1316"/>
      <c r="AD1316" s="14"/>
    </row>
    <row r="1317" spans="1:30" x14ac:dyDescent="0.2">
      <c r="A1317" t="s">
        <v>32</v>
      </c>
      <c r="C1317">
        <v>89.863</v>
      </c>
      <c r="D1317">
        <v>34.999299999999998</v>
      </c>
      <c r="E1317">
        <v>0</v>
      </c>
      <c r="F1317">
        <v>31.475000000000001</v>
      </c>
      <c r="G1317">
        <v>0.12180000000000001</v>
      </c>
      <c r="H1317">
        <v>-1.6638999999999999</v>
      </c>
      <c r="I1317">
        <v>0.1208</v>
      </c>
      <c r="J1317">
        <v>1.6348</v>
      </c>
      <c r="K1317">
        <v>5.1499999999999997E-2</v>
      </c>
      <c r="L1317">
        <v>8.9999999999999998E-4</v>
      </c>
      <c r="M1317">
        <v>0.64419999999999999</v>
      </c>
      <c r="N1317">
        <v>0.44500000000000001</v>
      </c>
      <c r="O1317">
        <v>-0.36780000000000002</v>
      </c>
      <c r="P1317">
        <v>-1E-4</v>
      </c>
      <c r="Q1317" s="13">
        <v>2.9999999999999997E-4</v>
      </c>
      <c r="R1317" s="13">
        <v>8.2600000000000007E-2</v>
      </c>
      <c r="S1317" s="13">
        <v>-1.3059000000000001</v>
      </c>
      <c r="T1317">
        <v>0.14449999999999999</v>
      </c>
      <c r="U1317" s="13">
        <v>-1E-4</v>
      </c>
      <c r="V1317" s="13">
        <v>8.1299999999999997E-2</v>
      </c>
      <c r="AA1317" s="13"/>
      <c r="AC1317"/>
      <c r="AD1317" s="14"/>
    </row>
    <row r="1318" spans="1:30" x14ac:dyDescent="0.2">
      <c r="A1318" t="s">
        <v>32</v>
      </c>
      <c r="C1318">
        <v>90.113</v>
      </c>
      <c r="D1318">
        <v>34.999299999999998</v>
      </c>
      <c r="E1318">
        <v>0</v>
      </c>
      <c r="F1318">
        <v>31.977</v>
      </c>
      <c r="G1318">
        <v>9.7299999999999998E-2</v>
      </c>
      <c r="H1318">
        <v>-1.3167</v>
      </c>
      <c r="I1318">
        <v>0.1106</v>
      </c>
      <c r="J1318">
        <v>1.224</v>
      </c>
      <c r="K1318">
        <v>8.09E-2</v>
      </c>
      <c r="L1318">
        <v>3.3E-3</v>
      </c>
      <c r="M1318">
        <v>0.73829999999999996</v>
      </c>
      <c r="N1318">
        <v>0.44500000000000001</v>
      </c>
      <c r="O1318">
        <v>-0.36780000000000002</v>
      </c>
      <c r="P1318">
        <v>-1E-4</v>
      </c>
      <c r="Q1318" s="13">
        <v>1.8E-3</v>
      </c>
      <c r="R1318" s="13">
        <v>7.8299999999999995E-2</v>
      </c>
      <c r="S1318" s="13">
        <v>-1.3727</v>
      </c>
      <c r="T1318">
        <v>0.14330000000000001</v>
      </c>
      <c r="U1318" s="13">
        <v>-1E-4</v>
      </c>
      <c r="V1318" s="13">
        <v>8.0299999999999996E-2</v>
      </c>
      <c r="AA1318" s="13"/>
      <c r="AC1318"/>
      <c r="AD1318" s="14"/>
    </row>
    <row r="1319" spans="1:30" x14ac:dyDescent="0.2">
      <c r="A1319" t="s">
        <v>32</v>
      </c>
      <c r="C1319">
        <v>90.363</v>
      </c>
      <c r="D1319">
        <v>34.999299999999998</v>
      </c>
      <c r="E1319">
        <v>0</v>
      </c>
      <c r="F1319">
        <v>32.484999999999999</v>
      </c>
      <c r="G1319">
        <v>6.0499999999999998E-2</v>
      </c>
      <c r="H1319">
        <v>-1.8979999999999999</v>
      </c>
      <c r="I1319">
        <v>5.9499999999999997E-2</v>
      </c>
      <c r="J1319">
        <v>1.9064000000000001</v>
      </c>
      <c r="K1319">
        <v>0.1104</v>
      </c>
      <c r="L1319">
        <v>8.0999999999999996E-3</v>
      </c>
      <c r="M1319">
        <v>0.73829999999999996</v>
      </c>
      <c r="N1319">
        <v>0.44829999999999998</v>
      </c>
      <c r="O1319">
        <v>-0.37109999999999999</v>
      </c>
      <c r="P1319">
        <v>-1E-4</v>
      </c>
      <c r="Q1319" s="13">
        <v>-1.1999999999999999E-3</v>
      </c>
      <c r="R1319" s="13">
        <v>9.2499999999999999E-2</v>
      </c>
      <c r="S1319" s="13">
        <v>-1.5063</v>
      </c>
      <c r="T1319">
        <v>0.15429999999999999</v>
      </c>
      <c r="U1319" s="13">
        <v>-1E-4</v>
      </c>
      <c r="V1319" s="13">
        <v>8.0799999999999997E-2</v>
      </c>
      <c r="AA1319" s="13"/>
      <c r="AC1319"/>
      <c r="AD1319" s="14"/>
    </row>
    <row r="1320" spans="1:30" x14ac:dyDescent="0.2">
      <c r="A1320" t="s">
        <v>32</v>
      </c>
      <c r="C1320">
        <v>90.613</v>
      </c>
      <c r="D1320">
        <v>34.999299999999998</v>
      </c>
      <c r="E1320">
        <v>0</v>
      </c>
      <c r="F1320">
        <v>32.984999999999999</v>
      </c>
      <c r="G1320">
        <v>0.12989999999999999</v>
      </c>
      <c r="H1320">
        <v>-1.4903</v>
      </c>
      <c r="I1320">
        <v>0.13100000000000001</v>
      </c>
      <c r="J1320">
        <v>1.6214999999999999</v>
      </c>
      <c r="K1320">
        <v>5.1499999999999997E-2</v>
      </c>
      <c r="L1320">
        <v>4.4999999999999997E-3</v>
      </c>
      <c r="M1320">
        <v>0.73829999999999996</v>
      </c>
      <c r="N1320">
        <v>0.44500000000000001</v>
      </c>
      <c r="O1320">
        <v>-0.37109999999999999</v>
      </c>
      <c r="P1320">
        <v>4.4999999999999997E-3</v>
      </c>
      <c r="Q1320" s="13">
        <v>3.3E-3</v>
      </c>
      <c r="R1320" s="13">
        <v>8.5400000000000004E-2</v>
      </c>
      <c r="S1320" s="13">
        <v>-1.395</v>
      </c>
      <c r="T1320">
        <v>0.13719999999999999</v>
      </c>
      <c r="U1320" s="13">
        <v>-1.1000000000000001E-3</v>
      </c>
      <c r="V1320" s="13">
        <v>8.0799999999999997E-2</v>
      </c>
      <c r="AA1320" s="13"/>
      <c r="AC1320"/>
      <c r="AD1320" s="14"/>
    </row>
    <row r="1321" spans="1:30" x14ac:dyDescent="0.2">
      <c r="A1321" t="s">
        <v>32</v>
      </c>
      <c r="C1321">
        <v>90.863</v>
      </c>
      <c r="D1321">
        <v>34.999299999999998</v>
      </c>
      <c r="E1321">
        <v>0</v>
      </c>
      <c r="F1321">
        <v>33.485999999999997</v>
      </c>
      <c r="G1321">
        <v>0.1075</v>
      </c>
      <c r="H1321">
        <v>-1.679</v>
      </c>
      <c r="I1321">
        <v>0.11260000000000001</v>
      </c>
      <c r="J1321">
        <v>1.9197</v>
      </c>
      <c r="K1321">
        <v>8.09E-2</v>
      </c>
      <c r="L1321">
        <v>5.7000000000000002E-3</v>
      </c>
      <c r="M1321">
        <v>0.6129</v>
      </c>
      <c r="N1321">
        <v>0.44829999999999998</v>
      </c>
      <c r="O1321">
        <v>-0.37109999999999999</v>
      </c>
      <c r="P1321">
        <v>-1E-4</v>
      </c>
      <c r="Q1321" s="13">
        <v>3.3E-3</v>
      </c>
      <c r="R1321" s="13">
        <v>8.2600000000000007E-2</v>
      </c>
      <c r="S1321" s="13">
        <v>-1.3059000000000001</v>
      </c>
      <c r="T1321">
        <v>0.1555</v>
      </c>
      <c r="U1321" s="13">
        <v>4.0000000000000002E-4</v>
      </c>
      <c r="V1321" s="13">
        <v>8.0299999999999996E-2</v>
      </c>
      <c r="AA1321" s="13"/>
      <c r="AC1321"/>
      <c r="AD1321" s="14"/>
    </row>
    <row r="1322" spans="1:30" x14ac:dyDescent="0.2">
      <c r="A1322" t="s">
        <v>32</v>
      </c>
      <c r="C1322">
        <v>91.113</v>
      </c>
      <c r="D1322">
        <v>34.999299999999998</v>
      </c>
      <c r="E1322">
        <v>0</v>
      </c>
      <c r="F1322">
        <v>33.988999999999997</v>
      </c>
      <c r="G1322">
        <v>5.2299999999999999E-2</v>
      </c>
      <c r="H1322">
        <v>-1.2486999999999999</v>
      </c>
      <c r="I1322">
        <v>4.3200000000000002E-2</v>
      </c>
      <c r="J1322">
        <v>1.6214999999999999</v>
      </c>
      <c r="K1322">
        <v>0.1104</v>
      </c>
      <c r="L1322">
        <v>6.8999999999999999E-3</v>
      </c>
      <c r="M1322">
        <v>0.73829999999999996</v>
      </c>
      <c r="N1322">
        <v>0.45150000000000001</v>
      </c>
      <c r="O1322">
        <v>-0.37430000000000002</v>
      </c>
      <c r="P1322">
        <v>4.4999999999999997E-3</v>
      </c>
      <c r="Q1322" s="13">
        <v>3.3E-3</v>
      </c>
      <c r="R1322" s="13">
        <v>9.2600000000000002E-2</v>
      </c>
      <c r="S1322" s="13">
        <v>-1.5953999999999999</v>
      </c>
      <c r="T1322">
        <v>0.13719999999999999</v>
      </c>
      <c r="U1322" s="13">
        <v>-1E-4</v>
      </c>
      <c r="V1322" s="13">
        <v>8.0299999999999996E-2</v>
      </c>
      <c r="AA1322" s="13"/>
      <c r="AC1322"/>
      <c r="AD1322" s="14"/>
    </row>
    <row r="1323" spans="1:30" x14ac:dyDescent="0.2">
      <c r="A1323" t="s">
        <v>32</v>
      </c>
      <c r="C1323">
        <v>91.363</v>
      </c>
      <c r="D1323">
        <v>34.999299999999998</v>
      </c>
      <c r="E1323">
        <v>0</v>
      </c>
      <c r="F1323">
        <v>34.491999999999997</v>
      </c>
      <c r="G1323">
        <v>0.1177</v>
      </c>
      <c r="H1323">
        <v>-1.1657</v>
      </c>
      <c r="I1323">
        <v>0.1229</v>
      </c>
      <c r="J1323">
        <v>1.1909000000000001</v>
      </c>
      <c r="K1323">
        <v>8.09E-2</v>
      </c>
      <c r="L1323">
        <v>4.4999999999999997E-3</v>
      </c>
      <c r="M1323">
        <v>0.64419999999999999</v>
      </c>
      <c r="N1323">
        <v>0.44829999999999998</v>
      </c>
      <c r="O1323">
        <v>-0.37109999999999999</v>
      </c>
      <c r="P1323">
        <v>-4.7000000000000002E-3</v>
      </c>
      <c r="Q1323" s="13">
        <v>3.3E-3</v>
      </c>
      <c r="R1323" s="13">
        <v>8.4000000000000005E-2</v>
      </c>
      <c r="S1323" s="13">
        <v>-1.3059000000000001</v>
      </c>
      <c r="T1323">
        <v>0.15679999999999999</v>
      </c>
      <c r="U1323" s="13">
        <v>-1.1000000000000001E-3</v>
      </c>
      <c r="V1323" s="13">
        <v>7.9799999999999996E-2</v>
      </c>
      <c r="AA1323" s="13"/>
      <c r="AC1323"/>
      <c r="AD1323" s="14"/>
    </row>
    <row r="1324" spans="1:30" x14ac:dyDescent="0.2">
      <c r="A1324" t="s">
        <v>32</v>
      </c>
      <c r="C1324">
        <v>91.613</v>
      </c>
      <c r="D1324">
        <v>34.999299999999998</v>
      </c>
      <c r="E1324">
        <v>0</v>
      </c>
      <c r="F1324">
        <v>34.991</v>
      </c>
      <c r="G1324">
        <v>9.7299999999999998E-2</v>
      </c>
      <c r="H1324">
        <v>-0.75049999999999994</v>
      </c>
      <c r="I1324">
        <v>9.4200000000000006E-2</v>
      </c>
      <c r="J1324">
        <v>0.83299999999999996</v>
      </c>
      <c r="K1324">
        <v>8.09E-2</v>
      </c>
      <c r="L1324">
        <v>4.4999999999999997E-3</v>
      </c>
      <c r="M1324">
        <v>0.73829999999999996</v>
      </c>
      <c r="N1324">
        <v>0.45479999999999998</v>
      </c>
      <c r="O1324">
        <v>-0.36780000000000002</v>
      </c>
      <c r="P1324">
        <v>-4.7000000000000002E-3</v>
      </c>
      <c r="Q1324" s="13">
        <v>1.8E-3</v>
      </c>
      <c r="R1324" s="13">
        <v>7.8399999999999997E-2</v>
      </c>
      <c r="S1324" s="13">
        <v>-1.2836000000000001</v>
      </c>
      <c r="T1324">
        <v>0.1384</v>
      </c>
      <c r="U1324" s="13">
        <v>-5.9999999999999995E-4</v>
      </c>
      <c r="V1324" s="13">
        <v>7.9799999999999996E-2</v>
      </c>
      <c r="AA1324" s="13"/>
      <c r="AC1324"/>
      <c r="AD1324" s="14"/>
    </row>
    <row r="1325" spans="1:30" x14ac:dyDescent="0.2">
      <c r="A1325" t="s">
        <v>32</v>
      </c>
      <c r="C1325">
        <v>91.863</v>
      </c>
      <c r="D1325">
        <v>34.999299999999998</v>
      </c>
      <c r="E1325">
        <v>0</v>
      </c>
      <c r="F1325">
        <v>35.488999999999997</v>
      </c>
      <c r="G1325">
        <v>0.14630000000000001</v>
      </c>
      <c r="H1325">
        <v>-1.2261</v>
      </c>
      <c r="I1325">
        <v>0.1515</v>
      </c>
      <c r="J1325">
        <v>1.2040999999999999</v>
      </c>
      <c r="K1325">
        <v>5.1499999999999997E-2</v>
      </c>
      <c r="L1325">
        <v>4.4999999999999997E-3</v>
      </c>
      <c r="M1325">
        <v>0.70689999999999997</v>
      </c>
      <c r="N1325">
        <v>0.44829999999999998</v>
      </c>
      <c r="O1325">
        <v>-0.36780000000000002</v>
      </c>
      <c r="P1325">
        <v>4.4999999999999997E-3</v>
      </c>
      <c r="Q1325" s="13">
        <v>3.3E-3</v>
      </c>
      <c r="R1325" s="13">
        <v>7.9699999999999993E-2</v>
      </c>
      <c r="S1325" s="13">
        <v>-1.4505999999999999</v>
      </c>
      <c r="T1325">
        <v>0.14699999999999999</v>
      </c>
      <c r="U1325" s="13">
        <v>-1E-4</v>
      </c>
      <c r="V1325" s="13">
        <v>7.9799999999999996E-2</v>
      </c>
      <c r="AA1325" s="13"/>
      <c r="AC1325"/>
      <c r="AD1325" s="14"/>
    </row>
    <row r="1326" spans="1:30" x14ac:dyDescent="0.2">
      <c r="A1326" t="s">
        <v>32</v>
      </c>
      <c r="C1326">
        <v>92.113</v>
      </c>
      <c r="D1326">
        <v>34.999299999999998</v>
      </c>
      <c r="E1326">
        <v>0</v>
      </c>
      <c r="F1326">
        <v>35.987000000000002</v>
      </c>
      <c r="G1326">
        <v>9.5200000000000007E-2</v>
      </c>
      <c r="H1326">
        <v>-1.5582</v>
      </c>
      <c r="I1326">
        <v>9.4200000000000006E-2</v>
      </c>
      <c r="J1326">
        <v>1.5155000000000001</v>
      </c>
      <c r="K1326">
        <v>5.1499999999999997E-2</v>
      </c>
      <c r="L1326">
        <v>6.8999999999999999E-3</v>
      </c>
      <c r="M1326">
        <v>0.64419999999999999</v>
      </c>
      <c r="N1326">
        <v>0.45479999999999998</v>
      </c>
      <c r="O1326">
        <v>-0.37109999999999999</v>
      </c>
      <c r="P1326">
        <v>-4.7000000000000002E-3</v>
      </c>
      <c r="Q1326" s="13">
        <v>3.3E-3</v>
      </c>
      <c r="R1326" s="13">
        <v>7.9799999999999996E-2</v>
      </c>
      <c r="S1326" s="13">
        <v>-1.2836000000000001</v>
      </c>
      <c r="T1326">
        <v>0.1396</v>
      </c>
      <c r="U1326" s="13">
        <v>4.0000000000000002E-4</v>
      </c>
      <c r="V1326" s="13">
        <v>7.7899999999999997E-2</v>
      </c>
      <c r="AA1326" s="13"/>
      <c r="AC1326"/>
      <c r="AD1326" s="14"/>
    </row>
    <row r="1327" spans="1:30" x14ac:dyDescent="0.2">
      <c r="A1327" t="s">
        <v>32</v>
      </c>
      <c r="C1327">
        <v>92.363</v>
      </c>
      <c r="D1327">
        <v>34.999299999999998</v>
      </c>
      <c r="E1327">
        <v>0</v>
      </c>
      <c r="F1327">
        <v>36.487000000000002</v>
      </c>
      <c r="G1327">
        <v>9.11E-2</v>
      </c>
      <c r="H1327">
        <v>-1.2184999999999999</v>
      </c>
      <c r="I1327">
        <v>9.01E-2</v>
      </c>
      <c r="J1327">
        <v>1.3895999999999999</v>
      </c>
      <c r="K1327">
        <v>-7.4000000000000003E-3</v>
      </c>
      <c r="L1327">
        <v>4.4999999999999997E-3</v>
      </c>
      <c r="M1327">
        <v>0.6129</v>
      </c>
      <c r="N1327">
        <v>0.44829999999999998</v>
      </c>
      <c r="O1327">
        <v>-0.37430000000000002</v>
      </c>
      <c r="P1327">
        <v>4.4999999999999997E-3</v>
      </c>
      <c r="Q1327" s="13">
        <v>3.3E-3</v>
      </c>
      <c r="R1327" s="13">
        <v>7.8299999999999995E-2</v>
      </c>
      <c r="S1327" s="13">
        <v>-1.3392999999999999</v>
      </c>
      <c r="T1327">
        <v>0.14330000000000001</v>
      </c>
      <c r="U1327" s="13">
        <v>4.0000000000000002E-4</v>
      </c>
      <c r="V1327" s="13">
        <v>7.9299999999999995E-2</v>
      </c>
      <c r="AA1327" s="13"/>
      <c r="AC1327"/>
      <c r="AD1327" s="14"/>
    </row>
    <row r="1328" spans="1:30" x14ac:dyDescent="0.2">
      <c r="A1328" t="s">
        <v>32</v>
      </c>
      <c r="C1328">
        <v>92.613</v>
      </c>
      <c r="D1328">
        <v>34.999299999999998</v>
      </c>
      <c r="E1328">
        <v>0</v>
      </c>
      <c r="F1328">
        <v>36.981999999999999</v>
      </c>
      <c r="G1328">
        <v>0.1116</v>
      </c>
      <c r="H1328">
        <v>-1.7621</v>
      </c>
      <c r="I1328">
        <v>0.11260000000000001</v>
      </c>
      <c r="J1328">
        <v>1.9064000000000001</v>
      </c>
      <c r="K1328">
        <v>5.1499999999999997E-2</v>
      </c>
      <c r="L1328">
        <v>8.9999999999999998E-4</v>
      </c>
      <c r="M1328">
        <v>0.70689999999999997</v>
      </c>
      <c r="N1328">
        <v>0.44500000000000001</v>
      </c>
      <c r="O1328">
        <v>-0.39050000000000001</v>
      </c>
      <c r="P1328">
        <v>9.1000000000000004E-3</v>
      </c>
      <c r="Q1328" s="13">
        <v>3.3E-3</v>
      </c>
      <c r="R1328" s="13">
        <v>9.8299999999999998E-2</v>
      </c>
      <c r="S1328" s="13">
        <v>-1.6287</v>
      </c>
      <c r="T1328">
        <v>0.14940000000000001</v>
      </c>
      <c r="U1328" s="13">
        <v>8.9999999999999998E-4</v>
      </c>
      <c r="V1328" s="13">
        <v>8.0299999999999996E-2</v>
      </c>
      <c r="AA1328" s="13"/>
      <c r="AC1328"/>
      <c r="AD1328" s="14"/>
    </row>
    <row r="1329" spans="1:30" x14ac:dyDescent="0.2">
      <c r="A1329" t="s">
        <v>32</v>
      </c>
      <c r="C1329">
        <v>92.863</v>
      </c>
      <c r="D1329">
        <v>34.999299999999998</v>
      </c>
      <c r="E1329">
        <v>0</v>
      </c>
      <c r="F1329">
        <v>37.475999999999999</v>
      </c>
      <c r="G1329">
        <v>0.1075</v>
      </c>
      <c r="H1329">
        <v>-1.3620000000000001</v>
      </c>
      <c r="I1329">
        <v>0.1065</v>
      </c>
      <c r="J1329">
        <v>1.6348</v>
      </c>
      <c r="K1329">
        <v>0.1104</v>
      </c>
      <c r="L1329">
        <v>8.9999999999999998E-4</v>
      </c>
      <c r="M1329">
        <v>0.70689999999999997</v>
      </c>
      <c r="N1329">
        <v>0.45150000000000001</v>
      </c>
      <c r="O1329">
        <v>-0.39050000000000001</v>
      </c>
      <c r="P1329">
        <v>-1E-4</v>
      </c>
      <c r="Q1329" s="13">
        <v>1.8E-3</v>
      </c>
      <c r="R1329" s="13">
        <v>7.9799999999999996E-2</v>
      </c>
      <c r="S1329" s="13">
        <v>-1.3837999999999999</v>
      </c>
      <c r="T1329">
        <v>0.13469999999999999</v>
      </c>
      <c r="U1329" s="13">
        <v>-1E-4</v>
      </c>
      <c r="V1329" s="13">
        <v>7.9299999999999995E-2</v>
      </c>
      <c r="AA1329" s="13"/>
      <c r="AC1329"/>
      <c r="AD1329" s="14"/>
    </row>
    <row r="1330" spans="1:30" x14ac:dyDescent="0.2">
      <c r="A1330" t="s">
        <v>32</v>
      </c>
      <c r="C1330">
        <v>93.113</v>
      </c>
      <c r="D1330">
        <v>34.999299999999998</v>
      </c>
      <c r="E1330">
        <v>0</v>
      </c>
      <c r="F1330">
        <v>37.97</v>
      </c>
      <c r="G1330">
        <v>7.4800000000000005E-2</v>
      </c>
      <c r="H1330">
        <v>-1.7092000000000001</v>
      </c>
      <c r="I1330">
        <v>7.5899999999999995E-2</v>
      </c>
      <c r="J1330">
        <v>1.9528000000000001</v>
      </c>
      <c r="K1330">
        <v>0.1104</v>
      </c>
      <c r="L1330">
        <v>5.7000000000000002E-3</v>
      </c>
      <c r="M1330">
        <v>0.73829999999999996</v>
      </c>
      <c r="N1330">
        <v>0.45479999999999998</v>
      </c>
      <c r="O1330">
        <v>-0.38080000000000003</v>
      </c>
      <c r="P1330">
        <v>-9.4000000000000004E-3</v>
      </c>
      <c r="Q1330" s="13">
        <v>3.3E-3</v>
      </c>
      <c r="R1330" s="13">
        <v>8.1199999999999994E-2</v>
      </c>
      <c r="S1330" s="13">
        <v>-1.2948</v>
      </c>
      <c r="T1330">
        <v>0.1421</v>
      </c>
      <c r="U1330" s="13">
        <v>-1.1000000000000001E-3</v>
      </c>
      <c r="V1330" s="13">
        <v>7.7899999999999997E-2</v>
      </c>
      <c r="AA1330" s="13"/>
      <c r="AC1330"/>
      <c r="AD1330" s="14"/>
    </row>
    <row r="1331" spans="1:30" x14ac:dyDescent="0.2">
      <c r="A1331" t="s">
        <v>32</v>
      </c>
      <c r="C1331">
        <v>93.363</v>
      </c>
      <c r="D1331">
        <v>34.999299999999998</v>
      </c>
      <c r="E1331">
        <v>0</v>
      </c>
      <c r="F1331">
        <v>38.465000000000003</v>
      </c>
      <c r="G1331">
        <v>3.39E-2</v>
      </c>
      <c r="H1331">
        <v>-1.2714000000000001</v>
      </c>
      <c r="I1331">
        <v>1.66E-2</v>
      </c>
      <c r="J1331">
        <v>1.3631</v>
      </c>
      <c r="K1331">
        <v>0.13980000000000001</v>
      </c>
      <c r="L1331">
        <v>5.7000000000000002E-3</v>
      </c>
      <c r="M1331">
        <v>0.73829999999999996</v>
      </c>
      <c r="N1331">
        <v>0.46129999999999999</v>
      </c>
      <c r="O1331">
        <v>-0.37759999999999999</v>
      </c>
      <c r="P1331">
        <v>4.4999999999999997E-3</v>
      </c>
      <c r="Q1331" s="13">
        <v>1.8E-3</v>
      </c>
      <c r="R1331" s="13">
        <v>8.4000000000000005E-2</v>
      </c>
      <c r="S1331" s="13">
        <v>-1.5174000000000001</v>
      </c>
      <c r="T1331">
        <v>0.1323</v>
      </c>
      <c r="U1331" s="13">
        <v>4.0000000000000002E-4</v>
      </c>
      <c r="V1331" s="13">
        <v>7.9799999999999996E-2</v>
      </c>
      <c r="AA1331" s="13"/>
      <c r="AC1331"/>
      <c r="AD1331" s="14"/>
    </row>
    <row r="1332" spans="1:30" x14ac:dyDescent="0.2">
      <c r="A1332" t="s">
        <v>32</v>
      </c>
      <c r="C1332">
        <v>93.613</v>
      </c>
      <c r="D1332">
        <v>34.999299999999998</v>
      </c>
      <c r="E1332">
        <v>0</v>
      </c>
      <c r="F1332">
        <v>38.957000000000001</v>
      </c>
      <c r="G1332">
        <v>0.1749</v>
      </c>
      <c r="H1332">
        <v>-1.3469</v>
      </c>
      <c r="I1332">
        <v>0.16980000000000001</v>
      </c>
      <c r="J1332">
        <v>1.3101</v>
      </c>
      <c r="K1332">
        <v>5.1499999999999997E-2</v>
      </c>
      <c r="L1332">
        <v>4.4999999999999997E-3</v>
      </c>
      <c r="M1332">
        <v>0.70689999999999997</v>
      </c>
      <c r="N1332">
        <v>0.45479999999999998</v>
      </c>
      <c r="O1332">
        <v>-0.36780000000000002</v>
      </c>
      <c r="P1332">
        <v>-4.7000000000000002E-3</v>
      </c>
      <c r="Q1332" s="13">
        <v>1.8E-3</v>
      </c>
      <c r="R1332" s="13">
        <v>8.1199999999999994E-2</v>
      </c>
      <c r="S1332" s="13">
        <v>-1.3282</v>
      </c>
      <c r="T1332">
        <v>0.1482</v>
      </c>
      <c r="U1332" s="13">
        <v>4.0000000000000002E-4</v>
      </c>
      <c r="V1332" s="13">
        <v>7.9799999999999996E-2</v>
      </c>
      <c r="AA1332" s="13"/>
      <c r="AC1332"/>
      <c r="AD1332" s="14"/>
    </row>
    <row r="1333" spans="1:30" x14ac:dyDescent="0.2">
      <c r="A1333" t="s">
        <v>32</v>
      </c>
      <c r="C1333">
        <v>93.863</v>
      </c>
      <c r="D1333">
        <v>34.999299999999998</v>
      </c>
      <c r="E1333">
        <v>0</v>
      </c>
      <c r="F1333">
        <v>39.454999999999998</v>
      </c>
      <c r="G1333">
        <v>7.2800000000000004E-2</v>
      </c>
      <c r="H1333">
        <v>-0.81850000000000001</v>
      </c>
      <c r="I1333">
        <v>6.7699999999999996E-2</v>
      </c>
      <c r="J1333">
        <v>0.77339999999999998</v>
      </c>
      <c r="K1333">
        <v>5.1499999999999997E-2</v>
      </c>
      <c r="L1333">
        <v>5.7000000000000002E-3</v>
      </c>
      <c r="M1333">
        <v>0.73829999999999996</v>
      </c>
      <c r="N1333">
        <v>0.45150000000000001</v>
      </c>
      <c r="O1333">
        <v>-0.37430000000000002</v>
      </c>
      <c r="P1333">
        <v>9.1000000000000004E-3</v>
      </c>
      <c r="Q1333" s="13">
        <v>2.9999999999999997E-4</v>
      </c>
      <c r="R1333" s="13">
        <v>7.4099999999999999E-2</v>
      </c>
      <c r="S1333" s="13">
        <v>-1.2057</v>
      </c>
      <c r="T1333">
        <v>0.1249</v>
      </c>
      <c r="U1333" s="13">
        <v>8.9999999999999998E-4</v>
      </c>
      <c r="V1333" s="13">
        <v>7.7899999999999997E-2</v>
      </c>
      <c r="AA1333" s="13"/>
      <c r="AC1333"/>
      <c r="AD1333" s="14"/>
    </row>
    <row r="1334" spans="1:30" x14ac:dyDescent="0.2">
      <c r="A1334" t="s">
        <v>32</v>
      </c>
      <c r="C1334">
        <v>94.113</v>
      </c>
      <c r="D1334">
        <v>34.999299999999998</v>
      </c>
      <c r="E1334">
        <v>0</v>
      </c>
      <c r="F1334">
        <v>39.948</v>
      </c>
      <c r="G1334">
        <v>9.5200000000000007E-2</v>
      </c>
      <c r="H1334">
        <v>-1.1355</v>
      </c>
      <c r="I1334">
        <v>0.1024</v>
      </c>
      <c r="J1334">
        <v>0.99209999999999998</v>
      </c>
      <c r="K1334">
        <v>5.1499999999999997E-2</v>
      </c>
      <c r="L1334">
        <v>3.3E-3</v>
      </c>
      <c r="M1334">
        <v>0.70689999999999997</v>
      </c>
      <c r="N1334">
        <v>0.45150000000000001</v>
      </c>
      <c r="O1334">
        <v>-0.36459999999999998</v>
      </c>
      <c r="P1334">
        <v>9.1000000000000004E-3</v>
      </c>
      <c r="Q1334" s="13">
        <v>1.8E-3</v>
      </c>
      <c r="R1334" s="13">
        <v>8.4000000000000005E-2</v>
      </c>
      <c r="S1334" s="13">
        <v>-1.484</v>
      </c>
      <c r="T1334">
        <v>0.14940000000000001</v>
      </c>
      <c r="U1334" s="13">
        <v>-1.1000000000000001E-3</v>
      </c>
      <c r="V1334" s="13">
        <v>8.0299999999999996E-2</v>
      </c>
      <c r="AA1334" s="13"/>
      <c r="AC1334"/>
      <c r="AD1334" s="14"/>
    </row>
    <row r="1335" spans="1:30" x14ac:dyDescent="0.2">
      <c r="A1335" t="s">
        <v>32</v>
      </c>
      <c r="C1335">
        <v>94.363</v>
      </c>
      <c r="D1335">
        <v>34.999299999999998</v>
      </c>
      <c r="E1335">
        <v>0</v>
      </c>
      <c r="F1335">
        <v>40.445</v>
      </c>
      <c r="G1335">
        <v>0.10340000000000001</v>
      </c>
      <c r="H1335">
        <v>-1.5507</v>
      </c>
      <c r="I1335">
        <v>0.10440000000000001</v>
      </c>
      <c r="J1335">
        <v>1.5619000000000001</v>
      </c>
      <c r="K1335">
        <v>8.09E-2</v>
      </c>
      <c r="L1335">
        <v>2.0999999999999999E-3</v>
      </c>
      <c r="M1335">
        <v>0.70689999999999997</v>
      </c>
      <c r="N1335">
        <v>0.45810000000000001</v>
      </c>
      <c r="O1335">
        <v>-0.37109999999999999</v>
      </c>
      <c r="P1335">
        <v>-4.7000000000000002E-3</v>
      </c>
      <c r="Q1335" s="13">
        <v>3.3E-3</v>
      </c>
      <c r="R1335" s="13">
        <v>8.5500000000000007E-2</v>
      </c>
      <c r="S1335" s="13">
        <v>-1.395</v>
      </c>
      <c r="T1335">
        <v>0.1298</v>
      </c>
      <c r="U1335" s="13">
        <v>-5.9999999999999995E-4</v>
      </c>
      <c r="V1335" s="13">
        <v>8.0799999999999997E-2</v>
      </c>
      <c r="AA1335" s="13"/>
      <c r="AC1335"/>
      <c r="AD1335" s="14"/>
    </row>
    <row r="1336" spans="1:30" x14ac:dyDescent="0.2">
      <c r="A1336" t="s">
        <v>32</v>
      </c>
      <c r="C1336">
        <v>94.613</v>
      </c>
      <c r="D1336">
        <v>34.999299999999998</v>
      </c>
      <c r="E1336">
        <v>0</v>
      </c>
      <c r="F1336">
        <v>40.945</v>
      </c>
      <c r="G1336">
        <v>0.1361</v>
      </c>
      <c r="H1336">
        <v>-1.1732</v>
      </c>
      <c r="I1336">
        <v>0.1351</v>
      </c>
      <c r="J1336">
        <v>1.4029</v>
      </c>
      <c r="K1336">
        <v>0.1104</v>
      </c>
      <c r="L1336">
        <v>1.0500000000000001E-2</v>
      </c>
      <c r="M1336">
        <v>0.70689999999999997</v>
      </c>
      <c r="N1336">
        <v>0.46129999999999999</v>
      </c>
      <c r="O1336">
        <v>-0.39700000000000002</v>
      </c>
      <c r="P1336">
        <v>-4.7000000000000002E-3</v>
      </c>
      <c r="Q1336" s="13">
        <v>-1.1999999999999999E-3</v>
      </c>
      <c r="R1336" s="13">
        <v>8.1199999999999994E-2</v>
      </c>
      <c r="S1336" s="13">
        <v>-1.2725</v>
      </c>
      <c r="T1336">
        <v>0.14199999999999999</v>
      </c>
      <c r="U1336" s="13">
        <v>4.0000000000000002E-4</v>
      </c>
      <c r="V1336" s="13">
        <v>8.0299999999999996E-2</v>
      </c>
      <c r="AA1336" s="13"/>
      <c r="AC1336"/>
      <c r="AD1336" s="14"/>
    </row>
    <row r="1337" spans="1:30" x14ac:dyDescent="0.2">
      <c r="A1337" t="s">
        <v>32</v>
      </c>
      <c r="C1337">
        <v>94.863</v>
      </c>
      <c r="D1337">
        <v>34.999299999999998</v>
      </c>
      <c r="E1337">
        <v>0</v>
      </c>
      <c r="F1337">
        <v>41.442999999999998</v>
      </c>
      <c r="G1337">
        <v>0.10539999999999999</v>
      </c>
      <c r="H1337">
        <v>-1.7319</v>
      </c>
      <c r="I1337">
        <v>0.1106</v>
      </c>
      <c r="J1337">
        <v>1.8533999999999999</v>
      </c>
      <c r="K1337">
        <v>8.09E-2</v>
      </c>
      <c r="L1337">
        <v>5.7000000000000002E-3</v>
      </c>
      <c r="M1337">
        <v>0.6129</v>
      </c>
      <c r="N1337">
        <v>0.46779999999999999</v>
      </c>
      <c r="O1337">
        <v>-0.39700000000000002</v>
      </c>
      <c r="P1337">
        <v>-4.7000000000000002E-3</v>
      </c>
      <c r="Q1337" s="13">
        <v>3.3E-3</v>
      </c>
      <c r="R1337" s="13">
        <v>9.5399999999999999E-2</v>
      </c>
      <c r="S1337" s="13">
        <v>-1.5953999999999999</v>
      </c>
      <c r="T1337">
        <v>0.1469</v>
      </c>
      <c r="U1337" s="13">
        <v>-1E-4</v>
      </c>
      <c r="V1337" s="13">
        <v>8.0299999999999996E-2</v>
      </c>
      <c r="AA1337" s="13"/>
      <c r="AC1337"/>
      <c r="AD1337" s="14"/>
    </row>
    <row r="1338" spans="1:30" x14ac:dyDescent="0.2">
      <c r="A1338" t="s">
        <v>32</v>
      </c>
      <c r="C1338">
        <v>95.113</v>
      </c>
      <c r="D1338">
        <v>34.999299999999998</v>
      </c>
      <c r="E1338">
        <v>0</v>
      </c>
      <c r="F1338">
        <v>41.941000000000003</v>
      </c>
      <c r="G1338">
        <v>5.2299999999999999E-2</v>
      </c>
      <c r="H1338">
        <v>-1.4375</v>
      </c>
      <c r="I1338">
        <v>4.1099999999999998E-2</v>
      </c>
      <c r="J1338">
        <v>1.7011000000000001</v>
      </c>
      <c r="K1338">
        <v>0.1104</v>
      </c>
      <c r="L1338">
        <v>2.0999999999999999E-3</v>
      </c>
      <c r="M1338">
        <v>0.67559999999999998</v>
      </c>
      <c r="N1338">
        <v>0.46460000000000001</v>
      </c>
      <c r="O1338">
        <v>-0.39050000000000001</v>
      </c>
      <c r="P1338">
        <v>4.4999999999999997E-3</v>
      </c>
      <c r="Q1338" s="13">
        <v>1.8E-3</v>
      </c>
      <c r="R1338" s="13">
        <v>8.9700000000000002E-2</v>
      </c>
      <c r="S1338" s="13">
        <v>-1.5063</v>
      </c>
      <c r="T1338">
        <v>0.12609999999999999</v>
      </c>
      <c r="U1338" s="13">
        <v>4.0000000000000002E-4</v>
      </c>
      <c r="V1338" s="13">
        <v>7.9799999999999996E-2</v>
      </c>
      <c r="AA1338" s="13"/>
      <c r="AC1338"/>
      <c r="AD1338" s="14"/>
    </row>
    <row r="1339" spans="1:30" x14ac:dyDescent="0.2">
      <c r="A1339" t="s">
        <v>32</v>
      </c>
      <c r="C1339">
        <v>95.363</v>
      </c>
      <c r="D1339">
        <v>34.999299999999998</v>
      </c>
      <c r="E1339">
        <v>0</v>
      </c>
      <c r="F1339">
        <v>42.436999999999998</v>
      </c>
      <c r="G1339">
        <v>7.2700000000000001E-2</v>
      </c>
      <c r="H1339">
        <v>-1.8149</v>
      </c>
      <c r="I1339">
        <v>8.2000000000000003E-2</v>
      </c>
      <c r="J1339">
        <v>1.8468</v>
      </c>
      <c r="K1339">
        <v>2.2100000000000002E-2</v>
      </c>
      <c r="L1339">
        <v>2.0999999999999999E-3</v>
      </c>
      <c r="M1339">
        <v>0.64419999999999999</v>
      </c>
      <c r="N1339">
        <v>0.46129999999999999</v>
      </c>
      <c r="O1339">
        <v>-0.39050000000000001</v>
      </c>
      <c r="P1339">
        <v>-1E-4</v>
      </c>
      <c r="Q1339" s="13">
        <v>3.3E-3</v>
      </c>
      <c r="R1339" s="13">
        <v>8.1199999999999994E-2</v>
      </c>
      <c r="S1339" s="13">
        <v>-1.2168000000000001</v>
      </c>
      <c r="T1339">
        <v>0.15310000000000001</v>
      </c>
      <c r="U1339" s="13">
        <v>-5.9999999999999995E-4</v>
      </c>
      <c r="V1339" s="13">
        <v>8.1299999999999997E-2</v>
      </c>
      <c r="AA1339" s="13"/>
      <c r="AC1339"/>
      <c r="AD1339" s="14"/>
    </row>
    <row r="1340" spans="1:30" x14ac:dyDescent="0.2">
      <c r="A1340" t="s">
        <v>32</v>
      </c>
      <c r="C1340">
        <v>95.613</v>
      </c>
      <c r="D1340">
        <v>34.999299999999998</v>
      </c>
      <c r="E1340">
        <v>0</v>
      </c>
      <c r="F1340">
        <v>42.936999999999998</v>
      </c>
      <c r="G1340">
        <v>4.0099999999999997E-2</v>
      </c>
      <c r="H1340">
        <v>-1.4224000000000001</v>
      </c>
      <c r="I1340">
        <v>3.9100000000000003E-2</v>
      </c>
      <c r="J1340">
        <v>1.3963000000000001</v>
      </c>
      <c r="K1340">
        <v>2.2100000000000002E-2</v>
      </c>
      <c r="L1340">
        <v>3.3E-3</v>
      </c>
      <c r="M1340">
        <v>0.70689999999999997</v>
      </c>
      <c r="N1340">
        <v>0.46779999999999999</v>
      </c>
      <c r="O1340">
        <v>-0.38400000000000001</v>
      </c>
      <c r="P1340">
        <v>9.1000000000000004E-3</v>
      </c>
      <c r="Q1340" s="13">
        <v>3.3E-3</v>
      </c>
      <c r="R1340" s="13">
        <v>8.9700000000000002E-2</v>
      </c>
      <c r="S1340" s="13">
        <v>-1.5286</v>
      </c>
      <c r="T1340">
        <v>0.11509999999999999</v>
      </c>
      <c r="U1340" s="13">
        <v>-1E-4</v>
      </c>
      <c r="V1340" s="13">
        <v>8.0299999999999996E-2</v>
      </c>
      <c r="AA1340" s="13"/>
      <c r="AC1340"/>
      <c r="AD1340" s="14"/>
    </row>
    <row r="1341" spans="1:30" x14ac:dyDescent="0.2">
      <c r="A1341" t="s">
        <v>32</v>
      </c>
      <c r="C1341">
        <v>95.863</v>
      </c>
      <c r="D1341">
        <v>34.999299999999998</v>
      </c>
      <c r="E1341">
        <v>0</v>
      </c>
      <c r="F1341">
        <v>43.438000000000002</v>
      </c>
      <c r="G1341">
        <v>0.1361</v>
      </c>
      <c r="H1341">
        <v>-1.2563</v>
      </c>
      <c r="I1341">
        <v>0.129</v>
      </c>
      <c r="J1341">
        <v>1.1445000000000001</v>
      </c>
      <c r="K1341">
        <v>0.1104</v>
      </c>
      <c r="L1341">
        <v>5.7000000000000002E-3</v>
      </c>
      <c r="M1341">
        <v>0.67559999999999998</v>
      </c>
      <c r="N1341">
        <v>0.45479999999999998</v>
      </c>
      <c r="O1341">
        <v>-0.37759999999999999</v>
      </c>
      <c r="P1341">
        <v>4.4999999999999997E-3</v>
      </c>
      <c r="Q1341" s="13">
        <v>3.3E-3</v>
      </c>
      <c r="R1341" s="13">
        <v>7.9799999999999996E-2</v>
      </c>
      <c r="S1341" s="13">
        <v>-1.395</v>
      </c>
      <c r="T1341">
        <v>0.1457</v>
      </c>
      <c r="U1341" s="13">
        <v>-5.9999999999999995E-4</v>
      </c>
      <c r="V1341" s="13">
        <v>8.1299999999999997E-2</v>
      </c>
      <c r="AA1341" s="13"/>
      <c r="AC1341"/>
      <c r="AD1341" s="14"/>
    </row>
    <row r="1342" spans="1:30" x14ac:dyDescent="0.2">
      <c r="A1342" t="s">
        <v>32</v>
      </c>
      <c r="C1342">
        <v>96.113</v>
      </c>
      <c r="D1342">
        <v>34.999299999999998</v>
      </c>
      <c r="E1342">
        <v>0</v>
      </c>
      <c r="F1342">
        <v>43.938000000000002</v>
      </c>
      <c r="G1342">
        <v>7.0699999999999999E-2</v>
      </c>
      <c r="H1342">
        <v>-0.85619999999999996</v>
      </c>
      <c r="I1342">
        <v>6.9699999999999998E-2</v>
      </c>
      <c r="J1342">
        <v>0.69389999999999996</v>
      </c>
      <c r="K1342">
        <v>8.09E-2</v>
      </c>
      <c r="L1342">
        <v>6.8999999999999999E-3</v>
      </c>
      <c r="M1342">
        <v>0.67559999999999998</v>
      </c>
      <c r="N1342">
        <v>0.45810000000000001</v>
      </c>
      <c r="O1342">
        <v>-0.38400000000000001</v>
      </c>
      <c r="P1342">
        <v>4.4999999999999997E-3</v>
      </c>
      <c r="Q1342" s="13">
        <v>1.8E-3</v>
      </c>
      <c r="R1342" s="13">
        <v>7.6899999999999996E-2</v>
      </c>
      <c r="S1342" s="13">
        <v>-1.1054999999999999</v>
      </c>
      <c r="T1342">
        <v>0.11749999999999999</v>
      </c>
      <c r="U1342" s="13">
        <v>-5.9999999999999995E-4</v>
      </c>
      <c r="V1342" s="13">
        <v>8.0299999999999996E-2</v>
      </c>
      <c r="AA1342" s="13"/>
      <c r="AC1342"/>
      <c r="AD1342" s="14"/>
    </row>
    <row r="1343" spans="1:30" x14ac:dyDescent="0.2">
      <c r="A1343" t="s">
        <v>32</v>
      </c>
      <c r="C1343">
        <v>96.363</v>
      </c>
      <c r="D1343">
        <v>34.999299999999998</v>
      </c>
      <c r="E1343">
        <v>0</v>
      </c>
      <c r="F1343">
        <v>44.442</v>
      </c>
      <c r="G1343">
        <v>0.11559999999999999</v>
      </c>
      <c r="H1343">
        <v>-0.84109999999999996</v>
      </c>
      <c r="I1343">
        <v>0.1188</v>
      </c>
      <c r="J1343">
        <v>0.93910000000000005</v>
      </c>
      <c r="K1343">
        <v>2.2100000000000002E-2</v>
      </c>
      <c r="L1343">
        <v>3.3E-3</v>
      </c>
      <c r="M1343">
        <v>0.70689999999999997</v>
      </c>
      <c r="N1343">
        <v>0.46460000000000001</v>
      </c>
      <c r="O1343">
        <v>-0.40350000000000003</v>
      </c>
      <c r="P1343">
        <v>2.3E-2</v>
      </c>
      <c r="Q1343" s="13">
        <v>3.3E-3</v>
      </c>
      <c r="R1343" s="13">
        <v>7.8299999999999995E-2</v>
      </c>
      <c r="S1343" s="13">
        <v>-1.484</v>
      </c>
      <c r="T1343">
        <v>0.13719999999999999</v>
      </c>
      <c r="U1343" s="13">
        <v>4.0000000000000002E-4</v>
      </c>
      <c r="V1343" s="13">
        <v>8.0799999999999997E-2</v>
      </c>
      <c r="AA1343" s="13"/>
      <c r="AC1343"/>
      <c r="AD1343" s="14"/>
    </row>
    <row r="1344" spans="1:30" x14ac:dyDescent="0.2">
      <c r="A1344" t="s">
        <v>32</v>
      </c>
      <c r="C1344">
        <v>96.613</v>
      </c>
      <c r="D1344">
        <v>34.999299999999998</v>
      </c>
      <c r="E1344">
        <v>0</v>
      </c>
      <c r="F1344">
        <v>44.945</v>
      </c>
      <c r="G1344">
        <v>0.19739999999999999</v>
      </c>
      <c r="H1344">
        <v>-1.4601</v>
      </c>
      <c r="I1344">
        <v>0.19839999999999999</v>
      </c>
      <c r="J1344">
        <v>1.5751999999999999</v>
      </c>
      <c r="K1344">
        <v>8.09E-2</v>
      </c>
      <c r="L1344">
        <v>8.0999999999999996E-3</v>
      </c>
      <c r="M1344">
        <v>0.67559999999999998</v>
      </c>
      <c r="N1344">
        <v>0.46779999999999999</v>
      </c>
      <c r="O1344">
        <v>-0.40350000000000003</v>
      </c>
      <c r="P1344">
        <v>4.4999999999999997E-3</v>
      </c>
      <c r="Q1344" s="13">
        <v>1.8E-3</v>
      </c>
      <c r="R1344" s="13">
        <v>8.5500000000000007E-2</v>
      </c>
      <c r="S1344" s="13">
        <v>-1.3837999999999999</v>
      </c>
      <c r="T1344">
        <v>0.13100000000000001</v>
      </c>
      <c r="U1344" s="13">
        <v>-5.9999999999999995E-4</v>
      </c>
      <c r="V1344" s="13">
        <v>8.0799999999999997E-2</v>
      </c>
      <c r="AA1344" s="13"/>
      <c r="AC1344"/>
      <c r="AD1344" s="14"/>
    </row>
    <row r="1345" spans="1:30" x14ac:dyDescent="0.2">
      <c r="A1345" t="s">
        <v>32</v>
      </c>
      <c r="C1345">
        <v>96.863</v>
      </c>
      <c r="D1345">
        <v>34.999299999999998</v>
      </c>
      <c r="E1345">
        <v>0</v>
      </c>
      <c r="F1345">
        <v>45.445</v>
      </c>
      <c r="G1345">
        <v>8.3000000000000004E-2</v>
      </c>
      <c r="H1345">
        <v>-1.0676000000000001</v>
      </c>
      <c r="I1345">
        <v>8.6099999999999996E-2</v>
      </c>
      <c r="J1345">
        <v>1.3565</v>
      </c>
      <c r="K1345">
        <v>5.1499999999999997E-2</v>
      </c>
      <c r="L1345">
        <v>5.7000000000000002E-3</v>
      </c>
      <c r="M1345">
        <v>0.58150000000000002</v>
      </c>
      <c r="N1345">
        <v>0.47110000000000002</v>
      </c>
      <c r="O1345">
        <v>-0.4002</v>
      </c>
      <c r="P1345">
        <v>9.1000000000000004E-3</v>
      </c>
      <c r="Q1345" s="13">
        <v>3.3E-3</v>
      </c>
      <c r="R1345" s="13">
        <v>7.5499999999999998E-2</v>
      </c>
      <c r="S1345" s="13">
        <v>-1.1722999999999999</v>
      </c>
      <c r="T1345">
        <v>0.1188</v>
      </c>
      <c r="U1345" s="13">
        <v>4.0000000000000002E-4</v>
      </c>
      <c r="V1345" s="13">
        <v>8.0299999999999996E-2</v>
      </c>
      <c r="AA1345" s="13"/>
      <c r="AC1345"/>
      <c r="AD1345" s="14"/>
    </row>
    <row r="1346" spans="1:30" x14ac:dyDescent="0.2">
      <c r="A1346" t="s">
        <v>32</v>
      </c>
      <c r="C1346">
        <v>97.113</v>
      </c>
      <c r="D1346">
        <v>34.999299999999998</v>
      </c>
      <c r="E1346">
        <v>0</v>
      </c>
      <c r="F1346">
        <v>45.954999999999998</v>
      </c>
      <c r="G1346">
        <v>6.8699999999999997E-2</v>
      </c>
      <c r="H1346">
        <v>-1.8978999999999999</v>
      </c>
      <c r="I1346">
        <v>5.9499999999999997E-2</v>
      </c>
      <c r="J1346">
        <v>1.9396</v>
      </c>
      <c r="K1346">
        <v>2.2100000000000002E-2</v>
      </c>
      <c r="L1346">
        <v>-2.9999999999999997E-4</v>
      </c>
      <c r="M1346">
        <v>0.70689999999999997</v>
      </c>
      <c r="N1346">
        <v>0.47439999999999999</v>
      </c>
      <c r="O1346">
        <v>-0.40670000000000001</v>
      </c>
      <c r="P1346">
        <v>9.1000000000000004E-3</v>
      </c>
      <c r="Q1346" s="13">
        <v>3.3E-3</v>
      </c>
      <c r="R1346" s="13">
        <v>9.8299999999999998E-2</v>
      </c>
      <c r="S1346" s="13">
        <v>-1.5953999999999999</v>
      </c>
      <c r="T1346">
        <v>0.1249</v>
      </c>
      <c r="U1346" s="13">
        <v>-5.9999999999999995E-4</v>
      </c>
      <c r="V1346" s="13">
        <v>8.0299999999999996E-2</v>
      </c>
      <c r="AA1346" s="13"/>
      <c r="AC1346"/>
      <c r="AD1346" s="14"/>
    </row>
    <row r="1347" spans="1:30" x14ac:dyDescent="0.2">
      <c r="A1347" t="s">
        <v>32</v>
      </c>
      <c r="C1347">
        <v>97.363</v>
      </c>
      <c r="D1347">
        <v>34.999299999999998</v>
      </c>
      <c r="E1347">
        <v>0</v>
      </c>
      <c r="F1347">
        <v>46.462000000000003</v>
      </c>
      <c r="G1347">
        <v>7.2700000000000001E-2</v>
      </c>
      <c r="H1347">
        <v>-1.6186</v>
      </c>
      <c r="I1347">
        <v>5.9499999999999997E-2</v>
      </c>
      <c r="J1347">
        <v>1.5818000000000001</v>
      </c>
      <c r="K1347">
        <v>8.09E-2</v>
      </c>
      <c r="L1347">
        <v>8.9999999999999998E-4</v>
      </c>
      <c r="M1347">
        <v>0.6129</v>
      </c>
      <c r="N1347">
        <v>0.47760000000000002</v>
      </c>
      <c r="O1347">
        <v>-0.39379999999999998</v>
      </c>
      <c r="P1347">
        <v>4.4999999999999997E-3</v>
      </c>
      <c r="Q1347" s="13">
        <v>3.3E-3</v>
      </c>
      <c r="R1347" s="13">
        <v>8.8300000000000003E-2</v>
      </c>
      <c r="S1347" s="13">
        <v>-1.5174000000000001</v>
      </c>
      <c r="T1347">
        <v>9.7900000000000001E-2</v>
      </c>
      <c r="U1347" s="13">
        <v>-1E-4</v>
      </c>
      <c r="V1347" s="13">
        <v>8.0799999999999997E-2</v>
      </c>
      <c r="AA1347" s="13"/>
      <c r="AC1347"/>
      <c r="AD1347" s="14"/>
    </row>
    <row r="1348" spans="1:30" x14ac:dyDescent="0.2">
      <c r="A1348" t="s">
        <v>32</v>
      </c>
      <c r="C1348">
        <v>97.613</v>
      </c>
      <c r="D1348">
        <v>34.999299999999998</v>
      </c>
      <c r="E1348">
        <v>0</v>
      </c>
      <c r="F1348">
        <v>46.972000000000001</v>
      </c>
      <c r="G1348">
        <v>0.1157</v>
      </c>
      <c r="H1348">
        <v>-1.8375999999999999</v>
      </c>
      <c r="I1348">
        <v>0.1147</v>
      </c>
      <c r="J1348">
        <v>1.9131</v>
      </c>
      <c r="K1348">
        <v>2.2100000000000002E-2</v>
      </c>
      <c r="L1348">
        <v>3.3E-3</v>
      </c>
      <c r="M1348">
        <v>0.58150000000000002</v>
      </c>
      <c r="N1348">
        <v>0.47110000000000002</v>
      </c>
      <c r="O1348">
        <v>-0.39379999999999998</v>
      </c>
      <c r="P1348">
        <v>9.1000000000000004E-3</v>
      </c>
      <c r="Q1348" s="13">
        <v>2.9999999999999997E-4</v>
      </c>
      <c r="R1348" s="13">
        <v>8.2600000000000007E-2</v>
      </c>
      <c r="S1348" s="13">
        <v>-1.2502</v>
      </c>
      <c r="T1348">
        <v>0.1249</v>
      </c>
      <c r="U1348" s="13">
        <v>4.0000000000000002E-4</v>
      </c>
      <c r="V1348" s="13">
        <v>8.0299999999999996E-2</v>
      </c>
      <c r="AA1348" s="13"/>
      <c r="AC1348"/>
      <c r="AD1348" s="14"/>
    </row>
    <row r="1349" spans="1:30" x14ac:dyDescent="0.2">
      <c r="A1349" t="s">
        <v>32</v>
      </c>
      <c r="C1349">
        <v>97.863</v>
      </c>
      <c r="D1349">
        <v>34.999299999999998</v>
      </c>
      <c r="E1349">
        <v>0</v>
      </c>
      <c r="F1349">
        <v>47.481000000000002</v>
      </c>
      <c r="G1349">
        <v>6.25E-2</v>
      </c>
      <c r="H1349">
        <v>-1.3392999999999999</v>
      </c>
      <c r="I1349">
        <v>6.5600000000000006E-2</v>
      </c>
      <c r="J1349">
        <v>1.5023</v>
      </c>
      <c r="K1349">
        <v>0.13980000000000001</v>
      </c>
      <c r="L1349">
        <v>2.0999999999999999E-3</v>
      </c>
      <c r="M1349">
        <v>0.67559999999999998</v>
      </c>
      <c r="N1349">
        <v>0.47110000000000002</v>
      </c>
      <c r="O1349">
        <v>-0.4002</v>
      </c>
      <c r="P1349">
        <v>-1E-4</v>
      </c>
      <c r="Q1349" s="13">
        <v>2.9999999999999997E-4</v>
      </c>
      <c r="R1349" s="13">
        <v>8.2600000000000007E-2</v>
      </c>
      <c r="S1349" s="13">
        <v>-1.4618</v>
      </c>
      <c r="T1349">
        <v>9.5500000000000002E-2</v>
      </c>
      <c r="U1349" s="13">
        <v>4.0000000000000002E-4</v>
      </c>
      <c r="V1349" s="13">
        <v>8.0299999999999996E-2</v>
      </c>
      <c r="AA1349" s="13"/>
      <c r="AC1349"/>
      <c r="AD1349" s="14"/>
    </row>
    <row r="1350" spans="1:30" x14ac:dyDescent="0.2">
      <c r="A1350" t="s">
        <v>32</v>
      </c>
      <c r="C1350">
        <v>98.113</v>
      </c>
      <c r="D1350">
        <v>34.999299999999998</v>
      </c>
      <c r="E1350">
        <v>0</v>
      </c>
      <c r="F1350">
        <v>47.99</v>
      </c>
      <c r="G1350">
        <v>9.11E-2</v>
      </c>
      <c r="H1350">
        <v>-0.98450000000000004</v>
      </c>
      <c r="I1350">
        <v>8.8099999999999998E-2</v>
      </c>
      <c r="J1350">
        <v>1.1180000000000001</v>
      </c>
      <c r="K1350">
        <v>8.09E-2</v>
      </c>
      <c r="L1350">
        <v>2.0999999999999999E-3</v>
      </c>
      <c r="M1350">
        <v>0.67559999999999998</v>
      </c>
      <c r="N1350">
        <v>0.47760000000000002</v>
      </c>
      <c r="O1350">
        <v>-0.39700000000000002</v>
      </c>
      <c r="P1350">
        <v>1.38E-2</v>
      </c>
      <c r="Q1350" s="13">
        <v>3.3E-3</v>
      </c>
      <c r="R1350" s="13">
        <v>8.2600000000000007E-2</v>
      </c>
      <c r="S1350" s="13">
        <v>-1.4729000000000001</v>
      </c>
      <c r="T1350">
        <v>0.1249</v>
      </c>
      <c r="U1350" s="13">
        <v>4.0000000000000002E-4</v>
      </c>
      <c r="V1350" s="13">
        <v>8.0299999999999996E-2</v>
      </c>
      <c r="AA1350" s="13"/>
      <c r="AC1350"/>
      <c r="AD1350" s="14"/>
    </row>
    <row r="1351" spans="1:30" x14ac:dyDescent="0.2">
      <c r="A1351" t="s">
        <v>32</v>
      </c>
      <c r="C1351">
        <v>98.363</v>
      </c>
      <c r="D1351">
        <v>34.999299999999998</v>
      </c>
      <c r="E1351">
        <v>0</v>
      </c>
      <c r="F1351">
        <v>48.497999999999998</v>
      </c>
      <c r="G1351">
        <v>0.1177</v>
      </c>
      <c r="H1351">
        <v>-0.72030000000000005</v>
      </c>
      <c r="I1351">
        <v>0.1208</v>
      </c>
      <c r="J1351">
        <v>0.89929999999999999</v>
      </c>
      <c r="K1351">
        <v>8.09E-2</v>
      </c>
      <c r="L1351">
        <v>2.0999999999999999E-3</v>
      </c>
      <c r="M1351">
        <v>0.64419999999999999</v>
      </c>
      <c r="N1351">
        <v>0.47110000000000002</v>
      </c>
      <c r="O1351">
        <v>-0.41639999999999999</v>
      </c>
      <c r="P1351">
        <v>-1E-4</v>
      </c>
      <c r="Q1351" s="13">
        <v>1.8E-3</v>
      </c>
      <c r="R1351" s="13">
        <v>7.4099999999999999E-2</v>
      </c>
      <c r="S1351" s="13">
        <v>-1.1612</v>
      </c>
      <c r="T1351">
        <v>0.1016</v>
      </c>
      <c r="U1351" s="13">
        <v>-5.9999999999999995E-4</v>
      </c>
      <c r="V1351" s="13">
        <v>8.0799999999999997E-2</v>
      </c>
      <c r="AA1351" s="13"/>
      <c r="AC1351"/>
      <c r="AD1351" s="14"/>
    </row>
    <row r="1352" spans="1:30" x14ac:dyDescent="0.2">
      <c r="A1352" t="s">
        <v>32</v>
      </c>
      <c r="C1352">
        <v>98.613</v>
      </c>
      <c r="D1352">
        <v>34.999299999999998</v>
      </c>
      <c r="E1352">
        <v>0</v>
      </c>
      <c r="F1352">
        <v>49.005000000000003</v>
      </c>
      <c r="G1352">
        <v>0.1381</v>
      </c>
      <c r="H1352">
        <v>-0.87890000000000001</v>
      </c>
      <c r="I1352">
        <v>0.12280000000000001</v>
      </c>
      <c r="J1352">
        <v>0.8397</v>
      </c>
      <c r="K1352">
        <v>8.09E-2</v>
      </c>
      <c r="L1352">
        <v>2.0999999999999999E-3</v>
      </c>
      <c r="M1352">
        <v>0.6129</v>
      </c>
      <c r="N1352">
        <v>0.48089999999999999</v>
      </c>
      <c r="O1352">
        <v>-0.41</v>
      </c>
      <c r="P1352">
        <v>4.4999999999999997E-3</v>
      </c>
      <c r="Q1352" s="13">
        <v>1.8E-3</v>
      </c>
      <c r="R1352" s="13">
        <v>8.5500000000000007E-2</v>
      </c>
      <c r="S1352" s="13">
        <v>-1.5619000000000001</v>
      </c>
      <c r="T1352">
        <v>0.1077</v>
      </c>
      <c r="U1352" s="13">
        <v>-1E-4</v>
      </c>
      <c r="V1352" s="13">
        <v>8.0299999999999996E-2</v>
      </c>
      <c r="AA1352" s="13"/>
      <c r="AC1352"/>
      <c r="AD1352" s="14"/>
    </row>
    <row r="1353" spans="1:30" x14ac:dyDescent="0.2">
      <c r="A1353" t="s">
        <v>32</v>
      </c>
      <c r="C1353">
        <v>98.863</v>
      </c>
      <c r="D1353">
        <v>34.999299999999998</v>
      </c>
      <c r="E1353">
        <v>0</v>
      </c>
      <c r="F1353">
        <v>49.506</v>
      </c>
      <c r="G1353">
        <v>0.19739999999999999</v>
      </c>
      <c r="H1353">
        <v>-1.3996999999999999</v>
      </c>
      <c r="I1353">
        <v>0.19839999999999999</v>
      </c>
      <c r="J1353">
        <v>1.4359999999999999</v>
      </c>
      <c r="K1353">
        <v>5.1499999999999997E-2</v>
      </c>
      <c r="L1353">
        <v>2.0999999999999999E-3</v>
      </c>
      <c r="M1353">
        <v>0.70689999999999997</v>
      </c>
      <c r="N1353">
        <v>0.47439999999999999</v>
      </c>
      <c r="O1353">
        <v>-0.41320000000000001</v>
      </c>
      <c r="P1353">
        <v>-1E-4</v>
      </c>
      <c r="Q1353" s="13">
        <v>2.9999999999999997E-4</v>
      </c>
      <c r="R1353" s="13">
        <v>8.5400000000000004E-2</v>
      </c>
      <c r="S1353" s="13">
        <v>-1.4060999999999999</v>
      </c>
      <c r="T1353">
        <v>0.1163</v>
      </c>
      <c r="U1353" s="13">
        <v>-1E-4</v>
      </c>
      <c r="V1353" s="13">
        <v>8.0299999999999996E-2</v>
      </c>
      <c r="AA1353" s="13"/>
      <c r="AC1353"/>
      <c r="AD1353" s="14"/>
    </row>
    <row r="1354" spans="1:30" x14ac:dyDescent="0.2">
      <c r="A1354" t="s">
        <v>32</v>
      </c>
      <c r="C1354">
        <v>99.113</v>
      </c>
      <c r="D1354">
        <v>34.999299999999998</v>
      </c>
      <c r="E1354">
        <v>0</v>
      </c>
      <c r="F1354">
        <v>50.008000000000003</v>
      </c>
      <c r="G1354">
        <v>0.1157</v>
      </c>
      <c r="H1354">
        <v>-1.1883999999999999</v>
      </c>
      <c r="I1354">
        <v>0.12280000000000001</v>
      </c>
      <c r="J1354">
        <v>1.4160999999999999</v>
      </c>
      <c r="K1354">
        <v>5.1499999999999997E-2</v>
      </c>
      <c r="L1354">
        <v>8.9999999999999998E-4</v>
      </c>
      <c r="M1354">
        <v>0.70689999999999997</v>
      </c>
      <c r="N1354">
        <v>0.48409999999999997</v>
      </c>
      <c r="O1354">
        <v>-0.41</v>
      </c>
      <c r="P1354">
        <v>4.4999999999999997E-3</v>
      </c>
      <c r="Q1354" s="13">
        <v>1.8E-3</v>
      </c>
      <c r="R1354" s="13">
        <v>7.5499999999999998E-2</v>
      </c>
      <c r="S1354" s="13">
        <v>-1.1946000000000001</v>
      </c>
      <c r="T1354">
        <v>9.1800000000000007E-2</v>
      </c>
      <c r="U1354" s="13">
        <v>-5.9999999999999995E-4</v>
      </c>
      <c r="V1354" s="13">
        <v>7.9799999999999996E-2</v>
      </c>
      <c r="AA1354" s="13"/>
      <c r="AC1354"/>
      <c r="AD1354" s="14"/>
    </row>
    <row r="1355" spans="1:30" x14ac:dyDescent="0.2">
      <c r="A1355" t="s">
        <v>32</v>
      </c>
      <c r="C1355">
        <v>99.363</v>
      </c>
      <c r="D1355">
        <v>34.999299999999998</v>
      </c>
      <c r="E1355">
        <v>0</v>
      </c>
      <c r="F1355">
        <v>50.512</v>
      </c>
      <c r="G1355">
        <v>6.4600000000000005E-2</v>
      </c>
      <c r="H1355">
        <v>-1.6866000000000001</v>
      </c>
      <c r="I1355">
        <v>6.1600000000000002E-2</v>
      </c>
      <c r="J1355">
        <v>1.6083000000000001</v>
      </c>
      <c r="K1355">
        <v>2.2100000000000002E-2</v>
      </c>
      <c r="L1355">
        <v>3.3E-3</v>
      </c>
      <c r="M1355">
        <v>0.64419999999999999</v>
      </c>
      <c r="N1355">
        <v>0.48089999999999999</v>
      </c>
      <c r="O1355">
        <v>-0.40670000000000001</v>
      </c>
      <c r="P1355">
        <v>1.38E-2</v>
      </c>
      <c r="Q1355" s="13">
        <v>1.8E-3</v>
      </c>
      <c r="R1355" s="13">
        <v>9.5399999999999999E-2</v>
      </c>
      <c r="S1355" s="13">
        <v>-1.6288</v>
      </c>
      <c r="T1355">
        <v>0.1028</v>
      </c>
      <c r="U1355" s="13">
        <v>-1E-4</v>
      </c>
      <c r="V1355" s="13">
        <v>7.9799999999999996E-2</v>
      </c>
      <c r="AA1355" s="13"/>
      <c r="AC1355"/>
      <c r="AD1355" s="14"/>
    </row>
    <row r="1356" spans="1:30" x14ac:dyDescent="0.2">
      <c r="A1356" t="s">
        <v>32</v>
      </c>
      <c r="C1356">
        <v>99.613</v>
      </c>
      <c r="D1356">
        <v>34.999299999999998</v>
      </c>
      <c r="E1356">
        <v>0</v>
      </c>
      <c r="F1356">
        <v>51.012</v>
      </c>
      <c r="G1356">
        <v>6.8699999999999997E-2</v>
      </c>
      <c r="H1356">
        <v>-1.5430999999999999</v>
      </c>
      <c r="I1356">
        <v>6.3600000000000004E-2</v>
      </c>
      <c r="J1356">
        <v>1.7342</v>
      </c>
      <c r="K1356">
        <v>5.1499999999999997E-2</v>
      </c>
      <c r="L1356">
        <v>3.3E-3</v>
      </c>
      <c r="M1356">
        <v>0.70689999999999997</v>
      </c>
      <c r="N1356">
        <v>0.47760000000000002</v>
      </c>
      <c r="O1356">
        <v>-0.40350000000000003</v>
      </c>
      <c r="P1356">
        <v>-4.7000000000000002E-3</v>
      </c>
      <c r="Q1356" s="13">
        <v>3.3E-3</v>
      </c>
      <c r="R1356" s="13">
        <v>8.6900000000000005E-2</v>
      </c>
      <c r="S1356" s="13">
        <v>-1.5285</v>
      </c>
      <c r="T1356">
        <v>5.7500000000000002E-2</v>
      </c>
      <c r="U1356" s="13">
        <v>-1E-4</v>
      </c>
      <c r="V1356" s="13">
        <v>7.8299999999999995E-2</v>
      </c>
      <c r="AA1356" s="13"/>
      <c r="AC1356"/>
      <c r="AD1356" s="14"/>
    </row>
    <row r="1357" spans="1:30" x14ac:dyDescent="0.2">
      <c r="A1357" t="s">
        <v>32</v>
      </c>
      <c r="C1357">
        <v>99.863</v>
      </c>
      <c r="D1357">
        <v>34.999299999999998</v>
      </c>
      <c r="E1357">
        <v>0</v>
      </c>
      <c r="F1357">
        <v>51.514000000000003</v>
      </c>
      <c r="G1357">
        <v>0.1013</v>
      </c>
      <c r="H1357">
        <v>-1.8753</v>
      </c>
      <c r="I1357">
        <v>9.2200000000000004E-2</v>
      </c>
      <c r="J1357">
        <v>1.6678999999999999</v>
      </c>
      <c r="K1357">
        <v>2.2100000000000002E-2</v>
      </c>
      <c r="L1357">
        <v>8.9999999999999998E-4</v>
      </c>
      <c r="M1357">
        <v>0.67559999999999998</v>
      </c>
      <c r="N1357">
        <v>0.47760000000000002</v>
      </c>
      <c r="O1357">
        <v>-0.4002</v>
      </c>
      <c r="P1357">
        <v>-1E-4</v>
      </c>
      <c r="Q1357" s="13">
        <v>3.3E-3</v>
      </c>
      <c r="R1357" s="13">
        <v>7.6899999999999996E-2</v>
      </c>
      <c r="S1357" s="13">
        <v>-1.2948</v>
      </c>
      <c r="T1357">
        <v>6.8500000000000005E-2</v>
      </c>
      <c r="U1357" s="13">
        <v>-5.9999999999999995E-4</v>
      </c>
      <c r="V1357" s="13">
        <v>7.9799999999999996E-2</v>
      </c>
      <c r="AA1357" s="13"/>
      <c r="AC1357"/>
      <c r="AD1357" s="14"/>
    </row>
    <row r="1358" spans="1:30" x14ac:dyDescent="0.2">
      <c r="A1358" t="s">
        <v>32</v>
      </c>
      <c r="C1358">
        <v>100.113</v>
      </c>
      <c r="D1358">
        <v>34.999299999999998</v>
      </c>
      <c r="E1358">
        <v>0</v>
      </c>
      <c r="F1358">
        <v>52.011000000000003</v>
      </c>
      <c r="G1358">
        <v>2.98E-2</v>
      </c>
      <c r="H1358">
        <v>-1.3318000000000001</v>
      </c>
      <c r="I1358">
        <v>2.8899999999999999E-2</v>
      </c>
      <c r="J1358">
        <v>1.5221</v>
      </c>
      <c r="K1358">
        <v>5.1499999999999997E-2</v>
      </c>
      <c r="L1358">
        <v>3.3E-3</v>
      </c>
      <c r="M1358">
        <v>0.64419999999999999</v>
      </c>
      <c r="N1358">
        <v>0.47110000000000002</v>
      </c>
      <c r="O1358">
        <v>-0.40350000000000003</v>
      </c>
      <c r="P1358">
        <v>9.1000000000000004E-3</v>
      </c>
      <c r="Q1358" s="13">
        <v>3.3E-3</v>
      </c>
      <c r="R1358" s="13">
        <v>8.4000000000000005E-2</v>
      </c>
      <c r="S1358" s="13">
        <v>-1.484</v>
      </c>
      <c r="T1358">
        <v>5.8700000000000002E-2</v>
      </c>
      <c r="U1358" s="13">
        <v>-1E-4</v>
      </c>
      <c r="V1358" s="13">
        <v>7.9799999999999996E-2</v>
      </c>
      <c r="AA1358" s="13"/>
      <c r="AC1358"/>
      <c r="AD1358" s="14"/>
    </row>
    <row r="1359" spans="1:30" x14ac:dyDescent="0.2">
      <c r="A1359" t="s">
        <v>32</v>
      </c>
      <c r="C1359">
        <v>100.363</v>
      </c>
      <c r="D1359">
        <v>34.999299999999998</v>
      </c>
      <c r="E1359">
        <v>0</v>
      </c>
      <c r="F1359">
        <v>52.508000000000003</v>
      </c>
      <c r="G1359">
        <v>9.5200000000000007E-2</v>
      </c>
      <c r="H1359">
        <v>-1.1052999999999999</v>
      </c>
      <c r="I1359">
        <v>8.2000000000000003E-2</v>
      </c>
      <c r="J1359">
        <v>1.2372000000000001</v>
      </c>
      <c r="K1359">
        <v>5.1499999999999997E-2</v>
      </c>
      <c r="L1359">
        <v>3.3E-3</v>
      </c>
      <c r="M1359">
        <v>0.67559999999999998</v>
      </c>
      <c r="N1359">
        <v>0.4874</v>
      </c>
      <c r="O1359">
        <v>-0.40670000000000001</v>
      </c>
      <c r="P1359">
        <v>4.4999999999999997E-3</v>
      </c>
      <c r="Q1359" s="13">
        <v>1.8E-3</v>
      </c>
      <c r="R1359" s="13">
        <v>8.5500000000000007E-2</v>
      </c>
      <c r="S1359" s="13">
        <v>-1.5063</v>
      </c>
      <c r="T1359">
        <v>5.62E-2</v>
      </c>
      <c r="U1359" s="13">
        <v>-1E-4</v>
      </c>
      <c r="V1359" s="13">
        <v>7.8799999999999995E-2</v>
      </c>
      <c r="AA1359" s="13"/>
      <c r="AC1359"/>
      <c r="AD1359" s="14"/>
    </row>
    <row r="1360" spans="1:30" x14ac:dyDescent="0.2">
      <c r="A1360" t="s">
        <v>32</v>
      </c>
      <c r="C1360">
        <v>100.613</v>
      </c>
      <c r="D1360">
        <v>34.999299999999998</v>
      </c>
      <c r="E1360">
        <v>0</v>
      </c>
      <c r="F1360">
        <v>53.006</v>
      </c>
      <c r="G1360">
        <v>0.1585</v>
      </c>
      <c r="H1360">
        <v>-0.7732</v>
      </c>
      <c r="I1360">
        <v>0.1535</v>
      </c>
      <c r="J1360">
        <v>0.81320000000000003</v>
      </c>
      <c r="K1360">
        <v>0.1104</v>
      </c>
      <c r="L1360">
        <v>2.0999999999999999E-3</v>
      </c>
      <c r="M1360">
        <v>0.64419999999999999</v>
      </c>
      <c r="N1360">
        <v>0.49070000000000003</v>
      </c>
      <c r="O1360">
        <v>-0.41</v>
      </c>
      <c r="P1360">
        <v>1.38E-2</v>
      </c>
      <c r="Q1360" s="13">
        <v>3.3E-3</v>
      </c>
      <c r="R1360" s="13">
        <v>6.8400000000000002E-2</v>
      </c>
      <c r="S1360" s="13">
        <v>-1.1277999999999999</v>
      </c>
      <c r="T1360">
        <v>5.0099999999999999E-2</v>
      </c>
      <c r="U1360" s="13">
        <v>4.0000000000000002E-4</v>
      </c>
      <c r="V1360" s="13">
        <v>7.9799999999999996E-2</v>
      </c>
      <c r="AA1360" s="13"/>
      <c r="AC1360"/>
      <c r="AD1360" s="14"/>
    </row>
    <row r="1361" spans="1:30" x14ac:dyDescent="0.2">
      <c r="A1361" t="s">
        <v>32</v>
      </c>
      <c r="C1361">
        <v>100.863</v>
      </c>
      <c r="D1361">
        <v>34.999299999999998</v>
      </c>
      <c r="E1361">
        <v>0</v>
      </c>
      <c r="F1361">
        <v>53.505000000000003</v>
      </c>
      <c r="G1361">
        <v>0.1198</v>
      </c>
      <c r="H1361">
        <v>-0.83360000000000001</v>
      </c>
      <c r="I1361">
        <v>0.1004</v>
      </c>
      <c r="J1361">
        <v>1.0119</v>
      </c>
      <c r="K1361">
        <v>5.1499999999999997E-2</v>
      </c>
      <c r="L1361">
        <v>3.3E-3</v>
      </c>
      <c r="M1361">
        <v>0.67559999999999998</v>
      </c>
      <c r="N1361">
        <v>0.47760000000000002</v>
      </c>
      <c r="O1361">
        <v>-0.40670000000000001</v>
      </c>
      <c r="P1361">
        <v>1.38E-2</v>
      </c>
      <c r="Q1361" s="13">
        <v>3.3E-3</v>
      </c>
      <c r="R1361" s="13">
        <v>8.8300000000000003E-2</v>
      </c>
      <c r="S1361" s="13">
        <v>-1.5397000000000001</v>
      </c>
      <c r="T1361">
        <v>4.7699999999999999E-2</v>
      </c>
      <c r="U1361" s="13">
        <v>4.0000000000000002E-4</v>
      </c>
      <c r="V1361" s="13">
        <v>7.8799999999999995E-2</v>
      </c>
      <c r="AA1361" s="13"/>
      <c r="AC1361"/>
      <c r="AD1361" s="14"/>
    </row>
    <row r="1362" spans="1:30" x14ac:dyDescent="0.2">
      <c r="A1362" t="s">
        <v>32</v>
      </c>
      <c r="C1362">
        <v>101.113</v>
      </c>
      <c r="D1362">
        <v>34.999299999999998</v>
      </c>
      <c r="E1362">
        <v>0</v>
      </c>
      <c r="F1362">
        <v>54.005000000000003</v>
      </c>
      <c r="G1362">
        <v>0.14829999999999999</v>
      </c>
      <c r="H1362">
        <v>-1.3242</v>
      </c>
      <c r="I1362">
        <v>0.14330000000000001</v>
      </c>
      <c r="J1362">
        <v>1.1841999999999999</v>
      </c>
      <c r="K1362">
        <v>5.1499999999999997E-2</v>
      </c>
      <c r="L1362">
        <v>3.3E-3</v>
      </c>
      <c r="M1362">
        <v>0.64419999999999999</v>
      </c>
      <c r="N1362">
        <v>0.48409999999999997</v>
      </c>
      <c r="O1362">
        <v>-0.40670000000000001</v>
      </c>
      <c r="P1362">
        <v>4.4999999999999997E-3</v>
      </c>
      <c r="Q1362" s="13">
        <v>2.9999999999999997E-4</v>
      </c>
      <c r="R1362" s="13">
        <v>8.6900000000000005E-2</v>
      </c>
      <c r="S1362" s="13">
        <v>-1.484</v>
      </c>
      <c r="T1362">
        <v>3.1800000000000002E-2</v>
      </c>
      <c r="U1362" s="13">
        <v>8.9999999999999998E-4</v>
      </c>
      <c r="V1362" s="13">
        <v>7.8299999999999995E-2</v>
      </c>
      <c r="AA1362" s="13"/>
      <c r="AC1362"/>
      <c r="AD1362" s="14"/>
    </row>
    <row r="1363" spans="1:30" x14ac:dyDescent="0.2">
      <c r="A1363" t="s">
        <v>32</v>
      </c>
      <c r="C1363">
        <v>101.363</v>
      </c>
      <c r="D1363">
        <v>34.999299999999998</v>
      </c>
      <c r="E1363">
        <v>0</v>
      </c>
      <c r="F1363">
        <v>54.499000000000002</v>
      </c>
      <c r="G1363">
        <v>6.8699999999999997E-2</v>
      </c>
      <c r="H1363">
        <v>-1.2865</v>
      </c>
      <c r="I1363">
        <v>7.3800000000000004E-2</v>
      </c>
      <c r="J1363">
        <v>1.4228000000000001</v>
      </c>
      <c r="K1363">
        <v>8.09E-2</v>
      </c>
      <c r="L1363">
        <v>3.3E-3</v>
      </c>
      <c r="M1363">
        <v>0.67559999999999998</v>
      </c>
      <c r="N1363">
        <v>0.48089999999999999</v>
      </c>
      <c r="O1363">
        <v>-0.40670000000000001</v>
      </c>
      <c r="P1363">
        <v>4.4999999999999997E-3</v>
      </c>
      <c r="Q1363" s="13">
        <v>1.8E-3</v>
      </c>
      <c r="R1363" s="13">
        <v>7.5499999999999998E-2</v>
      </c>
      <c r="S1363" s="13">
        <v>-1.1834</v>
      </c>
      <c r="T1363">
        <v>3.7900000000000003E-2</v>
      </c>
      <c r="U1363" s="13">
        <v>-5.9999999999999995E-4</v>
      </c>
      <c r="V1363" s="13">
        <v>7.7899999999999997E-2</v>
      </c>
      <c r="AA1363" s="13"/>
      <c r="AC1363"/>
      <c r="AD1363" s="14"/>
    </row>
    <row r="1364" spans="1:30" x14ac:dyDescent="0.2">
      <c r="A1364" t="s">
        <v>32</v>
      </c>
      <c r="C1364">
        <v>101.613</v>
      </c>
      <c r="D1364">
        <v>34.999299999999998</v>
      </c>
      <c r="E1364">
        <v>0</v>
      </c>
      <c r="F1364">
        <v>54.997</v>
      </c>
      <c r="G1364">
        <v>8.6999999999999994E-2</v>
      </c>
      <c r="H1364">
        <v>-1.7998000000000001</v>
      </c>
      <c r="I1364">
        <v>8.6099999999999996E-2</v>
      </c>
      <c r="J1364">
        <v>1.6943999999999999</v>
      </c>
      <c r="K1364">
        <v>0.1104</v>
      </c>
      <c r="L1364">
        <v>9.2999999999999992E-3</v>
      </c>
      <c r="M1364">
        <v>0.70689999999999997</v>
      </c>
      <c r="N1364">
        <v>0.48089999999999999</v>
      </c>
      <c r="O1364">
        <v>-0.40350000000000003</v>
      </c>
      <c r="P1364">
        <v>4.4999999999999997E-3</v>
      </c>
      <c r="Q1364" s="13">
        <v>3.3E-3</v>
      </c>
      <c r="R1364" s="13">
        <v>8.9700000000000002E-2</v>
      </c>
      <c r="S1364" s="13">
        <v>-1.5730999999999999</v>
      </c>
      <c r="T1364">
        <v>3.9100000000000003E-2</v>
      </c>
      <c r="U1364" s="13">
        <v>-1.1000000000000001E-3</v>
      </c>
      <c r="V1364" s="13">
        <v>7.7899999999999997E-2</v>
      </c>
      <c r="AA1364" s="13"/>
      <c r="AC1364"/>
      <c r="AD1364" s="14"/>
    </row>
    <row r="1365" spans="1:30" x14ac:dyDescent="0.2">
      <c r="A1365" t="s">
        <v>32</v>
      </c>
      <c r="C1365">
        <v>101.863</v>
      </c>
      <c r="D1365">
        <v>34.999299999999998</v>
      </c>
      <c r="E1365">
        <v>0</v>
      </c>
      <c r="F1365">
        <v>55.491999999999997</v>
      </c>
      <c r="G1365">
        <v>8.7099999999999997E-2</v>
      </c>
      <c r="H1365">
        <v>-1.6262000000000001</v>
      </c>
      <c r="I1365">
        <v>9.8299999999999998E-2</v>
      </c>
      <c r="J1365">
        <v>1.542</v>
      </c>
      <c r="K1365">
        <v>0.13980000000000001</v>
      </c>
      <c r="L1365">
        <v>2.0999999999999999E-3</v>
      </c>
      <c r="M1365">
        <v>0.67559999999999998</v>
      </c>
      <c r="N1365">
        <v>0.48089999999999999</v>
      </c>
      <c r="O1365">
        <v>-0.40670000000000001</v>
      </c>
      <c r="P1365">
        <v>-1E-4</v>
      </c>
      <c r="Q1365" s="13">
        <v>1.8E-3</v>
      </c>
      <c r="R1365" s="13">
        <v>9.11E-2</v>
      </c>
      <c r="S1365" s="13">
        <v>-1.5508</v>
      </c>
      <c r="T1365">
        <v>5.0099999999999999E-2</v>
      </c>
      <c r="U1365" s="13">
        <v>-1E-4</v>
      </c>
      <c r="V1365" s="13">
        <v>7.8799999999999995E-2</v>
      </c>
      <c r="AA1365" s="13"/>
      <c r="AC1365"/>
      <c r="AD1365" s="14"/>
    </row>
    <row r="1366" spans="1:30" x14ac:dyDescent="0.2">
      <c r="A1366" t="s">
        <v>32</v>
      </c>
      <c r="C1366">
        <v>102.113</v>
      </c>
      <c r="D1366">
        <v>34.999299999999998</v>
      </c>
      <c r="E1366">
        <v>0</v>
      </c>
      <c r="F1366">
        <v>55.985999999999997</v>
      </c>
      <c r="G1366">
        <v>6.0499999999999998E-2</v>
      </c>
      <c r="H1366">
        <v>-1.7544999999999999</v>
      </c>
      <c r="I1366">
        <v>5.9499999999999997E-2</v>
      </c>
      <c r="J1366">
        <v>1.8269</v>
      </c>
      <c r="K1366">
        <v>0.1104</v>
      </c>
      <c r="L1366">
        <v>-2.9999999999999997E-4</v>
      </c>
      <c r="M1366">
        <v>0.6129</v>
      </c>
      <c r="N1366">
        <v>0.4874</v>
      </c>
      <c r="O1366">
        <v>-0.41320000000000001</v>
      </c>
      <c r="P1366">
        <v>-1E-4</v>
      </c>
      <c r="Q1366" s="13">
        <v>1.8E-3</v>
      </c>
      <c r="R1366" s="13">
        <v>8.4000000000000005E-2</v>
      </c>
      <c r="S1366" s="13">
        <v>-1.3169999999999999</v>
      </c>
      <c r="T1366">
        <v>4.8899999999999999E-2</v>
      </c>
      <c r="U1366" s="13">
        <v>4.0000000000000002E-4</v>
      </c>
      <c r="V1366" s="13">
        <v>7.8299999999999995E-2</v>
      </c>
      <c r="AA1366" s="13"/>
      <c r="AC1366"/>
      <c r="AD1366" s="14"/>
    </row>
    <row r="1367" spans="1:30" x14ac:dyDescent="0.2">
      <c r="A1367" t="s">
        <v>32</v>
      </c>
      <c r="C1367">
        <v>102.363</v>
      </c>
      <c r="D1367">
        <v>34.999299999999998</v>
      </c>
      <c r="E1367">
        <v>0</v>
      </c>
      <c r="F1367">
        <v>56.484999999999999</v>
      </c>
      <c r="G1367">
        <v>6.0499999999999998E-2</v>
      </c>
      <c r="H1367">
        <v>-1.1657</v>
      </c>
      <c r="I1367">
        <v>5.7500000000000002E-2</v>
      </c>
      <c r="J1367">
        <v>1.3631</v>
      </c>
      <c r="K1367">
        <v>8.09E-2</v>
      </c>
      <c r="L1367">
        <v>5.7000000000000002E-3</v>
      </c>
      <c r="M1367">
        <v>0.67559999999999998</v>
      </c>
      <c r="N1367">
        <v>0.48089999999999999</v>
      </c>
      <c r="O1367">
        <v>-0.41639999999999999</v>
      </c>
      <c r="P1367">
        <v>4.4999999999999997E-3</v>
      </c>
      <c r="Q1367" s="13">
        <v>2.9999999999999997E-4</v>
      </c>
      <c r="R1367" s="13">
        <v>8.4000000000000005E-2</v>
      </c>
      <c r="S1367" s="13">
        <v>-1.3504</v>
      </c>
      <c r="T1367">
        <v>2.81E-2</v>
      </c>
      <c r="U1367" s="13">
        <v>-1E-4</v>
      </c>
      <c r="V1367" s="13">
        <v>7.7899999999999997E-2</v>
      </c>
      <c r="AA1367" s="13"/>
      <c r="AC1367"/>
      <c r="AD1367" s="14"/>
    </row>
    <row r="1368" spans="1:30" x14ac:dyDescent="0.2">
      <c r="A1368" t="s">
        <v>32</v>
      </c>
      <c r="C1368">
        <v>102.613</v>
      </c>
      <c r="D1368">
        <v>34.999299999999998</v>
      </c>
      <c r="E1368">
        <v>0</v>
      </c>
      <c r="F1368">
        <v>56.976999999999997</v>
      </c>
      <c r="G1368">
        <v>0.10539999999999999</v>
      </c>
      <c r="H1368">
        <v>-1.0072000000000001</v>
      </c>
      <c r="I1368">
        <v>8.4000000000000005E-2</v>
      </c>
      <c r="J1368">
        <v>1.2107000000000001</v>
      </c>
      <c r="K1368">
        <v>2.2100000000000002E-2</v>
      </c>
      <c r="L1368">
        <v>5.7000000000000002E-3</v>
      </c>
      <c r="M1368">
        <v>0.73829999999999996</v>
      </c>
      <c r="N1368">
        <v>0.4874</v>
      </c>
      <c r="O1368">
        <v>-0.41320000000000001</v>
      </c>
      <c r="P1368">
        <v>-1E-4</v>
      </c>
      <c r="Q1368" s="13">
        <v>-1.1999999999999999E-3</v>
      </c>
      <c r="R1368" s="13">
        <v>8.5400000000000004E-2</v>
      </c>
      <c r="S1368" s="13">
        <v>-1.5063</v>
      </c>
      <c r="T1368">
        <v>4.7699999999999999E-2</v>
      </c>
      <c r="U1368" s="13">
        <v>4.0000000000000002E-4</v>
      </c>
      <c r="V1368" s="13">
        <v>7.7399999999999997E-2</v>
      </c>
      <c r="AA1368" s="13"/>
      <c r="AC1368"/>
      <c r="AD1368" s="14"/>
    </row>
    <row r="1369" spans="1:30" x14ac:dyDescent="0.2">
      <c r="A1369" t="s">
        <v>32</v>
      </c>
      <c r="C1369">
        <v>102.863</v>
      </c>
      <c r="D1369">
        <v>34.999299999999998</v>
      </c>
      <c r="E1369">
        <v>0</v>
      </c>
      <c r="F1369">
        <v>57.475000000000001</v>
      </c>
      <c r="G1369">
        <v>0.16470000000000001</v>
      </c>
      <c r="H1369">
        <v>-0.89390000000000003</v>
      </c>
      <c r="I1369">
        <v>0.16980000000000001</v>
      </c>
      <c r="J1369">
        <v>0.91920000000000002</v>
      </c>
      <c r="K1369">
        <v>2.2100000000000002E-2</v>
      </c>
      <c r="L1369">
        <v>2.0999999999999999E-3</v>
      </c>
      <c r="M1369">
        <v>0.6129</v>
      </c>
      <c r="N1369">
        <v>0.46779999999999999</v>
      </c>
      <c r="O1369">
        <v>-0.41970000000000002</v>
      </c>
      <c r="P1369">
        <v>1.38E-2</v>
      </c>
      <c r="Q1369" s="13">
        <v>1.8E-3</v>
      </c>
      <c r="R1369" s="13">
        <v>7.1199999999999999E-2</v>
      </c>
      <c r="S1369" s="13">
        <v>-1.1277999999999999</v>
      </c>
      <c r="T1369">
        <v>2.69E-2</v>
      </c>
      <c r="U1369" s="13">
        <v>-1E-4</v>
      </c>
      <c r="V1369" s="13">
        <v>7.8299999999999995E-2</v>
      </c>
      <c r="AA1369" s="13"/>
      <c r="AC1369"/>
      <c r="AD1369" s="14"/>
    </row>
    <row r="1370" spans="1:30" x14ac:dyDescent="0.2">
      <c r="A1370" t="s">
        <v>32</v>
      </c>
      <c r="C1370">
        <v>103.113</v>
      </c>
      <c r="D1370">
        <v>34.999299999999998</v>
      </c>
      <c r="E1370">
        <v>0</v>
      </c>
      <c r="F1370">
        <v>57.975000000000001</v>
      </c>
      <c r="G1370">
        <v>7.6799999999999993E-2</v>
      </c>
      <c r="H1370">
        <v>-0.96940000000000004</v>
      </c>
      <c r="I1370">
        <v>6.9699999999999998E-2</v>
      </c>
      <c r="J1370">
        <v>0.82640000000000002</v>
      </c>
      <c r="K1370">
        <v>5.1499999999999997E-2</v>
      </c>
      <c r="L1370">
        <v>4.4999999999999997E-3</v>
      </c>
      <c r="M1370">
        <v>0.64419999999999999</v>
      </c>
      <c r="N1370">
        <v>0.48409999999999997</v>
      </c>
      <c r="O1370">
        <v>-0.41320000000000001</v>
      </c>
      <c r="P1370">
        <v>4.4999999999999997E-3</v>
      </c>
      <c r="Q1370" s="13">
        <v>1.8E-3</v>
      </c>
      <c r="R1370" s="13">
        <v>7.4099999999999999E-2</v>
      </c>
      <c r="S1370" s="13">
        <v>-1.3282</v>
      </c>
      <c r="T1370">
        <v>5.1400000000000001E-2</v>
      </c>
      <c r="U1370" s="13">
        <v>-1E-4</v>
      </c>
      <c r="V1370" s="13">
        <v>7.8299999999999995E-2</v>
      </c>
      <c r="AA1370" s="13"/>
      <c r="AC1370"/>
      <c r="AD1370" s="14"/>
    </row>
    <row r="1371" spans="1:30" x14ac:dyDescent="0.2">
      <c r="A1371" t="s">
        <v>32</v>
      </c>
      <c r="C1371">
        <v>103.363</v>
      </c>
      <c r="D1371">
        <v>34.999299999999998</v>
      </c>
      <c r="E1371">
        <v>0</v>
      </c>
      <c r="F1371">
        <v>58.475000000000001</v>
      </c>
      <c r="G1371">
        <v>0.15040000000000001</v>
      </c>
      <c r="H1371">
        <v>-1.2638</v>
      </c>
      <c r="I1371">
        <v>0.14330000000000001</v>
      </c>
      <c r="J1371">
        <v>1.224</v>
      </c>
      <c r="K1371">
        <v>8.09E-2</v>
      </c>
      <c r="L1371">
        <v>5.7000000000000002E-3</v>
      </c>
      <c r="M1371">
        <v>0.67559999999999998</v>
      </c>
      <c r="N1371">
        <v>0.4874</v>
      </c>
      <c r="O1371">
        <v>-0.40670000000000001</v>
      </c>
      <c r="P1371">
        <v>-1E-4</v>
      </c>
      <c r="Q1371" s="13">
        <v>1.8E-3</v>
      </c>
      <c r="R1371" s="13">
        <v>8.5500000000000007E-2</v>
      </c>
      <c r="S1371" s="13">
        <v>-1.5063</v>
      </c>
      <c r="T1371">
        <v>2.3199999999999998E-2</v>
      </c>
      <c r="U1371" s="13">
        <v>-5.9999999999999995E-4</v>
      </c>
      <c r="V1371" s="13">
        <v>7.7899999999999997E-2</v>
      </c>
      <c r="AA1371" s="13"/>
      <c r="AC1371"/>
      <c r="AD1371" s="14"/>
    </row>
    <row r="1372" spans="1:30" x14ac:dyDescent="0.2">
      <c r="A1372" t="s">
        <v>32</v>
      </c>
      <c r="C1372">
        <v>103.613</v>
      </c>
      <c r="D1372">
        <v>34.999299999999998</v>
      </c>
      <c r="E1372">
        <v>0</v>
      </c>
      <c r="F1372">
        <v>58.975000000000001</v>
      </c>
      <c r="G1372">
        <v>0.12379999999999999</v>
      </c>
      <c r="H1372">
        <v>-1.1959</v>
      </c>
      <c r="I1372">
        <v>0.12280000000000001</v>
      </c>
      <c r="J1372">
        <v>1.33</v>
      </c>
      <c r="K1372">
        <v>8.09E-2</v>
      </c>
      <c r="L1372">
        <v>4.4999999999999997E-3</v>
      </c>
      <c r="M1372">
        <v>0.73829999999999996</v>
      </c>
      <c r="N1372">
        <v>0.48089999999999999</v>
      </c>
      <c r="O1372">
        <v>-0.41</v>
      </c>
      <c r="P1372">
        <v>4.4999999999999997E-3</v>
      </c>
      <c r="Q1372" s="13">
        <v>1.8E-3</v>
      </c>
      <c r="R1372" s="13">
        <v>7.4099999999999999E-2</v>
      </c>
      <c r="S1372" s="13">
        <v>-1.1944999999999999</v>
      </c>
      <c r="T1372">
        <v>2.93E-2</v>
      </c>
      <c r="U1372" s="13">
        <v>-1E-4</v>
      </c>
      <c r="V1372" s="13">
        <v>8.0299999999999996E-2</v>
      </c>
      <c r="AA1372" s="13"/>
      <c r="AC1372"/>
      <c r="AD1372" s="14"/>
    </row>
    <row r="1373" spans="1:30" x14ac:dyDescent="0.2">
      <c r="A1373" t="s">
        <v>32</v>
      </c>
      <c r="C1373">
        <v>103.863</v>
      </c>
      <c r="D1373">
        <v>34.999299999999998</v>
      </c>
      <c r="E1373">
        <v>0</v>
      </c>
      <c r="F1373">
        <v>59.475000000000001</v>
      </c>
      <c r="G1373">
        <v>0.1075</v>
      </c>
      <c r="H1373">
        <v>-1.83</v>
      </c>
      <c r="I1373">
        <v>9.6299999999999997E-2</v>
      </c>
      <c r="J1373">
        <v>1.8667</v>
      </c>
      <c r="K1373">
        <v>8.09E-2</v>
      </c>
      <c r="L1373">
        <v>3.3E-3</v>
      </c>
      <c r="M1373">
        <v>0.64419999999999999</v>
      </c>
      <c r="N1373">
        <v>0.4874</v>
      </c>
      <c r="O1373">
        <v>-0.42620000000000002</v>
      </c>
      <c r="P1373">
        <v>4.4999999999999997E-3</v>
      </c>
      <c r="Q1373" s="13">
        <v>1.8E-3</v>
      </c>
      <c r="R1373" s="13">
        <v>8.6900000000000005E-2</v>
      </c>
      <c r="S1373" s="13">
        <v>-1.4617</v>
      </c>
      <c r="T1373">
        <v>3.4200000000000001E-2</v>
      </c>
      <c r="U1373" s="13">
        <v>-1E-4</v>
      </c>
      <c r="V1373" s="13">
        <v>7.7899999999999997E-2</v>
      </c>
      <c r="AA1373" s="13"/>
      <c r="AC1373"/>
      <c r="AD1373" s="14"/>
    </row>
    <row r="1374" spans="1:30" x14ac:dyDescent="0.2">
      <c r="A1374" t="s">
        <v>32</v>
      </c>
      <c r="C1374">
        <v>104.113</v>
      </c>
      <c r="D1374">
        <v>34.999299999999998</v>
      </c>
      <c r="E1374">
        <v>0</v>
      </c>
      <c r="F1374">
        <v>59.975000000000001</v>
      </c>
      <c r="G1374">
        <v>6.4600000000000005E-2</v>
      </c>
      <c r="H1374">
        <v>-1.4752000000000001</v>
      </c>
      <c r="I1374">
        <v>5.7500000000000002E-2</v>
      </c>
      <c r="J1374">
        <v>1.6149</v>
      </c>
      <c r="K1374">
        <v>5.1499999999999997E-2</v>
      </c>
      <c r="L1374">
        <v>3.3E-3</v>
      </c>
      <c r="M1374">
        <v>0.67559999999999998</v>
      </c>
      <c r="N1374">
        <v>0.4874</v>
      </c>
      <c r="O1374">
        <v>-0.42620000000000002</v>
      </c>
      <c r="P1374">
        <v>9.1000000000000004E-3</v>
      </c>
      <c r="Q1374" s="13">
        <v>3.3E-3</v>
      </c>
      <c r="R1374" s="13">
        <v>8.6900000000000005E-2</v>
      </c>
      <c r="S1374" s="13">
        <v>-1.484</v>
      </c>
      <c r="T1374">
        <v>3.5999999999999999E-3</v>
      </c>
      <c r="U1374" s="13">
        <v>4.0000000000000002E-4</v>
      </c>
      <c r="V1374" s="13">
        <v>7.6399999999999996E-2</v>
      </c>
      <c r="AA1374" s="13"/>
      <c r="AC1374"/>
      <c r="AD1374" s="14"/>
    </row>
    <row r="1375" spans="1:30" x14ac:dyDescent="0.2">
      <c r="A1375" t="s">
        <v>32</v>
      </c>
      <c r="C1375">
        <v>104.363</v>
      </c>
      <c r="D1375">
        <v>34.999299999999998</v>
      </c>
      <c r="E1375">
        <v>0</v>
      </c>
      <c r="F1375">
        <v>60.475000000000001</v>
      </c>
      <c r="G1375">
        <v>7.4800000000000005E-2</v>
      </c>
      <c r="H1375">
        <v>-1.83</v>
      </c>
      <c r="I1375">
        <v>6.5600000000000006E-2</v>
      </c>
      <c r="J1375">
        <v>1.8402000000000001</v>
      </c>
      <c r="K1375">
        <v>5.1499999999999997E-2</v>
      </c>
      <c r="L1375">
        <v>-2.9999999999999997E-4</v>
      </c>
      <c r="M1375">
        <v>0.64419999999999999</v>
      </c>
      <c r="N1375">
        <v>0.49390000000000001</v>
      </c>
      <c r="O1375">
        <v>-0.41970000000000002</v>
      </c>
      <c r="P1375">
        <v>-1E-4</v>
      </c>
      <c r="Q1375" s="13">
        <v>3.3E-3</v>
      </c>
      <c r="R1375" s="13">
        <v>7.4099999999999999E-2</v>
      </c>
      <c r="S1375" s="13">
        <v>-1.2391000000000001</v>
      </c>
      <c r="T1375">
        <v>2.5600000000000001E-2</v>
      </c>
      <c r="U1375" s="13">
        <v>-5.9999999999999995E-4</v>
      </c>
      <c r="V1375" s="13">
        <v>7.7899999999999997E-2</v>
      </c>
      <c r="AA1375" s="13"/>
      <c r="AC1375"/>
      <c r="AD1375" s="14"/>
    </row>
    <row r="1376" spans="1:30" x14ac:dyDescent="0.2">
      <c r="A1376" t="s">
        <v>32</v>
      </c>
      <c r="C1376">
        <v>104.613</v>
      </c>
      <c r="D1376">
        <v>34.999299999999998</v>
      </c>
      <c r="E1376">
        <v>0</v>
      </c>
      <c r="F1376">
        <v>60.978000000000002</v>
      </c>
      <c r="G1376">
        <v>8.6999999999999994E-2</v>
      </c>
      <c r="H1376">
        <v>-1.3242</v>
      </c>
      <c r="I1376">
        <v>8.8099999999999998E-2</v>
      </c>
      <c r="J1376">
        <v>1.5088999999999999</v>
      </c>
      <c r="K1376">
        <v>5.1499999999999997E-2</v>
      </c>
      <c r="L1376">
        <v>4.4999999999999997E-3</v>
      </c>
      <c r="M1376">
        <v>0.70689999999999997</v>
      </c>
      <c r="N1376">
        <v>0.4874</v>
      </c>
      <c r="O1376">
        <v>-0.4229</v>
      </c>
      <c r="P1376">
        <v>-1E-4</v>
      </c>
      <c r="Q1376" s="13">
        <v>3.3E-3</v>
      </c>
      <c r="R1376" s="13">
        <v>8.5500000000000007E-2</v>
      </c>
      <c r="S1376" s="13">
        <v>-1.3615999999999999</v>
      </c>
      <c r="T1376">
        <v>-1.4E-3</v>
      </c>
      <c r="U1376" s="13">
        <v>4.0000000000000002E-4</v>
      </c>
      <c r="V1376" s="13">
        <v>7.6899999999999996E-2</v>
      </c>
      <c r="AA1376" s="13"/>
      <c r="AC1376"/>
      <c r="AD1376" s="14"/>
    </row>
    <row r="1377" spans="1:30" x14ac:dyDescent="0.2">
      <c r="A1377" t="s">
        <v>32</v>
      </c>
      <c r="C1377">
        <v>104.863</v>
      </c>
      <c r="D1377">
        <v>34.999299999999998</v>
      </c>
      <c r="E1377">
        <v>0</v>
      </c>
      <c r="F1377">
        <v>61.48</v>
      </c>
      <c r="G1377">
        <v>0.12790000000000001</v>
      </c>
      <c r="H1377">
        <v>-1.1506000000000001</v>
      </c>
      <c r="I1377">
        <v>0.11459999999999999</v>
      </c>
      <c r="J1377">
        <v>1.1445000000000001</v>
      </c>
      <c r="K1377">
        <v>0.1104</v>
      </c>
      <c r="L1377">
        <v>2.0999999999999999E-3</v>
      </c>
      <c r="M1377">
        <v>0.70689999999999997</v>
      </c>
      <c r="N1377">
        <v>0.49390000000000001</v>
      </c>
      <c r="O1377">
        <v>-0.43259999999999998</v>
      </c>
      <c r="P1377">
        <v>9.1000000000000004E-3</v>
      </c>
      <c r="Q1377" s="13">
        <v>1.8E-3</v>
      </c>
      <c r="R1377" s="13">
        <v>8.5500000000000007E-2</v>
      </c>
      <c r="S1377" s="13">
        <v>-1.4951000000000001</v>
      </c>
      <c r="T1377">
        <v>2.3199999999999998E-2</v>
      </c>
      <c r="U1377" s="13">
        <v>-5.9999999999999995E-4</v>
      </c>
      <c r="V1377" s="13">
        <v>7.7899999999999997E-2</v>
      </c>
      <c r="AA1377" s="13"/>
      <c r="AC1377"/>
      <c r="AD1377" s="14"/>
    </row>
    <row r="1378" spans="1:30" x14ac:dyDescent="0.2">
      <c r="A1378" t="s">
        <v>32</v>
      </c>
      <c r="C1378">
        <v>105.113</v>
      </c>
      <c r="D1378">
        <v>34.999299999999998</v>
      </c>
      <c r="E1378">
        <v>0</v>
      </c>
      <c r="F1378">
        <v>61.978999999999999</v>
      </c>
      <c r="G1378">
        <v>0.14219999999999999</v>
      </c>
      <c r="H1378">
        <v>-0.8034</v>
      </c>
      <c r="I1378">
        <v>0.13919999999999999</v>
      </c>
      <c r="J1378">
        <v>0.76680000000000004</v>
      </c>
      <c r="K1378">
        <v>2.2100000000000002E-2</v>
      </c>
      <c r="L1378">
        <v>2.0999999999999999E-3</v>
      </c>
      <c r="M1378">
        <v>0.70689999999999997</v>
      </c>
      <c r="N1378">
        <v>0.49070000000000003</v>
      </c>
      <c r="O1378">
        <v>-0.4229</v>
      </c>
      <c r="P1378">
        <v>-4.7000000000000002E-3</v>
      </c>
      <c r="Q1378" s="13">
        <v>1.8E-3</v>
      </c>
      <c r="R1378" s="13">
        <v>6.9800000000000001E-2</v>
      </c>
      <c r="S1378" s="13">
        <v>-1.0831999999999999</v>
      </c>
      <c r="T1378">
        <v>-1.2999999999999999E-3</v>
      </c>
      <c r="U1378" s="13">
        <v>-1E-4</v>
      </c>
      <c r="V1378" s="13">
        <v>7.5399999999999995E-2</v>
      </c>
      <c r="AA1378" s="13"/>
      <c r="AC1378"/>
      <c r="AD1378" s="14"/>
    </row>
    <row r="1379" spans="1:30" x14ac:dyDescent="0.2">
      <c r="A1379" t="s">
        <v>32</v>
      </c>
      <c r="C1379">
        <v>105.363</v>
      </c>
      <c r="D1379">
        <v>34.999299999999998</v>
      </c>
      <c r="E1379">
        <v>0</v>
      </c>
      <c r="F1379">
        <v>62.482999999999997</v>
      </c>
      <c r="G1379">
        <v>9.5200000000000007E-2</v>
      </c>
      <c r="H1379">
        <v>-0.87129999999999996</v>
      </c>
      <c r="I1379">
        <v>7.7899999999999997E-2</v>
      </c>
      <c r="J1379">
        <v>0.8397</v>
      </c>
      <c r="K1379">
        <v>5.1499999999999997E-2</v>
      </c>
      <c r="L1379">
        <v>3.3E-3</v>
      </c>
      <c r="M1379">
        <v>0.70689999999999997</v>
      </c>
      <c r="N1379">
        <v>0.4874</v>
      </c>
      <c r="O1379">
        <v>-0.41320000000000001</v>
      </c>
      <c r="P1379">
        <v>9.1000000000000004E-3</v>
      </c>
      <c r="Q1379" s="13">
        <v>1.8E-3</v>
      </c>
      <c r="R1379" s="13">
        <v>6.8400000000000002E-2</v>
      </c>
      <c r="S1379" s="13">
        <v>-1.228</v>
      </c>
      <c r="T1379">
        <v>4.7999999999999996E-3</v>
      </c>
      <c r="U1379" s="13">
        <v>-5.9999999999999995E-4</v>
      </c>
      <c r="V1379" s="13">
        <v>7.7399999999999997E-2</v>
      </c>
      <c r="AA1379" s="13"/>
      <c r="AC1379"/>
      <c r="AD1379" s="14"/>
    </row>
    <row r="1380" spans="1:30" x14ac:dyDescent="0.2">
      <c r="A1380" t="s">
        <v>32</v>
      </c>
      <c r="C1380">
        <v>105.613</v>
      </c>
      <c r="D1380">
        <v>34.999299999999998</v>
      </c>
      <c r="E1380">
        <v>0</v>
      </c>
      <c r="F1380">
        <v>62.985999999999997</v>
      </c>
      <c r="G1380">
        <v>0.22189999999999999</v>
      </c>
      <c r="H1380">
        <v>-1.2486999999999999</v>
      </c>
      <c r="I1380">
        <v>0.2107</v>
      </c>
      <c r="J1380">
        <v>1.1377999999999999</v>
      </c>
      <c r="K1380">
        <v>8.09E-2</v>
      </c>
      <c r="L1380">
        <v>2.0999999999999999E-3</v>
      </c>
      <c r="M1380">
        <v>0.70689999999999997</v>
      </c>
      <c r="N1380">
        <v>0.4874</v>
      </c>
      <c r="O1380">
        <v>-0.42620000000000002</v>
      </c>
      <c r="P1380">
        <v>4.4999999999999997E-3</v>
      </c>
      <c r="Q1380" s="13">
        <v>1.8E-3</v>
      </c>
      <c r="R1380" s="13">
        <v>8.1199999999999994E-2</v>
      </c>
      <c r="S1380" s="13">
        <v>-1.5063</v>
      </c>
      <c r="T1380">
        <v>6.0000000000000001E-3</v>
      </c>
      <c r="U1380" s="13">
        <v>-5.9999999999999995E-4</v>
      </c>
      <c r="V1380" s="13">
        <v>7.7399999999999997E-2</v>
      </c>
      <c r="AA1380" s="13"/>
      <c r="AC1380"/>
      <c r="AD1380" s="14"/>
    </row>
    <row r="1381" spans="1:30" x14ac:dyDescent="0.2">
      <c r="A1381" t="s">
        <v>32</v>
      </c>
      <c r="C1381">
        <v>105.863</v>
      </c>
      <c r="D1381">
        <v>34.999299999999998</v>
      </c>
      <c r="E1381">
        <v>0</v>
      </c>
      <c r="F1381">
        <v>63.49</v>
      </c>
      <c r="G1381">
        <v>0.12790000000000001</v>
      </c>
      <c r="H1381">
        <v>-1.1883999999999999</v>
      </c>
      <c r="I1381">
        <v>0.129</v>
      </c>
      <c r="J1381">
        <v>1.2107000000000001</v>
      </c>
      <c r="K1381">
        <v>0.13980000000000001</v>
      </c>
      <c r="L1381">
        <v>-2.7000000000000001E-3</v>
      </c>
      <c r="M1381">
        <v>0.73829999999999996</v>
      </c>
      <c r="N1381">
        <v>0.49070000000000003</v>
      </c>
      <c r="O1381">
        <v>-0.42620000000000002</v>
      </c>
      <c r="P1381">
        <v>-9.4000000000000004E-3</v>
      </c>
      <c r="Q1381" s="13">
        <v>3.3E-3</v>
      </c>
      <c r="R1381" s="13">
        <v>7.1199999999999999E-2</v>
      </c>
      <c r="S1381" s="13">
        <v>-1.1277999999999999</v>
      </c>
      <c r="T1381">
        <v>3.5999999999999999E-3</v>
      </c>
      <c r="U1381" s="13">
        <v>4.0000000000000002E-4</v>
      </c>
      <c r="V1381" s="13">
        <v>7.6899999999999996E-2</v>
      </c>
      <c r="AA1381" s="13"/>
      <c r="AC1381"/>
      <c r="AD1381" s="14"/>
    </row>
    <row r="1382" spans="1:30" x14ac:dyDescent="0.2">
      <c r="A1382" t="s">
        <v>32</v>
      </c>
      <c r="C1382">
        <v>106.113</v>
      </c>
      <c r="D1382">
        <v>34.999299999999998</v>
      </c>
      <c r="E1382">
        <v>0</v>
      </c>
      <c r="F1382">
        <v>63.991999999999997</v>
      </c>
      <c r="G1382">
        <v>3.1899999999999998E-2</v>
      </c>
      <c r="H1382">
        <v>-1.8753</v>
      </c>
      <c r="I1382">
        <v>2.07E-2</v>
      </c>
      <c r="J1382">
        <v>1.9396</v>
      </c>
      <c r="K1382">
        <v>2.2100000000000002E-2</v>
      </c>
      <c r="L1382">
        <v>-2.9999999999999997E-4</v>
      </c>
      <c r="M1382">
        <v>0.67559999999999998</v>
      </c>
      <c r="N1382">
        <v>0.48409999999999997</v>
      </c>
      <c r="O1382">
        <v>-0.4229</v>
      </c>
      <c r="P1382">
        <v>4.4999999999999997E-3</v>
      </c>
      <c r="Q1382" s="13">
        <v>3.3E-3</v>
      </c>
      <c r="R1382" s="13">
        <v>8.2600000000000007E-2</v>
      </c>
      <c r="S1382" s="13">
        <v>-1.395</v>
      </c>
      <c r="T1382">
        <v>7.3000000000000001E-3</v>
      </c>
      <c r="U1382" s="13">
        <v>4.0000000000000002E-4</v>
      </c>
      <c r="V1382" s="13">
        <v>7.7899999999999997E-2</v>
      </c>
      <c r="AA1382" s="13"/>
      <c r="AC1382"/>
      <c r="AD1382" s="14"/>
    </row>
    <row r="1383" spans="1:30" x14ac:dyDescent="0.2">
      <c r="A1383" t="s">
        <v>32</v>
      </c>
      <c r="C1383">
        <v>106.363</v>
      </c>
      <c r="D1383">
        <v>34.999299999999998</v>
      </c>
      <c r="E1383">
        <v>0</v>
      </c>
      <c r="F1383">
        <v>64.492999999999995</v>
      </c>
      <c r="G1383">
        <v>6.8699999999999997E-2</v>
      </c>
      <c r="H1383">
        <v>-1.5884</v>
      </c>
      <c r="I1383">
        <v>7.3800000000000004E-2</v>
      </c>
      <c r="J1383">
        <v>1.6016999999999999</v>
      </c>
      <c r="K1383">
        <v>5.1499999999999997E-2</v>
      </c>
      <c r="L1383">
        <v>-1.5E-3</v>
      </c>
      <c r="M1383">
        <v>0.70689999999999997</v>
      </c>
      <c r="N1383">
        <v>0.48409999999999997</v>
      </c>
      <c r="O1383">
        <v>-0.4229</v>
      </c>
      <c r="P1383">
        <v>-4.7000000000000002E-3</v>
      </c>
      <c r="Q1383" s="13">
        <v>1.8E-3</v>
      </c>
      <c r="R1383" s="13">
        <v>8.5400000000000004E-2</v>
      </c>
      <c r="S1383" s="13">
        <v>-1.5063</v>
      </c>
      <c r="T1383">
        <v>-6.3E-3</v>
      </c>
      <c r="U1383" s="13">
        <v>-5.9999999999999995E-4</v>
      </c>
      <c r="V1383" s="13">
        <v>7.6899999999999996E-2</v>
      </c>
      <c r="AA1383" s="13"/>
      <c r="AC1383"/>
      <c r="AD1383" s="14"/>
    </row>
    <row r="1384" spans="1:30" x14ac:dyDescent="0.2">
      <c r="A1384" t="s">
        <v>32</v>
      </c>
      <c r="C1384">
        <v>106.613</v>
      </c>
      <c r="D1384">
        <v>34.999299999999998</v>
      </c>
      <c r="E1384">
        <v>0</v>
      </c>
      <c r="F1384">
        <v>64.995000000000005</v>
      </c>
      <c r="G1384">
        <v>0.12590000000000001</v>
      </c>
      <c r="H1384">
        <v>-1.7544999999999999</v>
      </c>
      <c r="I1384">
        <v>0.1167</v>
      </c>
      <c r="J1384">
        <v>1.8601000000000001</v>
      </c>
      <c r="K1384">
        <v>0.16919999999999999</v>
      </c>
      <c r="L1384">
        <v>-2.9999999999999997E-4</v>
      </c>
      <c r="M1384">
        <v>0.70689999999999997</v>
      </c>
      <c r="N1384">
        <v>0.48409999999999997</v>
      </c>
      <c r="O1384">
        <v>-0.4294</v>
      </c>
      <c r="P1384">
        <v>-9.4000000000000004E-3</v>
      </c>
      <c r="Q1384" s="13">
        <v>1.8E-3</v>
      </c>
      <c r="R1384" s="13">
        <v>7.8299999999999995E-2</v>
      </c>
      <c r="S1384" s="13">
        <v>-1.2168000000000001</v>
      </c>
      <c r="T1384">
        <v>1.34E-2</v>
      </c>
      <c r="U1384" s="13">
        <v>-5.9999999999999995E-4</v>
      </c>
      <c r="V1384" s="13">
        <v>7.7399999999999997E-2</v>
      </c>
      <c r="AA1384" s="13"/>
      <c r="AC1384"/>
      <c r="AD1384" s="14"/>
    </row>
    <row r="1385" spans="1:30" x14ac:dyDescent="0.2">
      <c r="A1385" t="s">
        <v>32</v>
      </c>
      <c r="C1385">
        <v>106.863</v>
      </c>
      <c r="D1385">
        <v>34.999299999999998</v>
      </c>
      <c r="E1385">
        <v>0</v>
      </c>
      <c r="F1385">
        <v>65.494</v>
      </c>
      <c r="G1385">
        <v>8.9099999999999999E-2</v>
      </c>
      <c r="H1385">
        <v>-1.3620000000000001</v>
      </c>
      <c r="I1385">
        <v>7.9899999999999999E-2</v>
      </c>
      <c r="J1385">
        <v>1.4758</v>
      </c>
      <c r="K1385">
        <v>8.09E-2</v>
      </c>
      <c r="L1385">
        <v>8.9999999999999998E-4</v>
      </c>
      <c r="M1385">
        <v>0.70689999999999997</v>
      </c>
      <c r="N1385">
        <v>0.49390000000000001</v>
      </c>
      <c r="O1385">
        <v>-0.4294</v>
      </c>
      <c r="P1385">
        <v>4.4999999999999997E-3</v>
      </c>
      <c r="Q1385" s="13">
        <v>1.8E-3</v>
      </c>
      <c r="R1385" s="13">
        <v>7.5499999999999998E-2</v>
      </c>
      <c r="S1385" s="13">
        <v>-1.3169999999999999</v>
      </c>
      <c r="T1385">
        <v>-2.47E-2</v>
      </c>
      <c r="U1385" s="13">
        <v>-1E-4</v>
      </c>
      <c r="V1385" s="13">
        <v>7.6399999999999996E-2</v>
      </c>
      <c r="AA1385" s="13"/>
      <c r="AC1385"/>
      <c r="AD1385" s="14"/>
    </row>
    <row r="1386" spans="1:30" x14ac:dyDescent="0.2">
      <c r="A1386" t="s">
        <v>32</v>
      </c>
      <c r="C1386">
        <v>107.113</v>
      </c>
      <c r="D1386">
        <v>34.999299999999998</v>
      </c>
      <c r="E1386">
        <v>0</v>
      </c>
      <c r="F1386">
        <v>65.991</v>
      </c>
      <c r="G1386">
        <v>2.1700000000000001E-2</v>
      </c>
      <c r="H1386">
        <v>-1.0298</v>
      </c>
      <c r="I1386">
        <v>1.2500000000000001E-2</v>
      </c>
      <c r="J1386">
        <v>1.1047</v>
      </c>
      <c r="K1386">
        <v>0.16919999999999999</v>
      </c>
      <c r="L1386">
        <v>2.0999999999999999E-3</v>
      </c>
      <c r="M1386">
        <v>0.73829999999999996</v>
      </c>
      <c r="N1386">
        <v>0.48409999999999997</v>
      </c>
      <c r="O1386">
        <v>-0.41320000000000001</v>
      </c>
      <c r="P1386">
        <v>4.4999999999999997E-3</v>
      </c>
      <c r="Q1386" s="13">
        <v>3.3E-3</v>
      </c>
      <c r="R1386" s="13">
        <v>7.8299999999999995E-2</v>
      </c>
      <c r="S1386" s="13">
        <v>-1.395</v>
      </c>
      <c r="T1386">
        <v>3.5999999999999999E-3</v>
      </c>
      <c r="U1386" s="13">
        <v>8.9999999999999998E-4</v>
      </c>
      <c r="V1386" s="13">
        <v>7.6399999999999996E-2</v>
      </c>
      <c r="AA1386" s="13"/>
      <c r="AC1386"/>
      <c r="AD1386" s="14"/>
    </row>
    <row r="1387" spans="1:30" x14ac:dyDescent="0.2">
      <c r="A1387" t="s">
        <v>32</v>
      </c>
      <c r="C1387">
        <v>107.363</v>
      </c>
      <c r="D1387">
        <v>34.999299999999998</v>
      </c>
      <c r="E1387">
        <v>0</v>
      </c>
      <c r="F1387">
        <v>66.484999999999999</v>
      </c>
      <c r="G1387">
        <v>0.14019999999999999</v>
      </c>
      <c r="H1387">
        <v>-1.0072000000000001</v>
      </c>
      <c r="I1387">
        <v>0.1249</v>
      </c>
      <c r="J1387">
        <v>0.96560000000000001</v>
      </c>
      <c r="K1387">
        <v>8.09E-2</v>
      </c>
      <c r="L1387">
        <v>-2.9999999999999997E-4</v>
      </c>
      <c r="M1387">
        <v>0.67559999999999998</v>
      </c>
      <c r="N1387">
        <v>0.4874</v>
      </c>
      <c r="O1387">
        <v>-0.41</v>
      </c>
      <c r="P1387">
        <v>4.4999999999999997E-3</v>
      </c>
      <c r="Q1387" s="13">
        <v>1.8E-3</v>
      </c>
      <c r="R1387" s="13">
        <v>6.7000000000000004E-2</v>
      </c>
      <c r="S1387" s="13">
        <v>-1.1054999999999999</v>
      </c>
      <c r="T1387">
        <v>-1.4800000000000001E-2</v>
      </c>
      <c r="U1387" s="13">
        <v>-1.1000000000000001E-3</v>
      </c>
      <c r="V1387" s="13">
        <v>7.5899999999999995E-2</v>
      </c>
      <c r="AA1387" s="13"/>
      <c r="AC1387"/>
      <c r="AD1387" s="14"/>
    </row>
    <row r="1388" spans="1:30" x14ac:dyDescent="0.2">
      <c r="A1388" t="s">
        <v>32</v>
      </c>
      <c r="C1388">
        <v>107.613</v>
      </c>
      <c r="D1388">
        <v>34.999299999999998</v>
      </c>
      <c r="E1388">
        <v>0</v>
      </c>
      <c r="F1388">
        <v>66.984999999999999</v>
      </c>
      <c r="G1388">
        <v>0.1565</v>
      </c>
      <c r="H1388">
        <v>-1.0525</v>
      </c>
      <c r="I1388">
        <v>0.14530000000000001</v>
      </c>
      <c r="J1388">
        <v>0.83299999999999996</v>
      </c>
      <c r="K1388">
        <v>0.16919999999999999</v>
      </c>
      <c r="L1388">
        <v>-1.5E-3</v>
      </c>
      <c r="M1388">
        <v>0.70689999999999997</v>
      </c>
      <c r="N1388">
        <v>0.4874</v>
      </c>
      <c r="O1388">
        <v>-0.40670000000000001</v>
      </c>
      <c r="P1388">
        <v>-4.7000000000000002E-3</v>
      </c>
      <c r="Q1388" s="13">
        <v>2.9999999999999997E-4</v>
      </c>
      <c r="R1388" s="13">
        <v>6.5500000000000003E-2</v>
      </c>
      <c r="S1388" s="13">
        <v>-1.1499999999999999</v>
      </c>
      <c r="T1388">
        <v>2.3E-3</v>
      </c>
      <c r="U1388" s="13">
        <v>-1E-4</v>
      </c>
      <c r="V1388" s="13">
        <v>7.6399999999999996E-2</v>
      </c>
      <c r="AA1388" s="13"/>
      <c r="AC1388"/>
      <c r="AD1388" s="14"/>
    </row>
    <row r="1389" spans="1:30" x14ac:dyDescent="0.2">
      <c r="A1389" t="s">
        <v>32</v>
      </c>
      <c r="C1389">
        <v>107.863</v>
      </c>
      <c r="D1389">
        <v>34.999299999999998</v>
      </c>
      <c r="E1389">
        <v>0</v>
      </c>
      <c r="F1389">
        <v>67.477999999999994</v>
      </c>
      <c r="G1389">
        <v>0.16270000000000001</v>
      </c>
      <c r="H1389">
        <v>-1.2110000000000001</v>
      </c>
      <c r="I1389">
        <v>0.14940000000000001</v>
      </c>
      <c r="J1389">
        <v>1.1047</v>
      </c>
      <c r="K1389">
        <v>0.13980000000000001</v>
      </c>
      <c r="L1389">
        <v>-2.9999999999999997E-4</v>
      </c>
      <c r="M1389">
        <v>0.67559999999999998</v>
      </c>
      <c r="N1389">
        <v>0.4874</v>
      </c>
      <c r="O1389">
        <v>-0.4229</v>
      </c>
      <c r="P1389">
        <v>-4.7000000000000002E-3</v>
      </c>
      <c r="Q1389" s="13">
        <v>3.3E-3</v>
      </c>
      <c r="R1389" s="13">
        <v>8.1199999999999994E-2</v>
      </c>
      <c r="S1389" s="13">
        <v>-1.4505999999999999</v>
      </c>
      <c r="T1389">
        <v>-3.8E-3</v>
      </c>
      <c r="U1389" s="13">
        <v>-5.9999999999999995E-4</v>
      </c>
      <c r="V1389" s="13">
        <v>7.5899999999999995E-2</v>
      </c>
      <c r="AA1389" s="13"/>
      <c r="AC1389"/>
      <c r="AD1389" s="14"/>
    </row>
    <row r="1390" spans="1:30" x14ac:dyDescent="0.2">
      <c r="A1390" t="s">
        <v>32</v>
      </c>
      <c r="C1390">
        <v>108.113</v>
      </c>
      <c r="D1390">
        <v>34.999299999999998</v>
      </c>
      <c r="E1390">
        <v>0</v>
      </c>
      <c r="F1390">
        <v>67.971000000000004</v>
      </c>
      <c r="G1390">
        <v>0.1116</v>
      </c>
      <c r="H1390">
        <v>-1.1129</v>
      </c>
      <c r="I1390">
        <v>0.1147</v>
      </c>
      <c r="J1390">
        <v>1.0714999999999999</v>
      </c>
      <c r="K1390">
        <v>0.1104</v>
      </c>
      <c r="L1390">
        <v>8.9999999999999998E-4</v>
      </c>
      <c r="M1390">
        <v>0.73829999999999996</v>
      </c>
      <c r="N1390">
        <v>0.4874</v>
      </c>
      <c r="O1390">
        <v>-0.4294</v>
      </c>
      <c r="P1390">
        <v>4.4999999999999997E-3</v>
      </c>
      <c r="Q1390" s="13">
        <v>2.9999999999999997E-4</v>
      </c>
      <c r="R1390" s="13">
        <v>6.7000000000000004E-2</v>
      </c>
      <c r="S1390" s="13">
        <v>-1.0944</v>
      </c>
      <c r="T1390">
        <v>-5.0000000000000001E-3</v>
      </c>
      <c r="U1390" s="13">
        <v>4.0000000000000002E-4</v>
      </c>
      <c r="V1390" s="13">
        <v>7.5899999999999995E-2</v>
      </c>
      <c r="AA1390" s="13"/>
      <c r="AC1390"/>
      <c r="AD1390" s="14"/>
    </row>
    <row r="1391" spans="1:30" x14ac:dyDescent="0.2">
      <c r="A1391" t="s">
        <v>32</v>
      </c>
      <c r="C1391">
        <v>108.363</v>
      </c>
      <c r="D1391">
        <v>34.999299999999998</v>
      </c>
      <c r="E1391">
        <v>0</v>
      </c>
      <c r="F1391">
        <v>68.466999999999999</v>
      </c>
      <c r="G1391">
        <v>8.3000000000000004E-2</v>
      </c>
      <c r="H1391">
        <v>-1.8828</v>
      </c>
      <c r="I1391">
        <v>7.9899999999999999E-2</v>
      </c>
      <c r="J1391">
        <v>1.9330000000000001</v>
      </c>
      <c r="K1391">
        <v>8.09E-2</v>
      </c>
      <c r="L1391">
        <v>-2.7000000000000001E-3</v>
      </c>
      <c r="M1391">
        <v>0.67559999999999998</v>
      </c>
      <c r="N1391">
        <v>0.4874</v>
      </c>
      <c r="O1391">
        <v>-0.43259999999999998</v>
      </c>
      <c r="P1391">
        <v>4.4999999999999997E-3</v>
      </c>
      <c r="Q1391" s="13">
        <v>3.3E-3</v>
      </c>
      <c r="R1391" s="13">
        <v>7.8299999999999995E-2</v>
      </c>
      <c r="S1391" s="13">
        <v>-1.3392999999999999</v>
      </c>
      <c r="T1391">
        <v>1.7100000000000001E-2</v>
      </c>
      <c r="U1391" s="13">
        <v>-1E-4</v>
      </c>
      <c r="V1391" s="13">
        <v>7.5399999999999995E-2</v>
      </c>
      <c r="AA1391" s="13"/>
      <c r="AC1391"/>
      <c r="AD1391" s="14"/>
    </row>
    <row r="1392" spans="1:30" x14ac:dyDescent="0.2">
      <c r="A1392" t="s">
        <v>32</v>
      </c>
      <c r="C1392">
        <v>108.613</v>
      </c>
      <c r="D1392">
        <v>34.999299999999998</v>
      </c>
      <c r="E1392">
        <v>0</v>
      </c>
      <c r="F1392">
        <v>68.960999999999999</v>
      </c>
      <c r="G1392">
        <v>0.1361</v>
      </c>
      <c r="H1392">
        <v>-1.6638999999999999</v>
      </c>
      <c r="I1392">
        <v>0.1331</v>
      </c>
      <c r="J1392">
        <v>1.6083000000000001</v>
      </c>
      <c r="K1392">
        <v>2.2100000000000002E-2</v>
      </c>
      <c r="L1392">
        <v>-1.5E-3</v>
      </c>
      <c r="M1392">
        <v>0.64419999999999999</v>
      </c>
      <c r="N1392">
        <v>0.49070000000000003</v>
      </c>
      <c r="O1392">
        <v>-0.4294</v>
      </c>
      <c r="P1392">
        <v>4.4999999999999997E-3</v>
      </c>
      <c r="Q1392" s="13">
        <v>1.8E-3</v>
      </c>
      <c r="R1392" s="13">
        <v>7.9799999999999996E-2</v>
      </c>
      <c r="S1392" s="13">
        <v>-1.3949</v>
      </c>
      <c r="T1392">
        <v>1.1000000000000001E-3</v>
      </c>
      <c r="U1392" s="13">
        <v>-1E-4</v>
      </c>
      <c r="V1392" s="13">
        <v>7.5399999999999995E-2</v>
      </c>
      <c r="AA1392" s="13"/>
      <c r="AC1392"/>
      <c r="AD1392" s="14"/>
    </row>
    <row r="1393" spans="1:30" x14ac:dyDescent="0.2">
      <c r="A1393" t="s">
        <v>32</v>
      </c>
      <c r="C1393">
        <v>108.863</v>
      </c>
      <c r="D1393">
        <v>34.999299999999998</v>
      </c>
      <c r="E1393">
        <v>0</v>
      </c>
      <c r="F1393">
        <v>69.454999999999998</v>
      </c>
      <c r="G1393">
        <v>5.6399999999999999E-2</v>
      </c>
      <c r="H1393">
        <v>-1.8073999999999999</v>
      </c>
      <c r="I1393">
        <v>4.9299999999999997E-2</v>
      </c>
      <c r="J1393">
        <v>1.8070999999999999</v>
      </c>
      <c r="K1393">
        <v>8.09E-2</v>
      </c>
      <c r="L1393">
        <v>-2.9999999999999997E-4</v>
      </c>
      <c r="M1393">
        <v>0.70689999999999997</v>
      </c>
      <c r="N1393">
        <v>0.4874</v>
      </c>
      <c r="O1393">
        <v>-0.4294</v>
      </c>
      <c r="P1393">
        <v>9.1000000000000004E-3</v>
      </c>
      <c r="Q1393" s="13">
        <v>1.8E-3</v>
      </c>
      <c r="R1393" s="13">
        <v>7.1199999999999999E-2</v>
      </c>
      <c r="S1393" s="13">
        <v>-1.2725</v>
      </c>
      <c r="T1393">
        <v>1.95E-2</v>
      </c>
      <c r="U1393" s="13">
        <v>4.0000000000000002E-4</v>
      </c>
      <c r="V1393" s="13">
        <v>7.5399999999999995E-2</v>
      </c>
      <c r="AA1393" s="13"/>
      <c r="AC1393"/>
      <c r="AD1393" s="14"/>
    </row>
    <row r="1394" spans="1:30" x14ac:dyDescent="0.2">
      <c r="A1394" t="s">
        <v>32</v>
      </c>
      <c r="C1394">
        <v>109.113</v>
      </c>
      <c r="D1394">
        <v>34.999299999999998</v>
      </c>
      <c r="E1394">
        <v>0</v>
      </c>
      <c r="F1394">
        <v>69.953999999999994</v>
      </c>
      <c r="G1394">
        <v>-8.0000000000000004E-4</v>
      </c>
      <c r="H1394">
        <v>-1.3318000000000001</v>
      </c>
      <c r="I1394">
        <v>-1.8E-3</v>
      </c>
      <c r="J1394">
        <v>1.4758</v>
      </c>
      <c r="K1394">
        <v>5.1499999999999997E-2</v>
      </c>
      <c r="L1394">
        <v>-3.8999999999999998E-3</v>
      </c>
      <c r="M1394">
        <v>0.6129</v>
      </c>
      <c r="N1394">
        <v>0.49070000000000003</v>
      </c>
      <c r="O1394">
        <v>-0.41</v>
      </c>
      <c r="P1394">
        <v>-1E-4</v>
      </c>
      <c r="Q1394" s="13">
        <v>1.8E-3</v>
      </c>
      <c r="R1394" s="13">
        <v>7.1199999999999999E-2</v>
      </c>
      <c r="S1394" s="13">
        <v>-1.2614000000000001</v>
      </c>
      <c r="T1394">
        <v>-1.24E-2</v>
      </c>
      <c r="U1394" s="13">
        <v>-1E-4</v>
      </c>
      <c r="V1394" s="13">
        <v>7.5399999999999995E-2</v>
      </c>
      <c r="AA1394" s="13"/>
      <c r="AC1394"/>
      <c r="AD1394" s="14"/>
    </row>
    <row r="1395" spans="1:30" x14ac:dyDescent="0.2">
      <c r="A1395" t="s">
        <v>32</v>
      </c>
      <c r="C1395">
        <v>109.363</v>
      </c>
      <c r="D1395">
        <v>34.999299999999998</v>
      </c>
      <c r="E1395">
        <v>0</v>
      </c>
      <c r="F1395">
        <v>70.447000000000003</v>
      </c>
      <c r="G1395">
        <v>9.7299999999999998E-2</v>
      </c>
      <c r="H1395">
        <v>-1.1882999999999999</v>
      </c>
      <c r="I1395">
        <v>8.2000000000000003E-2</v>
      </c>
      <c r="J1395">
        <v>1.0716000000000001</v>
      </c>
      <c r="K1395">
        <v>8.09E-2</v>
      </c>
      <c r="L1395">
        <v>-1.5E-3</v>
      </c>
      <c r="M1395">
        <v>0.70689999999999997</v>
      </c>
      <c r="N1395">
        <v>0.49719999999999998</v>
      </c>
      <c r="O1395">
        <v>-0.41970000000000002</v>
      </c>
      <c r="P1395">
        <v>9.1000000000000004E-3</v>
      </c>
      <c r="Q1395" s="13">
        <v>3.3E-3</v>
      </c>
      <c r="R1395" s="13">
        <v>7.4099999999999999E-2</v>
      </c>
      <c r="S1395" s="13">
        <v>-1.3392999999999999</v>
      </c>
      <c r="T1395">
        <v>1.34E-2</v>
      </c>
      <c r="U1395" s="13">
        <v>4.0000000000000002E-4</v>
      </c>
      <c r="V1395" s="13">
        <v>7.5399999999999995E-2</v>
      </c>
      <c r="AA1395" s="13"/>
      <c r="AC1395"/>
      <c r="AD1395" s="14"/>
    </row>
    <row r="1396" spans="1:30" x14ac:dyDescent="0.2">
      <c r="A1396" t="s">
        <v>32</v>
      </c>
      <c r="C1396">
        <v>109.613</v>
      </c>
      <c r="D1396">
        <v>34.999299999999998</v>
      </c>
      <c r="E1396">
        <v>0</v>
      </c>
      <c r="F1396">
        <v>70.944999999999993</v>
      </c>
      <c r="G1396">
        <v>0.18509999999999999</v>
      </c>
      <c r="H1396">
        <v>-0.96189999999999998</v>
      </c>
      <c r="I1396">
        <v>0.1678</v>
      </c>
      <c r="J1396">
        <v>0.95889999999999997</v>
      </c>
      <c r="K1396">
        <v>8.09E-2</v>
      </c>
      <c r="L1396">
        <v>-3.8999999999999998E-3</v>
      </c>
      <c r="M1396">
        <v>0.70689999999999997</v>
      </c>
      <c r="N1396">
        <v>0.4874</v>
      </c>
      <c r="O1396">
        <v>-0.41970000000000002</v>
      </c>
      <c r="P1396">
        <v>-1E-4</v>
      </c>
      <c r="Q1396" s="13">
        <v>1.8E-3</v>
      </c>
      <c r="R1396" s="13">
        <v>6.5600000000000006E-2</v>
      </c>
      <c r="S1396" s="13">
        <v>-1.0721000000000001</v>
      </c>
      <c r="T1396">
        <v>-5.0000000000000001E-3</v>
      </c>
      <c r="U1396" s="13">
        <v>4.0000000000000002E-4</v>
      </c>
      <c r="V1396" s="13">
        <v>7.5399999999999995E-2</v>
      </c>
      <c r="AA1396" s="13"/>
      <c r="AC1396"/>
      <c r="AD1396" s="14"/>
    </row>
    <row r="1397" spans="1:30" x14ac:dyDescent="0.2">
      <c r="A1397" t="s">
        <v>32</v>
      </c>
      <c r="C1397">
        <v>109.863</v>
      </c>
      <c r="D1397">
        <v>34.999299999999998</v>
      </c>
      <c r="E1397">
        <v>0</v>
      </c>
      <c r="F1397">
        <v>71.444999999999993</v>
      </c>
      <c r="G1397">
        <v>0.1361</v>
      </c>
      <c r="H1397">
        <v>-0.99209999999999998</v>
      </c>
      <c r="I1397">
        <v>0.1351</v>
      </c>
      <c r="J1397">
        <v>0.95889999999999997</v>
      </c>
      <c r="K1397">
        <v>0.19869999999999999</v>
      </c>
      <c r="L1397">
        <v>-5.1000000000000004E-3</v>
      </c>
      <c r="M1397">
        <v>0.67559999999999998</v>
      </c>
      <c r="N1397">
        <v>0.4874</v>
      </c>
      <c r="O1397">
        <v>-0.4229</v>
      </c>
      <c r="P1397">
        <v>4.4999999999999997E-3</v>
      </c>
      <c r="Q1397" s="13">
        <v>3.3E-3</v>
      </c>
      <c r="R1397" s="13">
        <v>6.13E-2</v>
      </c>
      <c r="S1397" s="13">
        <v>-1.1054999999999999</v>
      </c>
      <c r="T1397">
        <v>-1.8499999999999999E-2</v>
      </c>
      <c r="U1397" s="13">
        <v>4.0000000000000002E-4</v>
      </c>
      <c r="V1397" s="13">
        <v>7.5399999999999995E-2</v>
      </c>
      <c r="AA1397" s="13"/>
      <c r="AC1397"/>
      <c r="AD1397" s="14"/>
    </row>
    <row r="1398" spans="1:30" x14ac:dyDescent="0.2">
      <c r="A1398" t="s">
        <v>32</v>
      </c>
      <c r="C1398">
        <v>110.113</v>
      </c>
      <c r="D1398">
        <v>34.999299999999998</v>
      </c>
      <c r="E1398">
        <v>0</v>
      </c>
      <c r="F1398">
        <v>71.942999999999998</v>
      </c>
      <c r="G1398">
        <v>9.7299999999999998E-2</v>
      </c>
      <c r="H1398">
        <v>-1.06</v>
      </c>
      <c r="I1398">
        <v>8.8099999999999998E-2</v>
      </c>
      <c r="J1398">
        <v>1.0119</v>
      </c>
      <c r="K1398">
        <v>8.09E-2</v>
      </c>
      <c r="L1398">
        <v>-3.8999999999999998E-3</v>
      </c>
      <c r="M1398">
        <v>0.67559999999999998</v>
      </c>
      <c r="N1398">
        <v>0.49070000000000003</v>
      </c>
      <c r="O1398">
        <v>-0.4294</v>
      </c>
      <c r="P1398">
        <v>4.4999999999999997E-3</v>
      </c>
      <c r="Q1398" s="13">
        <v>3.3E-3</v>
      </c>
      <c r="R1398" s="13">
        <v>7.1199999999999999E-2</v>
      </c>
      <c r="S1398" s="13">
        <v>-1.3504</v>
      </c>
      <c r="T1398">
        <v>-1.9699999999999999E-2</v>
      </c>
      <c r="U1398" s="13">
        <v>-5.9999999999999995E-4</v>
      </c>
      <c r="V1398" s="13">
        <v>7.5399999999999995E-2</v>
      </c>
      <c r="AA1398" s="13"/>
      <c r="AC1398"/>
      <c r="AD1398" s="14"/>
    </row>
    <row r="1399" spans="1:30" x14ac:dyDescent="0.2">
      <c r="A1399" t="s">
        <v>32</v>
      </c>
      <c r="C1399">
        <v>110.363</v>
      </c>
      <c r="D1399">
        <v>34.999299999999998</v>
      </c>
      <c r="E1399">
        <v>0</v>
      </c>
      <c r="F1399">
        <v>72.44</v>
      </c>
      <c r="G1399">
        <v>0.17899999999999999</v>
      </c>
      <c r="H1399">
        <v>-1.2865</v>
      </c>
      <c r="I1399">
        <v>0.1943</v>
      </c>
      <c r="J1399">
        <v>1.1975</v>
      </c>
      <c r="K1399">
        <v>2.2100000000000002E-2</v>
      </c>
      <c r="L1399">
        <v>-1.11E-2</v>
      </c>
      <c r="M1399">
        <v>0.64419999999999999</v>
      </c>
      <c r="N1399">
        <v>0.4874</v>
      </c>
      <c r="O1399">
        <v>-0.43259999999999998</v>
      </c>
      <c r="P1399">
        <v>9.1000000000000004E-3</v>
      </c>
      <c r="Q1399" s="13">
        <v>2.9999999999999997E-4</v>
      </c>
      <c r="R1399" s="13">
        <v>6.13E-2</v>
      </c>
      <c r="S1399" s="13">
        <v>-1.1054999999999999</v>
      </c>
      <c r="T1399">
        <v>-2.2200000000000001E-2</v>
      </c>
      <c r="U1399" s="13">
        <v>4.0000000000000002E-4</v>
      </c>
      <c r="V1399" s="13">
        <v>7.5399999999999995E-2</v>
      </c>
      <c r="AA1399" s="13"/>
      <c r="AC1399"/>
      <c r="AD1399" s="14"/>
    </row>
    <row r="1400" spans="1:30" x14ac:dyDescent="0.2">
      <c r="A1400" t="s">
        <v>32</v>
      </c>
      <c r="C1400">
        <v>110.613</v>
      </c>
      <c r="D1400">
        <v>34.999299999999998</v>
      </c>
      <c r="E1400">
        <v>0</v>
      </c>
      <c r="F1400">
        <v>72.938999999999993</v>
      </c>
      <c r="G1400">
        <v>0.14219999999999999</v>
      </c>
      <c r="H1400">
        <v>-2.0036</v>
      </c>
      <c r="I1400">
        <v>0.1331</v>
      </c>
      <c r="J1400">
        <v>1.8203</v>
      </c>
      <c r="K1400">
        <v>8.09E-2</v>
      </c>
      <c r="L1400">
        <v>-6.3E-3</v>
      </c>
      <c r="M1400">
        <v>0.67559999999999998</v>
      </c>
      <c r="N1400">
        <v>0.4874</v>
      </c>
      <c r="O1400">
        <v>-0.43590000000000001</v>
      </c>
      <c r="P1400">
        <v>-1E-4</v>
      </c>
      <c r="Q1400" s="13">
        <v>3.3E-3</v>
      </c>
      <c r="R1400" s="13">
        <v>6.8400000000000002E-2</v>
      </c>
      <c r="S1400" s="13">
        <v>-1.2502</v>
      </c>
      <c r="T1400">
        <v>-9.9000000000000008E-3</v>
      </c>
      <c r="U1400" s="13">
        <v>-1.1000000000000001E-3</v>
      </c>
      <c r="V1400" s="13">
        <v>7.5399999999999995E-2</v>
      </c>
      <c r="AA1400" s="13"/>
      <c r="AC1400"/>
      <c r="AD1400" s="14"/>
    </row>
    <row r="1401" spans="1:30" x14ac:dyDescent="0.2">
      <c r="A1401" t="s">
        <v>32</v>
      </c>
      <c r="C1401">
        <v>110.863</v>
      </c>
      <c r="D1401">
        <v>34.999299999999998</v>
      </c>
      <c r="E1401">
        <v>0</v>
      </c>
      <c r="F1401">
        <v>73.44</v>
      </c>
      <c r="G1401">
        <v>9.11E-2</v>
      </c>
      <c r="H1401">
        <v>-1.5658000000000001</v>
      </c>
      <c r="I1401">
        <v>8.6099999999999996E-2</v>
      </c>
      <c r="J1401">
        <v>1.6745000000000001</v>
      </c>
      <c r="K1401">
        <v>0.1104</v>
      </c>
      <c r="L1401">
        <v>-6.3E-3</v>
      </c>
      <c r="M1401">
        <v>0.6129</v>
      </c>
      <c r="N1401">
        <v>0.4874</v>
      </c>
      <c r="O1401">
        <v>-0.43259999999999998</v>
      </c>
      <c r="P1401">
        <v>9.1000000000000004E-3</v>
      </c>
      <c r="Q1401" s="13">
        <v>1.8E-3</v>
      </c>
      <c r="R1401" s="13">
        <v>7.2700000000000001E-2</v>
      </c>
      <c r="S1401" s="13">
        <v>-1.3169999999999999</v>
      </c>
      <c r="T1401">
        <v>-3.44E-2</v>
      </c>
      <c r="U1401" s="13">
        <v>4.0000000000000002E-4</v>
      </c>
      <c r="V1401" s="13">
        <v>7.5399999999999995E-2</v>
      </c>
      <c r="AA1401" s="13"/>
      <c r="AC1401"/>
      <c r="AD1401" s="14"/>
    </row>
    <row r="1402" spans="1:30" x14ac:dyDescent="0.2">
      <c r="A1402" t="s">
        <v>32</v>
      </c>
      <c r="C1402">
        <v>111.113</v>
      </c>
      <c r="D1402">
        <v>34.999299999999998</v>
      </c>
      <c r="E1402">
        <v>0</v>
      </c>
      <c r="F1402">
        <v>73.941999999999993</v>
      </c>
      <c r="G1402">
        <v>6.25E-2</v>
      </c>
      <c r="H1402">
        <v>-1.7017</v>
      </c>
      <c r="I1402">
        <v>6.1499999999999999E-2</v>
      </c>
      <c r="J1402">
        <v>1.7011000000000001</v>
      </c>
      <c r="K1402">
        <v>8.09E-2</v>
      </c>
      <c r="L1402">
        <v>-7.4999999999999997E-3</v>
      </c>
      <c r="M1402">
        <v>0.64419999999999999</v>
      </c>
      <c r="N1402">
        <v>0.4874</v>
      </c>
      <c r="O1402">
        <v>-0.4229</v>
      </c>
      <c r="P1402">
        <v>-1E-4</v>
      </c>
      <c r="Q1402" s="13">
        <v>-1.1999999999999999E-3</v>
      </c>
      <c r="R1402" s="13">
        <v>6.9800000000000001E-2</v>
      </c>
      <c r="S1402" s="13">
        <v>-1.1166</v>
      </c>
      <c r="T1402">
        <v>-2.46E-2</v>
      </c>
      <c r="U1402" s="13">
        <v>-1E-4</v>
      </c>
      <c r="V1402" s="13">
        <v>7.5399999999999995E-2</v>
      </c>
      <c r="AA1402" s="13"/>
      <c r="AC1402"/>
      <c r="AD1402" s="14"/>
    </row>
    <row r="1403" spans="1:30" x14ac:dyDescent="0.2">
      <c r="A1403" t="s">
        <v>32</v>
      </c>
      <c r="C1403">
        <v>111.363</v>
      </c>
      <c r="D1403">
        <v>34.999299999999998</v>
      </c>
      <c r="E1403">
        <v>0</v>
      </c>
      <c r="F1403">
        <v>74.444999999999993</v>
      </c>
      <c r="G1403">
        <v>7.6799999999999993E-2</v>
      </c>
      <c r="H1403">
        <v>-1.4827999999999999</v>
      </c>
      <c r="I1403">
        <v>7.1800000000000003E-2</v>
      </c>
      <c r="J1403">
        <v>1.4426000000000001</v>
      </c>
      <c r="K1403">
        <v>5.1499999999999997E-2</v>
      </c>
      <c r="L1403">
        <v>-7.4999999999999997E-3</v>
      </c>
      <c r="M1403">
        <v>0.64419999999999999</v>
      </c>
      <c r="N1403">
        <v>0.4874</v>
      </c>
      <c r="O1403">
        <v>-0.4294</v>
      </c>
      <c r="P1403">
        <v>9.1000000000000004E-3</v>
      </c>
      <c r="Q1403" s="13">
        <v>-4.3E-3</v>
      </c>
      <c r="R1403" s="13">
        <v>6.9800000000000001E-2</v>
      </c>
      <c r="S1403" s="13">
        <v>-1.1722999999999999</v>
      </c>
      <c r="T1403">
        <v>-3.9300000000000002E-2</v>
      </c>
      <c r="U1403" s="13">
        <v>-1E-4</v>
      </c>
      <c r="V1403" s="13">
        <v>7.5399999999999995E-2</v>
      </c>
      <c r="AA1403" s="13"/>
      <c r="AC1403"/>
      <c r="AD1403" s="14"/>
    </row>
    <row r="1404" spans="1:30" x14ac:dyDescent="0.2">
      <c r="A1404" t="s">
        <v>32</v>
      </c>
      <c r="C1404">
        <v>111.613</v>
      </c>
      <c r="D1404">
        <v>34.999299999999998</v>
      </c>
      <c r="E1404">
        <v>0</v>
      </c>
      <c r="F1404">
        <v>74.944999999999993</v>
      </c>
      <c r="G1404">
        <v>0.15240000000000001</v>
      </c>
      <c r="H1404">
        <v>-1.1355</v>
      </c>
      <c r="I1404">
        <v>0.13919999999999999</v>
      </c>
      <c r="J1404">
        <v>1.1113</v>
      </c>
      <c r="K1404">
        <v>0.1104</v>
      </c>
      <c r="L1404">
        <v>-7.4999999999999997E-3</v>
      </c>
      <c r="M1404">
        <v>0.73829999999999996</v>
      </c>
      <c r="N1404">
        <v>0.4874</v>
      </c>
      <c r="O1404">
        <v>-0.41970000000000002</v>
      </c>
      <c r="P1404">
        <v>-1E-4</v>
      </c>
      <c r="Q1404" s="13">
        <v>-1.1999999999999999E-3</v>
      </c>
      <c r="R1404" s="13">
        <v>6.9800000000000001E-2</v>
      </c>
      <c r="S1404" s="13">
        <v>-1.2057</v>
      </c>
      <c r="T1404">
        <v>-1.61E-2</v>
      </c>
      <c r="U1404" s="13">
        <v>-1.1000000000000001E-3</v>
      </c>
      <c r="V1404" s="13">
        <v>7.5399999999999995E-2</v>
      </c>
      <c r="AA1404" s="13"/>
      <c r="AC1404"/>
      <c r="AD1404" s="14"/>
    </row>
    <row r="1405" spans="1:30" x14ac:dyDescent="0.2">
      <c r="A1405" t="s">
        <v>32</v>
      </c>
      <c r="C1405">
        <v>111.863</v>
      </c>
      <c r="D1405">
        <v>34.999299999999998</v>
      </c>
      <c r="E1405">
        <v>0</v>
      </c>
      <c r="F1405">
        <v>75.45</v>
      </c>
      <c r="G1405">
        <v>0.12180000000000001</v>
      </c>
      <c r="H1405">
        <v>-0.91659999999999997</v>
      </c>
      <c r="I1405">
        <v>0.1147</v>
      </c>
      <c r="J1405">
        <v>0.93899999999999995</v>
      </c>
      <c r="K1405">
        <v>0.1104</v>
      </c>
      <c r="L1405">
        <v>-9.9000000000000008E-3</v>
      </c>
      <c r="M1405">
        <v>0.58150000000000002</v>
      </c>
      <c r="N1405">
        <v>0.48409999999999997</v>
      </c>
      <c r="O1405">
        <v>-0.4229</v>
      </c>
      <c r="P1405">
        <v>9.1000000000000004E-3</v>
      </c>
      <c r="Q1405" s="13">
        <v>-1.1999999999999999E-3</v>
      </c>
      <c r="R1405" s="13">
        <v>6.2700000000000006E-2</v>
      </c>
      <c r="S1405" s="13">
        <v>-0.96079999999999999</v>
      </c>
      <c r="T1405">
        <v>-3.2000000000000001E-2</v>
      </c>
      <c r="U1405" s="13">
        <v>4.0000000000000002E-4</v>
      </c>
      <c r="V1405" s="13">
        <v>7.5399999999999995E-2</v>
      </c>
      <c r="AA1405" s="13"/>
      <c r="AC1405"/>
      <c r="AD1405" s="14"/>
    </row>
    <row r="1406" spans="1:30" x14ac:dyDescent="0.2">
      <c r="A1406" t="s">
        <v>32</v>
      </c>
      <c r="C1406">
        <v>112.113</v>
      </c>
      <c r="D1406">
        <v>34.999299999999998</v>
      </c>
      <c r="E1406">
        <v>0</v>
      </c>
      <c r="F1406">
        <v>75.954999999999998</v>
      </c>
      <c r="G1406">
        <v>0.13200000000000001</v>
      </c>
      <c r="H1406">
        <v>-0.87129999999999996</v>
      </c>
      <c r="I1406">
        <v>0.129</v>
      </c>
      <c r="J1406">
        <v>0.95230000000000004</v>
      </c>
      <c r="K1406">
        <v>0.19869999999999999</v>
      </c>
      <c r="L1406">
        <v>-9.9000000000000008E-3</v>
      </c>
      <c r="M1406">
        <v>0.67559999999999998</v>
      </c>
      <c r="N1406">
        <v>0.48409999999999997</v>
      </c>
      <c r="O1406">
        <v>-0.4229</v>
      </c>
      <c r="P1406">
        <v>9.1000000000000004E-3</v>
      </c>
      <c r="Q1406" s="13">
        <v>-1.1999999999999999E-3</v>
      </c>
      <c r="R1406" s="13">
        <v>5.7000000000000002E-2</v>
      </c>
      <c r="S1406" s="13">
        <v>-1.0721000000000001</v>
      </c>
      <c r="T1406">
        <v>-2.1000000000000001E-2</v>
      </c>
      <c r="U1406" s="13">
        <v>-5.9999999999999995E-4</v>
      </c>
      <c r="V1406" s="13">
        <v>7.5399999999999995E-2</v>
      </c>
      <c r="AA1406" s="13"/>
      <c r="AC1406"/>
      <c r="AD1406" s="14"/>
    </row>
    <row r="1407" spans="1:30" x14ac:dyDescent="0.2">
      <c r="A1407" t="s">
        <v>32</v>
      </c>
      <c r="C1407">
        <v>112.363</v>
      </c>
      <c r="D1407">
        <v>34.999299999999998</v>
      </c>
      <c r="E1407">
        <v>0</v>
      </c>
      <c r="F1407">
        <v>76.460999999999999</v>
      </c>
      <c r="G1407">
        <v>0.1545</v>
      </c>
      <c r="H1407">
        <v>-1.2714000000000001</v>
      </c>
      <c r="I1407">
        <v>0.13919999999999999</v>
      </c>
      <c r="J1407">
        <v>1.0517000000000001</v>
      </c>
      <c r="K1407">
        <v>0.1104</v>
      </c>
      <c r="L1407">
        <v>-9.9000000000000008E-3</v>
      </c>
      <c r="M1407">
        <v>0.67559999999999998</v>
      </c>
      <c r="N1407">
        <v>0.49070000000000003</v>
      </c>
      <c r="O1407">
        <v>-0.42620000000000002</v>
      </c>
      <c r="P1407">
        <v>-4.7000000000000002E-3</v>
      </c>
      <c r="Q1407" s="13">
        <v>-1.1999999999999999E-3</v>
      </c>
      <c r="R1407" s="13">
        <v>7.1199999999999999E-2</v>
      </c>
      <c r="S1407" s="13">
        <v>-1.2948</v>
      </c>
      <c r="T1407">
        <v>-3.2000000000000001E-2</v>
      </c>
      <c r="U1407" s="13">
        <v>-1E-4</v>
      </c>
      <c r="V1407" s="13">
        <v>7.5399999999999995E-2</v>
      </c>
      <c r="AA1407" s="13"/>
      <c r="AC1407"/>
      <c r="AD1407" s="14"/>
    </row>
    <row r="1408" spans="1:30" x14ac:dyDescent="0.2">
      <c r="A1408" t="s">
        <v>32</v>
      </c>
      <c r="C1408">
        <v>112.613</v>
      </c>
      <c r="D1408">
        <v>34.999299999999998</v>
      </c>
      <c r="E1408">
        <v>0</v>
      </c>
      <c r="F1408">
        <v>76.971999999999994</v>
      </c>
      <c r="G1408">
        <v>0.20760000000000001</v>
      </c>
      <c r="H1408">
        <v>-1.0902000000000001</v>
      </c>
      <c r="I1408">
        <v>0.20660000000000001</v>
      </c>
      <c r="J1408">
        <v>1.1642999999999999</v>
      </c>
      <c r="K1408">
        <v>8.09E-2</v>
      </c>
      <c r="L1408">
        <v>-8.6999999999999994E-3</v>
      </c>
      <c r="M1408">
        <v>0.55020000000000002</v>
      </c>
      <c r="N1408">
        <v>0.49070000000000003</v>
      </c>
      <c r="O1408">
        <v>-0.43590000000000001</v>
      </c>
      <c r="P1408">
        <v>4.4999999999999997E-3</v>
      </c>
      <c r="Q1408" s="13">
        <v>1.8E-3</v>
      </c>
      <c r="R1408" s="13">
        <v>6.4100000000000004E-2</v>
      </c>
      <c r="S1408" s="13">
        <v>-1.0944</v>
      </c>
      <c r="T1408">
        <v>-3.5700000000000003E-2</v>
      </c>
      <c r="U1408" s="13">
        <v>-1E-4</v>
      </c>
      <c r="V1408" s="13">
        <v>7.5399999999999995E-2</v>
      </c>
      <c r="AA1408" s="13"/>
      <c r="AC1408"/>
      <c r="AD1408" s="14"/>
    </row>
    <row r="1409" spans="1:30" x14ac:dyDescent="0.2">
      <c r="A1409" t="s">
        <v>32</v>
      </c>
      <c r="C1409">
        <v>112.863</v>
      </c>
      <c r="D1409">
        <v>34.999299999999998</v>
      </c>
      <c r="E1409">
        <v>0</v>
      </c>
      <c r="F1409">
        <v>77.484999999999999</v>
      </c>
      <c r="G1409">
        <v>0.1115</v>
      </c>
      <c r="H1409">
        <v>-1.7319</v>
      </c>
      <c r="I1409">
        <v>0.1085</v>
      </c>
      <c r="J1409">
        <v>1.8667</v>
      </c>
      <c r="K1409">
        <v>0.13980000000000001</v>
      </c>
      <c r="L1409">
        <v>-9.9000000000000008E-3</v>
      </c>
      <c r="M1409">
        <v>0.67559999999999998</v>
      </c>
      <c r="N1409">
        <v>0.49719999999999998</v>
      </c>
      <c r="O1409">
        <v>-0.43590000000000001</v>
      </c>
      <c r="P1409">
        <v>-1E-4</v>
      </c>
      <c r="Q1409" s="13">
        <v>2.9999999999999997E-4</v>
      </c>
      <c r="R1409" s="13">
        <v>6.8400000000000002E-2</v>
      </c>
      <c r="S1409" s="13">
        <v>-1.1277999999999999</v>
      </c>
      <c r="T1409">
        <v>-3.0800000000000001E-2</v>
      </c>
      <c r="U1409" s="13">
        <v>-1E-4</v>
      </c>
      <c r="V1409" s="13">
        <v>7.5399999999999995E-2</v>
      </c>
      <c r="AA1409" s="13"/>
      <c r="AC1409"/>
      <c r="AD1409" s="14"/>
    </row>
    <row r="1410" spans="1:30" x14ac:dyDescent="0.2">
      <c r="A1410" t="s">
        <v>32</v>
      </c>
      <c r="C1410">
        <v>113.113</v>
      </c>
      <c r="D1410">
        <v>34.999299999999998</v>
      </c>
      <c r="E1410">
        <v>0</v>
      </c>
      <c r="F1410">
        <v>77.994</v>
      </c>
      <c r="G1410">
        <v>2.98E-2</v>
      </c>
      <c r="H1410">
        <v>-1.4752000000000001</v>
      </c>
      <c r="I1410">
        <v>2.2700000000000001E-2</v>
      </c>
      <c r="J1410">
        <v>1.5884</v>
      </c>
      <c r="K1410">
        <v>0.1104</v>
      </c>
      <c r="L1410">
        <v>-6.3E-3</v>
      </c>
      <c r="M1410">
        <v>0.64419999999999999</v>
      </c>
      <c r="N1410">
        <v>0.4874</v>
      </c>
      <c r="O1410">
        <v>-0.42620000000000002</v>
      </c>
      <c r="P1410">
        <v>4.4999999999999997E-3</v>
      </c>
      <c r="Q1410" s="13">
        <v>3.3E-3</v>
      </c>
      <c r="R1410" s="13">
        <v>6.5500000000000003E-2</v>
      </c>
      <c r="S1410" s="13">
        <v>-1.2502</v>
      </c>
      <c r="T1410">
        <v>-4.7899999999999998E-2</v>
      </c>
      <c r="U1410" s="13">
        <v>-1E-4</v>
      </c>
      <c r="V1410" s="13">
        <v>7.5399999999999995E-2</v>
      </c>
      <c r="AA1410" s="13"/>
      <c r="AC1410"/>
      <c r="AD1410" s="14"/>
    </row>
    <row r="1411" spans="1:30" x14ac:dyDescent="0.2">
      <c r="A1411" t="s">
        <v>32</v>
      </c>
      <c r="C1411">
        <v>113.363</v>
      </c>
      <c r="D1411">
        <v>34.999299999999998</v>
      </c>
      <c r="E1411">
        <v>0</v>
      </c>
      <c r="F1411">
        <v>78.501000000000005</v>
      </c>
      <c r="G1411">
        <v>8.9099999999999999E-2</v>
      </c>
      <c r="H1411">
        <v>-1.7771999999999999</v>
      </c>
      <c r="I1411">
        <v>8.6099999999999996E-2</v>
      </c>
      <c r="J1411">
        <v>1.8137000000000001</v>
      </c>
      <c r="K1411">
        <v>0.1104</v>
      </c>
      <c r="L1411">
        <v>-8.6999999999999994E-3</v>
      </c>
      <c r="M1411">
        <v>0.6129</v>
      </c>
      <c r="N1411">
        <v>0.49719999999999998</v>
      </c>
      <c r="O1411">
        <v>-0.41970000000000002</v>
      </c>
      <c r="P1411">
        <v>-4.7000000000000002E-3</v>
      </c>
      <c r="Q1411" s="13">
        <v>2.9999999999999997E-4</v>
      </c>
      <c r="R1411" s="13">
        <v>6.8400000000000002E-2</v>
      </c>
      <c r="S1411" s="13">
        <v>-1.1054999999999999</v>
      </c>
      <c r="T1411">
        <v>-2.46E-2</v>
      </c>
      <c r="U1411" s="13">
        <v>4.0000000000000002E-4</v>
      </c>
      <c r="V1411" s="13">
        <v>7.5399999999999995E-2</v>
      </c>
      <c r="AA1411" s="13"/>
      <c r="AC1411"/>
      <c r="AD1411" s="14"/>
    </row>
    <row r="1412" spans="1:30" x14ac:dyDescent="0.2">
      <c r="A1412" t="s">
        <v>32</v>
      </c>
      <c r="C1412">
        <v>113.613</v>
      </c>
      <c r="D1412">
        <v>34.999299999999998</v>
      </c>
      <c r="E1412">
        <v>0</v>
      </c>
      <c r="F1412">
        <v>79.004999999999995</v>
      </c>
      <c r="G1412">
        <v>8.09E-2</v>
      </c>
      <c r="H1412">
        <v>-1.4073</v>
      </c>
      <c r="I1412">
        <v>7.9899999999999999E-2</v>
      </c>
      <c r="J1412">
        <v>1.4758</v>
      </c>
      <c r="K1412">
        <v>0.1104</v>
      </c>
      <c r="L1412">
        <v>-1.5900000000000001E-2</v>
      </c>
      <c r="M1412">
        <v>0.64419999999999999</v>
      </c>
      <c r="N1412">
        <v>0.4874</v>
      </c>
      <c r="O1412">
        <v>-0.41970000000000002</v>
      </c>
      <c r="P1412">
        <v>-1E-4</v>
      </c>
      <c r="Q1412" s="13">
        <v>-2.7000000000000001E-3</v>
      </c>
      <c r="R1412" s="13">
        <v>6.8400000000000002E-2</v>
      </c>
      <c r="S1412" s="13">
        <v>-1.1944999999999999</v>
      </c>
      <c r="T1412">
        <v>-5.3999999999999999E-2</v>
      </c>
      <c r="U1412" s="13">
        <v>4.0000000000000002E-4</v>
      </c>
      <c r="V1412" s="13">
        <v>7.5399999999999995E-2</v>
      </c>
      <c r="AA1412" s="13"/>
      <c r="AC1412"/>
      <c r="AD1412" s="14"/>
    </row>
    <row r="1413" spans="1:30" x14ac:dyDescent="0.2">
      <c r="A1413" t="s">
        <v>32</v>
      </c>
      <c r="C1413">
        <v>113.863</v>
      </c>
      <c r="D1413">
        <v>34.999299999999998</v>
      </c>
      <c r="E1413">
        <v>0</v>
      </c>
      <c r="F1413">
        <v>79.510000000000005</v>
      </c>
      <c r="G1413">
        <v>9.11E-2</v>
      </c>
      <c r="H1413">
        <v>-1.0374000000000001</v>
      </c>
      <c r="I1413">
        <v>9.6299999999999997E-2</v>
      </c>
      <c r="J1413">
        <v>1.0981000000000001</v>
      </c>
      <c r="K1413">
        <v>0.1104</v>
      </c>
      <c r="L1413">
        <v>-1.5900000000000001E-2</v>
      </c>
      <c r="M1413">
        <v>0.73829999999999996</v>
      </c>
      <c r="N1413">
        <v>0.49070000000000003</v>
      </c>
      <c r="O1413">
        <v>-0.41639999999999999</v>
      </c>
      <c r="P1413">
        <v>4.4999999999999997E-3</v>
      </c>
      <c r="Q1413" s="13">
        <v>2.9999999999999997E-4</v>
      </c>
      <c r="R1413" s="13">
        <v>6.2700000000000006E-2</v>
      </c>
      <c r="S1413" s="13">
        <v>-1.1389</v>
      </c>
      <c r="T1413">
        <v>-2.5899999999999999E-2</v>
      </c>
      <c r="U1413" s="13">
        <v>8.9999999999999998E-4</v>
      </c>
      <c r="V1413" s="13">
        <v>7.5399999999999995E-2</v>
      </c>
      <c r="AA1413" s="13"/>
      <c r="AC1413"/>
      <c r="AD1413" s="14"/>
    </row>
    <row r="1414" spans="1:30" x14ac:dyDescent="0.2">
      <c r="A1414" t="s">
        <v>32</v>
      </c>
      <c r="C1414">
        <v>114.113</v>
      </c>
      <c r="D1414">
        <v>34.999299999999998</v>
      </c>
      <c r="E1414">
        <v>0</v>
      </c>
      <c r="F1414">
        <v>80.010999999999996</v>
      </c>
      <c r="G1414">
        <v>9.7299999999999998E-2</v>
      </c>
      <c r="H1414">
        <v>-0.93920000000000003</v>
      </c>
      <c r="I1414">
        <v>9.0200000000000002E-2</v>
      </c>
      <c r="J1414">
        <v>0.75349999999999995</v>
      </c>
      <c r="K1414">
        <v>5.1499999999999997E-2</v>
      </c>
      <c r="L1414">
        <v>-1.23E-2</v>
      </c>
      <c r="M1414">
        <v>0.70689999999999997</v>
      </c>
      <c r="N1414">
        <v>0.4874</v>
      </c>
      <c r="O1414">
        <v>-0.41970000000000002</v>
      </c>
      <c r="P1414">
        <v>4.4999999999999997E-3</v>
      </c>
      <c r="Q1414" s="13">
        <v>1.8E-3</v>
      </c>
      <c r="R1414" s="13">
        <v>5.9900000000000002E-2</v>
      </c>
      <c r="S1414" s="13">
        <v>-1.0164</v>
      </c>
      <c r="T1414">
        <v>-4.9099999999999998E-2</v>
      </c>
      <c r="U1414" s="13">
        <v>-1E-4</v>
      </c>
      <c r="V1414" s="13">
        <v>7.5399999999999995E-2</v>
      </c>
      <c r="AA1414" s="13"/>
      <c r="AC1414"/>
      <c r="AD1414" s="14"/>
    </row>
    <row r="1415" spans="1:30" x14ac:dyDescent="0.2">
      <c r="A1415" t="s">
        <v>32</v>
      </c>
      <c r="C1415">
        <v>114.363</v>
      </c>
      <c r="D1415">
        <v>34.999299999999998</v>
      </c>
      <c r="E1415">
        <v>0</v>
      </c>
      <c r="F1415">
        <v>80.513000000000005</v>
      </c>
      <c r="G1415">
        <v>0.18099999999999999</v>
      </c>
      <c r="H1415">
        <v>-1.0676000000000001</v>
      </c>
      <c r="I1415">
        <v>0.1739</v>
      </c>
      <c r="J1415">
        <v>1.0053000000000001</v>
      </c>
      <c r="K1415">
        <v>0.1104</v>
      </c>
      <c r="L1415">
        <v>-1.47E-2</v>
      </c>
      <c r="M1415">
        <v>0.6129</v>
      </c>
      <c r="N1415">
        <v>0.49390000000000001</v>
      </c>
      <c r="O1415">
        <v>-0.4229</v>
      </c>
      <c r="P1415">
        <v>4.4999999999999997E-3</v>
      </c>
      <c r="Q1415" s="13">
        <v>2.9999999999999997E-4</v>
      </c>
      <c r="R1415" s="13">
        <v>5.9900000000000002E-2</v>
      </c>
      <c r="S1415" s="13">
        <v>-1.0053000000000001</v>
      </c>
      <c r="T1415">
        <v>-4.2999999999999997E-2</v>
      </c>
      <c r="U1415" s="13">
        <v>4.0000000000000002E-4</v>
      </c>
      <c r="V1415" s="13">
        <v>7.5399999999999995E-2</v>
      </c>
      <c r="AA1415" s="13"/>
      <c r="AC1415"/>
      <c r="AD1415" s="14"/>
    </row>
    <row r="1416" spans="1:30" x14ac:dyDescent="0.2">
      <c r="A1416" t="s">
        <v>32</v>
      </c>
      <c r="C1416">
        <v>114.613</v>
      </c>
      <c r="D1416">
        <v>34.999299999999998</v>
      </c>
      <c r="E1416">
        <v>0</v>
      </c>
      <c r="F1416">
        <v>81.015000000000001</v>
      </c>
      <c r="G1416">
        <v>0.18310000000000001</v>
      </c>
      <c r="H1416">
        <v>-1.1129</v>
      </c>
      <c r="I1416">
        <v>0.18</v>
      </c>
      <c r="J1416">
        <v>1.0649999999999999</v>
      </c>
      <c r="K1416">
        <v>8.09E-2</v>
      </c>
      <c r="L1416">
        <v>-1.5900000000000001E-2</v>
      </c>
      <c r="M1416">
        <v>0.73829999999999996</v>
      </c>
      <c r="N1416">
        <v>0.49070000000000003</v>
      </c>
      <c r="O1416">
        <v>-0.4294</v>
      </c>
      <c r="P1416">
        <v>-1E-4</v>
      </c>
      <c r="Q1416" s="13">
        <v>2.9999999999999997E-4</v>
      </c>
      <c r="R1416" s="13">
        <v>6.5500000000000003E-2</v>
      </c>
      <c r="S1416" s="13">
        <v>-1.1277999999999999</v>
      </c>
      <c r="T1416">
        <v>-5.3999999999999999E-2</v>
      </c>
      <c r="U1416" s="13">
        <v>-5.9999999999999995E-4</v>
      </c>
      <c r="V1416" s="13">
        <v>7.5399999999999995E-2</v>
      </c>
      <c r="AA1416" s="13"/>
      <c r="AC1416"/>
      <c r="AD1416" s="14"/>
    </row>
    <row r="1417" spans="1:30" x14ac:dyDescent="0.2">
      <c r="A1417" t="s">
        <v>32</v>
      </c>
      <c r="C1417">
        <v>114.863</v>
      </c>
      <c r="D1417">
        <v>34.999299999999998</v>
      </c>
      <c r="E1417">
        <v>0</v>
      </c>
      <c r="F1417">
        <v>81.513999999999996</v>
      </c>
      <c r="G1417">
        <v>0.14829999999999999</v>
      </c>
      <c r="H1417">
        <v>-0.90149999999999997</v>
      </c>
      <c r="I1417">
        <v>0.14330000000000001</v>
      </c>
      <c r="J1417">
        <v>0.95230000000000004</v>
      </c>
      <c r="K1417">
        <v>0.13980000000000001</v>
      </c>
      <c r="L1417">
        <v>-1.35E-2</v>
      </c>
      <c r="M1417">
        <v>0.73829999999999996</v>
      </c>
      <c r="N1417">
        <v>0.49070000000000003</v>
      </c>
      <c r="O1417">
        <v>-0.4229</v>
      </c>
      <c r="P1417">
        <v>-1E-4</v>
      </c>
      <c r="Q1417" s="13">
        <v>-4.3E-3</v>
      </c>
      <c r="R1417" s="13">
        <v>6.2700000000000006E-2</v>
      </c>
      <c r="S1417" s="13">
        <v>-1.0276000000000001</v>
      </c>
      <c r="T1417">
        <v>-5.16E-2</v>
      </c>
      <c r="U1417" s="13">
        <v>-1E-4</v>
      </c>
      <c r="V1417" s="13">
        <v>7.5399999999999995E-2</v>
      </c>
      <c r="AA1417" s="13"/>
      <c r="AC1417"/>
      <c r="AD1417" s="14"/>
    </row>
    <row r="1418" spans="1:30" x14ac:dyDescent="0.2">
      <c r="A1418" t="s">
        <v>32</v>
      </c>
      <c r="C1418">
        <v>115.113</v>
      </c>
      <c r="D1418">
        <v>34.999299999999998</v>
      </c>
      <c r="E1418">
        <v>0</v>
      </c>
      <c r="F1418">
        <v>82.012</v>
      </c>
      <c r="G1418">
        <v>8.5000000000000006E-2</v>
      </c>
      <c r="H1418">
        <v>-1.9055</v>
      </c>
      <c r="I1418">
        <v>8.2000000000000003E-2</v>
      </c>
      <c r="J1418">
        <v>1.8269</v>
      </c>
      <c r="K1418">
        <v>0.1104</v>
      </c>
      <c r="L1418">
        <v>-1.95E-2</v>
      </c>
      <c r="M1418">
        <v>0.67559999999999998</v>
      </c>
      <c r="N1418">
        <v>0.49070000000000003</v>
      </c>
      <c r="O1418">
        <v>-0.4294</v>
      </c>
      <c r="P1418">
        <v>-4.7000000000000002E-3</v>
      </c>
      <c r="Q1418" s="13">
        <v>1.8E-3</v>
      </c>
      <c r="R1418" s="13">
        <v>6.2700000000000006E-2</v>
      </c>
      <c r="S1418" s="13">
        <v>-1.0721000000000001</v>
      </c>
      <c r="T1418">
        <v>-3.9300000000000002E-2</v>
      </c>
      <c r="U1418" s="13">
        <v>4.0000000000000002E-4</v>
      </c>
      <c r="V1418" s="13">
        <v>7.5399999999999995E-2</v>
      </c>
      <c r="AA1418" s="13"/>
      <c r="AC1418"/>
      <c r="AD1418" s="14"/>
    </row>
    <row r="1419" spans="1:30" x14ac:dyDescent="0.2">
      <c r="A1419" t="s">
        <v>32</v>
      </c>
      <c r="C1419">
        <v>115.363</v>
      </c>
      <c r="D1419">
        <v>34.999299999999998</v>
      </c>
      <c r="E1419">
        <v>0</v>
      </c>
      <c r="F1419">
        <v>82.512</v>
      </c>
      <c r="G1419">
        <v>6.6600000000000006E-2</v>
      </c>
      <c r="H1419">
        <v>-1.4224000000000001</v>
      </c>
      <c r="I1419">
        <v>5.7500000000000002E-2</v>
      </c>
      <c r="J1419">
        <v>1.5354000000000001</v>
      </c>
      <c r="K1419">
        <v>0.19869999999999999</v>
      </c>
      <c r="L1419">
        <v>-1.5900000000000001E-2</v>
      </c>
      <c r="M1419">
        <v>0.73829999999999996</v>
      </c>
      <c r="N1419">
        <v>0.4874</v>
      </c>
      <c r="O1419">
        <v>-0.40670000000000001</v>
      </c>
      <c r="P1419">
        <v>4.4999999999999997E-3</v>
      </c>
      <c r="Q1419" s="13">
        <v>2.9999999999999997E-4</v>
      </c>
      <c r="R1419" s="13">
        <v>6.7000000000000004E-2</v>
      </c>
      <c r="S1419" s="13">
        <v>-1.1946000000000001</v>
      </c>
      <c r="T1419">
        <v>-5.5300000000000002E-2</v>
      </c>
      <c r="U1419" s="13">
        <v>-1.1000000000000001E-3</v>
      </c>
      <c r="V1419" s="13">
        <v>7.5399999999999995E-2</v>
      </c>
      <c r="AA1419" s="13"/>
      <c r="AC1419"/>
      <c r="AD1419" s="14"/>
    </row>
    <row r="1420" spans="1:30" x14ac:dyDescent="0.2">
      <c r="A1420" t="s">
        <v>32</v>
      </c>
      <c r="C1420">
        <v>115.613</v>
      </c>
      <c r="D1420">
        <v>34.999299999999998</v>
      </c>
      <c r="E1420">
        <v>0</v>
      </c>
      <c r="F1420">
        <v>83.01</v>
      </c>
      <c r="G1420">
        <v>0.11360000000000001</v>
      </c>
      <c r="H1420">
        <v>-1.6564000000000001</v>
      </c>
      <c r="I1420">
        <v>0.11260000000000001</v>
      </c>
      <c r="J1420">
        <v>1.6812</v>
      </c>
      <c r="K1420">
        <v>8.09E-2</v>
      </c>
      <c r="L1420">
        <v>-2.07E-2</v>
      </c>
      <c r="M1420">
        <v>0.67559999999999998</v>
      </c>
      <c r="N1420">
        <v>0.49390000000000001</v>
      </c>
      <c r="O1420">
        <v>-0.41639999999999999</v>
      </c>
      <c r="P1420">
        <v>9.1000000000000004E-3</v>
      </c>
      <c r="Q1420" s="13">
        <v>1.8E-3</v>
      </c>
      <c r="R1420" s="13">
        <v>6.8400000000000002E-2</v>
      </c>
      <c r="S1420" s="13">
        <v>-1.0721000000000001</v>
      </c>
      <c r="T1420">
        <v>-4.2999999999999997E-2</v>
      </c>
      <c r="U1420" s="13">
        <v>-5.9999999999999995E-4</v>
      </c>
      <c r="V1420" s="13">
        <v>7.5399999999999995E-2</v>
      </c>
      <c r="AA1420" s="13"/>
      <c r="AC1420"/>
      <c r="AD1420" s="14"/>
    </row>
    <row r="1421" spans="1:30" x14ac:dyDescent="0.2">
      <c r="A1421" t="s">
        <v>32</v>
      </c>
      <c r="C1421">
        <v>115.863</v>
      </c>
      <c r="D1421">
        <v>34.999299999999998</v>
      </c>
      <c r="E1421">
        <v>0</v>
      </c>
      <c r="F1421">
        <v>83.504999999999995</v>
      </c>
      <c r="G1421">
        <v>4.6199999999999998E-2</v>
      </c>
      <c r="H1421">
        <v>-1.3922000000000001</v>
      </c>
      <c r="I1421">
        <v>4.7300000000000002E-2</v>
      </c>
      <c r="J1421">
        <v>1.4758</v>
      </c>
      <c r="K1421">
        <v>8.09E-2</v>
      </c>
      <c r="L1421">
        <v>-2.1899999999999999E-2</v>
      </c>
      <c r="M1421">
        <v>0.64419999999999999</v>
      </c>
      <c r="N1421">
        <v>0.49070000000000003</v>
      </c>
      <c r="O1421">
        <v>-0.40670000000000001</v>
      </c>
      <c r="P1421">
        <v>-4.7000000000000002E-3</v>
      </c>
      <c r="Q1421" s="13">
        <v>1.8E-3</v>
      </c>
      <c r="R1421" s="13">
        <v>6.7000000000000004E-2</v>
      </c>
      <c r="S1421" s="13">
        <v>-1.1499999999999999</v>
      </c>
      <c r="T1421">
        <v>-6.3799999999999996E-2</v>
      </c>
      <c r="U1421" s="13">
        <v>-1.6000000000000001E-3</v>
      </c>
      <c r="V1421" s="13">
        <v>7.5399999999999995E-2</v>
      </c>
      <c r="AA1421" s="13"/>
      <c r="AC1421"/>
      <c r="AD1421" s="14"/>
    </row>
    <row r="1422" spans="1:30" x14ac:dyDescent="0.2">
      <c r="A1422" t="s">
        <v>32</v>
      </c>
      <c r="C1422">
        <v>116.113</v>
      </c>
      <c r="D1422">
        <v>34.999299999999998</v>
      </c>
      <c r="E1422">
        <v>0</v>
      </c>
      <c r="F1422">
        <v>84.004999999999995</v>
      </c>
      <c r="G1422">
        <v>0.1014</v>
      </c>
      <c r="H1422">
        <v>-1.2486999999999999</v>
      </c>
      <c r="I1422">
        <v>9.8299999999999998E-2</v>
      </c>
      <c r="J1422">
        <v>1.1511</v>
      </c>
      <c r="K1422">
        <v>8.09E-2</v>
      </c>
      <c r="L1422">
        <v>-2.1899999999999999E-2</v>
      </c>
      <c r="M1422">
        <v>0.64419999999999999</v>
      </c>
      <c r="N1422">
        <v>0.4874</v>
      </c>
      <c r="O1422">
        <v>-0.41</v>
      </c>
      <c r="P1422">
        <v>4.4999999999999997E-3</v>
      </c>
      <c r="Q1422" s="13">
        <v>1.8E-3</v>
      </c>
      <c r="R1422" s="13">
        <v>5.9900000000000002E-2</v>
      </c>
      <c r="S1422" s="13">
        <v>-1.0944</v>
      </c>
      <c r="T1422">
        <v>-2.9499999999999998E-2</v>
      </c>
      <c r="U1422" s="13">
        <v>-1E-4</v>
      </c>
      <c r="V1422" s="13">
        <v>7.5399999999999995E-2</v>
      </c>
      <c r="AA1422" s="13"/>
      <c r="AC1422"/>
      <c r="AD1422" s="14"/>
    </row>
    <row r="1423" spans="1:30" x14ac:dyDescent="0.2">
      <c r="A1423" t="s">
        <v>32</v>
      </c>
      <c r="C1423">
        <v>116.363</v>
      </c>
      <c r="D1423">
        <v>34.999299999999998</v>
      </c>
      <c r="E1423">
        <v>0</v>
      </c>
      <c r="F1423">
        <v>84.504000000000005</v>
      </c>
      <c r="G1423">
        <v>0.1361</v>
      </c>
      <c r="H1423">
        <v>-0.87129999999999996</v>
      </c>
      <c r="I1423">
        <v>0.13919999999999999</v>
      </c>
      <c r="J1423">
        <v>0.87939999999999996</v>
      </c>
      <c r="K1423">
        <v>0.1104</v>
      </c>
      <c r="L1423">
        <v>-2.1899999999999999E-2</v>
      </c>
      <c r="M1423">
        <v>0.64419999999999999</v>
      </c>
      <c r="N1423">
        <v>0.4874</v>
      </c>
      <c r="O1423">
        <v>-0.42620000000000002</v>
      </c>
      <c r="P1423">
        <v>1.84E-2</v>
      </c>
      <c r="Q1423" s="13">
        <v>-2.7000000000000001E-3</v>
      </c>
      <c r="R1423" s="13">
        <v>5.7000000000000002E-2</v>
      </c>
      <c r="S1423" s="13">
        <v>-0.96079999999999999</v>
      </c>
      <c r="T1423">
        <v>-7.0000000000000007E-2</v>
      </c>
      <c r="U1423" s="13">
        <v>-1E-4</v>
      </c>
      <c r="V1423" s="13">
        <v>7.5399999999999995E-2</v>
      </c>
      <c r="AA1423" s="13"/>
      <c r="AC1423"/>
      <c r="AD1423" s="14"/>
    </row>
    <row r="1424" spans="1:30" x14ac:dyDescent="0.2">
      <c r="A1424" t="s">
        <v>32</v>
      </c>
      <c r="C1424">
        <v>116.613</v>
      </c>
      <c r="D1424">
        <v>34.999299999999998</v>
      </c>
      <c r="E1424">
        <v>0</v>
      </c>
      <c r="F1424">
        <v>84.995999999999995</v>
      </c>
      <c r="G1424">
        <v>0.17080000000000001</v>
      </c>
      <c r="H1424">
        <v>-0.79579999999999995</v>
      </c>
      <c r="I1424">
        <v>0.1678</v>
      </c>
      <c r="J1424">
        <v>0.82640000000000002</v>
      </c>
      <c r="K1424">
        <v>5.1499999999999997E-2</v>
      </c>
      <c r="L1424">
        <v>-2.1899999999999999E-2</v>
      </c>
      <c r="M1424">
        <v>0.70689999999999997</v>
      </c>
      <c r="N1424">
        <v>0.49070000000000003</v>
      </c>
      <c r="O1424">
        <v>-0.4294</v>
      </c>
      <c r="P1424">
        <v>4.4999999999999997E-3</v>
      </c>
      <c r="Q1424" s="13">
        <v>2.9999999999999997E-4</v>
      </c>
      <c r="R1424" s="13">
        <v>5.8400000000000001E-2</v>
      </c>
      <c r="S1424" s="13">
        <v>-1.0609999999999999</v>
      </c>
      <c r="T1424">
        <v>-5.28E-2</v>
      </c>
      <c r="U1424" s="13">
        <v>-1E-4</v>
      </c>
      <c r="V1424" s="13">
        <v>7.5399999999999995E-2</v>
      </c>
      <c r="AA1424" s="13"/>
      <c r="AC1424"/>
      <c r="AD1424" s="14"/>
    </row>
    <row r="1425" spans="1:30" x14ac:dyDescent="0.2">
      <c r="A1425" t="s">
        <v>32</v>
      </c>
      <c r="C1425">
        <v>116.863</v>
      </c>
      <c r="D1425">
        <v>34.999299999999998</v>
      </c>
      <c r="E1425">
        <v>0</v>
      </c>
      <c r="F1425">
        <v>85.495000000000005</v>
      </c>
      <c r="G1425">
        <v>0.1749</v>
      </c>
      <c r="H1425">
        <v>-1.3090999999999999</v>
      </c>
      <c r="I1425">
        <v>0.16980000000000001</v>
      </c>
      <c r="J1425">
        <v>1.0251999999999999</v>
      </c>
      <c r="K1425">
        <v>8.09E-2</v>
      </c>
      <c r="L1425">
        <v>-2.07E-2</v>
      </c>
      <c r="M1425">
        <v>0.70689999999999997</v>
      </c>
      <c r="N1425">
        <v>0.49390000000000001</v>
      </c>
      <c r="O1425">
        <v>-0.4294</v>
      </c>
      <c r="P1425">
        <v>4.4999999999999997E-3</v>
      </c>
      <c r="Q1425" s="13">
        <v>1.8E-3</v>
      </c>
      <c r="R1425" s="13">
        <v>6.4100000000000004E-2</v>
      </c>
      <c r="S1425" s="13">
        <v>-1.0498000000000001</v>
      </c>
      <c r="T1425">
        <v>-4.9200000000000001E-2</v>
      </c>
      <c r="U1425" s="13">
        <v>4.0000000000000002E-4</v>
      </c>
      <c r="V1425" s="13">
        <v>7.5399999999999995E-2</v>
      </c>
      <c r="AA1425" s="13"/>
      <c r="AC1425"/>
      <c r="AD1425" s="14"/>
    </row>
    <row r="1426" spans="1:30" x14ac:dyDescent="0.2">
      <c r="A1426" t="s">
        <v>32</v>
      </c>
      <c r="C1426">
        <v>117.113</v>
      </c>
      <c r="D1426">
        <v>34.999299999999998</v>
      </c>
      <c r="E1426">
        <v>0</v>
      </c>
      <c r="F1426">
        <v>85.988</v>
      </c>
      <c r="G1426">
        <v>0.16059999999999999</v>
      </c>
      <c r="H1426">
        <v>-0.96189999999999998</v>
      </c>
      <c r="I1426">
        <v>0.15959999999999999</v>
      </c>
      <c r="J1426">
        <v>0.99209999999999998</v>
      </c>
      <c r="K1426">
        <v>0.1104</v>
      </c>
      <c r="L1426">
        <v>-2.1899999999999999E-2</v>
      </c>
      <c r="M1426">
        <v>0.70689999999999997</v>
      </c>
      <c r="N1426">
        <v>0.49070000000000003</v>
      </c>
      <c r="O1426">
        <v>-0.4294</v>
      </c>
      <c r="P1426">
        <v>4.4999999999999997E-3</v>
      </c>
      <c r="Q1426" s="13">
        <v>-1.1999999999999999E-3</v>
      </c>
      <c r="R1426" s="13">
        <v>5.7000000000000002E-2</v>
      </c>
      <c r="S1426" s="13">
        <v>-0.98299999999999998</v>
      </c>
      <c r="T1426">
        <v>-5.6500000000000002E-2</v>
      </c>
      <c r="U1426" s="13">
        <v>8.9999999999999998E-4</v>
      </c>
      <c r="V1426" s="13">
        <v>7.5399999999999995E-2</v>
      </c>
      <c r="AA1426" s="13"/>
      <c r="AC1426"/>
      <c r="AD1426" s="14"/>
    </row>
    <row r="1427" spans="1:30" x14ac:dyDescent="0.2">
      <c r="A1427" t="s">
        <v>32</v>
      </c>
      <c r="C1427">
        <v>117.363</v>
      </c>
      <c r="D1427">
        <v>34.999299999999998</v>
      </c>
      <c r="E1427">
        <v>0</v>
      </c>
      <c r="F1427">
        <v>86.484999999999999</v>
      </c>
      <c r="G1427">
        <v>0.1361</v>
      </c>
      <c r="H1427">
        <v>-1.6638999999999999</v>
      </c>
      <c r="I1427">
        <v>0.12690000000000001</v>
      </c>
      <c r="J1427">
        <v>1.6348</v>
      </c>
      <c r="K1427">
        <v>0.1104</v>
      </c>
      <c r="L1427">
        <v>-2.5499999999999998E-2</v>
      </c>
      <c r="M1427">
        <v>0.67559999999999998</v>
      </c>
      <c r="N1427">
        <v>0.49070000000000003</v>
      </c>
      <c r="O1427">
        <v>-0.41970000000000002</v>
      </c>
      <c r="P1427">
        <v>-1E-4</v>
      </c>
      <c r="Q1427" s="13">
        <v>3.3E-3</v>
      </c>
      <c r="R1427" s="13">
        <v>6.9800000000000001E-2</v>
      </c>
      <c r="S1427" s="13">
        <v>-1.0944</v>
      </c>
      <c r="T1427">
        <v>-3.32E-2</v>
      </c>
      <c r="U1427" s="13">
        <v>-1E-4</v>
      </c>
      <c r="V1427" s="13">
        <v>7.5399999999999995E-2</v>
      </c>
      <c r="AA1427" s="13"/>
      <c r="AC1427"/>
      <c r="AD1427" s="14"/>
    </row>
    <row r="1428" spans="1:30" x14ac:dyDescent="0.2">
      <c r="A1428" t="s">
        <v>32</v>
      </c>
      <c r="C1428">
        <v>117.613</v>
      </c>
      <c r="D1428">
        <v>34.999299999999998</v>
      </c>
      <c r="E1428">
        <v>0</v>
      </c>
      <c r="F1428">
        <v>86.980999999999995</v>
      </c>
      <c r="G1428">
        <v>8.9099999999999999E-2</v>
      </c>
      <c r="H1428">
        <v>-1.5431999999999999</v>
      </c>
      <c r="I1428">
        <v>7.5899999999999995E-2</v>
      </c>
      <c r="J1428">
        <v>1.5155000000000001</v>
      </c>
      <c r="K1428">
        <v>8.09E-2</v>
      </c>
      <c r="L1428">
        <v>-2.5499999999999998E-2</v>
      </c>
      <c r="M1428">
        <v>0.67559999999999998</v>
      </c>
      <c r="N1428">
        <v>0.49070000000000003</v>
      </c>
      <c r="O1428">
        <v>-0.40670000000000001</v>
      </c>
      <c r="P1428">
        <v>4.4999999999999997E-3</v>
      </c>
      <c r="Q1428" s="13">
        <v>2.9999999999999997E-4</v>
      </c>
      <c r="R1428" s="13">
        <v>6.5500000000000003E-2</v>
      </c>
      <c r="S1428" s="13">
        <v>-1.1277999999999999</v>
      </c>
      <c r="T1428">
        <v>-5.7700000000000001E-2</v>
      </c>
      <c r="U1428" s="13">
        <v>-1.6000000000000001E-3</v>
      </c>
      <c r="V1428" s="13">
        <v>7.5399999999999995E-2</v>
      </c>
      <c r="AA1428" s="13"/>
      <c r="AC1428"/>
      <c r="AD1428" s="14"/>
    </row>
    <row r="1429" spans="1:30" x14ac:dyDescent="0.2">
      <c r="A1429" t="s">
        <v>32</v>
      </c>
      <c r="C1429">
        <v>117.863</v>
      </c>
      <c r="D1429">
        <v>34.999299999999998</v>
      </c>
      <c r="E1429">
        <v>0</v>
      </c>
      <c r="F1429">
        <v>87.475999999999999</v>
      </c>
      <c r="G1429">
        <v>9.3200000000000005E-2</v>
      </c>
      <c r="H1429">
        <v>-1.8828</v>
      </c>
      <c r="I1429">
        <v>8.8099999999999998E-2</v>
      </c>
      <c r="J1429">
        <v>1.754</v>
      </c>
      <c r="K1429">
        <v>0.1104</v>
      </c>
      <c r="L1429">
        <v>-2.4299999999999999E-2</v>
      </c>
      <c r="M1429">
        <v>0.67559999999999998</v>
      </c>
      <c r="N1429">
        <v>0.49390000000000001</v>
      </c>
      <c r="O1429">
        <v>-0.40670000000000001</v>
      </c>
      <c r="P1429">
        <v>4.4999999999999997E-3</v>
      </c>
      <c r="Q1429" s="13">
        <v>3.3E-3</v>
      </c>
      <c r="R1429" s="13">
        <v>6.8400000000000002E-2</v>
      </c>
      <c r="S1429" s="13">
        <v>-1.1166</v>
      </c>
      <c r="T1429">
        <v>-2.3400000000000001E-2</v>
      </c>
      <c r="U1429" s="13">
        <v>4.0000000000000002E-4</v>
      </c>
      <c r="V1429" s="13">
        <v>7.5399999999999995E-2</v>
      </c>
      <c r="AA1429" s="13"/>
      <c r="AC1429"/>
      <c r="AD1429" s="14"/>
    </row>
    <row r="1430" spans="1:30" x14ac:dyDescent="0.2">
      <c r="A1430" t="s">
        <v>32</v>
      </c>
      <c r="C1430">
        <v>118.113</v>
      </c>
      <c r="D1430">
        <v>34.999299999999998</v>
      </c>
      <c r="E1430">
        <v>0</v>
      </c>
      <c r="F1430">
        <v>87.974999999999994</v>
      </c>
      <c r="G1430">
        <v>9.11E-2</v>
      </c>
      <c r="H1430">
        <v>-1.4375</v>
      </c>
      <c r="I1430">
        <v>8.2000000000000003E-2</v>
      </c>
      <c r="J1430">
        <v>1.4956</v>
      </c>
      <c r="K1430">
        <v>2.2100000000000002E-2</v>
      </c>
      <c r="L1430">
        <v>-3.27E-2</v>
      </c>
      <c r="M1430">
        <v>0.55020000000000002</v>
      </c>
      <c r="N1430">
        <v>0.49719999999999998</v>
      </c>
      <c r="O1430">
        <v>-0.41320000000000001</v>
      </c>
      <c r="P1430">
        <v>-4.7000000000000002E-3</v>
      </c>
      <c r="Q1430" s="13">
        <v>3.3E-3</v>
      </c>
      <c r="R1430" s="13">
        <v>7.1199999999999999E-2</v>
      </c>
      <c r="S1430" s="13">
        <v>-1.2057</v>
      </c>
      <c r="T1430">
        <v>-6.5100000000000005E-2</v>
      </c>
      <c r="U1430" s="13">
        <v>4.0000000000000002E-4</v>
      </c>
      <c r="V1430" s="13">
        <v>7.5399999999999995E-2</v>
      </c>
      <c r="AA1430" s="13"/>
      <c r="AC1430"/>
      <c r="AD1430" s="14"/>
    </row>
    <row r="1431" spans="1:30" x14ac:dyDescent="0.2">
      <c r="A1431" t="s">
        <v>32</v>
      </c>
      <c r="C1431">
        <v>118.363</v>
      </c>
      <c r="D1431">
        <v>34.999299999999998</v>
      </c>
      <c r="E1431">
        <v>0</v>
      </c>
      <c r="F1431">
        <v>88.474999999999994</v>
      </c>
      <c r="G1431">
        <v>0.14630000000000001</v>
      </c>
      <c r="H1431">
        <v>-0.96940000000000004</v>
      </c>
      <c r="I1431">
        <v>0.13919999999999999</v>
      </c>
      <c r="J1431">
        <v>0.98540000000000005</v>
      </c>
      <c r="K1431">
        <v>0.1104</v>
      </c>
      <c r="L1431">
        <v>-3.0300000000000001E-2</v>
      </c>
      <c r="M1431">
        <v>0.64419999999999999</v>
      </c>
      <c r="N1431">
        <v>0.49390000000000001</v>
      </c>
      <c r="O1431">
        <v>-0.41320000000000001</v>
      </c>
      <c r="P1431">
        <v>4.4999999999999997E-3</v>
      </c>
      <c r="Q1431" s="13">
        <v>1.8E-3</v>
      </c>
      <c r="R1431" s="13">
        <v>5.8500000000000003E-2</v>
      </c>
      <c r="S1431" s="13">
        <v>-0.96079999999999999</v>
      </c>
      <c r="T1431">
        <v>-4.1799999999999997E-2</v>
      </c>
      <c r="U1431" s="13">
        <v>-1.1000000000000001E-3</v>
      </c>
      <c r="V1431" s="13">
        <v>7.5399999999999995E-2</v>
      </c>
      <c r="AA1431" s="13"/>
      <c r="AC1431"/>
      <c r="AD1431" s="14"/>
    </row>
    <row r="1432" spans="1:30" x14ac:dyDescent="0.2">
      <c r="A1432" t="s">
        <v>32</v>
      </c>
      <c r="C1432">
        <v>118.613</v>
      </c>
      <c r="D1432">
        <v>34.999299999999998</v>
      </c>
      <c r="E1432">
        <v>0</v>
      </c>
      <c r="F1432">
        <v>88.974999999999994</v>
      </c>
      <c r="G1432">
        <v>0.13400000000000001</v>
      </c>
      <c r="H1432">
        <v>-0.99960000000000004</v>
      </c>
      <c r="I1432">
        <v>0.1208</v>
      </c>
      <c r="J1432">
        <v>0.89270000000000005</v>
      </c>
      <c r="K1432">
        <v>8.09E-2</v>
      </c>
      <c r="L1432">
        <v>-2.6700000000000002E-2</v>
      </c>
      <c r="M1432">
        <v>0.70689999999999997</v>
      </c>
      <c r="N1432">
        <v>0.4874</v>
      </c>
      <c r="O1432">
        <v>-0.41639999999999999</v>
      </c>
      <c r="P1432">
        <v>-1E-4</v>
      </c>
      <c r="Q1432" s="13">
        <v>2.9999999999999997E-4</v>
      </c>
      <c r="R1432" s="13">
        <v>5.7000000000000002E-2</v>
      </c>
      <c r="S1432" s="13">
        <v>-0.9163</v>
      </c>
      <c r="T1432">
        <v>-4.4200000000000003E-2</v>
      </c>
      <c r="U1432" s="13">
        <v>-5.9999999999999995E-4</v>
      </c>
      <c r="V1432" s="13">
        <v>7.5399999999999995E-2</v>
      </c>
      <c r="AA1432" s="13"/>
      <c r="AC1432"/>
      <c r="AD1432" s="14"/>
    </row>
    <row r="1433" spans="1:30" x14ac:dyDescent="0.2">
      <c r="A1433" t="s">
        <v>32</v>
      </c>
      <c r="C1433">
        <v>118.863</v>
      </c>
      <c r="D1433">
        <v>34.999299999999998</v>
      </c>
      <c r="E1433">
        <v>0</v>
      </c>
      <c r="F1433">
        <v>89.474999999999994</v>
      </c>
      <c r="G1433">
        <v>0.16669999999999999</v>
      </c>
      <c r="H1433">
        <v>-1.0146999999999999</v>
      </c>
      <c r="I1433">
        <v>0.15140000000000001</v>
      </c>
      <c r="J1433">
        <v>0.93240000000000001</v>
      </c>
      <c r="K1433">
        <v>0.1104</v>
      </c>
      <c r="L1433">
        <v>-3.0300000000000001E-2</v>
      </c>
      <c r="M1433">
        <v>0.70689999999999997</v>
      </c>
      <c r="N1433">
        <v>0.4874</v>
      </c>
      <c r="O1433">
        <v>-0.4229</v>
      </c>
      <c r="P1433">
        <v>-1E-4</v>
      </c>
      <c r="Q1433" s="13">
        <v>2.9999999999999997E-4</v>
      </c>
      <c r="R1433" s="13">
        <v>6.13E-2</v>
      </c>
      <c r="S1433" s="13">
        <v>-1.1499999999999999</v>
      </c>
      <c r="T1433">
        <v>-4.2999999999999997E-2</v>
      </c>
      <c r="U1433" s="13">
        <v>-1.1000000000000001E-3</v>
      </c>
      <c r="V1433" s="13">
        <v>7.5399999999999995E-2</v>
      </c>
      <c r="AA1433" s="13"/>
      <c r="AC1433"/>
      <c r="AD1433" s="14"/>
    </row>
    <row r="1434" spans="1:30" x14ac:dyDescent="0.2">
      <c r="A1434" t="s">
        <v>32</v>
      </c>
      <c r="C1434">
        <v>119.113</v>
      </c>
      <c r="D1434">
        <v>34.999299999999998</v>
      </c>
      <c r="E1434">
        <v>0</v>
      </c>
      <c r="F1434">
        <v>89.974999999999994</v>
      </c>
      <c r="G1434">
        <v>0.2117</v>
      </c>
      <c r="H1434">
        <v>-1.2261</v>
      </c>
      <c r="I1434">
        <v>0.20250000000000001</v>
      </c>
      <c r="J1434">
        <v>1.0914999999999999</v>
      </c>
      <c r="K1434">
        <v>0.1104</v>
      </c>
      <c r="L1434">
        <v>-2.7900000000000001E-2</v>
      </c>
      <c r="M1434">
        <v>0.76959999999999995</v>
      </c>
      <c r="N1434">
        <v>0.4874</v>
      </c>
      <c r="O1434">
        <v>-0.41</v>
      </c>
      <c r="P1434">
        <v>-4.7000000000000002E-3</v>
      </c>
      <c r="Q1434" s="13">
        <v>2.9999999999999997E-4</v>
      </c>
      <c r="R1434" s="13">
        <v>6.2700000000000006E-2</v>
      </c>
      <c r="S1434" s="13">
        <v>-0.99419999999999997</v>
      </c>
      <c r="T1434">
        <v>-5.3999999999999999E-2</v>
      </c>
      <c r="U1434" s="13">
        <v>4.0000000000000002E-4</v>
      </c>
      <c r="V1434" s="13">
        <v>7.5399999999999995E-2</v>
      </c>
      <c r="AA1434" s="13"/>
      <c r="AC1434"/>
      <c r="AD1434" s="14"/>
    </row>
    <row r="1435" spans="1:30" x14ac:dyDescent="0.2">
      <c r="A1435" t="s">
        <v>32</v>
      </c>
      <c r="C1435">
        <v>119.363</v>
      </c>
      <c r="D1435">
        <v>34.999299999999998</v>
      </c>
      <c r="E1435">
        <v>0</v>
      </c>
      <c r="F1435">
        <v>90.474999999999994</v>
      </c>
      <c r="G1435">
        <v>0.13400000000000001</v>
      </c>
      <c r="H1435">
        <v>-0.86380000000000001</v>
      </c>
      <c r="I1435">
        <v>0.1188</v>
      </c>
      <c r="J1435">
        <v>0.82640000000000002</v>
      </c>
      <c r="K1435">
        <v>8.09E-2</v>
      </c>
      <c r="L1435">
        <v>-3.15E-2</v>
      </c>
      <c r="M1435">
        <v>0.73829999999999996</v>
      </c>
      <c r="N1435">
        <v>0.49070000000000003</v>
      </c>
      <c r="O1435">
        <v>-0.40350000000000003</v>
      </c>
      <c r="P1435">
        <v>4.4999999999999997E-3</v>
      </c>
      <c r="Q1435" s="13">
        <v>1.8E-3</v>
      </c>
      <c r="R1435" s="13">
        <v>5.5599999999999997E-2</v>
      </c>
      <c r="S1435" s="13">
        <v>-1.0609999999999999</v>
      </c>
      <c r="T1435">
        <v>-5.7700000000000001E-2</v>
      </c>
      <c r="U1435" s="13">
        <v>-5.9999999999999995E-4</v>
      </c>
      <c r="V1435" s="13">
        <v>7.5399999999999995E-2</v>
      </c>
      <c r="AA1435" s="13"/>
      <c r="AC1435"/>
      <c r="AD1435" s="14"/>
    </row>
    <row r="1436" spans="1:30" x14ac:dyDescent="0.2">
      <c r="A1436" t="s">
        <v>32</v>
      </c>
      <c r="C1436">
        <v>119.613</v>
      </c>
      <c r="D1436">
        <v>34.999299999999998</v>
      </c>
      <c r="E1436">
        <v>0</v>
      </c>
      <c r="F1436">
        <v>90.975999999999999</v>
      </c>
      <c r="G1436">
        <v>0.11360000000000001</v>
      </c>
      <c r="H1436">
        <v>-1.8451</v>
      </c>
      <c r="I1436">
        <v>9.8299999999999998E-2</v>
      </c>
      <c r="J1436">
        <v>1.6149</v>
      </c>
      <c r="K1436">
        <v>0.1104</v>
      </c>
      <c r="L1436">
        <v>-3.0300000000000001E-2</v>
      </c>
      <c r="M1436">
        <v>0.67559999999999998</v>
      </c>
      <c r="N1436">
        <v>0.4874</v>
      </c>
      <c r="O1436">
        <v>-0.4002</v>
      </c>
      <c r="P1436">
        <v>4.4999999999999997E-3</v>
      </c>
      <c r="Q1436" s="13">
        <v>1.8E-3</v>
      </c>
      <c r="R1436" s="13">
        <v>6.8400000000000002E-2</v>
      </c>
      <c r="S1436" s="13">
        <v>-1.1834</v>
      </c>
      <c r="T1436">
        <v>-3.0800000000000001E-2</v>
      </c>
      <c r="U1436" s="13">
        <v>-1.6000000000000001E-3</v>
      </c>
      <c r="V1436" s="13">
        <v>7.5399999999999995E-2</v>
      </c>
      <c r="AA1436" s="13"/>
      <c r="AC1436"/>
      <c r="AD1436" s="14"/>
    </row>
    <row r="1437" spans="1:30" x14ac:dyDescent="0.2">
      <c r="A1437" t="s">
        <v>32</v>
      </c>
      <c r="C1437">
        <v>119.863</v>
      </c>
      <c r="D1437">
        <v>34.999299999999998</v>
      </c>
      <c r="E1437">
        <v>0</v>
      </c>
      <c r="F1437">
        <v>91.478999999999999</v>
      </c>
      <c r="G1437">
        <v>5.0299999999999997E-2</v>
      </c>
      <c r="H1437">
        <v>-1.5431999999999999</v>
      </c>
      <c r="I1437">
        <v>4.5199999999999997E-2</v>
      </c>
      <c r="J1437">
        <v>1.6083000000000001</v>
      </c>
      <c r="K1437">
        <v>8.09E-2</v>
      </c>
      <c r="L1437">
        <v>-3.39E-2</v>
      </c>
      <c r="M1437">
        <v>0.70689999999999997</v>
      </c>
      <c r="N1437">
        <v>0.49390000000000001</v>
      </c>
      <c r="O1437">
        <v>-0.39379999999999998</v>
      </c>
      <c r="P1437">
        <v>-1E-4</v>
      </c>
      <c r="Q1437" s="13">
        <v>1.8E-3</v>
      </c>
      <c r="R1437" s="13">
        <v>6.7000000000000004E-2</v>
      </c>
      <c r="S1437" s="13">
        <v>-1.0944</v>
      </c>
      <c r="T1437">
        <v>-6.6299999999999998E-2</v>
      </c>
      <c r="U1437" s="13">
        <v>-5.9999999999999995E-4</v>
      </c>
      <c r="V1437" s="13">
        <v>7.5399999999999995E-2</v>
      </c>
      <c r="AA1437" s="13"/>
      <c r="AC1437"/>
      <c r="AD1437" s="14"/>
    </row>
    <row r="1438" spans="1:30" x14ac:dyDescent="0.2">
      <c r="A1438" t="s">
        <v>32</v>
      </c>
      <c r="C1438">
        <v>120.113</v>
      </c>
      <c r="D1438">
        <v>34.999299999999998</v>
      </c>
      <c r="E1438">
        <v>0</v>
      </c>
      <c r="F1438">
        <v>91.983000000000004</v>
      </c>
      <c r="G1438">
        <v>8.6999999999999994E-2</v>
      </c>
      <c r="H1438">
        <v>-1.6866000000000001</v>
      </c>
      <c r="I1438">
        <v>7.3800000000000004E-2</v>
      </c>
      <c r="J1438">
        <v>1.6016999999999999</v>
      </c>
      <c r="K1438">
        <v>2.2100000000000002E-2</v>
      </c>
      <c r="L1438">
        <v>-3.39E-2</v>
      </c>
      <c r="M1438">
        <v>0.67559999999999998</v>
      </c>
      <c r="N1438">
        <v>0.4874</v>
      </c>
      <c r="O1438">
        <v>-0.39379999999999998</v>
      </c>
      <c r="P1438">
        <v>9.1000000000000004E-3</v>
      </c>
      <c r="Q1438" s="13">
        <v>1.8E-3</v>
      </c>
      <c r="R1438" s="13">
        <v>6.4100000000000004E-2</v>
      </c>
      <c r="S1438" s="13">
        <v>-1.1054999999999999</v>
      </c>
      <c r="T1438">
        <v>-4.7899999999999998E-2</v>
      </c>
      <c r="U1438" s="13">
        <v>4.0000000000000002E-4</v>
      </c>
      <c r="V1438" s="13">
        <v>7.5399999999999995E-2</v>
      </c>
      <c r="AA1438" s="13"/>
      <c r="AC1438"/>
      <c r="AD1438" s="14"/>
    </row>
    <row r="1439" spans="1:30" x14ac:dyDescent="0.2">
      <c r="A1439" t="s">
        <v>32</v>
      </c>
      <c r="C1439">
        <v>120.363</v>
      </c>
      <c r="D1439">
        <v>34.999299999999998</v>
      </c>
      <c r="E1439">
        <v>0</v>
      </c>
      <c r="F1439">
        <v>92.484999999999999</v>
      </c>
      <c r="G1439">
        <v>7.0699999999999999E-2</v>
      </c>
      <c r="H1439">
        <v>-1.4224000000000001</v>
      </c>
      <c r="I1439">
        <v>6.3600000000000004E-2</v>
      </c>
      <c r="J1439">
        <v>1.4359999999999999</v>
      </c>
      <c r="K1439">
        <v>0.13980000000000001</v>
      </c>
      <c r="L1439">
        <v>-3.27E-2</v>
      </c>
      <c r="M1439">
        <v>0.73829999999999996</v>
      </c>
      <c r="N1439">
        <v>0.49390000000000001</v>
      </c>
      <c r="O1439">
        <v>-0.38729999999999998</v>
      </c>
      <c r="P1439">
        <v>4.4999999999999997E-3</v>
      </c>
      <c r="Q1439" s="13">
        <v>3.3E-3</v>
      </c>
      <c r="R1439" s="13">
        <v>6.8400000000000002E-2</v>
      </c>
      <c r="S1439" s="13">
        <v>-1.3059000000000001</v>
      </c>
      <c r="T1439">
        <v>-6.3799999999999996E-2</v>
      </c>
      <c r="U1439" s="13">
        <v>-1.1000000000000001E-3</v>
      </c>
      <c r="V1439" s="13">
        <v>7.5399999999999995E-2</v>
      </c>
      <c r="AA1439" s="13"/>
      <c r="AC1439"/>
      <c r="AD1439" s="14"/>
    </row>
    <row r="1440" spans="1:30" x14ac:dyDescent="0.2">
      <c r="A1440" t="s">
        <v>32</v>
      </c>
      <c r="C1440">
        <v>120.613</v>
      </c>
      <c r="D1440">
        <v>34.999299999999998</v>
      </c>
      <c r="E1440">
        <v>0</v>
      </c>
      <c r="F1440">
        <v>92.986000000000004</v>
      </c>
      <c r="G1440">
        <v>9.3200000000000005E-2</v>
      </c>
      <c r="H1440">
        <v>-1.2034</v>
      </c>
      <c r="I1440">
        <v>8.4000000000000005E-2</v>
      </c>
      <c r="J1440">
        <v>1.1909000000000001</v>
      </c>
      <c r="K1440">
        <v>0.13980000000000001</v>
      </c>
      <c r="L1440">
        <v>-3.39E-2</v>
      </c>
      <c r="M1440">
        <v>0.73829999999999996</v>
      </c>
      <c r="N1440">
        <v>0.48409999999999997</v>
      </c>
      <c r="O1440">
        <v>-0.39050000000000001</v>
      </c>
      <c r="P1440">
        <v>4.4999999999999997E-3</v>
      </c>
      <c r="Q1440" s="13">
        <v>1.8E-3</v>
      </c>
      <c r="R1440" s="13">
        <v>6.4100000000000004E-2</v>
      </c>
      <c r="S1440" s="13">
        <v>-1.1389</v>
      </c>
      <c r="T1440">
        <v>-4.7899999999999998E-2</v>
      </c>
      <c r="U1440" s="13">
        <v>4.0000000000000002E-4</v>
      </c>
      <c r="V1440" s="13">
        <v>7.5399999999999995E-2</v>
      </c>
      <c r="AA1440" s="13"/>
      <c r="AC1440"/>
      <c r="AD1440" s="14"/>
    </row>
    <row r="1441" spans="1:30" x14ac:dyDescent="0.2">
      <c r="A1441" t="s">
        <v>32</v>
      </c>
      <c r="C1441">
        <v>120.863</v>
      </c>
      <c r="D1441">
        <v>34.999299999999998</v>
      </c>
      <c r="E1441">
        <v>0</v>
      </c>
      <c r="F1441">
        <v>93.491</v>
      </c>
      <c r="G1441">
        <v>0.1157</v>
      </c>
      <c r="H1441">
        <v>-0.90900000000000003</v>
      </c>
      <c r="I1441">
        <v>0.1065</v>
      </c>
      <c r="J1441">
        <v>0.89270000000000005</v>
      </c>
      <c r="K1441">
        <v>0.13980000000000001</v>
      </c>
      <c r="L1441">
        <v>-3.7499999999999999E-2</v>
      </c>
      <c r="M1441">
        <v>0.70689999999999997</v>
      </c>
      <c r="N1441">
        <v>0.4874</v>
      </c>
      <c r="O1441">
        <v>-0.38729999999999998</v>
      </c>
      <c r="P1441">
        <v>4.4999999999999997E-3</v>
      </c>
      <c r="Q1441" s="13">
        <v>-1.1999999999999999E-3</v>
      </c>
      <c r="R1441" s="13">
        <v>5.5599999999999997E-2</v>
      </c>
      <c r="S1441" s="13">
        <v>-0.97189999999999999</v>
      </c>
      <c r="T1441">
        <v>-7.4899999999999994E-2</v>
      </c>
      <c r="U1441" s="13">
        <v>-1.1000000000000001E-3</v>
      </c>
      <c r="V1441" s="13">
        <v>7.5399999999999995E-2</v>
      </c>
      <c r="AA1441" s="13"/>
      <c r="AC1441"/>
      <c r="AD1441" s="14"/>
    </row>
    <row r="1442" spans="1:30" x14ac:dyDescent="0.2">
      <c r="A1442" t="s">
        <v>32</v>
      </c>
      <c r="C1442">
        <v>121.113</v>
      </c>
      <c r="D1442">
        <v>34.999299999999998</v>
      </c>
      <c r="E1442">
        <v>0</v>
      </c>
      <c r="F1442">
        <v>93.992999999999995</v>
      </c>
      <c r="G1442">
        <v>0.1381</v>
      </c>
      <c r="H1442">
        <v>-0.94679999999999997</v>
      </c>
      <c r="I1442">
        <v>0.1188</v>
      </c>
      <c r="J1442">
        <v>0.93910000000000005</v>
      </c>
      <c r="K1442">
        <v>2.2100000000000002E-2</v>
      </c>
      <c r="L1442">
        <v>-3.5099999999999999E-2</v>
      </c>
      <c r="M1442">
        <v>0.67559999999999998</v>
      </c>
      <c r="N1442">
        <v>0.4874</v>
      </c>
      <c r="O1442">
        <v>-0.39050000000000001</v>
      </c>
      <c r="P1442">
        <v>4.4999999999999997E-3</v>
      </c>
      <c r="Q1442" s="13">
        <v>-1.1999999999999999E-3</v>
      </c>
      <c r="R1442" s="13">
        <v>6.5600000000000006E-2</v>
      </c>
      <c r="S1442" s="13">
        <v>-1.1946000000000001</v>
      </c>
      <c r="T1442">
        <v>-6.3799999999999996E-2</v>
      </c>
      <c r="U1442" s="13">
        <v>-1.6000000000000001E-3</v>
      </c>
      <c r="V1442" s="13">
        <v>7.5399999999999995E-2</v>
      </c>
      <c r="AA1442" s="13"/>
      <c r="AC1442"/>
      <c r="AD1442" s="14"/>
    </row>
    <row r="1443" spans="1:30" x14ac:dyDescent="0.2">
      <c r="A1443" t="s">
        <v>32</v>
      </c>
      <c r="C1443">
        <v>121.363</v>
      </c>
      <c r="D1443">
        <v>34.999299999999998</v>
      </c>
      <c r="E1443">
        <v>0</v>
      </c>
      <c r="F1443">
        <v>94.495000000000005</v>
      </c>
      <c r="G1443">
        <v>0.2137</v>
      </c>
      <c r="H1443">
        <v>-1.3694999999999999</v>
      </c>
      <c r="I1443">
        <v>0.20660000000000001</v>
      </c>
      <c r="J1443">
        <v>1.1377999999999999</v>
      </c>
      <c r="K1443">
        <v>0.13980000000000001</v>
      </c>
      <c r="L1443">
        <v>-3.39E-2</v>
      </c>
      <c r="M1443">
        <v>0.73829999999999996</v>
      </c>
      <c r="N1443">
        <v>0.4874</v>
      </c>
      <c r="O1443">
        <v>-0.4002</v>
      </c>
      <c r="P1443">
        <v>-1E-4</v>
      </c>
      <c r="Q1443" s="13">
        <v>1.8E-3</v>
      </c>
      <c r="R1443" s="13">
        <v>6.2700000000000006E-2</v>
      </c>
      <c r="S1443" s="13">
        <v>-1.0721000000000001</v>
      </c>
      <c r="T1443">
        <v>-6.5100000000000005E-2</v>
      </c>
      <c r="U1443" s="13">
        <v>-1E-4</v>
      </c>
      <c r="V1443" s="13">
        <v>7.5399999999999995E-2</v>
      </c>
      <c r="AA1443" s="13"/>
      <c r="AC1443"/>
      <c r="AD1443" s="14"/>
    </row>
    <row r="1444" spans="1:30" x14ac:dyDescent="0.2">
      <c r="A1444" t="s">
        <v>32</v>
      </c>
      <c r="C1444">
        <v>121.613</v>
      </c>
      <c r="D1444">
        <v>34.999299999999998</v>
      </c>
      <c r="E1444">
        <v>0</v>
      </c>
      <c r="F1444">
        <v>94.995000000000005</v>
      </c>
      <c r="G1444">
        <v>8.3000000000000004E-2</v>
      </c>
      <c r="H1444">
        <v>-0.7581</v>
      </c>
      <c r="I1444">
        <v>7.5899999999999995E-2</v>
      </c>
      <c r="J1444">
        <v>0.8861</v>
      </c>
      <c r="K1444">
        <v>0.1104</v>
      </c>
      <c r="L1444">
        <v>-3.27E-2</v>
      </c>
      <c r="M1444">
        <v>0.70689999999999997</v>
      </c>
      <c r="N1444">
        <v>0.49390000000000001</v>
      </c>
      <c r="O1444">
        <v>-0.38080000000000003</v>
      </c>
      <c r="P1444">
        <v>-4.7000000000000002E-3</v>
      </c>
      <c r="Q1444" s="13">
        <v>1.8E-3</v>
      </c>
      <c r="R1444" s="13">
        <v>5.9900000000000002E-2</v>
      </c>
      <c r="S1444" s="13">
        <v>-1.0609999999999999</v>
      </c>
      <c r="T1444">
        <v>-7.3599999999999999E-2</v>
      </c>
      <c r="U1444" s="13">
        <v>-1E-4</v>
      </c>
      <c r="V1444" s="13">
        <v>7.5399999999999995E-2</v>
      </c>
      <c r="AA1444" s="13"/>
      <c r="AC1444"/>
      <c r="AD1444" s="14"/>
    </row>
    <row r="1445" spans="1:30" x14ac:dyDescent="0.2">
      <c r="A1445" t="s">
        <v>32</v>
      </c>
      <c r="C1445">
        <v>121.863</v>
      </c>
      <c r="D1445">
        <v>34.999299999999998</v>
      </c>
      <c r="E1445">
        <v>0</v>
      </c>
      <c r="F1445">
        <v>95.494</v>
      </c>
      <c r="G1445">
        <v>8.9099999999999999E-2</v>
      </c>
      <c r="H1445">
        <v>-1.5507</v>
      </c>
      <c r="I1445">
        <v>7.5899999999999995E-2</v>
      </c>
      <c r="J1445">
        <v>1.542</v>
      </c>
      <c r="K1445">
        <v>0.16919999999999999</v>
      </c>
      <c r="L1445">
        <v>-3.0300000000000001E-2</v>
      </c>
      <c r="M1445">
        <v>0.67559999999999998</v>
      </c>
      <c r="N1445">
        <v>0.4874</v>
      </c>
      <c r="O1445">
        <v>-0.37430000000000002</v>
      </c>
      <c r="P1445">
        <v>9.1000000000000004E-3</v>
      </c>
      <c r="Q1445" s="13">
        <v>2.9999999999999997E-4</v>
      </c>
      <c r="R1445" s="13">
        <v>7.5499999999999998E-2</v>
      </c>
      <c r="S1445" s="13">
        <v>-1.3169999999999999</v>
      </c>
      <c r="T1445">
        <v>-6.3799999999999996E-2</v>
      </c>
      <c r="U1445" s="13">
        <v>-5.9999999999999995E-4</v>
      </c>
      <c r="V1445" s="13">
        <v>7.5399999999999995E-2</v>
      </c>
      <c r="AA1445" s="13"/>
      <c r="AC1445"/>
      <c r="AD1445" s="14"/>
    </row>
    <row r="1446" spans="1:30" x14ac:dyDescent="0.2">
      <c r="A1446" t="s">
        <v>32</v>
      </c>
      <c r="C1446">
        <v>122.113</v>
      </c>
      <c r="D1446">
        <v>34.999299999999998</v>
      </c>
      <c r="E1446">
        <v>0</v>
      </c>
      <c r="F1446">
        <v>95.992000000000004</v>
      </c>
      <c r="G1446">
        <v>7.6799999999999993E-2</v>
      </c>
      <c r="H1446">
        <v>-1.4826999999999999</v>
      </c>
      <c r="I1446">
        <v>6.7699999999999996E-2</v>
      </c>
      <c r="J1446">
        <v>1.6149</v>
      </c>
      <c r="K1446">
        <v>0.16919999999999999</v>
      </c>
      <c r="L1446">
        <v>-3.39E-2</v>
      </c>
      <c r="M1446">
        <v>0.70689999999999997</v>
      </c>
      <c r="N1446">
        <v>0.4874</v>
      </c>
      <c r="O1446">
        <v>-0.37109999999999999</v>
      </c>
      <c r="P1446">
        <v>4.4999999999999997E-3</v>
      </c>
      <c r="Q1446" s="13">
        <v>3.3E-3</v>
      </c>
      <c r="R1446" s="13">
        <v>7.1199999999999999E-2</v>
      </c>
      <c r="S1446" s="13">
        <v>-1.1612</v>
      </c>
      <c r="T1446">
        <v>-7.85E-2</v>
      </c>
      <c r="U1446" s="13">
        <v>-1E-4</v>
      </c>
      <c r="V1446" s="13">
        <v>7.5399999999999995E-2</v>
      </c>
      <c r="AA1446" s="13"/>
      <c r="AC1446"/>
      <c r="AD1446" s="14"/>
    </row>
    <row r="1447" spans="1:30" x14ac:dyDescent="0.2">
      <c r="A1447" t="s">
        <v>32</v>
      </c>
      <c r="C1447">
        <v>122.363</v>
      </c>
      <c r="D1447">
        <v>34.999299999999998</v>
      </c>
      <c r="E1447">
        <v>0</v>
      </c>
      <c r="F1447">
        <v>96.491</v>
      </c>
      <c r="G1447">
        <v>0.10340000000000001</v>
      </c>
      <c r="H1447">
        <v>-1.6715</v>
      </c>
      <c r="I1447">
        <v>8.8099999999999998E-2</v>
      </c>
      <c r="J1447">
        <v>1.8004</v>
      </c>
      <c r="K1447">
        <v>0.1104</v>
      </c>
      <c r="L1447">
        <v>-3.6299999999999999E-2</v>
      </c>
      <c r="M1447">
        <v>0.64419999999999999</v>
      </c>
      <c r="N1447">
        <v>0.48089999999999999</v>
      </c>
      <c r="O1447">
        <v>-0.38080000000000003</v>
      </c>
      <c r="P1447">
        <v>-4.7000000000000002E-3</v>
      </c>
      <c r="Q1447" s="13">
        <v>3.3E-3</v>
      </c>
      <c r="R1447" s="13">
        <v>6.8400000000000002E-2</v>
      </c>
      <c r="S1447" s="13">
        <v>-1.1612</v>
      </c>
      <c r="T1447">
        <v>-6.3799999999999996E-2</v>
      </c>
      <c r="U1447" s="13">
        <v>-1E-4</v>
      </c>
      <c r="V1447" s="13">
        <v>7.5399999999999995E-2</v>
      </c>
      <c r="AA1447" s="13"/>
      <c r="AC1447"/>
      <c r="AD1447" s="14"/>
    </row>
    <row r="1448" spans="1:30" x14ac:dyDescent="0.2">
      <c r="A1448" t="s">
        <v>32</v>
      </c>
      <c r="C1448">
        <v>122.613</v>
      </c>
      <c r="D1448">
        <v>34.999299999999998</v>
      </c>
      <c r="E1448">
        <v>0</v>
      </c>
      <c r="F1448">
        <v>96.984999999999999</v>
      </c>
      <c r="G1448">
        <v>6.0499999999999998E-2</v>
      </c>
      <c r="H1448">
        <v>-1.3922000000000001</v>
      </c>
      <c r="I1448">
        <v>4.5199999999999997E-2</v>
      </c>
      <c r="J1448">
        <v>1.4823999999999999</v>
      </c>
      <c r="K1448">
        <v>0.1104</v>
      </c>
      <c r="L1448">
        <v>-3.39E-2</v>
      </c>
      <c r="M1448">
        <v>0.70689999999999997</v>
      </c>
      <c r="N1448">
        <v>0.47760000000000002</v>
      </c>
      <c r="O1448">
        <v>-0.38400000000000001</v>
      </c>
      <c r="P1448">
        <v>4.4999999999999997E-3</v>
      </c>
      <c r="Q1448" s="13">
        <v>2.9999999999999997E-4</v>
      </c>
      <c r="R1448" s="13">
        <v>7.6899999999999996E-2</v>
      </c>
      <c r="S1448" s="13">
        <v>-1.3727</v>
      </c>
      <c r="T1448">
        <v>-9.1999999999999998E-2</v>
      </c>
      <c r="U1448" s="13">
        <v>-1.1000000000000001E-3</v>
      </c>
      <c r="V1448" s="13">
        <v>7.5399999999999995E-2</v>
      </c>
      <c r="AA1448" s="13"/>
      <c r="AC1448"/>
      <c r="AD1448" s="14"/>
    </row>
    <row r="1449" spans="1:30" x14ac:dyDescent="0.2">
      <c r="A1449" t="s">
        <v>32</v>
      </c>
      <c r="C1449">
        <v>122.863</v>
      </c>
      <c r="D1449">
        <v>34.999299999999998</v>
      </c>
      <c r="E1449">
        <v>0</v>
      </c>
      <c r="F1449">
        <v>97.480999999999995</v>
      </c>
      <c r="G1449">
        <v>0.12180000000000001</v>
      </c>
      <c r="H1449">
        <v>-1.0902000000000001</v>
      </c>
      <c r="I1449">
        <v>9.4200000000000006E-2</v>
      </c>
      <c r="J1449">
        <v>1.1776</v>
      </c>
      <c r="K1449">
        <v>5.1499999999999997E-2</v>
      </c>
      <c r="L1449">
        <v>-3.6299999999999999E-2</v>
      </c>
      <c r="M1449">
        <v>0.70689999999999997</v>
      </c>
      <c r="N1449">
        <v>0.47760000000000002</v>
      </c>
      <c r="O1449">
        <v>-0.37759999999999999</v>
      </c>
      <c r="P1449">
        <v>4.4999999999999997E-3</v>
      </c>
      <c r="Q1449" s="13">
        <v>1.8E-3</v>
      </c>
      <c r="R1449" s="13">
        <v>7.2700000000000001E-2</v>
      </c>
      <c r="S1449" s="13">
        <v>-1.228</v>
      </c>
      <c r="T1449">
        <v>-5.5300000000000002E-2</v>
      </c>
      <c r="U1449" s="13">
        <v>-5.9999999999999995E-4</v>
      </c>
      <c r="V1449" s="13">
        <v>7.5399999999999995E-2</v>
      </c>
      <c r="AA1449" s="13"/>
      <c r="AC1449"/>
      <c r="AD1449" s="14"/>
    </row>
    <row r="1450" spans="1:30" x14ac:dyDescent="0.2">
      <c r="A1450" t="s">
        <v>32</v>
      </c>
      <c r="C1450">
        <v>123.113</v>
      </c>
      <c r="D1450">
        <v>34.999299999999998</v>
      </c>
      <c r="E1450">
        <v>0</v>
      </c>
      <c r="F1450">
        <v>97.974999999999994</v>
      </c>
      <c r="G1450">
        <v>0.1361</v>
      </c>
      <c r="H1450">
        <v>-0.96940000000000004</v>
      </c>
      <c r="I1450">
        <v>0.129</v>
      </c>
      <c r="J1450">
        <v>0.96560000000000001</v>
      </c>
      <c r="K1450">
        <v>0.13980000000000001</v>
      </c>
      <c r="L1450">
        <v>-3.6299999999999999E-2</v>
      </c>
      <c r="M1450">
        <v>0.64419999999999999</v>
      </c>
      <c r="N1450">
        <v>0.48409999999999997</v>
      </c>
      <c r="O1450">
        <v>-0.37759999999999999</v>
      </c>
      <c r="P1450">
        <v>4.4999999999999997E-3</v>
      </c>
      <c r="Q1450" s="13">
        <v>3.3E-3</v>
      </c>
      <c r="R1450" s="13">
        <v>5.9900000000000002E-2</v>
      </c>
      <c r="S1450" s="13">
        <v>-0.98299999999999998</v>
      </c>
      <c r="T1450">
        <v>-7.3599999999999999E-2</v>
      </c>
      <c r="U1450" s="13">
        <v>-5.9999999999999995E-4</v>
      </c>
      <c r="V1450" s="13">
        <v>7.5399999999999995E-2</v>
      </c>
      <c r="AA1450" s="13"/>
      <c r="AC1450"/>
      <c r="AD1450" s="14"/>
    </row>
    <row r="1451" spans="1:30" x14ac:dyDescent="0.2">
      <c r="A1451" t="s">
        <v>32</v>
      </c>
      <c r="C1451">
        <v>123.363</v>
      </c>
      <c r="D1451">
        <v>34.999299999999998</v>
      </c>
      <c r="E1451">
        <v>0</v>
      </c>
      <c r="F1451">
        <v>98.465999999999994</v>
      </c>
      <c r="G1451">
        <v>0.15040000000000001</v>
      </c>
      <c r="H1451">
        <v>-0.87890000000000001</v>
      </c>
      <c r="I1451">
        <v>0.12690000000000001</v>
      </c>
      <c r="J1451">
        <v>0.97219999999999995</v>
      </c>
      <c r="K1451">
        <v>0.1104</v>
      </c>
      <c r="L1451">
        <v>-3.6299999999999999E-2</v>
      </c>
      <c r="M1451">
        <v>0.67559999999999998</v>
      </c>
      <c r="N1451">
        <v>0.4874</v>
      </c>
      <c r="O1451">
        <v>-0.37430000000000002</v>
      </c>
      <c r="P1451">
        <v>4.4999999999999997E-3</v>
      </c>
      <c r="Q1451" s="13">
        <v>1.8E-3</v>
      </c>
      <c r="R1451" s="13">
        <v>6.8400000000000002E-2</v>
      </c>
      <c r="S1451" s="13">
        <v>-1.2614000000000001</v>
      </c>
      <c r="T1451">
        <v>-6.1400000000000003E-2</v>
      </c>
      <c r="U1451" s="13">
        <v>4.0000000000000002E-4</v>
      </c>
      <c r="V1451" s="13">
        <v>7.5399999999999995E-2</v>
      </c>
      <c r="AA1451" s="13"/>
      <c r="AC1451"/>
      <c r="AD1451" s="14"/>
    </row>
    <row r="1452" spans="1:30" x14ac:dyDescent="0.2">
      <c r="A1452" t="s">
        <v>32</v>
      </c>
      <c r="C1452">
        <v>123.613</v>
      </c>
      <c r="D1452">
        <v>34.999299999999998</v>
      </c>
      <c r="E1452">
        <v>0</v>
      </c>
      <c r="F1452">
        <v>98.962000000000003</v>
      </c>
      <c r="G1452">
        <v>0.20760000000000001</v>
      </c>
      <c r="H1452">
        <v>-1.2110000000000001</v>
      </c>
      <c r="I1452">
        <v>0.20449999999999999</v>
      </c>
      <c r="J1452">
        <v>1.1776</v>
      </c>
      <c r="K1452">
        <v>0.1104</v>
      </c>
      <c r="L1452">
        <v>-3.8699999999999998E-2</v>
      </c>
      <c r="M1452">
        <v>0.70689999999999997</v>
      </c>
      <c r="N1452">
        <v>0.48409999999999997</v>
      </c>
      <c r="O1452">
        <v>-0.37109999999999999</v>
      </c>
      <c r="P1452">
        <v>9.1000000000000004E-3</v>
      </c>
      <c r="Q1452" s="13">
        <v>1.8E-3</v>
      </c>
      <c r="R1452" s="13">
        <v>6.7000000000000004E-2</v>
      </c>
      <c r="S1452" s="13">
        <v>-1.228</v>
      </c>
      <c r="T1452">
        <v>-7.1199999999999999E-2</v>
      </c>
      <c r="U1452" s="13">
        <v>4.0000000000000002E-4</v>
      </c>
      <c r="V1452" s="13">
        <v>7.5399999999999995E-2</v>
      </c>
      <c r="AA1452" s="13"/>
      <c r="AC1452"/>
      <c r="AD1452" s="14"/>
    </row>
    <row r="1453" spans="1:30" x14ac:dyDescent="0.2">
      <c r="A1453" t="s">
        <v>32</v>
      </c>
      <c r="C1453">
        <v>123.863</v>
      </c>
      <c r="D1453">
        <v>34.999299999999998</v>
      </c>
      <c r="E1453">
        <v>0</v>
      </c>
      <c r="F1453">
        <v>99.456999999999994</v>
      </c>
      <c r="G1453">
        <v>0.10539999999999999</v>
      </c>
      <c r="H1453">
        <v>-0.74299999999999999</v>
      </c>
      <c r="I1453">
        <v>9.01E-2</v>
      </c>
      <c r="J1453">
        <v>0.76680000000000004</v>
      </c>
      <c r="K1453">
        <v>0.13980000000000001</v>
      </c>
      <c r="L1453">
        <v>-3.7499999999999999E-2</v>
      </c>
      <c r="M1453">
        <v>0.67559999999999998</v>
      </c>
      <c r="N1453">
        <v>0.48089999999999999</v>
      </c>
      <c r="O1453">
        <v>-0.37759999999999999</v>
      </c>
      <c r="P1453">
        <v>-1E-4</v>
      </c>
      <c r="Q1453" s="13">
        <v>1.8E-3</v>
      </c>
      <c r="R1453" s="13">
        <v>5.9900000000000002E-2</v>
      </c>
      <c r="S1453" s="13">
        <v>-1.0498000000000001</v>
      </c>
      <c r="T1453">
        <v>-7.7299999999999994E-2</v>
      </c>
      <c r="U1453" s="13">
        <v>-1E-4</v>
      </c>
      <c r="V1453" s="13">
        <v>7.5399999999999995E-2</v>
      </c>
      <c r="AA1453" s="13"/>
      <c r="AC1453"/>
      <c r="AD1453" s="14"/>
    </row>
    <row r="1454" spans="1:30" x14ac:dyDescent="0.2">
      <c r="A1454" t="s">
        <v>32</v>
      </c>
      <c r="C1454">
        <v>124.113</v>
      </c>
      <c r="D1454">
        <v>34.999299999999998</v>
      </c>
      <c r="E1454">
        <v>0</v>
      </c>
      <c r="F1454">
        <v>99.953999999999994</v>
      </c>
      <c r="G1454">
        <v>0.1014</v>
      </c>
      <c r="H1454">
        <v>-1.5582</v>
      </c>
      <c r="I1454">
        <v>8.8099999999999998E-2</v>
      </c>
      <c r="J1454">
        <v>1.5486</v>
      </c>
      <c r="K1454">
        <v>0.19869999999999999</v>
      </c>
      <c r="L1454">
        <v>-4.1099999999999998E-2</v>
      </c>
      <c r="M1454">
        <v>0.73829999999999996</v>
      </c>
      <c r="N1454">
        <v>0.48089999999999999</v>
      </c>
      <c r="O1454">
        <v>-0.37109999999999999</v>
      </c>
      <c r="P1454">
        <v>-4.7000000000000002E-3</v>
      </c>
      <c r="Q1454" s="13">
        <v>3.3E-3</v>
      </c>
      <c r="R1454" s="13">
        <v>7.9799999999999996E-2</v>
      </c>
      <c r="S1454" s="13">
        <v>-1.3615999999999999</v>
      </c>
      <c r="T1454">
        <v>-5.8900000000000001E-2</v>
      </c>
      <c r="U1454" s="13">
        <v>4.0000000000000002E-4</v>
      </c>
      <c r="V1454" s="13">
        <v>7.5399999999999995E-2</v>
      </c>
      <c r="AA1454" s="13"/>
      <c r="AC1454"/>
      <c r="AD1454" s="14"/>
    </row>
    <row r="1455" spans="1:30" x14ac:dyDescent="0.2">
      <c r="A1455" t="s">
        <v>32</v>
      </c>
      <c r="C1455">
        <v>124.363</v>
      </c>
      <c r="D1455">
        <v>34.999299999999998</v>
      </c>
      <c r="E1455">
        <v>0</v>
      </c>
      <c r="F1455">
        <v>100.45</v>
      </c>
      <c r="G1455">
        <v>0.1095</v>
      </c>
      <c r="H1455">
        <v>-1.4375</v>
      </c>
      <c r="I1455">
        <v>0.1024</v>
      </c>
      <c r="J1455">
        <v>1.6214999999999999</v>
      </c>
      <c r="K1455">
        <v>0.13980000000000001</v>
      </c>
      <c r="L1455">
        <v>-3.8699999999999998E-2</v>
      </c>
      <c r="M1455">
        <v>0.70689999999999997</v>
      </c>
      <c r="N1455">
        <v>0.48409999999999997</v>
      </c>
      <c r="O1455">
        <v>-0.36780000000000002</v>
      </c>
      <c r="P1455">
        <v>9.1000000000000004E-3</v>
      </c>
      <c r="Q1455" s="13">
        <v>-1.1999999999999999E-3</v>
      </c>
      <c r="R1455" s="13">
        <v>7.1199999999999999E-2</v>
      </c>
      <c r="S1455" s="13">
        <v>-1.1834</v>
      </c>
      <c r="T1455">
        <v>-8.8400000000000006E-2</v>
      </c>
      <c r="U1455" s="13">
        <v>-1E-4</v>
      </c>
      <c r="V1455" s="13">
        <v>7.5399999999999995E-2</v>
      </c>
      <c r="AA1455" s="13"/>
      <c r="AC1455"/>
      <c r="AD1455" s="14"/>
    </row>
    <row r="1456" spans="1:30" x14ac:dyDescent="0.2">
      <c r="A1456" t="s">
        <v>32</v>
      </c>
      <c r="C1456">
        <v>124.613</v>
      </c>
      <c r="D1456">
        <v>34.999299999999998</v>
      </c>
      <c r="E1456">
        <v>0</v>
      </c>
      <c r="F1456">
        <v>100.94499999999999</v>
      </c>
      <c r="G1456">
        <v>0.10539999999999999</v>
      </c>
      <c r="H1456">
        <v>-1.6336999999999999</v>
      </c>
      <c r="I1456">
        <v>9.2200000000000004E-2</v>
      </c>
      <c r="J1456">
        <v>1.7739</v>
      </c>
      <c r="K1456">
        <v>0.13980000000000001</v>
      </c>
      <c r="L1456">
        <v>-3.9899999999999998E-2</v>
      </c>
      <c r="M1456">
        <v>0.70689999999999997</v>
      </c>
      <c r="N1456">
        <v>0.47439999999999999</v>
      </c>
      <c r="O1456">
        <v>-0.37430000000000002</v>
      </c>
      <c r="P1456">
        <v>4.4999999999999997E-3</v>
      </c>
      <c r="Q1456" s="13">
        <v>3.3E-3</v>
      </c>
      <c r="R1456" s="13">
        <v>7.1199999999999999E-2</v>
      </c>
      <c r="S1456" s="13">
        <v>-1.1499999999999999</v>
      </c>
      <c r="T1456">
        <v>-6.1400000000000003E-2</v>
      </c>
      <c r="U1456" s="13">
        <v>-1E-4</v>
      </c>
      <c r="V1456" s="13">
        <v>7.5399999999999995E-2</v>
      </c>
      <c r="AA1456" s="13"/>
      <c r="AC1456"/>
      <c r="AD1456" s="14"/>
    </row>
    <row r="1457" spans="1:30" x14ac:dyDescent="0.2">
      <c r="A1457" t="s">
        <v>32</v>
      </c>
      <c r="C1457">
        <v>124.863</v>
      </c>
      <c r="D1457">
        <v>34.999299999999998</v>
      </c>
      <c r="E1457">
        <v>0</v>
      </c>
      <c r="F1457">
        <v>101.44499999999999</v>
      </c>
      <c r="G1457">
        <v>9.3200000000000005E-2</v>
      </c>
      <c r="H1457">
        <v>-1.2638</v>
      </c>
      <c r="I1457">
        <v>8.2000000000000003E-2</v>
      </c>
      <c r="J1457">
        <v>1.4559</v>
      </c>
      <c r="K1457">
        <v>8.09E-2</v>
      </c>
      <c r="L1457">
        <v>-4.1099999999999998E-2</v>
      </c>
      <c r="M1457">
        <v>0.73829999999999996</v>
      </c>
      <c r="N1457">
        <v>0.47439999999999999</v>
      </c>
      <c r="O1457">
        <v>-0.38080000000000003</v>
      </c>
      <c r="P1457">
        <v>4.4999999999999997E-3</v>
      </c>
      <c r="Q1457" s="13">
        <v>3.3E-3</v>
      </c>
      <c r="R1457" s="13">
        <v>7.9799999999999996E-2</v>
      </c>
      <c r="S1457" s="13">
        <v>-1.3504</v>
      </c>
      <c r="T1457">
        <v>-8.2199999999999995E-2</v>
      </c>
      <c r="U1457" s="13">
        <v>4.0000000000000002E-4</v>
      </c>
      <c r="V1457" s="13">
        <v>7.5399999999999995E-2</v>
      </c>
      <c r="AA1457" s="13"/>
      <c r="AC1457"/>
      <c r="AD1457" s="14"/>
    </row>
    <row r="1458" spans="1:30" x14ac:dyDescent="0.2">
      <c r="A1458" t="s">
        <v>32</v>
      </c>
      <c r="C1458">
        <v>125.113</v>
      </c>
      <c r="D1458">
        <v>34.999299999999998</v>
      </c>
      <c r="E1458">
        <v>0</v>
      </c>
      <c r="F1458">
        <v>101.944</v>
      </c>
      <c r="G1458">
        <v>9.5200000000000007E-2</v>
      </c>
      <c r="H1458">
        <v>-1.1959</v>
      </c>
      <c r="I1458">
        <v>9.6299999999999997E-2</v>
      </c>
      <c r="J1458">
        <v>1.224</v>
      </c>
      <c r="K1458">
        <v>0.1104</v>
      </c>
      <c r="L1458">
        <v>-4.1099999999999998E-2</v>
      </c>
      <c r="M1458">
        <v>0.67559999999999998</v>
      </c>
      <c r="N1458">
        <v>0.48409999999999997</v>
      </c>
      <c r="O1458">
        <v>-0.37759999999999999</v>
      </c>
      <c r="P1458">
        <v>4.4999999999999997E-3</v>
      </c>
      <c r="Q1458" s="13">
        <v>2.9999999999999997E-4</v>
      </c>
      <c r="R1458" s="13">
        <v>7.4099999999999999E-2</v>
      </c>
      <c r="S1458" s="13">
        <v>-1.2391000000000001</v>
      </c>
      <c r="T1458">
        <v>-5.6500000000000002E-2</v>
      </c>
      <c r="U1458" s="13">
        <v>-1E-4</v>
      </c>
      <c r="V1458" s="13">
        <v>7.5399999999999995E-2</v>
      </c>
      <c r="AA1458" s="13"/>
      <c r="AC1458"/>
      <c r="AD1458" s="14"/>
    </row>
    <row r="1459" spans="1:30" x14ac:dyDescent="0.2">
      <c r="A1459" t="s">
        <v>32</v>
      </c>
      <c r="C1459">
        <v>125.363</v>
      </c>
      <c r="D1459">
        <v>34.999299999999998</v>
      </c>
      <c r="E1459">
        <v>0</v>
      </c>
      <c r="F1459">
        <v>102.443</v>
      </c>
      <c r="G1459">
        <v>0.12790000000000001</v>
      </c>
      <c r="H1459">
        <v>-0.84870000000000001</v>
      </c>
      <c r="I1459">
        <v>0.11260000000000001</v>
      </c>
      <c r="J1459">
        <v>0.86619999999999997</v>
      </c>
      <c r="K1459">
        <v>8.09E-2</v>
      </c>
      <c r="L1459">
        <v>-3.9899999999999998E-2</v>
      </c>
      <c r="M1459">
        <v>0.73829999999999996</v>
      </c>
      <c r="N1459">
        <v>0.46779999999999999</v>
      </c>
      <c r="O1459">
        <v>-0.37109999999999999</v>
      </c>
      <c r="P1459">
        <v>-4.7000000000000002E-3</v>
      </c>
      <c r="Q1459" s="13">
        <v>3.3E-3</v>
      </c>
      <c r="R1459" s="13">
        <v>5.7000000000000002E-2</v>
      </c>
      <c r="S1459" s="13">
        <v>-0.98309999999999997</v>
      </c>
      <c r="T1459">
        <v>-7.1199999999999999E-2</v>
      </c>
      <c r="U1459" s="13">
        <v>-5.9999999999999995E-4</v>
      </c>
      <c r="V1459" s="13">
        <v>7.5399999999999995E-2</v>
      </c>
      <c r="AA1459" s="13"/>
      <c r="AC1459"/>
      <c r="AD1459" s="14"/>
    </row>
    <row r="1460" spans="1:30" x14ac:dyDescent="0.2">
      <c r="A1460" t="s">
        <v>32</v>
      </c>
      <c r="C1460">
        <v>125.613</v>
      </c>
      <c r="D1460">
        <v>34.999299999999998</v>
      </c>
      <c r="E1460">
        <v>0</v>
      </c>
      <c r="F1460">
        <v>102.941</v>
      </c>
      <c r="G1460">
        <v>0.1381</v>
      </c>
      <c r="H1460">
        <v>-0.90149999999999997</v>
      </c>
      <c r="I1460">
        <v>0.12280000000000001</v>
      </c>
      <c r="J1460">
        <v>0.93240000000000001</v>
      </c>
      <c r="K1460">
        <v>0.19869999999999999</v>
      </c>
      <c r="L1460">
        <v>-3.8699999999999998E-2</v>
      </c>
      <c r="M1460">
        <v>0.64419999999999999</v>
      </c>
      <c r="N1460">
        <v>0.46779999999999999</v>
      </c>
      <c r="O1460">
        <v>-0.37109999999999999</v>
      </c>
      <c r="P1460">
        <v>9.1000000000000004E-3</v>
      </c>
      <c r="Q1460" s="13">
        <v>1.8E-3</v>
      </c>
      <c r="R1460" s="13">
        <v>6.8400000000000002E-2</v>
      </c>
      <c r="S1460" s="13">
        <v>-1.1946000000000001</v>
      </c>
      <c r="T1460">
        <v>-6.6299999999999998E-2</v>
      </c>
      <c r="U1460" s="13">
        <v>4.0000000000000002E-4</v>
      </c>
      <c r="V1460" s="13">
        <v>7.5399999999999995E-2</v>
      </c>
      <c r="AA1460" s="13"/>
      <c r="AC1460"/>
      <c r="AD1460" s="14"/>
    </row>
    <row r="1461" spans="1:30" x14ac:dyDescent="0.2">
      <c r="A1461" t="s">
        <v>32</v>
      </c>
      <c r="C1461">
        <v>125.863</v>
      </c>
      <c r="D1461">
        <v>34.999299999999998</v>
      </c>
      <c r="E1461">
        <v>0</v>
      </c>
      <c r="F1461">
        <v>103.443</v>
      </c>
      <c r="G1461">
        <v>0.1953</v>
      </c>
      <c r="H1461">
        <v>-1.2563</v>
      </c>
      <c r="I1461">
        <v>0.1903</v>
      </c>
      <c r="J1461">
        <v>1.1511</v>
      </c>
      <c r="K1461">
        <v>0.13980000000000001</v>
      </c>
      <c r="L1461">
        <v>-4.1099999999999998E-2</v>
      </c>
      <c r="M1461">
        <v>0.64419999999999999</v>
      </c>
      <c r="N1461">
        <v>0.45810000000000001</v>
      </c>
      <c r="O1461">
        <v>-0.36780000000000002</v>
      </c>
      <c r="P1461">
        <v>4.4999999999999997E-3</v>
      </c>
      <c r="Q1461" s="13">
        <v>1.8E-3</v>
      </c>
      <c r="R1461" s="13">
        <v>6.4100000000000004E-2</v>
      </c>
      <c r="S1461" s="13">
        <v>-1.2168000000000001</v>
      </c>
      <c r="T1461">
        <v>-5.5300000000000002E-2</v>
      </c>
      <c r="U1461" s="13">
        <v>-1E-4</v>
      </c>
      <c r="V1461" s="13">
        <v>7.5399999999999995E-2</v>
      </c>
      <c r="AA1461" s="13"/>
      <c r="AC1461"/>
      <c r="AD1461" s="14"/>
    </row>
    <row r="1462" spans="1:30" x14ac:dyDescent="0.2">
      <c r="A1462" t="s">
        <v>32</v>
      </c>
      <c r="C1462">
        <v>126.113</v>
      </c>
      <c r="D1462">
        <v>34.999299999999998</v>
      </c>
      <c r="E1462">
        <v>0</v>
      </c>
      <c r="F1462">
        <v>103.943</v>
      </c>
      <c r="G1462">
        <v>7.0699999999999999E-2</v>
      </c>
      <c r="H1462">
        <v>-0.81850000000000001</v>
      </c>
      <c r="I1462">
        <v>6.9699999999999998E-2</v>
      </c>
      <c r="J1462">
        <v>0.91920000000000002</v>
      </c>
      <c r="K1462">
        <v>0.13980000000000001</v>
      </c>
      <c r="L1462">
        <v>-4.4699999999999997E-2</v>
      </c>
      <c r="M1462">
        <v>0.73829999999999996</v>
      </c>
      <c r="N1462">
        <v>0.46129999999999999</v>
      </c>
      <c r="O1462">
        <v>-0.3614</v>
      </c>
      <c r="P1462">
        <v>4.4999999999999997E-3</v>
      </c>
      <c r="Q1462" s="13">
        <v>1.8E-3</v>
      </c>
      <c r="R1462" s="13">
        <v>5.9900000000000002E-2</v>
      </c>
      <c r="S1462" s="13">
        <v>-0.97189999999999999</v>
      </c>
      <c r="T1462">
        <v>-5.04E-2</v>
      </c>
      <c r="U1462" s="13">
        <v>-1E-4</v>
      </c>
      <c r="V1462" s="13">
        <v>7.5399999999999995E-2</v>
      </c>
      <c r="AA1462" s="13"/>
      <c r="AC1462"/>
      <c r="AD1462" s="14"/>
    </row>
    <row r="1463" spans="1:30" x14ac:dyDescent="0.2">
      <c r="A1463" t="s">
        <v>32</v>
      </c>
      <c r="C1463">
        <v>126.363</v>
      </c>
      <c r="D1463">
        <v>34.999299999999998</v>
      </c>
      <c r="E1463">
        <v>0</v>
      </c>
      <c r="F1463">
        <v>104.44499999999999</v>
      </c>
      <c r="G1463">
        <v>7.4800000000000005E-2</v>
      </c>
      <c r="H1463">
        <v>-1.4224000000000001</v>
      </c>
      <c r="I1463">
        <v>5.7500000000000002E-2</v>
      </c>
      <c r="J1463">
        <v>1.4228000000000001</v>
      </c>
      <c r="K1463">
        <v>0.19869999999999999</v>
      </c>
      <c r="L1463">
        <v>-4.5900000000000003E-2</v>
      </c>
      <c r="M1463">
        <v>0.73829999999999996</v>
      </c>
      <c r="N1463">
        <v>0.46129999999999999</v>
      </c>
      <c r="O1463">
        <v>-0.37109999999999999</v>
      </c>
      <c r="P1463">
        <v>-1E-4</v>
      </c>
      <c r="Q1463" s="13">
        <v>3.3E-3</v>
      </c>
      <c r="R1463" s="13">
        <v>8.1199999999999994E-2</v>
      </c>
      <c r="S1463" s="13">
        <v>-1.3727</v>
      </c>
      <c r="T1463">
        <v>-4.5499999999999999E-2</v>
      </c>
      <c r="U1463" s="13">
        <v>4.0000000000000002E-4</v>
      </c>
      <c r="V1463" s="13">
        <v>7.5399999999999995E-2</v>
      </c>
      <c r="AA1463" s="13"/>
      <c r="AC1463"/>
      <c r="AD1463" s="14"/>
    </row>
    <row r="1464" spans="1:30" x14ac:dyDescent="0.2">
      <c r="A1464" t="s">
        <v>32</v>
      </c>
      <c r="C1464">
        <v>126.613</v>
      </c>
      <c r="D1464">
        <v>34.999299999999998</v>
      </c>
      <c r="E1464">
        <v>0</v>
      </c>
      <c r="F1464">
        <v>104.94499999999999</v>
      </c>
      <c r="G1464">
        <v>0.1157</v>
      </c>
      <c r="H1464">
        <v>-1.2714000000000001</v>
      </c>
      <c r="I1464">
        <v>0.1167</v>
      </c>
      <c r="J1464">
        <v>1.3895999999999999</v>
      </c>
      <c r="K1464">
        <v>0.1104</v>
      </c>
      <c r="L1464">
        <v>-4.2299999999999997E-2</v>
      </c>
      <c r="M1464">
        <v>0.73829999999999996</v>
      </c>
      <c r="N1464">
        <v>0.46460000000000001</v>
      </c>
      <c r="O1464">
        <v>-0.35809999999999997</v>
      </c>
      <c r="P1464">
        <v>-1E-4</v>
      </c>
      <c r="Q1464" s="13">
        <v>1.8E-3</v>
      </c>
      <c r="R1464" s="13">
        <v>7.1199999999999999E-2</v>
      </c>
      <c r="S1464" s="13">
        <v>-1.1946000000000001</v>
      </c>
      <c r="T1464">
        <v>-6.1400000000000003E-2</v>
      </c>
      <c r="U1464" s="13">
        <v>4.0000000000000002E-4</v>
      </c>
      <c r="V1464" s="13">
        <v>7.5399999999999995E-2</v>
      </c>
      <c r="AA1464" s="13"/>
      <c r="AC1464"/>
      <c r="AD1464" s="14"/>
    </row>
    <row r="1465" spans="1:30" x14ac:dyDescent="0.2">
      <c r="A1465" t="s">
        <v>32</v>
      </c>
      <c r="C1465">
        <v>126.863</v>
      </c>
      <c r="D1465">
        <v>34.999299999999998</v>
      </c>
      <c r="E1465">
        <v>0</v>
      </c>
      <c r="F1465">
        <v>105.453</v>
      </c>
      <c r="G1465">
        <v>6.4600000000000005E-2</v>
      </c>
      <c r="H1465">
        <v>-1.7922</v>
      </c>
      <c r="I1465">
        <v>5.7500000000000002E-2</v>
      </c>
      <c r="J1465">
        <v>1.8137000000000001</v>
      </c>
      <c r="K1465">
        <v>0.13980000000000001</v>
      </c>
      <c r="L1465">
        <v>-4.4699999999999997E-2</v>
      </c>
      <c r="M1465">
        <v>0.70689999999999997</v>
      </c>
      <c r="N1465">
        <v>0.46779999999999999</v>
      </c>
      <c r="O1465">
        <v>-0.3614</v>
      </c>
      <c r="P1465">
        <v>9.1000000000000004E-3</v>
      </c>
      <c r="Q1465" s="13">
        <v>1.8E-3</v>
      </c>
      <c r="R1465" s="13">
        <v>6.9800000000000001E-2</v>
      </c>
      <c r="S1465" s="13">
        <v>-1.0944</v>
      </c>
      <c r="T1465">
        <v>-4.0599999999999997E-2</v>
      </c>
      <c r="U1465" s="13">
        <v>-1E-4</v>
      </c>
      <c r="V1465" s="13">
        <v>7.5399999999999995E-2</v>
      </c>
      <c r="AA1465" s="13"/>
      <c r="AC1465"/>
      <c r="AD1465" s="14"/>
    </row>
    <row r="1466" spans="1:30" x14ac:dyDescent="0.2">
      <c r="A1466" t="s">
        <v>32</v>
      </c>
      <c r="C1466">
        <v>127.113</v>
      </c>
      <c r="D1466">
        <v>34.999299999999998</v>
      </c>
      <c r="E1466">
        <v>0</v>
      </c>
      <c r="F1466">
        <v>105.955</v>
      </c>
      <c r="G1466">
        <v>2.98E-2</v>
      </c>
      <c r="H1466">
        <v>-1.2412000000000001</v>
      </c>
      <c r="I1466">
        <v>2.2700000000000001E-2</v>
      </c>
      <c r="J1466">
        <v>1.4559</v>
      </c>
      <c r="K1466">
        <v>0.1104</v>
      </c>
      <c r="L1466">
        <v>-4.5900000000000003E-2</v>
      </c>
      <c r="M1466">
        <v>0.64419999999999999</v>
      </c>
      <c r="N1466">
        <v>0.46129999999999999</v>
      </c>
      <c r="O1466">
        <v>-0.35809999999999997</v>
      </c>
      <c r="P1466">
        <v>4.4999999999999997E-3</v>
      </c>
      <c r="Q1466" s="13">
        <v>1.8E-3</v>
      </c>
      <c r="R1466" s="13">
        <v>7.9799999999999996E-2</v>
      </c>
      <c r="S1466" s="13">
        <v>-1.3615999999999999</v>
      </c>
      <c r="T1466">
        <v>-6.5100000000000005E-2</v>
      </c>
      <c r="U1466" s="13">
        <v>4.0000000000000002E-4</v>
      </c>
      <c r="V1466" s="13">
        <v>7.5399999999999995E-2</v>
      </c>
      <c r="AA1466" s="13"/>
      <c r="AC1466"/>
      <c r="AD1466" s="14"/>
    </row>
    <row r="1467" spans="1:30" x14ac:dyDescent="0.2">
      <c r="A1467" t="s">
        <v>32</v>
      </c>
      <c r="C1467">
        <v>127.363</v>
      </c>
      <c r="D1467">
        <v>34.999299999999998</v>
      </c>
      <c r="E1467">
        <v>0</v>
      </c>
      <c r="F1467">
        <v>106.462</v>
      </c>
      <c r="G1467">
        <v>7.0699999999999999E-2</v>
      </c>
      <c r="H1467">
        <v>-0.96940000000000004</v>
      </c>
      <c r="I1467">
        <v>5.1299999999999998E-2</v>
      </c>
      <c r="J1467">
        <v>1.0716000000000001</v>
      </c>
      <c r="K1467">
        <v>5.1499999999999997E-2</v>
      </c>
      <c r="L1467">
        <v>-4.5900000000000003E-2</v>
      </c>
      <c r="M1467">
        <v>0.6129</v>
      </c>
      <c r="N1467">
        <v>0.46129999999999999</v>
      </c>
      <c r="O1467">
        <v>-0.3614</v>
      </c>
      <c r="P1467">
        <v>4.4999999999999997E-3</v>
      </c>
      <c r="Q1467" s="13">
        <v>2.9999999999999997E-4</v>
      </c>
      <c r="R1467" s="13">
        <v>7.5499999999999998E-2</v>
      </c>
      <c r="S1467" s="13">
        <v>-1.228</v>
      </c>
      <c r="T1467">
        <v>-3.6900000000000002E-2</v>
      </c>
      <c r="U1467" s="13">
        <v>-1E-4</v>
      </c>
      <c r="V1467" s="13">
        <v>7.5399999999999995E-2</v>
      </c>
      <c r="AA1467" s="13"/>
      <c r="AC1467"/>
      <c r="AD1467" s="14"/>
    </row>
    <row r="1468" spans="1:30" x14ac:dyDescent="0.2">
      <c r="A1468" t="s">
        <v>32</v>
      </c>
      <c r="C1468">
        <v>127.613</v>
      </c>
      <c r="D1468">
        <v>34.999299999999998</v>
      </c>
      <c r="E1468">
        <v>0</v>
      </c>
      <c r="F1468">
        <v>106.97199999999999</v>
      </c>
      <c r="G1468">
        <v>0.13819999999999999</v>
      </c>
      <c r="H1468">
        <v>-0.90910000000000002</v>
      </c>
      <c r="I1468">
        <v>0.12280000000000001</v>
      </c>
      <c r="J1468">
        <v>0.97219999999999995</v>
      </c>
      <c r="K1468">
        <v>0.16919999999999999</v>
      </c>
      <c r="L1468">
        <v>-4.5900000000000003E-2</v>
      </c>
      <c r="M1468">
        <v>0.70689999999999997</v>
      </c>
      <c r="N1468">
        <v>0.46460000000000001</v>
      </c>
      <c r="O1468">
        <v>-0.34839999999999999</v>
      </c>
      <c r="P1468">
        <v>4.4999999999999997E-3</v>
      </c>
      <c r="Q1468" s="13">
        <v>-1.1999999999999999E-3</v>
      </c>
      <c r="R1468" s="13">
        <v>5.9900000000000002E-2</v>
      </c>
      <c r="S1468" s="13">
        <v>-0.90510000000000002</v>
      </c>
      <c r="T1468">
        <v>-6.7500000000000004E-2</v>
      </c>
      <c r="U1468" s="13">
        <v>4.0000000000000002E-4</v>
      </c>
      <c r="V1468" s="13">
        <v>7.5399999999999995E-2</v>
      </c>
      <c r="AA1468" s="13"/>
      <c r="AC1468"/>
      <c r="AD1468" s="14"/>
    </row>
    <row r="1469" spans="1:30" x14ac:dyDescent="0.2">
      <c r="A1469" t="s">
        <v>32</v>
      </c>
      <c r="C1469">
        <v>127.863</v>
      </c>
      <c r="D1469">
        <v>34.999299999999998</v>
      </c>
      <c r="E1469">
        <v>0</v>
      </c>
      <c r="F1469">
        <v>107.48099999999999</v>
      </c>
      <c r="G1469">
        <v>0.1197</v>
      </c>
      <c r="H1469">
        <v>-0.7732</v>
      </c>
      <c r="I1469">
        <v>0.1024</v>
      </c>
      <c r="J1469">
        <v>1.0450999999999999</v>
      </c>
      <c r="K1469">
        <v>5.1499999999999997E-2</v>
      </c>
      <c r="L1469">
        <v>-4.3499999999999997E-2</v>
      </c>
      <c r="M1469">
        <v>0.67559999999999998</v>
      </c>
      <c r="N1469">
        <v>0.46460000000000001</v>
      </c>
      <c r="O1469">
        <v>-0.35160000000000002</v>
      </c>
      <c r="P1469">
        <v>-1E-4</v>
      </c>
      <c r="Q1469" s="13">
        <v>2.9999999999999997E-4</v>
      </c>
      <c r="R1469" s="13">
        <v>6.7000000000000004E-2</v>
      </c>
      <c r="S1469" s="13">
        <v>-1.1834</v>
      </c>
      <c r="T1469">
        <v>-5.04E-2</v>
      </c>
      <c r="U1469" s="13">
        <v>-1E-4</v>
      </c>
      <c r="V1469" s="13">
        <v>7.5399999999999995E-2</v>
      </c>
      <c r="AA1469" s="13"/>
      <c r="AC1469"/>
      <c r="AD1469" s="14"/>
    </row>
    <row r="1470" spans="1:30" x14ac:dyDescent="0.2">
      <c r="A1470" t="s">
        <v>32</v>
      </c>
      <c r="C1470">
        <v>128.113</v>
      </c>
      <c r="D1470">
        <v>34.999299999999998</v>
      </c>
      <c r="E1470">
        <v>0</v>
      </c>
      <c r="F1470">
        <v>107.992</v>
      </c>
      <c r="G1470">
        <v>0.1095</v>
      </c>
      <c r="H1470">
        <v>-1.0298</v>
      </c>
      <c r="I1470">
        <v>0.10440000000000001</v>
      </c>
      <c r="J1470">
        <v>1.1577</v>
      </c>
      <c r="K1470">
        <v>5.1499999999999997E-2</v>
      </c>
      <c r="L1470">
        <v>-4.4699999999999997E-2</v>
      </c>
      <c r="M1470">
        <v>0.67559999999999998</v>
      </c>
      <c r="N1470">
        <v>0.46460000000000001</v>
      </c>
      <c r="O1470">
        <v>-0.35160000000000002</v>
      </c>
      <c r="P1470">
        <v>-1E-4</v>
      </c>
      <c r="Q1470" s="13">
        <v>2.9999999999999997E-4</v>
      </c>
      <c r="R1470" s="13">
        <v>6.9800000000000001E-2</v>
      </c>
      <c r="S1470" s="13">
        <v>-1.2057</v>
      </c>
      <c r="T1470">
        <v>-5.28E-2</v>
      </c>
      <c r="U1470" s="13">
        <v>-1.1000000000000001E-3</v>
      </c>
      <c r="V1470" s="13">
        <v>7.5399999999999995E-2</v>
      </c>
      <c r="AA1470" s="13"/>
      <c r="AC1470"/>
      <c r="AD1470" s="14"/>
    </row>
    <row r="1471" spans="1:30" x14ac:dyDescent="0.2">
      <c r="A1471" t="s">
        <v>32</v>
      </c>
      <c r="C1471">
        <v>128.363</v>
      </c>
      <c r="D1471">
        <v>34.999299999999998</v>
      </c>
      <c r="E1471">
        <v>0</v>
      </c>
      <c r="F1471">
        <v>108.501</v>
      </c>
      <c r="G1471">
        <v>0.10340000000000001</v>
      </c>
      <c r="H1471">
        <v>-0.66</v>
      </c>
      <c r="I1471">
        <v>9.8299999999999998E-2</v>
      </c>
      <c r="J1471">
        <v>0.85289999999999999</v>
      </c>
      <c r="K1471">
        <v>2.2100000000000002E-2</v>
      </c>
      <c r="L1471">
        <v>-4.5900000000000003E-2</v>
      </c>
      <c r="M1471">
        <v>0.64419999999999999</v>
      </c>
      <c r="N1471">
        <v>0.45479999999999998</v>
      </c>
      <c r="O1471">
        <v>-0.3614</v>
      </c>
      <c r="P1471">
        <v>4.4999999999999997E-3</v>
      </c>
      <c r="Q1471" s="13">
        <v>1.8E-3</v>
      </c>
      <c r="R1471" s="13">
        <v>6.2700000000000006E-2</v>
      </c>
      <c r="S1471" s="13">
        <v>-0.9274</v>
      </c>
      <c r="T1471">
        <v>-5.7700000000000001E-2</v>
      </c>
      <c r="U1471" s="13">
        <v>-1E-4</v>
      </c>
      <c r="V1471" s="13">
        <v>7.5399999999999995E-2</v>
      </c>
      <c r="AA1471" s="13"/>
      <c r="AC1471"/>
      <c r="AD1471" s="14"/>
    </row>
    <row r="1472" spans="1:30" x14ac:dyDescent="0.2">
      <c r="A1472" t="s">
        <v>32</v>
      </c>
      <c r="C1472">
        <v>128.613</v>
      </c>
      <c r="D1472">
        <v>34.999299999999998</v>
      </c>
      <c r="E1472">
        <v>0</v>
      </c>
      <c r="F1472">
        <v>109.005</v>
      </c>
      <c r="G1472">
        <v>6.6600000000000006E-2</v>
      </c>
      <c r="H1472">
        <v>-1.3016000000000001</v>
      </c>
      <c r="I1472">
        <v>6.3600000000000004E-2</v>
      </c>
      <c r="J1472">
        <v>1.3962000000000001</v>
      </c>
      <c r="K1472">
        <v>2.2100000000000002E-2</v>
      </c>
      <c r="L1472">
        <v>-4.8300000000000003E-2</v>
      </c>
      <c r="M1472">
        <v>0.6129</v>
      </c>
      <c r="N1472">
        <v>0.45479999999999998</v>
      </c>
      <c r="O1472">
        <v>-0.34520000000000001</v>
      </c>
      <c r="P1472">
        <v>-1E-4</v>
      </c>
      <c r="Q1472" s="13">
        <v>1.8E-3</v>
      </c>
      <c r="R1472" s="13">
        <v>7.4099999999999999E-2</v>
      </c>
      <c r="S1472" s="13">
        <v>-1.2948</v>
      </c>
      <c r="T1472">
        <v>-4.6699999999999998E-2</v>
      </c>
      <c r="U1472" s="13">
        <v>-5.9999999999999995E-4</v>
      </c>
      <c r="V1472" s="13">
        <v>7.5399999999999995E-2</v>
      </c>
      <c r="AA1472" s="13"/>
      <c r="AC1472"/>
      <c r="AD1472" s="14"/>
    </row>
    <row r="1473" spans="1:30" x14ac:dyDescent="0.2">
      <c r="A1473" t="s">
        <v>32</v>
      </c>
      <c r="C1473">
        <v>128.863</v>
      </c>
      <c r="D1473">
        <v>34.999299999999998</v>
      </c>
      <c r="E1473">
        <v>0</v>
      </c>
      <c r="F1473">
        <v>109.511</v>
      </c>
      <c r="G1473">
        <v>0.12989999999999999</v>
      </c>
      <c r="H1473">
        <v>-1.1732</v>
      </c>
      <c r="I1473">
        <v>0.1208</v>
      </c>
      <c r="J1473">
        <v>1.4956</v>
      </c>
      <c r="K1473">
        <v>0.13980000000000001</v>
      </c>
      <c r="L1473">
        <v>-4.2299999999999997E-2</v>
      </c>
      <c r="M1473">
        <v>0.70689999999999997</v>
      </c>
      <c r="N1473">
        <v>0.45479999999999998</v>
      </c>
      <c r="O1473">
        <v>-0.35160000000000002</v>
      </c>
      <c r="P1473">
        <v>4.4999999999999997E-3</v>
      </c>
      <c r="Q1473" s="13">
        <v>2.9999999999999997E-4</v>
      </c>
      <c r="R1473" s="13">
        <v>7.4099999999999999E-2</v>
      </c>
      <c r="S1473" s="13">
        <v>-1.2391000000000001</v>
      </c>
      <c r="T1473">
        <v>-7.0000000000000007E-2</v>
      </c>
      <c r="U1473" s="13">
        <v>-1E-4</v>
      </c>
      <c r="V1473" s="13">
        <v>7.5399999999999995E-2</v>
      </c>
      <c r="AA1473" s="13"/>
      <c r="AC1473"/>
      <c r="AD1473" s="14"/>
    </row>
    <row r="1474" spans="1:30" x14ac:dyDescent="0.2">
      <c r="A1474" t="s">
        <v>32</v>
      </c>
      <c r="C1474">
        <v>129.113</v>
      </c>
      <c r="D1474">
        <v>34.999299999999998</v>
      </c>
      <c r="E1474">
        <v>0</v>
      </c>
      <c r="F1474">
        <v>110.014</v>
      </c>
      <c r="G1474">
        <v>6.0499999999999998E-2</v>
      </c>
      <c r="H1474">
        <v>-1.6638999999999999</v>
      </c>
      <c r="I1474">
        <v>6.3600000000000004E-2</v>
      </c>
      <c r="J1474">
        <v>1.8402000000000001</v>
      </c>
      <c r="K1474">
        <v>5.1499999999999997E-2</v>
      </c>
      <c r="L1474">
        <v>-4.4699999999999997E-2</v>
      </c>
      <c r="M1474">
        <v>0.58150000000000002</v>
      </c>
      <c r="N1474">
        <v>0.44829999999999998</v>
      </c>
      <c r="O1474">
        <v>-0.34839999999999999</v>
      </c>
      <c r="P1474">
        <v>-1E-4</v>
      </c>
      <c r="Q1474" s="13">
        <v>-2.7000000000000001E-3</v>
      </c>
      <c r="R1474" s="13">
        <v>6.2700000000000006E-2</v>
      </c>
      <c r="S1474" s="13">
        <v>-0.96079999999999999</v>
      </c>
      <c r="T1474">
        <v>-4.4200000000000003E-2</v>
      </c>
      <c r="U1474" s="13">
        <v>-5.9999999999999995E-4</v>
      </c>
      <c r="V1474" s="13">
        <v>7.5399999999999995E-2</v>
      </c>
      <c r="AA1474" s="13"/>
      <c r="AC1474"/>
      <c r="AD1474" s="14"/>
    </row>
    <row r="1475" spans="1:30" x14ac:dyDescent="0.2">
      <c r="A1475" t="s">
        <v>32</v>
      </c>
      <c r="C1475">
        <v>129.363</v>
      </c>
      <c r="D1475">
        <v>34.999299999999998</v>
      </c>
      <c r="E1475">
        <v>0</v>
      </c>
      <c r="F1475">
        <v>110.515</v>
      </c>
      <c r="G1475">
        <v>7.4800000000000005E-2</v>
      </c>
      <c r="H1475">
        <v>-1.2035</v>
      </c>
      <c r="I1475">
        <v>6.5600000000000006E-2</v>
      </c>
      <c r="J1475">
        <v>1.4160999999999999</v>
      </c>
      <c r="K1475">
        <v>0.2281</v>
      </c>
      <c r="L1475">
        <v>-4.4699999999999997E-2</v>
      </c>
      <c r="M1475">
        <v>0.64419999999999999</v>
      </c>
      <c r="N1475">
        <v>0.44829999999999998</v>
      </c>
      <c r="O1475">
        <v>-0.36780000000000002</v>
      </c>
      <c r="P1475">
        <v>-4.7000000000000002E-3</v>
      </c>
      <c r="Q1475" s="13">
        <v>2.9999999999999997E-4</v>
      </c>
      <c r="R1475" s="13">
        <v>7.6899999999999996E-2</v>
      </c>
      <c r="S1475" s="13">
        <v>-1.3615999999999999</v>
      </c>
      <c r="T1475">
        <v>-5.8900000000000001E-2</v>
      </c>
      <c r="U1475" s="13">
        <v>-5.9999999999999995E-4</v>
      </c>
      <c r="V1475" s="13">
        <v>7.5399999999999995E-2</v>
      </c>
      <c r="AA1475" s="13"/>
      <c r="AC1475"/>
      <c r="AD1475" s="14"/>
    </row>
    <row r="1476" spans="1:30" x14ac:dyDescent="0.2">
      <c r="A1476" t="s">
        <v>32</v>
      </c>
      <c r="C1476">
        <v>129.613</v>
      </c>
      <c r="D1476">
        <v>34.999299999999998</v>
      </c>
      <c r="E1476">
        <v>0</v>
      </c>
      <c r="F1476">
        <v>111.015</v>
      </c>
      <c r="G1476">
        <v>8.5000000000000006E-2</v>
      </c>
      <c r="H1476">
        <v>-0.94679999999999997</v>
      </c>
      <c r="I1476">
        <v>7.9899999999999999E-2</v>
      </c>
      <c r="J1476">
        <v>1.171</v>
      </c>
      <c r="K1476">
        <v>5.1499999999999997E-2</v>
      </c>
      <c r="L1476">
        <v>-4.4699999999999997E-2</v>
      </c>
      <c r="M1476">
        <v>0.73829999999999996</v>
      </c>
      <c r="N1476">
        <v>0.45150000000000001</v>
      </c>
      <c r="O1476">
        <v>-0.35160000000000002</v>
      </c>
      <c r="P1476">
        <v>4.4999999999999997E-3</v>
      </c>
      <c r="Q1476" s="13">
        <v>2.9999999999999997E-4</v>
      </c>
      <c r="R1476" s="13">
        <v>7.6899999999999996E-2</v>
      </c>
      <c r="S1476" s="13">
        <v>-1.2614000000000001</v>
      </c>
      <c r="T1476">
        <v>-5.8900000000000001E-2</v>
      </c>
      <c r="U1476" s="13">
        <v>-1E-4</v>
      </c>
      <c r="V1476" s="13">
        <v>7.5399999999999995E-2</v>
      </c>
      <c r="AA1476" s="13"/>
      <c r="AC1476"/>
      <c r="AD1476" s="14"/>
    </row>
    <row r="1477" spans="1:30" x14ac:dyDescent="0.2">
      <c r="A1477" t="s">
        <v>32</v>
      </c>
      <c r="C1477">
        <v>129.863</v>
      </c>
      <c r="D1477">
        <v>34.999299999999998</v>
      </c>
      <c r="E1477">
        <v>0</v>
      </c>
      <c r="F1477">
        <v>111.515</v>
      </c>
      <c r="G1477">
        <v>0.1381</v>
      </c>
      <c r="H1477">
        <v>-0.69769999999999999</v>
      </c>
      <c r="I1477">
        <v>0.1249</v>
      </c>
      <c r="J1477">
        <v>0.88600000000000001</v>
      </c>
      <c r="K1477">
        <v>8.09E-2</v>
      </c>
      <c r="L1477">
        <v>-4.9500000000000002E-2</v>
      </c>
      <c r="M1477">
        <v>0.73829999999999996</v>
      </c>
      <c r="N1477">
        <v>0.45479999999999998</v>
      </c>
      <c r="O1477">
        <v>-0.35809999999999997</v>
      </c>
      <c r="P1477">
        <v>-1E-4</v>
      </c>
      <c r="Q1477" s="13">
        <v>3.3E-3</v>
      </c>
      <c r="R1477" s="13">
        <v>6.7000000000000004E-2</v>
      </c>
      <c r="S1477" s="13">
        <v>-0.94969999999999999</v>
      </c>
      <c r="T1477">
        <v>-6.7500000000000004E-2</v>
      </c>
      <c r="U1477" s="13">
        <v>-5.9999999999999995E-4</v>
      </c>
      <c r="V1477" s="13">
        <v>7.5399999999999995E-2</v>
      </c>
      <c r="AA1477" s="13"/>
      <c r="AC1477"/>
      <c r="AD1477" s="14"/>
    </row>
    <row r="1478" spans="1:30" x14ac:dyDescent="0.2">
      <c r="A1478" t="s">
        <v>32</v>
      </c>
      <c r="C1478">
        <v>130.113</v>
      </c>
      <c r="D1478">
        <v>34.999299999999998</v>
      </c>
      <c r="E1478">
        <v>0</v>
      </c>
      <c r="F1478">
        <v>112.014</v>
      </c>
      <c r="G1478">
        <v>0.1014</v>
      </c>
      <c r="H1478">
        <v>-0.79579999999999995</v>
      </c>
      <c r="I1478">
        <v>9.01E-2</v>
      </c>
      <c r="J1478">
        <v>0.90590000000000004</v>
      </c>
      <c r="K1478">
        <v>8.09E-2</v>
      </c>
      <c r="L1478">
        <v>-4.3499999999999997E-2</v>
      </c>
      <c r="M1478">
        <v>0.67559999999999998</v>
      </c>
      <c r="N1478">
        <v>0.45479999999999998</v>
      </c>
      <c r="O1478">
        <v>-0.35160000000000002</v>
      </c>
      <c r="P1478">
        <v>-4.7000000000000002E-3</v>
      </c>
      <c r="Q1478" s="13">
        <v>-4.3E-3</v>
      </c>
      <c r="R1478" s="13">
        <v>6.5600000000000006E-2</v>
      </c>
      <c r="S1478" s="13">
        <v>-1.0387</v>
      </c>
      <c r="T1478">
        <v>-4.9099999999999998E-2</v>
      </c>
      <c r="U1478" s="13">
        <v>-5.9999999999999995E-4</v>
      </c>
      <c r="V1478" s="13">
        <v>7.5399999999999995E-2</v>
      </c>
      <c r="AA1478" s="13"/>
      <c r="AC1478"/>
      <c r="AD1478" s="14"/>
    </row>
    <row r="1479" spans="1:30" x14ac:dyDescent="0.2">
      <c r="A1479" t="s">
        <v>32</v>
      </c>
      <c r="C1479">
        <v>130.363</v>
      </c>
      <c r="D1479">
        <v>34.999299999999998</v>
      </c>
      <c r="E1479">
        <v>0</v>
      </c>
      <c r="F1479">
        <v>112.51300000000001</v>
      </c>
      <c r="G1479">
        <v>0.12790000000000001</v>
      </c>
      <c r="H1479">
        <v>-1.1431</v>
      </c>
      <c r="I1479">
        <v>0.1147</v>
      </c>
      <c r="J1479">
        <v>1.2902</v>
      </c>
      <c r="K1479">
        <v>0.1104</v>
      </c>
      <c r="L1479">
        <v>-4.7100000000000003E-2</v>
      </c>
      <c r="M1479">
        <v>0.64419999999999999</v>
      </c>
      <c r="N1479">
        <v>0.46129999999999999</v>
      </c>
      <c r="O1479">
        <v>-0.34520000000000001</v>
      </c>
      <c r="P1479">
        <v>4.4999999999999997E-3</v>
      </c>
      <c r="Q1479" s="13">
        <v>2.9999999999999997E-4</v>
      </c>
      <c r="R1479" s="13">
        <v>7.2700000000000001E-2</v>
      </c>
      <c r="S1479" s="13">
        <v>-1.2725</v>
      </c>
      <c r="T1479">
        <v>-6.0199999999999997E-2</v>
      </c>
      <c r="U1479" s="13">
        <v>-1.1000000000000001E-3</v>
      </c>
      <c r="V1479" s="13">
        <v>7.5399999999999995E-2</v>
      </c>
      <c r="AA1479" s="13"/>
      <c r="AC1479"/>
      <c r="AD1479" s="14"/>
    </row>
    <row r="1480" spans="1:30" x14ac:dyDescent="0.2">
      <c r="A1480" t="s">
        <v>32</v>
      </c>
      <c r="C1480">
        <v>130.613</v>
      </c>
      <c r="D1480">
        <v>34.999299999999998</v>
      </c>
      <c r="E1480">
        <v>0</v>
      </c>
      <c r="F1480">
        <v>113.011</v>
      </c>
      <c r="G1480">
        <v>0.1585</v>
      </c>
      <c r="H1480">
        <v>-0.55430000000000001</v>
      </c>
      <c r="I1480">
        <v>0.1535</v>
      </c>
      <c r="J1480">
        <v>0.91920000000000002</v>
      </c>
      <c r="K1480">
        <v>8.09E-2</v>
      </c>
      <c r="L1480">
        <v>-5.1900000000000002E-2</v>
      </c>
      <c r="M1480">
        <v>0.64419999999999999</v>
      </c>
      <c r="N1480">
        <v>0.45810000000000001</v>
      </c>
      <c r="O1480">
        <v>-0.3387</v>
      </c>
      <c r="P1480">
        <v>4.4999999999999997E-3</v>
      </c>
      <c r="Q1480" s="13">
        <v>2.9999999999999997E-4</v>
      </c>
      <c r="R1480" s="13">
        <v>6.5600000000000006E-2</v>
      </c>
      <c r="S1480" s="13">
        <v>-0.96079999999999999</v>
      </c>
      <c r="T1480">
        <v>-6.0199999999999997E-2</v>
      </c>
      <c r="U1480" s="13">
        <v>4.0000000000000002E-4</v>
      </c>
      <c r="V1480" s="13">
        <v>7.5399999999999995E-2</v>
      </c>
      <c r="AA1480" s="13"/>
      <c r="AC1480"/>
      <c r="AD1480" s="14"/>
    </row>
    <row r="1481" spans="1:30" x14ac:dyDescent="0.2">
      <c r="A1481" t="s">
        <v>32</v>
      </c>
      <c r="C1481">
        <v>130.863</v>
      </c>
      <c r="D1481">
        <v>34.999299999999998</v>
      </c>
      <c r="E1481">
        <v>0</v>
      </c>
      <c r="F1481">
        <v>113.50700000000001</v>
      </c>
      <c r="G1481">
        <v>5.8500000000000003E-2</v>
      </c>
      <c r="H1481">
        <v>-1.1657</v>
      </c>
      <c r="I1481">
        <v>5.3400000000000003E-2</v>
      </c>
      <c r="J1481">
        <v>1.2968</v>
      </c>
      <c r="K1481">
        <v>5.1499999999999997E-2</v>
      </c>
      <c r="L1481">
        <v>-4.8300000000000003E-2</v>
      </c>
      <c r="M1481">
        <v>0.67559999999999998</v>
      </c>
      <c r="N1481">
        <v>0.45479999999999998</v>
      </c>
      <c r="O1481">
        <v>-0.33539999999999998</v>
      </c>
      <c r="P1481">
        <v>4.4999999999999997E-3</v>
      </c>
      <c r="Q1481" s="13">
        <v>2.9999999999999997E-4</v>
      </c>
      <c r="R1481" s="13">
        <v>8.2600000000000007E-2</v>
      </c>
      <c r="S1481" s="13">
        <v>-1.3615999999999999</v>
      </c>
      <c r="T1481">
        <v>-6.0199999999999997E-2</v>
      </c>
      <c r="U1481" s="13">
        <v>-5.9999999999999995E-4</v>
      </c>
      <c r="V1481" s="13">
        <v>7.5399999999999995E-2</v>
      </c>
      <c r="AA1481" s="13"/>
      <c r="AC1481"/>
      <c r="AD1481" s="14"/>
    </row>
    <row r="1482" spans="1:30" x14ac:dyDescent="0.2">
      <c r="A1482" t="s">
        <v>32</v>
      </c>
      <c r="C1482">
        <v>131.113</v>
      </c>
      <c r="D1482">
        <v>34.999299999999998</v>
      </c>
      <c r="E1482">
        <v>0</v>
      </c>
      <c r="F1482">
        <v>114.005</v>
      </c>
      <c r="G1482">
        <v>9.5200000000000007E-2</v>
      </c>
      <c r="H1482">
        <v>-1.1052999999999999</v>
      </c>
      <c r="I1482">
        <v>8.8099999999999998E-2</v>
      </c>
      <c r="J1482">
        <v>1.3895999999999999</v>
      </c>
      <c r="K1482">
        <v>8.09E-2</v>
      </c>
      <c r="L1482">
        <v>-5.1900000000000002E-2</v>
      </c>
      <c r="M1482">
        <v>0.64419999999999999</v>
      </c>
      <c r="N1482">
        <v>0.44829999999999998</v>
      </c>
      <c r="O1482">
        <v>-0.33539999999999998</v>
      </c>
      <c r="P1482">
        <v>-1E-4</v>
      </c>
      <c r="Q1482" s="13">
        <v>2.9999999999999997E-4</v>
      </c>
      <c r="R1482" s="13">
        <v>7.2700000000000001E-2</v>
      </c>
      <c r="S1482" s="13">
        <v>-1.2391000000000001</v>
      </c>
      <c r="T1482">
        <v>-7.1199999999999999E-2</v>
      </c>
      <c r="U1482" s="13">
        <v>-1E-4</v>
      </c>
      <c r="V1482" s="13">
        <v>7.5399999999999995E-2</v>
      </c>
      <c r="AA1482" s="13"/>
      <c r="AC1482"/>
      <c r="AD1482" s="14"/>
    </row>
    <row r="1483" spans="1:30" x14ac:dyDescent="0.2">
      <c r="A1483" t="s">
        <v>32</v>
      </c>
      <c r="C1483">
        <v>131.363</v>
      </c>
      <c r="D1483">
        <v>34.999299999999998</v>
      </c>
      <c r="E1483">
        <v>0</v>
      </c>
      <c r="F1483">
        <v>114.503</v>
      </c>
      <c r="G1483">
        <v>0.10539999999999999</v>
      </c>
      <c r="H1483">
        <v>-1.6564000000000001</v>
      </c>
      <c r="I1483">
        <v>9.2200000000000004E-2</v>
      </c>
      <c r="J1483">
        <v>1.9329000000000001</v>
      </c>
      <c r="K1483">
        <v>5.1499999999999997E-2</v>
      </c>
      <c r="L1483">
        <v>-4.9500000000000002E-2</v>
      </c>
      <c r="M1483">
        <v>0.64419999999999999</v>
      </c>
      <c r="N1483">
        <v>0.45150000000000001</v>
      </c>
      <c r="O1483">
        <v>-0.34189999999999998</v>
      </c>
      <c r="P1483">
        <v>4.4999999999999997E-3</v>
      </c>
      <c r="Q1483" s="13">
        <v>2.9999999999999997E-4</v>
      </c>
      <c r="R1483" s="13">
        <v>6.7000000000000004E-2</v>
      </c>
      <c r="S1483" s="13">
        <v>-0.9385</v>
      </c>
      <c r="T1483">
        <v>-4.9099999999999998E-2</v>
      </c>
      <c r="U1483" s="13">
        <v>8.9999999999999998E-4</v>
      </c>
      <c r="V1483" s="13">
        <v>7.5399999999999995E-2</v>
      </c>
      <c r="AA1483" s="13"/>
      <c r="AC1483"/>
      <c r="AD1483" s="14"/>
    </row>
    <row r="1484" spans="1:30" x14ac:dyDescent="0.2">
      <c r="A1484" t="s">
        <v>32</v>
      </c>
      <c r="C1484">
        <v>131.613</v>
      </c>
      <c r="D1484">
        <v>34.999299999999998</v>
      </c>
      <c r="E1484">
        <v>0</v>
      </c>
      <c r="F1484">
        <v>115.001</v>
      </c>
      <c r="G1484">
        <v>9.5200000000000007E-2</v>
      </c>
      <c r="H1484">
        <v>-1.2261</v>
      </c>
      <c r="I1484">
        <v>8.8099999999999998E-2</v>
      </c>
      <c r="J1484">
        <v>1.5023</v>
      </c>
      <c r="K1484">
        <v>8.09E-2</v>
      </c>
      <c r="L1484">
        <v>-4.7100000000000003E-2</v>
      </c>
      <c r="M1484">
        <v>0.64419999999999999</v>
      </c>
      <c r="N1484">
        <v>0.45479999999999998</v>
      </c>
      <c r="O1484">
        <v>-0.3387</v>
      </c>
      <c r="P1484">
        <v>-1E-4</v>
      </c>
      <c r="Q1484" s="13">
        <v>-1.1999999999999999E-3</v>
      </c>
      <c r="R1484" s="13">
        <v>7.4099999999999999E-2</v>
      </c>
      <c r="S1484" s="13">
        <v>-1.2836000000000001</v>
      </c>
      <c r="T1484">
        <v>-7.9799999999999996E-2</v>
      </c>
      <c r="U1484" s="13">
        <v>-1E-4</v>
      </c>
      <c r="V1484" s="13">
        <v>7.5399999999999995E-2</v>
      </c>
      <c r="AA1484" s="13"/>
      <c r="AC1484"/>
      <c r="AD1484" s="14"/>
    </row>
    <row r="1485" spans="1:30" x14ac:dyDescent="0.2">
      <c r="A1485" t="s">
        <v>32</v>
      </c>
      <c r="C1485">
        <v>131.863</v>
      </c>
      <c r="D1485">
        <v>34.999299999999998</v>
      </c>
      <c r="E1485">
        <v>0</v>
      </c>
      <c r="F1485">
        <v>115.495</v>
      </c>
      <c r="G1485">
        <v>8.7099999999999997E-2</v>
      </c>
      <c r="H1485">
        <v>-0.84109999999999996</v>
      </c>
      <c r="I1485">
        <v>7.7899999999999997E-2</v>
      </c>
      <c r="J1485">
        <v>1.0716000000000001</v>
      </c>
      <c r="K1485">
        <v>5.1499999999999997E-2</v>
      </c>
      <c r="L1485">
        <v>-5.0700000000000002E-2</v>
      </c>
      <c r="M1485">
        <v>0.67559999999999998</v>
      </c>
      <c r="N1485">
        <v>0.4385</v>
      </c>
      <c r="O1485">
        <v>-0.32250000000000001</v>
      </c>
      <c r="P1485">
        <v>-1E-4</v>
      </c>
      <c r="Q1485" s="13">
        <v>1.8E-3</v>
      </c>
      <c r="R1485" s="13">
        <v>7.4099999999999999E-2</v>
      </c>
      <c r="S1485" s="13">
        <v>-1.2836000000000001</v>
      </c>
      <c r="T1485">
        <v>-5.28E-2</v>
      </c>
      <c r="U1485" s="13">
        <v>4.0000000000000002E-4</v>
      </c>
      <c r="V1485" s="13">
        <v>7.5399999999999995E-2</v>
      </c>
      <c r="AA1485" s="13"/>
      <c r="AC1485"/>
      <c r="AD1485" s="14"/>
    </row>
    <row r="1486" spans="1:30" x14ac:dyDescent="0.2">
      <c r="A1486" t="s">
        <v>32</v>
      </c>
      <c r="C1486">
        <v>132.113</v>
      </c>
      <c r="D1486">
        <v>34.999299999999998</v>
      </c>
      <c r="E1486">
        <v>0</v>
      </c>
      <c r="F1486">
        <v>115.989</v>
      </c>
      <c r="G1486">
        <v>0.1013</v>
      </c>
      <c r="H1486">
        <v>-0.74299999999999999</v>
      </c>
      <c r="I1486">
        <v>9.6299999999999997E-2</v>
      </c>
      <c r="J1486">
        <v>0.98540000000000005</v>
      </c>
      <c r="K1486">
        <v>0.1104</v>
      </c>
      <c r="L1486">
        <v>-5.0700000000000002E-2</v>
      </c>
      <c r="M1486">
        <v>0.55020000000000002</v>
      </c>
      <c r="N1486">
        <v>0.4385</v>
      </c>
      <c r="O1486">
        <v>-0.32250000000000001</v>
      </c>
      <c r="P1486">
        <v>-1E-4</v>
      </c>
      <c r="Q1486" s="13">
        <v>-1.1999999999999999E-3</v>
      </c>
      <c r="R1486" s="13">
        <v>6.8400000000000002E-2</v>
      </c>
      <c r="S1486" s="13">
        <v>-1.0053000000000001</v>
      </c>
      <c r="T1486">
        <v>-8.5900000000000004E-2</v>
      </c>
      <c r="U1486" s="13">
        <v>4.0000000000000002E-4</v>
      </c>
      <c r="V1486" s="13">
        <v>7.5399999999999995E-2</v>
      </c>
      <c r="AA1486" s="13"/>
      <c r="AC1486"/>
      <c r="AD1486" s="14"/>
    </row>
    <row r="1487" spans="1:30" x14ac:dyDescent="0.2">
      <c r="A1487" t="s">
        <v>32</v>
      </c>
      <c r="C1487">
        <v>132.363</v>
      </c>
      <c r="D1487">
        <v>34.999299999999998</v>
      </c>
      <c r="E1487">
        <v>0</v>
      </c>
      <c r="F1487">
        <v>116.485</v>
      </c>
      <c r="G1487">
        <v>9.5200000000000007E-2</v>
      </c>
      <c r="H1487">
        <v>-0.84109999999999996</v>
      </c>
      <c r="I1487">
        <v>9.4200000000000006E-2</v>
      </c>
      <c r="J1487">
        <v>1.0450999999999999</v>
      </c>
      <c r="K1487">
        <v>0.13980000000000001</v>
      </c>
      <c r="L1487">
        <v>-4.9500000000000002E-2</v>
      </c>
      <c r="M1487">
        <v>0.67559999999999998</v>
      </c>
      <c r="N1487">
        <v>0.42549999999999999</v>
      </c>
      <c r="O1487">
        <v>-0.32900000000000001</v>
      </c>
      <c r="P1487">
        <v>-1E-4</v>
      </c>
      <c r="Q1487" s="13">
        <v>-1.1999999999999999E-3</v>
      </c>
      <c r="R1487" s="13">
        <v>7.1199999999999999E-2</v>
      </c>
      <c r="S1487" s="13">
        <v>-1.0944</v>
      </c>
      <c r="T1487">
        <v>-5.28E-2</v>
      </c>
      <c r="U1487" s="13">
        <v>4.0000000000000002E-4</v>
      </c>
      <c r="V1487" s="13">
        <v>7.5399999999999995E-2</v>
      </c>
      <c r="AA1487" s="13"/>
      <c r="AC1487"/>
      <c r="AD1487" s="14"/>
    </row>
    <row r="1488" spans="1:30" x14ac:dyDescent="0.2">
      <c r="A1488" t="s">
        <v>32</v>
      </c>
      <c r="C1488">
        <v>132.613</v>
      </c>
      <c r="D1488">
        <v>34.999299999999998</v>
      </c>
      <c r="E1488">
        <v>0</v>
      </c>
      <c r="F1488">
        <v>116.982</v>
      </c>
      <c r="G1488">
        <v>0.1157</v>
      </c>
      <c r="H1488">
        <v>-0.99209999999999998</v>
      </c>
      <c r="I1488">
        <v>0.1085</v>
      </c>
      <c r="J1488">
        <v>1.0583</v>
      </c>
      <c r="K1488">
        <v>0.1104</v>
      </c>
      <c r="L1488">
        <v>-4.8300000000000003E-2</v>
      </c>
      <c r="M1488">
        <v>0.70689999999999997</v>
      </c>
      <c r="N1488">
        <v>0.42870000000000003</v>
      </c>
      <c r="O1488">
        <v>-0.316</v>
      </c>
      <c r="P1488">
        <v>-1E-4</v>
      </c>
      <c r="Q1488" s="13">
        <v>-1.1999999999999999E-3</v>
      </c>
      <c r="R1488" s="13">
        <v>7.6899999999999996E-2</v>
      </c>
      <c r="S1488" s="13">
        <v>-1.2836000000000001</v>
      </c>
      <c r="T1488">
        <v>-5.8900000000000001E-2</v>
      </c>
      <c r="U1488" s="13">
        <v>4.0000000000000002E-4</v>
      </c>
      <c r="V1488" s="13">
        <v>7.5399999999999995E-2</v>
      </c>
      <c r="AA1488" s="13"/>
      <c r="AC1488"/>
      <c r="AD1488" s="14"/>
    </row>
    <row r="1489" spans="1:30" x14ac:dyDescent="0.2">
      <c r="A1489" t="s">
        <v>32</v>
      </c>
      <c r="C1489">
        <v>132.863</v>
      </c>
      <c r="D1489">
        <v>34.999299999999998</v>
      </c>
      <c r="E1489">
        <v>0</v>
      </c>
      <c r="F1489">
        <v>117.477</v>
      </c>
      <c r="G1489">
        <v>9.3200000000000005E-2</v>
      </c>
      <c r="H1489">
        <v>-0.66749999999999998</v>
      </c>
      <c r="I1489">
        <v>9.4200000000000006E-2</v>
      </c>
      <c r="J1489">
        <v>0.91920000000000002</v>
      </c>
      <c r="K1489">
        <v>0.1104</v>
      </c>
      <c r="L1489">
        <v>-4.7100000000000003E-2</v>
      </c>
      <c r="M1489">
        <v>0.58150000000000002</v>
      </c>
      <c r="N1489">
        <v>0.432</v>
      </c>
      <c r="O1489">
        <v>-0.30630000000000002</v>
      </c>
      <c r="P1489">
        <v>-1E-4</v>
      </c>
      <c r="Q1489" s="13">
        <v>2.9999999999999997E-4</v>
      </c>
      <c r="R1489" s="13">
        <v>6.7000000000000004E-2</v>
      </c>
      <c r="S1489" s="13">
        <v>-0.9385</v>
      </c>
      <c r="T1489">
        <v>-7.4899999999999994E-2</v>
      </c>
      <c r="U1489" s="13">
        <v>4.0000000000000002E-4</v>
      </c>
      <c r="V1489" s="13">
        <v>7.5399999999999995E-2</v>
      </c>
      <c r="AA1489" s="13"/>
      <c r="AC1489"/>
      <c r="AD1489" s="14"/>
    </row>
    <row r="1490" spans="1:30" x14ac:dyDescent="0.2">
      <c r="A1490" t="s">
        <v>32</v>
      </c>
      <c r="C1490">
        <v>133.113</v>
      </c>
      <c r="D1490">
        <v>34.999299999999998</v>
      </c>
      <c r="E1490">
        <v>0</v>
      </c>
      <c r="F1490">
        <v>117.97499999999999</v>
      </c>
      <c r="G1490">
        <v>4.6199999999999998E-2</v>
      </c>
      <c r="H1490">
        <v>-1.2638</v>
      </c>
      <c r="I1490">
        <v>3.6999999999999998E-2</v>
      </c>
      <c r="J1490">
        <v>1.5155000000000001</v>
      </c>
      <c r="K1490">
        <v>8.09E-2</v>
      </c>
      <c r="L1490">
        <v>-4.7100000000000003E-2</v>
      </c>
      <c r="M1490">
        <v>0.6129</v>
      </c>
      <c r="N1490">
        <v>0.43519999999999998</v>
      </c>
      <c r="O1490">
        <v>-0.30299999999999999</v>
      </c>
      <c r="P1490">
        <v>4.4999999999999997E-3</v>
      </c>
      <c r="Q1490" s="13">
        <v>2.9999999999999997E-4</v>
      </c>
      <c r="R1490" s="13">
        <v>8.5500000000000007E-2</v>
      </c>
      <c r="S1490" s="13">
        <v>-1.2948</v>
      </c>
      <c r="T1490">
        <v>-5.16E-2</v>
      </c>
      <c r="U1490" s="13">
        <v>4.0000000000000002E-4</v>
      </c>
      <c r="V1490" s="13">
        <v>7.5399999999999995E-2</v>
      </c>
      <c r="AA1490" s="13"/>
      <c r="AC1490"/>
      <c r="AD1490" s="14"/>
    </row>
    <row r="1491" spans="1:30" x14ac:dyDescent="0.2">
      <c r="A1491" t="s">
        <v>32</v>
      </c>
      <c r="C1491">
        <v>133.363</v>
      </c>
      <c r="D1491">
        <v>34.999299999999998</v>
      </c>
      <c r="E1491">
        <v>0</v>
      </c>
      <c r="F1491">
        <v>118.47499999999999</v>
      </c>
      <c r="G1491">
        <v>5.6399999999999999E-2</v>
      </c>
      <c r="H1491">
        <v>-0.96940000000000004</v>
      </c>
      <c r="I1491">
        <v>5.5399999999999998E-2</v>
      </c>
      <c r="J1491">
        <v>1.224</v>
      </c>
      <c r="K1491">
        <v>0.1104</v>
      </c>
      <c r="L1491">
        <v>-4.8300000000000003E-2</v>
      </c>
      <c r="M1491">
        <v>0.67559999999999998</v>
      </c>
      <c r="N1491">
        <v>0.42220000000000002</v>
      </c>
      <c r="O1491">
        <v>-0.30299999999999999</v>
      </c>
      <c r="P1491">
        <v>-1E-4</v>
      </c>
      <c r="Q1491" s="13">
        <v>1.8E-3</v>
      </c>
      <c r="R1491" s="13">
        <v>8.1199999999999994E-2</v>
      </c>
      <c r="S1491" s="13">
        <v>-1.3392999999999999</v>
      </c>
      <c r="T1491">
        <v>-6.7500000000000004E-2</v>
      </c>
      <c r="U1491" s="13">
        <v>-5.9999999999999995E-4</v>
      </c>
      <c r="V1491" s="13">
        <v>7.5399999999999995E-2</v>
      </c>
      <c r="AA1491" s="13"/>
      <c r="AC1491"/>
      <c r="AD1491" s="14"/>
    </row>
    <row r="1492" spans="1:30" x14ac:dyDescent="0.2">
      <c r="A1492" t="s">
        <v>32</v>
      </c>
      <c r="C1492">
        <v>133.613</v>
      </c>
      <c r="D1492">
        <v>34.999299999999998</v>
      </c>
      <c r="E1492">
        <v>0</v>
      </c>
      <c r="F1492">
        <v>118.97499999999999</v>
      </c>
      <c r="G1492">
        <v>6.6600000000000006E-2</v>
      </c>
      <c r="H1492">
        <v>-1.5356000000000001</v>
      </c>
      <c r="I1492">
        <v>6.1600000000000002E-2</v>
      </c>
      <c r="J1492">
        <v>1.8004</v>
      </c>
      <c r="K1492">
        <v>2.2100000000000002E-2</v>
      </c>
      <c r="L1492">
        <v>-4.8300000000000003E-2</v>
      </c>
      <c r="M1492">
        <v>0.67559999999999998</v>
      </c>
      <c r="N1492">
        <v>0.42870000000000003</v>
      </c>
      <c r="O1492">
        <v>-0.30630000000000002</v>
      </c>
      <c r="P1492">
        <v>4.4999999999999997E-3</v>
      </c>
      <c r="Q1492" s="13">
        <v>1.8E-3</v>
      </c>
      <c r="R1492" s="13">
        <v>6.8400000000000002E-2</v>
      </c>
      <c r="S1492" s="13">
        <v>-0.97189999999999999</v>
      </c>
      <c r="T1492">
        <v>-4.7899999999999998E-2</v>
      </c>
      <c r="U1492" s="13">
        <v>-1E-4</v>
      </c>
      <c r="V1492" s="13">
        <v>7.5399999999999995E-2</v>
      </c>
      <c r="AA1492" s="13"/>
      <c r="AC1492"/>
      <c r="AD1492" s="14"/>
    </row>
    <row r="1493" spans="1:30" x14ac:dyDescent="0.2">
      <c r="A1493" t="s">
        <v>32</v>
      </c>
      <c r="C1493">
        <v>133.863</v>
      </c>
      <c r="D1493">
        <v>34.999299999999998</v>
      </c>
      <c r="E1493">
        <v>0</v>
      </c>
      <c r="F1493">
        <v>119.47499999999999</v>
      </c>
      <c r="G1493">
        <v>5.8400000000000001E-2</v>
      </c>
      <c r="H1493">
        <v>-1.0827</v>
      </c>
      <c r="I1493">
        <v>4.9299999999999997E-2</v>
      </c>
      <c r="J1493">
        <v>1.4294</v>
      </c>
      <c r="K1493">
        <v>0.13980000000000001</v>
      </c>
      <c r="L1493">
        <v>-4.7100000000000003E-2</v>
      </c>
      <c r="M1493">
        <v>0.64419999999999999</v>
      </c>
      <c r="N1493">
        <v>0.42220000000000002</v>
      </c>
      <c r="O1493">
        <v>-0.30630000000000002</v>
      </c>
      <c r="P1493">
        <v>4.4999999999999997E-3</v>
      </c>
      <c r="Q1493" s="13">
        <v>2.9999999999999997E-4</v>
      </c>
      <c r="R1493" s="13">
        <v>8.2600000000000007E-2</v>
      </c>
      <c r="S1493" s="13">
        <v>-1.2168000000000001</v>
      </c>
      <c r="T1493">
        <v>-6.5100000000000005E-2</v>
      </c>
      <c r="U1493" s="13">
        <v>-1E-4</v>
      </c>
      <c r="V1493" s="13">
        <v>7.5399999999999995E-2</v>
      </c>
      <c r="AA1493" s="13"/>
      <c r="AC1493"/>
      <c r="AD1493" s="14"/>
    </row>
    <row r="1494" spans="1:30" x14ac:dyDescent="0.2">
      <c r="A1494" t="s">
        <v>32</v>
      </c>
      <c r="C1494">
        <v>134.113</v>
      </c>
      <c r="D1494">
        <v>34.999299999999998</v>
      </c>
      <c r="E1494">
        <v>0</v>
      </c>
      <c r="F1494">
        <v>119.97499999999999</v>
      </c>
      <c r="G1494">
        <v>6.6600000000000006E-2</v>
      </c>
      <c r="H1494">
        <v>-0.76559999999999995</v>
      </c>
      <c r="I1494">
        <v>6.5600000000000006E-2</v>
      </c>
      <c r="J1494">
        <v>1.0318000000000001</v>
      </c>
      <c r="K1494">
        <v>0.13980000000000001</v>
      </c>
      <c r="L1494">
        <v>-4.1099999999999998E-2</v>
      </c>
      <c r="M1494">
        <v>0.58150000000000002</v>
      </c>
      <c r="N1494">
        <v>0.42549999999999999</v>
      </c>
      <c r="O1494">
        <v>-0.29980000000000001</v>
      </c>
      <c r="P1494">
        <v>-4.7000000000000002E-3</v>
      </c>
      <c r="Q1494" s="13">
        <v>3.3E-3</v>
      </c>
      <c r="R1494" s="13">
        <v>8.4000000000000005E-2</v>
      </c>
      <c r="S1494" s="13">
        <v>-1.3169999999999999</v>
      </c>
      <c r="T1494">
        <v>-3.0700000000000002E-2</v>
      </c>
      <c r="U1494" s="13">
        <v>4.0000000000000002E-4</v>
      </c>
      <c r="V1494" s="13">
        <v>7.5399999999999995E-2</v>
      </c>
      <c r="AA1494" s="13"/>
      <c r="AC1494"/>
      <c r="AD1494" s="14"/>
    </row>
    <row r="1495" spans="1:30" x14ac:dyDescent="0.2">
      <c r="A1495" t="s">
        <v>32</v>
      </c>
      <c r="C1495">
        <v>134.363</v>
      </c>
      <c r="D1495">
        <v>34.999299999999998</v>
      </c>
      <c r="E1495">
        <v>0</v>
      </c>
      <c r="F1495">
        <v>120.47499999999999</v>
      </c>
      <c r="G1495">
        <v>6.6600000000000006E-2</v>
      </c>
      <c r="H1495">
        <v>-0.72030000000000005</v>
      </c>
      <c r="I1495">
        <v>6.3600000000000004E-2</v>
      </c>
      <c r="J1495">
        <v>1.0385</v>
      </c>
      <c r="K1495">
        <v>5.1499999999999997E-2</v>
      </c>
      <c r="L1495">
        <v>-4.9500000000000002E-2</v>
      </c>
      <c r="M1495">
        <v>0.58150000000000002</v>
      </c>
      <c r="N1495">
        <v>0.42549999999999999</v>
      </c>
      <c r="O1495">
        <v>-0.2868</v>
      </c>
      <c r="P1495">
        <v>4.4999999999999997E-3</v>
      </c>
      <c r="Q1495" s="13">
        <v>2.9999999999999997E-4</v>
      </c>
      <c r="R1495" s="13">
        <v>6.9800000000000001E-2</v>
      </c>
      <c r="S1495" s="13">
        <v>-1.0387</v>
      </c>
      <c r="T1495">
        <v>-5.8900000000000001E-2</v>
      </c>
      <c r="U1495" s="13">
        <v>-1E-4</v>
      </c>
      <c r="V1495" s="13">
        <v>7.5399999999999995E-2</v>
      </c>
      <c r="AA1495" s="13"/>
      <c r="AC1495"/>
      <c r="AD1495" s="14"/>
    </row>
    <row r="1496" spans="1:30" x14ac:dyDescent="0.2">
      <c r="A1496" t="s">
        <v>32</v>
      </c>
      <c r="C1496">
        <v>134.613</v>
      </c>
      <c r="D1496">
        <v>34.999299999999998</v>
      </c>
      <c r="E1496">
        <v>0</v>
      </c>
      <c r="F1496">
        <v>120.979</v>
      </c>
      <c r="G1496">
        <v>0.1075</v>
      </c>
      <c r="H1496">
        <v>-0.65239999999999998</v>
      </c>
      <c r="I1496">
        <v>0.1004</v>
      </c>
      <c r="J1496">
        <v>1.0517000000000001</v>
      </c>
      <c r="K1496">
        <v>2.2100000000000002E-2</v>
      </c>
      <c r="L1496">
        <v>-4.3499999999999997E-2</v>
      </c>
      <c r="M1496">
        <v>0.55020000000000002</v>
      </c>
      <c r="N1496">
        <v>0.42220000000000002</v>
      </c>
      <c r="O1496">
        <v>-0.2868</v>
      </c>
      <c r="P1496">
        <v>-1E-4</v>
      </c>
      <c r="Q1496" s="13">
        <v>1.8E-3</v>
      </c>
      <c r="R1496" s="13">
        <v>7.5499999999999998E-2</v>
      </c>
      <c r="S1496" s="13">
        <v>-1.0499000000000001</v>
      </c>
      <c r="T1496">
        <v>-3.8100000000000002E-2</v>
      </c>
      <c r="U1496" s="13">
        <v>-5.9999999999999995E-4</v>
      </c>
      <c r="V1496" s="13">
        <v>7.5399999999999995E-2</v>
      </c>
      <c r="AA1496" s="13"/>
      <c r="AC1496"/>
      <c r="AD1496" s="14"/>
    </row>
    <row r="1497" spans="1:30" x14ac:dyDescent="0.2">
      <c r="A1497" t="s">
        <v>32</v>
      </c>
      <c r="C1497">
        <v>134.863</v>
      </c>
      <c r="D1497">
        <v>34.999299999999998</v>
      </c>
      <c r="E1497">
        <v>0</v>
      </c>
      <c r="F1497">
        <v>121.482</v>
      </c>
      <c r="G1497">
        <v>0.12379999999999999</v>
      </c>
      <c r="H1497">
        <v>-1.0902000000000001</v>
      </c>
      <c r="I1497">
        <v>0.12690000000000001</v>
      </c>
      <c r="J1497">
        <v>1.171</v>
      </c>
      <c r="K1497">
        <v>8.09E-2</v>
      </c>
      <c r="L1497">
        <v>-4.8300000000000003E-2</v>
      </c>
      <c r="M1497">
        <v>0.58150000000000002</v>
      </c>
      <c r="N1497">
        <v>0.42220000000000002</v>
      </c>
      <c r="O1497">
        <v>-0.29980000000000001</v>
      </c>
      <c r="P1497">
        <v>9.1000000000000004E-3</v>
      </c>
      <c r="Q1497" s="13">
        <v>2.9999999999999997E-4</v>
      </c>
      <c r="R1497" s="13">
        <v>8.1199999999999994E-2</v>
      </c>
      <c r="S1497" s="13">
        <v>-1.2391000000000001</v>
      </c>
      <c r="T1497">
        <v>-3.9300000000000002E-2</v>
      </c>
      <c r="U1497" s="13">
        <v>-1E-4</v>
      </c>
      <c r="V1497" s="13">
        <v>7.5399999999999995E-2</v>
      </c>
      <c r="AA1497" s="13"/>
      <c r="AC1497"/>
      <c r="AD1497" s="14"/>
    </row>
    <row r="1498" spans="1:30" x14ac:dyDescent="0.2">
      <c r="A1498" t="s">
        <v>32</v>
      </c>
      <c r="C1498">
        <v>135.113</v>
      </c>
      <c r="D1498">
        <v>34.999299999999998</v>
      </c>
      <c r="E1498">
        <v>0</v>
      </c>
      <c r="F1498">
        <v>121.983</v>
      </c>
      <c r="G1498">
        <v>5.8400000000000001E-2</v>
      </c>
      <c r="H1498">
        <v>-0.71279999999999999</v>
      </c>
      <c r="I1498">
        <v>6.7699999999999996E-2</v>
      </c>
      <c r="J1498">
        <v>0.95230000000000004</v>
      </c>
      <c r="K1498">
        <v>0.13980000000000001</v>
      </c>
      <c r="L1498">
        <v>-4.3499999999999997E-2</v>
      </c>
      <c r="M1498">
        <v>0.55020000000000002</v>
      </c>
      <c r="N1498">
        <v>0.41889999999999999</v>
      </c>
      <c r="O1498">
        <v>-0.29330000000000001</v>
      </c>
      <c r="P1498">
        <v>1.38E-2</v>
      </c>
      <c r="Q1498" s="13">
        <v>2.9999999999999997E-4</v>
      </c>
      <c r="R1498" s="13">
        <v>6.8400000000000002E-2</v>
      </c>
      <c r="S1498" s="13">
        <v>-1.0609999999999999</v>
      </c>
      <c r="T1498">
        <v>-4.9099999999999998E-2</v>
      </c>
      <c r="U1498" s="13">
        <v>4.0000000000000002E-4</v>
      </c>
      <c r="V1498" s="13">
        <v>7.5399999999999995E-2</v>
      </c>
      <c r="AA1498" s="13"/>
      <c r="AC1498"/>
      <c r="AD1498" s="14"/>
    </row>
    <row r="1499" spans="1:30" x14ac:dyDescent="0.2">
      <c r="A1499" t="s">
        <v>32</v>
      </c>
      <c r="C1499">
        <v>135.363</v>
      </c>
      <c r="D1499">
        <v>34.999299999999998</v>
      </c>
      <c r="E1499">
        <v>0</v>
      </c>
      <c r="F1499">
        <v>122.485</v>
      </c>
      <c r="G1499">
        <v>6.0499999999999998E-2</v>
      </c>
      <c r="H1499">
        <v>-1.0298</v>
      </c>
      <c r="I1499">
        <v>5.7500000000000002E-2</v>
      </c>
      <c r="J1499">
        <v>1.3168</v>
      </c>
      <c r="K1499">
        <v>8.09E-2</v>
      </c>
      <c r="L1499">
        <v>-4.3499999999999997E-2</v>
      </c>
      <c r="M1499">
        <v>0.45610000000000001</v>
      </c>
      <c r="N1499">
        <v>0.41889999999999999</v>
      </c>
      <c r="O1499">
        <v>-0.29980000000000001</v>
      </c>
      <c r="P1499">
        <v>4.4999999999999997E-3</v>
      </c>
      <c r="Q1499" s="13">
        <v>1.8E-3</v>
      </c>
      <c r="R1499" s="13">
        <v>7.6899999999999996E-2</v>
      </c>
      <c r="S1499" s="13">
        <v>-1.1946000000000001</v>
      </c>
      <c r="T1499">
        <v>-4.1799999999999997E-2</v>
      </c>
      <c r="U1499" s="13">
        <v>-5.9999999999999995E-4</v>
      </c>
      <c r="V1499" s="13">
        <v>7.5399999999999995E-2</v>
      </c>
      <c r="AA1499" s="13"/>
      <c r="AC1499"/>
      <c r="AD1499" s="14"/>
    </row>
    <row r="1500" spans="1:30" x14ac:dyDescent="0.2">
      <c r="A1500" t="s">
        <v>32</v>
      </c>
      <c r="C1500">
        <v>135.613</v>
      </c>
      <c r="D1500">
        <v>34.999299999999998</v>
      </c>
      <c r="E1500">
        <v>0</v>
      </c>
      <c r="F1500">
        <v>122.989</v>
      </c>
      <c r="G1500">
        <v>0.11360000000000001</v>
      </c>
      <c r="H1500">
        <v>-1.0223</v>
      </c>
      <c r="I1500">
        <v>0.1167</v>
      </c>
      <c r="J1500">
        <v>1.2372000000000001</v>
      </c>
      <c r="K1500">
        <v>5.1499999999999997E-2</v>
      </c>
      <c r="L1500">
        <v>-4.4699999999999997E-2</v>
      </c>
      <c r="M1500">
        <v>0.55020000000000002</v>
      </c>
      <c r="N1500">
        <v>0.41889999999999999</v>
      </c>
      <c r="O1500">
        <v>-0.28999999999999998</v>
      </c>
      <c r="P1500">
        <v>4.4999999999999997E-3</v>
      </c>
      <c r="Q1500" s="13">
        <v>1.8E-3</v>
      </c>
      <c r="R1500" s="13">
        <v>8.4000000000000005E-2</v>
      </c>
      <c r="S1500" s="13">
        <v>-1.3392999999999999</v>
      </c>
      <c r="T1500">
        <v>-6.0199999999999997E-2</v>
      </c>
      <c r="U1500" s="13">
        <v>4.0000000000000002E-4</v>
      </c>
      <c r="V1500" s="13">
        <v>7.5399999999999995E-2</v>
      </c>
      <c r="AA1500" s="13"/>
      <c r="AC1500"/>
      <c r="AD1500" s="14"/>
    </row>
    <row r="1501" spans="1:30" x14ac:dyDescent="0.2">
      <c r="A1501" t="s">
        <v>32</v>
      </c>
      <c r="C1501">
        <v>135.863</v>
      </c>
      <c r="D1501">
        <v>34.999299999999998</v>
      </c>
      <c r="E1501">
        <v>0</v>
      </c>
      <c r="F1501">
        <v>123.495</v>
      </c>
      <c r="G1501">
        <v>5.2299999999999999E-2</v>
      </c>
      <c r="H1501">
        <v>-1.6111</v>
      </c>
      <c r="I1501">
        <v>5.5399999999999998E-2</v>
      </c>
      <c r="J1501">
        <v>1.7142999999999999</v>
      </c>
      <c r="K1501">
        <v>5.1499999999999997E-2</v>
      </c>
      <c r="L1501">
        <v>-4.3499999999999997E-2</v>
      </c>
      <c r="M1501">
        <v>0.6129</v>
      </c>
      <c r="N1501">
        <v>0.42220000000000002</v>
      </c>
      <c r="O1501">
        <v>-0.28349999999999997</v>
      </c>
      <c r="P1501">
        <v>-1E-4</v>
      </c>
      <c r="Q1501" s="13">
        <v>3.3E-3</v>
      </c>
      <c r="R1501" s="13">
        <v>6.7000000000000004E-2</v>
      </c>
      <c r="S1501" s="13">
        <v>-0.99419999999999997</v>
      </c>
      <c r="T1501">
        <v>-2.5899999999999999E-2</v>
      </c>
      <c r="U1501" s="13">
        <v>-1E-4</v>
      </c>
      <c r="V1501" s="13">
        <v>7.5399999999999995E-2</v>
      </c>
      <c r="AA1501" s="13"/>
      <c r="AC1501"/>
      <c r="AD1501" s="14"/>
    </row>
    <row r="1502" spans="1:30" x14ac:dyDescent="0.2">
      <c r="A1502" t="s">
        <v>32</v>
      </c>
      <c r="C1502">
        <v>136.113</v>
      </c>
      <c r="D1502">
        <v>34.999299999999998</v>
      </c>
      <c r="E1502">
        <v>0</v>
      </c>
      <c r="F1502">
        <v>123.995</v>
      </c>
      <c r="G1502">
        <v>2.58E-2</v>
      </c>
      <c r="H1502">
        <v>-0.94679999999999997</v>
      </c>
      <c r="I1502">
        <v>1.8599999999999998E-2</v>
      </c>
      <c r="J1502">
        <v>1.4160999999999999</v>
      </c>
      <c r="K1502">
        <v>2.2100000000000002E-2</v>
      </c>
      <c r="L1502">
        <v>-4.5900000000000003E-2</v>
      </c>
      <c r="M1502">
        <v>0.48749999999999999</v>
      </c>
      <c r="N1502">
        <v>0.42220000000000002</v>
      </c>
      <c r="O1502">
        <v>-0.28999999999999998</v>
      </c>
      <c r="P1502">
        <v>4.4999999999999997E-3</v>
      </c>
      <c r="Q1502" s="13">
        <v>3.3E-3</v>
      </c>
      <c r="R1502" s="13">
        <v>7.5499999999999998E-2</v>
      </c>
      <c r="S1502" s="13">
        <v>-1.1499999999999999</v>
      </c>
      <c r="T1502">
        <v>-6.1400000000000003E-2</v>
      </c>
      <c r="U1502" s="13">
        <v>-5.9999999999999995E-4</v>
      </c>
      <c r="V1502" s="13">
        <v>7.5399999999999995E-2</v>
      </c>
      <c r="AA1502" s="13"/>
      <c r="AC1502"/>
      <c r="AD1502" s="14"/>
    </row>
    <row r="1503" spans="1:30" x14ac:dyDescent="0.2">
      <c r="A1503" t="s">
        <v>32</v>
      </c>
      <c r="C1503">
        <v>136.363</v>
      </c>
      <c r="D1503">
        <v>34.999299999999998</v>
      </c>
      <c r="E1503">
        <v>0</v>
      </c>
      <c r="F1503">
        <v>124.495</v>
      </c>
      <c r="G1503">
        <v>0.1095</v>
      </c>
      <c r="H1503">
        <v>-0.81850000000000001</v>
      </c>
      <c r="I1503">
        <v>0.1045</v>
      </c>
      <c r="J1503">
        <v>1.1511</v>
      </c>
      <c r="K1503">
        <v>0.13980000000000001</v>
      </c>
      <c r="L1503">
        <v>-4.3499999999999997E-2</v>
      </c>
      <c r="M1503">
        <v>0.6129</v>
      </c>
      <c r="N1503">
        <v>0.41889999999999999</v>
      </c>
      <c r="O1503">
        <v>-0.27700000000000002</v>
      </c>
      <c r="P1503">
        <v>-1E-4</v>
      </c>
      <c r="Q1503" s="13">
        <v>3.3E-3</v>
      </c>
      <c r="R1503" s="13">
        <v>7.6899999999999996E-2</v>
      </c>
      <c r="S1503" s="13">
        <v>-1.2168000000000001</v>
      </c>
      <c r="T1503">
        <v>-4.7899999999999998E-2</v>
      </c>
      <c r="U1503" s="13">
        <v>4.0000000000000002E-4</v>
      </c>
      <c r="V1503" s="13">
        <v>7.5399999999999995E-2</v>
      </c>
      <c r="AA1503" s="13"/>
      <c r="AC1503"/>
      <c r="AD1503" s="14"/>
    </row>
    <row r="1504" spans="1:30" x14ac:dyDescent="0.2">
      <c r="A1504" t="s">
        <v>32</v>
      </c>
      <c r="C1504">
        <v>136.613</v>
      </c>
      <c r="D1504">
        <v>34.999299999999998</v>
      </c>
      <c r="E1504">
        <v>0</v>
      </c>
      <c r="F1504">
        <v>124.995</v>
      </c>
      <c r="G1504">
        <v>0.1095</v>
      </c>
      <c r="H1504">
        <v>-0.59950000000000003</v>
      </c>
      <c r="I1504">
        <v>0.1065</v>
      </c>
      <c r="J1504">
        <v>0.87280000000000002</v>
      </c>
      <c r="K1504">
        <v>5.1499999999999997E-2</v>
      </c>
      <c r="L1504">
        <v>-4.5900000000000003E-2</v>
      </c>
      <c r="M1504">
        <v>0.51880000000000004</v>
      </c>
      <c r="N1504">
        <v>0.41570000000000001</v>
      </c>
      <c r="O1504">
        <v>-0.27700000000000002</v>
      </c>
      <c r="P1504">
        <v>4.4999999999999997E-3</v>
      </c>
      <c r="Q1504" s="13">
        <v>1.8E-3</v>
      </c>
      <c r="R1504" s="13">
        <v>6.7000000000000004E-2</v>
      </c>
      <c r="S1504" s="13">
        <v>-0.96079999999999999</v>
      </c>
      <c r="T1504">
        <v>-4.4200000000000003E-2</v>
      </c>
      <c r="U1504" s="13">
        <v>4.0000000000000002E-4</v>
      </c>
      <c r="V1504" s="13">
        <v>7.5399999999999995E-2</v>
      </c>
      <c r="AA1504" s="13"/>
      <c r="AC1504"/>
      <c r="AD1504" s="14"/>
    </row>
    <row r="1505" spans="1:30" x14ac:dyDescent="0.2">
      <c r="A1505" t="s">
        <v>32</v>
      </c>
      <c r="C1505">
        <v>136.863</v>
      </c>
      <c r="D1505">
        <v>34.999299999999998</v>
      </c>
      <c r="E1505">
        <v>0</v>
      </c>
      <c r="F1505">
        <v>125.495</v>
      </c>
      <c r="G1505">
        <v>8.09E-2</v>
      </c>
      <c r="H1505">
        <v>-0.8034</v>
      </c>
      <c r="I1505">
        <v>7.7899999999999997E-2</v>
      </c>
      <c r="J1505">
        <v>0.9788</v>
      </c>
      <c r="K1505">
        <v>5.1499999999999997E-2</v>
      </c>
      <c r="L1505">
        <v>-4.8300000000000003E-2</v>
      </c>
      <c r="M1505">
        <v>0.55020000000000002</v>
      </c>
      <c r="N1505">
        <v>0.41889999999999999</v>
      </c>
      <c r="O1505">
        <v>-0.27379999999999999</v>
      </c>
      <c r="P1505">
        <v>-4.7000000000000002E-3</v>
      </c>
      <c r="Q1505" s="13">
        <v>1.8E-3</v>
      </c>
      <c r="R1505" s="13">
        <v>6.9800000000000001E-2</v>
      </c>
      <c r="S1505" s="13">
        <v>-1.0498000000000001</v>
      </c>
      <c r="T1505">
        <v>-5.28E-2</v>
      </c>
      <c r="U1505" s="13">
        <v>8.9999999999999998E-4</v>
      </c>
      <c r="V1505" s="13">
        <v>7.5399999999999995E-2</v>
      </c>
      <c r="AA1505" s="13"/>
      <c r="AC1505"/>
      <c r="AD1505" s="14"/>
    </row>
    <row r="1506" spans="1:30" x14ac:dyDescent="0.2">
      <c r="A1506" t="s">
        <v>32</v>
      </c>
      <c r="C1506">
        <v>137.113</v>
      </c>
      <c r="D1506">
        <v>34.999299999999998</v>
      </c>
      <c r="E1506">
        <v>0</v>
      </c>
      <c r="F1506">
        <v>125.995</v>
      </c>
      <c r="G1506">
        <v>6.8699999999999997E-2</v>
      </c>
      <c r="H1506">
        <v>-0.79579999999999995</v>
      </c>
      <c r="I1506">
        <v>7.1800000000000003E-2</v>
      </c>
      <c r="J1506">
        <v>1.1180000000000001</v>
      </c>
      <c r="K1506">
        <v>5.1499999999999997E-2</v>
      </c>
      <c r="L1506">
        <v>-5.67E-2</v>
      </c>
      <c r="M1506">
        <v>0.51880000000000004</v>
      </c>
      <c r="N1506">
        <v>0.40589999999999998</v>
      </c>
      <c r="O1506">
        <v>-0.28349999999999997</v>
      </c>
      <c r="P1506">
        <v>4.4999999999999997E-3</v>
      </c>
      <c r="Q1506" s="13">
        <v>3.3E-3</v>
      </c>
      <c r="R1506" s="13">
        <v>6.5500000000000003E-2</v>
      </c>
      <c r="S1506" s="13">
        <v>-1.1166</v>
      </c>
      <c r="T1506">
        <v>-4.9099999999999998E-2</v>
      </c>
      <c r="U1506" s="13">
        <v>-5.9999999999999995E-4</v>
      </c>
      <c r="V1506" s="13">
        <v>7.5399999999999995E-2</v>
      </c>
      <c r="AA1506" s="13"/>
      <c r="AC1506"/>
      <c r="AD1506" s="14"/>
    </row>
    <row r="1507" spans="1:30" x14ac:dyDescent="0.2">
      <c r="A1507" t="s">
        <v>32</v>
      </c>
      <c r="C1507">
        <v>137.363</v>
      </c>
      <c r="D1507">
        <v>34.999299999999998</v>
      </c>
      <c r="E1507">
        <v>0</v>
      </c>
      <c r="F1507">
        <v>126.49</v>
      </c>
      <c r="G1507">
        <v>0.1361</v>
      </c>
      <c r="H1507">
        <v>-0.76559999999999995</v>
      </c>
      <c r="I1507">
        <v>0.13100000000000001</v>
      </c>
      <c r="J1507">
        <v>1.0716000000000001</v>
      </c>
      <c r="K1507">
        <v>5.1499999999999997E-2</v>
      </c>
      <c r="L1507">
        <v>-6.7500000000000004E-2</v>
      </c>
      <c r="M1507">
        <v>0.55020000000000002</v>
      </c>
      <c r="N1507">
        <v>0.41239999999999999</v>
      </c>
      <c r="O1507">
        <v>-0.27379999999999999</v>
      </c>
      <c r="P1507">
        <v>-1E-4</v>
      </c>
      <c r="Q1507" s="13">
        <v>2.9999999999999997E-4</v>
      </c>
      <c r="R1507" s="13">
        <v>6.2700000000000006E-2</v>
      </c>
      <c r="S1507" s="13">
        <v>-0.9385</v>
      </c>
      <c r="T1507">
        <v>-5.28E-2</v>
      </c>
      <c r="U1507" s="13">
        <v>4.0000000000000002E-4</v>
      </c>
      <c r="V1507" s="13">
        <v>7.5399999999999995E-2</v>
      </c>
      <c r="AA1507" s="13"/>
      <c r="AC1507"/>
      <c r="AD1507" s="14"/>
    </row>
    <row r="1508" spans="1:30" x14ac:dyDescent="0.2">
      <c r="A1508" t="s">
        <v>32</v>
      </c>
      <c r="C1508">
        <v>137.613</v>
      </c>
      <c r="D1508">
        <v>34.999299999999998</v>
      </c>
      <c r="E1508">
        <v>0</v>
      </c>
      <c r="F1508">
        <v>126.985</v>
      </c>
      <c r="G1508">
        <v>0.1116</v>
      </c>
      <c r="H1508">
        <v>-1.0827</v>
      </c>
      <c r="I1508">
        <v>0.10440000000000001</v>
      </c>
      <c r="J1508">
        <v>1.3431999999999999</v>
      </c>
      <c r="K1508">
        <v>5.1499999999999997E-2</v>
      </c>
      <c r="L1508">
        <v>-9.64E-2</v>
      </c>
      <c r="M1508">
        <v>0.51880000000000004</v>
      </c>
      <c r="N1508">
        <v>0.40589999999999998</v>
      </c>
      <c r="O1508">
        <v>-0.27379999999999999</v>
      </c>
      <c r="P1508">
        <v>9.1000000000000004E-3</v>
      </c>
      <c r="Q1508" s="13">
        <v>1.8E-3</v>
      </c>
      <c r="R1508" s="13">
        <v>6.9800000000000001E-2</v>
      </c>
      <c r="S1508" s="13">
        <v>-1.0053000000000001</v>
      </c>
      <c r="T1508">
        <v>-5.7700000000000001E-2</v>
      </c>
      <c r="U1508" s="13">
        <v>8.9999999999999998E-4</v>
      </c>
      <c r="V1508" s="13">
        <v>7.5399999999999995E-2</v>
      </c>
      <c r="AA1508" s="13"/>
      <c r="AC1508"/>
      <c r="AD1508" s="14"/>
    </row>
    <row r="1509" spans="1:30" x14ac:dyDescent="0.2">
      <c r="A1509" t="s">
        <v>32</v>
      </c>
      <c r="C1509">
        <v>137.863</v>
      </c>
      <c r="D1509">
        <v>34.999299999999998</v>
      </c>
      <c r="E1509">
        <v>0</v>
      </c>
      <c r="F1509">
        <v>127.48099999999999</v>
      </c>
      <c r="G1509">
        <v>3.39E-2</v>
      </c>
      <c r="H1509">
        <v>-0.83350000000000002</v>
      </c>
      <c r="I1509">
        <v>2.8899999999999999E-2</v>
      </c>
      <c r="J1509">
        <v>1.1246</v>
      </c>
      <c r="K1509">
        <v>5.1499999999999997E-2</v>
      </c>
      <c r="L1509">
        <v>-0.1336</v>
      </c>
      <c r="M1509">
        <v>0.48749999999999999</v>
      </c>
      <c r="N1509">
        <v>0.40920000000000001</v>
      </c>
      <c r="O1509">
        <v>-0.27700000000000002</v>
      </c>
      <c r="P1509">
        <v>-1E-4</v>
      </c>
      <c r="Q1509" s="13">
        <v>3.3E-3</v>
      </c>
      <c r="R1509" s="13">
        <v>6.7000000000000004E-2</v>
      </c>
      <c r="S1509" s="13">
        <v>-1.1499999999999999</v>
      </c>
      <c r="T1509">
        <v>-5.6500000000000002E-2</v>
      </c>
      <c r="U1509" s="13">
        <v>-5.9999999999999995E-4</v>
      </c>
      <c r="V1509" s="13">
        <v>7.5399999999999995E-2</v>
      </c>
      <c r="AA1509" s="13"/>
      <c r="AC1509"/>
      <c r="AD1509" s="14"/>
    </row>
    <row r="1510" spans="1:30" x14ac:dyDescent="0.2">
      <c r="A1510" t="s">
        <v>32</v>
      </c>
      <c r="C1510">
        <v>138.113</v>
      </c>
      <c r="D1510">
        <v>34.999299999999998</v>
      </c>
      <c r="E1510">
        <v>0</v>
      </c>
      <c r="F1510">
        <v>127.974</v>
      </c>
      <c r="G1510">
        <v>8.3000000000000004E-2</v>
      </c>
      <c r="H1510">
        <v>-1.3771</v>
      </c>
      <c r="I1510">
        <v>7.9899999999999999E-2</v>
      </c>
      <c r="J1510">
        <v>1.6943999999999999</v>
      </c>
      <c r="K1510">
        <v>5.1499999999999997E-2</v>
      </c>
      <c r="L1510">
        <v>-0.13120000000000001</v>
      </c>
      <c r="M1510">
        <v>0.48749999999999999</v>
      </c>
      <c r="N1510">
        <v>0.40589999999999998</v>
      </c>
      <c r="O1510">
        <v>-0.27700000000000002</v>
      </c>
      <c r="P1510">
        <v>-4.7000000000000002E-3</v>
      </c>
      <c r="Q1510" s="13">
        <v>1.8E-3</v>
      </c>
      <c r="R1510" s="13">
        <v>6.2700000000000006E-2</v>
      </c>
      <c r="S1510" s="13">
        <v>-0.78259999999999996</v>
      </c>
      <c r="T1510">
        <v>-5.5300000000000002E-2</v>
      </c>
      <c r="U1510" s="13">
        <v>-1E-4</v>
      </c>
      <c r="V1510" s="13">
        <v>7.5399999999999995E-2</v>
      </c>
      <c r="AA1510" s="13"/>
      <c r="AC1510"/>
      <c r="AD1510" s="14"/>
    </row>
    <row r="1511" spans="1:30" x14ac:dyDescent="0.2">
      <c r="A1511" t="s">
        <v>32</v>
      </c>
      <c r="C1511">
        <v>138.363</v>
      </c>
      <c r="D1511">
        <v>34.999299999999998</v>
      </c>
      <c r="E1511">
        <v>0</v>
      </c>
      <c r="F1511">
        <v>128.46899999999999</v>
      </c>
      <c r="G1511">
        <v>7.8899999999999998E-2</v>
      </c>
      <c r="H1511">
        <v>-1.2034</v>
      </c>
      <c r="I1511">
        <v>7.5800000000000006E-2</v>
      </c>
      <c r="J1511">
        <v>1.542</v>
      </c>
      <c r="K1511">
        <v>8.09E-2</v>
      </c>
      <c r="L1511">
        <v>-0.12520000000000001</v>
      </c>
      <c r="M1511">
        <v>0.55020000000000002</v>
      </c>
      <c r="N1511">
        <v>0.40260000000000001</v>
      </c>
      <c r="O1511">
        <v>-0.27700000000000002</v>
      </c>
      <c r="P1511">
        <v>4.4999999999999997E-3</v>
      </c>
      <c r="Q1511" s="13">
        <v>-1.1999999999999999E-3</v>
      </c>
      <c r="R1511" s="13">
        <v>6.4100000000000004E-2</v>
      </c>
      <c r="S1511" s="13">
        <v>-0.97189999999999999</v>
      </c>
      <c r="T1511">
        <v>-5.8900000000000001E-2</v>
      </c>
      <c r="U1511" s="13">
        <v>4.0000000000000002E-4</v>
      </c>
      <c r="V1511" s="13">
        <v>7.5399999999999995E-2</v>
      </c>
      <c r="AA1511" s="13"/>
      <c r="AC1511"/>
      <c r="AD1511" s="14"/>
    </row>
    <row r="1512" spans="1:30" x14ac:dyDescent="0.2">
      <c r="A1512" t="s">
        <v>32</v>
      </c>
      <c r="C1512">
        <v>138.613</v>
      </c>
      <c r="D1512">
        <v>34.999299999999998</v>
      </c>
      <c r="E1512">
        <v>0</v>
      </c>
      <c r="F1512">
        <v>128.965</v>
      </c>
      <c r="G1512">
        <v>8.5000000000000006E-2</v>
      </c>
      <c r="H1512">
        <v>-0.83360000000000001</v>
      </c>
      <c r="I1512">
        <v>9.0200000000000002E-2</v>
      </c>
      <c r="J1512">
        <v>1.0583</v>
      </c>
      <c r="K1512">
        <v>2.2100000000000002E-2</v>
      </c>
      <c r="L1512">
        <v>-0.1168</v>
      </c>
      <c r="M1512">
        <v>0.45610000000000001</v>
      </c>
      <c r="N1512">
        <v>0.3896</v>
      </c>
      <c r="O1512">
        <v>-0.26729999999999998</v>
      </c>
      <c r="P1512">
        <v>-4.7000000000000002E-3</v>
      </c>
      <c r="Q1512" s="13">
        <v>2.9999999999999997E-4</v>
      </c>
      <c r="R1512" s="13">
        <v>6.5500000000000003E-2</v>
      </c>
      <c r="S1512" s="13">
        <v>-1.0387</v>
      </c>
      <c r="T1512">
        <v>-4.7899999999999998E-2</v>
      </c>
      <c r="U1512" s="13">
        <v>-5.9999999999999995E-4</v>
      </c>
      <c r="V1512" s="13">
        <v>7.5399999999999995E-2</v>
      </c>
      <c r="AA1512" s="13"/>
      <c r="AC1512"/>
      <c r="AD1512" s="14"/>
    </row>
    <row r="1513" spans="1:30" x14ac:dyDescent="0.2">
      <c r="A1513" t="s">
        <v>32</v>
      </c>
      <c r="C1513">
        <v>138.863</v>
      </c>
      <c r="D1513">
        <v>34.999299999999998</v>
      </c>
      <c r="E1513">
        <v>0</v>
      </c>
      <c r="F1513">
        <v>129.45500000000001</v>
      </c>
      <c r="G1513">
        <v>4.4200000000000003E-2</v>
      </c>
      <c r="H1513">
        <v>-0.56930000000000003</v>
      </c>
      <c r="I1513">
        <v>5.1299999999999998E-2</v>
      </c>
      <c r="J1513">
        <v>0.89929999999999999</v>
      </c>
      <c r="K1513">
        <v>5.1499999999999997E-2</v>
      </c>
      <c r="L1513">
        <v>-0.112</v>
      </c>
      <c r="M1513">
        <v>0.39340000000000003</v>
      </c>
      <c r="N1513">
        <v>0.39939999999999998</v>
      </c>
      <c r="O1513">
        <v>-0.26079999999999998</v>
      </c>
      <c r="P1513">
        <v>4.4999999999999997E-3</v>
      </c>
      <c r="Q1513" s="13">
        <v>2.9999999999999997E-4</v>
      </c>
      <c r="R1513" s="13">
        <v>5.5599999999999997E-2</v>
      </c>
      <c r="S1513" s="13">
        <v>-0.67130000000000001</v>
      </c>
      <c r="T1513">
        <v>-7.4899999999999994E-2</v>
      </c>
      <c r="U1513" s="13">
        <v>4.0000000000000002E-4</v>
      </c>
      <c r="V1513" s="13">
        <v>7.5399999999999995E-2</v>
      </c>
      <c r="AA1513" s="13"/>
      <c r="AC1513"/>
      <c r="AD1513" s="14"/>
    </row>
    <row r="1514" spans="1:30" x14ac:dyDescent="0.2">
      <c r="A1514" t="s">
        <v>32</v>
      </c>
      <c r="C1514">
        <v>139.113</v>
      </c>
      <c r="D1514">
        <v>34.999299999999998</v>
      </c>
      <c r="E1514">
        <v>0</v>
      </c>
      <c r="F1514">
        <v>129.95500000000001</v>
      </c>
      <c r="G1514">
        <v>6.4600000000000005E-2</v>
      </c>
      <c r="H1514">
        <v>-0.62970000000000004</v>
      </c>
      <c r="I1514">
        <v>6.1499999999999999E-2</v>
      </c>
      <c r="J1514">
        <v>1.0119</v>
      </c>
      <c r="K1514">
        <v>0.1104</v>
      </c>
      <c r="L1514">
        <v>-0.1072</v>
      </c>
      <c r="M1514">
        <v>0.42480000000000001</v>
      </c>
      <c r="N1514">
        <v>0.3896</v>
      </c>
      <c r="O1514">
        <v>-0.27379999999999999</v>
      </c>
      <c r="P1514">
        <v>9.1000000000000004E-3</v>
      </c>
      <c r="Q1514" s="13">
        <v>1.8E-3</v>
      </c>
      <c r="R1514" s="13">
        <v>5.5599999999999997E-2</v>
      </c>
      <c r="S1514" s="13">
        <v>-0.80489999999999995</v>
      </c>
      <c r="T1514">
        <v>-4.0599999999999997E-2</v>
      </c>
      <c r="U1514" s="13">
        <v>-1E-4</v>
      </c>
      <c r="V1514" s="13">
        <v>7.5399999999999995E-2</v>
      </c>
      <c r="AA1514" s="13"/>
      <c r="AC1514"/>
      <c r="AD1514" s="14"/>
    </row>
    <row r="1515" spans="1:30" x14ac:dyDescent="0.2">
      <c r="A1515" t="s">
        <v>32</v>
      </c>
      <c r="C1515">
        <v>139.363</v>
      </c>
      <c r="D1515">
        <v>34.999299999999998</v>
      </c>
      <c r="E1515">
        <v>0</v>
      </c>
      <c r="F1515">
        <v>130.44999999999999</v>
      </c>
      <c r="G1515">
        <v>9.9299999999999999E-2</v>
      </c>
      <c r="H1515">
        <v>-0.99960000000000004</v>
      </c>
      <c r="I1515">
        <v>9.4299999999999995E-2</v>
      </c>
      <c r="J1515">
        <v>1.1113</v>
      </c>
      <c r="K1515">
        <v>2.2100000000000002E-2</v>
      </c>
      <c r="L1515">
        <v>-0.1036</v>
      </c>
      <c r="M1515">
        <v>0.45610000000000001</v>
      </c>
      <c r="N1515">
        <v>0.39290000000000003</v>
      </c>
      <c r="O1515">
        <v>-0.26729999999999998</v>
      </c>
      <c r="P1515">
        <v>4.4999999999999997E-3</v>
      </c>
      <c r="Q1515" s="13">
        <v>-2.7000000000000001E-3</v>
      </c>
      <c r="R1515" s="13">
        <v>6.5600000000000006E-2</v>
      </c>
      <c r="S1515" s="13">
        <v>-0.9496</v>
      </c>
      <c r="T1515">
        <v>-5.7700000000000001E-2</v>
      </c>
      <c r="U1515" s="13">
        <v>4.0000000000000002E-4</v>
      </c>
      <c r="V1515" s="13">
        <v>7.5399999999999995E-2</v>
      </c>
      <c r="AA1515" s="13"/>
      <c r="AC1515"/>
      <c r="AD1515" s="14"/>
    </row>
    <row r="1516" spans="1:30" x14ac:dyDescent="0.2">
      <c r="A1516" t="s">
        <v>32</v>
      </c>
      <c r="C1516">
        <v>139.613</v>
      </c>
      <c r="D1516">
        <v>34.999299999999998</v>
      </c>
      <c r="E1516">
        <v>0</v>
      </c>
      <c r="F1516">
        <v>130.947</v>
      </c>
      <c r="G1516">
        <v>7.8899999999999998E-2</v>
      </c>
      <c r="H1516">
        <v>-0.50890000000000002</v>
      </c>
      <c r="I1516">
        <v>7.9899999999999999E-2</v>
      </c>
      <c r="J1516">
        <v>0.93910000000000005</v>
      </c>
      <c r="K1516">
        <v>-7.4000000000000003E-3</v>
      </c>
      <c r="L1516">
        <v>-0.1048</v>
      </c>
      <c r="M1516">
        <v>0.42480000000000001</v>
      </c>
      <c r="N1516">
        <v>0.39290000000000003</v>
      </c>
      <c r="O1516">
        <v>-0.26079999999999998</v>
      </c>
      <c r="P1516">
        <v>4.4999999999999997E-3</v>
      </c>
      <c r="Q1516" s="13">
        <v>2.9999999999999997E-4</v>
      </c>
      <c r="R1516" s="13">
        <v>5.9900000000000002E-2</v>
      </c>
      <c r="S1516" s="13">
        <v>-0.79379999999999995</v>
      </c>
      <c r="T1516">
        <v>-3.6900000000000002E-2</v>
      </c>
      <c r="U1516" s="13">
        <v>-5.9999999999999995E-4</v>
      </c>
      <c r="V1516" s="13">
        <v>7.5399999999999995E-2</v>
      </c>
      <c r="AA1516" s="13"/>
      <c r="AC1516"/>
      <c r="AD1516" s="14"/>
    </row>
    <row r="1517" spans="1:30" x14ac:dyDescent="0.2">
      <c r="A1517" t="s">
        <v>32</v>
      </c>
      <c r="C1517">
        <v>139.863</v>
      </c>
      <c r="D1517">
        <v>34.999299999999998</v>
      </c>
      <c r="E1517">
        <v>0</v>
      </c>
      <c r="F1517">
        <v>131.44499999999999</v>
      </c>
      <c r="G1517">
        <v>0.04</v>
      </c>
      <c r="H1517">
        <v>-1.0374000000000001</v>
      </c>
      <c r="I1517">
        <v>3.6999999999999998E-2</v>
      </c>
      <c r="J1517">
        <v>1.4624999999999999</v>
      </c>
      <c r="K1517">
        <v>5.1499999999999997E-2</v>
      </c>
      <c r="L1517">
        <v>-9.6299999999999997E-2</v>
      </c>
      <c r="M1517">
        <v>0.48749999999999999</v>
      </c>
      <c r="N1517">
        <v>0.3896</v>
      </c>
      <c r="O1517">
        <v>-0.2641</v>
      </c>
      <c r="P1517">
        <v>9.1000000000000004E-3</v>
      </c>
      <c r="Q1517" s="13">
        <v>-1.1999999999999999E-3</v>
      </c>
      <c r="R1517" s="13">
        <v>6.9800000000000001E-2</v>
      </c>
      <c r="S1517" s="13">
        <v>-0.82720000000000005</v>
      </c>
      <c r="T1517">
        <v>-2.8299999999999999E-2</v>
      </c>
      <c r="U1517" s="13">
        <v>-5.9999999999999995E-4</v>
      </c>
      <c r="V1517" s="13">
        <v>7.5399999999999995E-2</v>
      </c>
      <c r="AA1517" s="13"/>
      <c r="AC1517"/>
      <c r="AD1517" s="14"/>
    </row>
    <row r="1518" spans="1:30" x14ac:dyDescent="0.2">
      <c r="A1518" t="s">
        <v>32</v>
      </c>
      <c r="C1518">
        <v>140.113</v>
      </c>
      <c r="D1518">
        <v>34.999299999999998</v>
      </c>
      <c r="E1518">
        <v>0</v>
      </c>
      <c r="F1518">
        <v>131.94499999999999</v>
      </c>
      <c r="G1518">
        <v>5.0299999999999997E-2</v>
      </c>
      <c r="H1518">
        <v>-0.74299999999999999</v>
      </c>
      <c r="I1518">
        <v>4.1099999999999998E-2</v>
      </c>
      <c r="J1518">
        <v>1.2438</v>
      </c>
      <c r="K1518">
        <v>5.1499999999999997E-2</v>
      </c>
      <c r="L1518">
        <v>-9.6299999999999997E-2</v>
      </c>
      <c r="M1518">
        <v>0.48749999999999999</v>
      </c>
      <c r="N1518">
        <v>0.3831</v>
      </c>
      <c r="O1518">
        <v>-0.26079999999999998</v>
      </c>
      <c r="P1518">
        <v>4.4999999999999997E-3</v>
      </c>
      <c r="Q1518" s="13">
        <v>1.8E-3</v>
      </c>
      <c r="R1518" s="13">
        <v>7.1199999999999999E-2</v>
      </c>
      <c r="S1518" s="13">
        <v>-1.0053000000000001</v>
      </c>
      <c r="T1518">
        <v>-2.7099999999999999E-2</v>
      </c>
      <c r="U1518" s="13">
        <v>-1E-4</v>
      </c>
      <c r="V1518" s="13">
        <v>7.5399999999999995E-2</v>
      </c>
      <c r="AA1518" s="13"/>
      <c r="AC1518"/>
      <c r="AD1518" s="14"/>
    </row>
    <row r="1519" spans="1:30" x14ac:dyDescent="0.2">
      <c r="A1519" t="s">
        <v>32</v>
      </c>
      <c r="C1519">
        <v>140.363</v>
      </c>
      <c r="D1519">
        <v>34.999299999999998</v>
      </c>
      <c r="E1519">
        <v>0</v>
      </c>
      <c r="F1519">
        <v>132.44300000000001</v>
      </c>
      <c r="G1519">
        <v>0.1095</v>
      </c>
      <c r="H1519">
        <v>-1.2563</v>
      </c>
      <c r="I1519">
        <v>0.1045</v>
      </c>
      <c r="J1519">
        <v>1.6149</v>
      </c>
      <c r="K1519">
        <v>8.09E-2</v>
      </c>
      <c r="L1519">
        <v>-9.64E-2</v>
      </c>
      <c r="M1519">
        <v>0.48749999999999999</v>
      </c>
      <c r="N1519">
        <v>0.38629999999999998</v>
      </c>
      <c r="O1519">
        <v>-0.26079999999999998</v>
      </c>
      <c r="P1519">
        <v>-4.7000000000000002E-3</v>
      </c>
      <c r="Q1519" s="13">
        <v>3.3E-3</v>
      </c>
      <c r="R1519" s="13">
        <v>6.4100000000000004E-2</v>
      </c>
      <c r="S1519" s="13">
        <v>-0.80489999999999995</v>
      </c>
      <c r="T1519">
        <v>2.3E-3</v>
      </c>
      <c r="U1519" s="13">
        <v>4.0000000000000002E-4</v>
      </c>
      <c r="V1519" s="13">
        <v>7.5399999999999995E-2</v>
      </c>
      <c r="AA1519" s="13"/>
      <c r="AC1519"/>
      <c r="AD1519" s="14"/>
    </row>
    <row r="1520" spans="1:30" x14ac:dyDescent="0.2">
      <c r="A1520" t="s">
        <v>32</v>
      </c>
      <c r="C1520">
        <v>140.613</v>
      </c>
      <c r="D1520">
        <v>34.999299999999998</v>
      </c>
      <c r="E1520">
        <v>0</v>
      </c>
      <c r="F1520">
        <v>132.94499999999999</v>
      </c>
      <c r="G1520">
        <v>1.9599999999999999E-2</v>
      </c>
      <c r="H1520">
        <v>-1.0750999999999999</v>
      </c>
      <c r="I1520">
        <v>1.66E-2</v>
      </c>
      <c r="J1520">
        <v>1.4956</v>
      </c>
      <c r="K1520">
        <v>5.1499999999999997E-2</v>
      </c>
      <c r="L1520">
        <v>-9.3899999999999997E-2</v>
      </c>
      <c r="M1520">
        <v>0.51880000000000004</v>
      </c>
      <c r="N1520">
        <v>0.37980000000000003</v>
      </c>
      <c r="O1520">
        <v>-0.25430000000000003</v>
      </c>
      <c r="P1520">
        <v>4.4999999999999997E-3</v>
      </c>
      <c r="Q1520" s="13">
        <v>-1.1999999999999999E-3</v>
      </c>
      <c r="R1520" s="13">
        <v>6.7000000000000004E-2</v>
      </c>
      <c r="S1520" s="13">
        <v>-0.87170000000000003</v>
      </c>
      <c r="T1520">
        <v>-3.32E-2</v>
      </c>
      <c r="U1520" s="13">
        <v>4.0000000000000002E-4</v>
      </c>
      <c r="V1520" s="13">
        <v>7.5399999999999995E-2</v>
      </c>
      <c r="AA1520" s="13"/>
      <c r="AC1520"/>
      <c r="AD1520" s="14"/>
    </row>
    <row r="1521" spans="1:30" x14ac:dyDescent="0.2">
      <c r="A1521" t="s">
        <v>32</v>
      </c>
      <c r="C1521">
        <v>140.863</v>
      </c>
      <c r="D1521">
        <v>34.999299999999998</v>
      </c>
      <c r="E1521">
        <v>0</v>
      </c>
      <c r="F1521">
        <v>133.44399999999999</v>
      </c>
      <c r="G1521">
        <v>7.4800000000000005E-2</v>
      </c>
      <c r="H1521">
        <v>-0.72789999999999999</v>
      </c>
      <c r="I1521">
        <v>7.1800000000000003E-2</v>
      </c>
      <c r="J1521">
        <v>1.2571000000000001</v>
      </c>
      <c r="K1521">
        <v>5.1499999999999997E-2</v>
      </c>
      <c r="L1521">
        <v>-9.0300000000000005E-2</v>
      </c>
      <c r="M1521">
        <v>0.45610000000000001</v>
      </c>
      <c r="N1521">
        <v>0.37980000000000003</v>
      </c>
      <c r="O1521">
        <v>-0.24790000000000001</v>
      </c>
      <c r="P1521">
        <v>4.4999999999999997E-3</v>
      </c>
      <c r="Q1521" s="13">
        <v>1.8E-3</v>
      </c>
      <c r="R1521" s="13">
        <v>7.1199999999999999E-2</v>
      </c>
      <c r="S1521" s="13">
        <v>-1.0831999999999999</v>
      </c>
      <c r="T1521">
        <v>1.21E-2</v>
      </c>
      <c r="U1521" s="13">
        <v>-1E-4</v>
      </c>
      <c r="V1521" s="13">
        <v>7.5399999999999995E-2</v>
      </c>
      <c r="AA1521" s="13"/>
      <c r="AC1521"/>
      <c r="AD1521" s="14"/>
    </row>
    <row r="1522" spans="1:30" x14ac:dyDescent="0.2">
      <c r="A1522" t="s">
        <v>32</v>
      </c>
      <c r="C1522">
        <v>141.113</v>
      </c>
      <c r="D1522">
        <v>34.999299999999998</v>
      </c>
      <c r="E1522">
        <v>0</v>
      </c>
      <c r="F1522">
        <v>133.94499999999999</v>
      </c>
      <c r="G1522">
        <v>8.09E-2</v>
      </c>
      <c r="H1522">
        <v>-0.50890000000000002</v>
      </c>
      <c r="I1522">
        <v>8.2000000000000003E-2</v>
      </c>
      <c r="J1522">
        <v>0.90590000000000004</v>
      </c>
      <c r="K1522">
        <v>0.1104</v>
      </c>
      <c r="L1522">
        <v>-8.43E-2</v>
      </c>
      <c r="M1522">
        <v>0.45610000000000001</v>
      </c>
      <c r="N1522">
        <v>0.37980000000000003</v>
      </c>
      <c r="O1522">
        <v>-0.24790000000000001</v>
      </c>
      <c r="P1522">
        <v>9.1000000000000004E-3</v>
      </c>
      <c r="Q1522" s="13">
        <v>-1.1999999999999999E-3</v>
      </c>
      <c r="R1522" s="13">
        <v>5.7000000000000002E-2</v>
      </c>
      <c r="S1522" s="13">
        <v>-0.76039999999999996</v>
      </c>
      <c r="T1522">
        <v>-1.4800000000000001E-2</v>
      </c>
      <c r="U1522" s="13">
        <v>-1E-4</v>
      </c>
      <c r="V1522" s="13">
        <v>7.5399999999999995E-2</v>
      </c>
      <c r="AA1522" s="13"/>
      <c r="AC1522"/>
      <c r="AD1522" s="14"/>
    </row>
    <row r="1523" spans="1:30" x14ac:dyDescent="0.2">
      <c r="A1523" t="s">
        <v>32</v>
      </c>
      <c r="C1523">
        <v>141.363</v>
      </c>
      <c r="D1523">
        <v>34.999299999999998</v>
      </c>
      <c r="E1523">
        <v>0</v>
      </c>
      <c r="F1523">
        <v>134.44499999999999</v>
      </c>
      <c r="G1523">
        <v>5.8400000000000001E-2</v>
      </c>
      <c r="H1523">
        <v>-0.71279999999999999</v>
      </c>
      <c r="I1523">
        <v>6.1499999999999999E-2</v>
      </c>
      <c r="J1523">
        <v>1.1377999999999999</v>
      </c>
      <c r="K1523">
        <v>2.2100000000000002E-2</v>
      </c>
      <c r="L1523">
        <v>-9.0300000000000005E-2</v>
      </c>
      <c r="M1523">
        <v>0.45610000000000001</v>
      </c>
      <c r="N1523">
        <v>0.37</v>
      </c>
      <c r="O1523">
        <v>-0.2576</v>
      </c>
      <c r="P1523">
        <v>-4.7000000000000002E-3</v>
      </c>
      <c r="Q1523" s="13">
        <v>3.3E-3</v>
      </c>
      <c r="R1523" s="13">
        <v>5.5599999999999997E-2</v>
      </c>
      <c r="S1523" s="13">
        <v>-0.82720000000000005</v>
      </c>
      <c r="T1523">
        <v>1.34E-2</v>
      </c>
      <c r="U1523" s="13">
        <v>4.0000000000000002E-4</v>
      </c>
      <c r="V1523" s="13">
        <v>7.5399999999999995E-2</v>
      </c>
      <c r="AA1523" s="13"/>
      <c r="AC1523"/>
      <c r="AD1523" s="14"/>
    </row>
    <row r="1524" spans="1:30" x14ac:dyDescent="0.2">
      <c r="A1524" t="s">
        <v>32</v>
      </c>
      <c r="C1524">
        <v>141.613</v>
      </c>
      <c r="D1524">
        <v>34.999299999999998</v>
      </c>
      <c r="E1524">
        <v>0</v>
      </c>
      <c r="F1524">
        <v>134.946</v>
      </c>
      <c r="G1524">
        <v>0.1075</v>
      </c>
      <c r="H1524">
        <v>-0.95430000000000004</v>
      </c>
      <c r="I1524">
        <v>0.1004</v>
      </c>
      <c r="J1524">
        <v>1.1841999999999999</v>
      </c>
      <c r="K1524">
        <v>8.09E-2</v>
      </c>
      <c r="L1524">
        <v>-8.43E-2</v>
      </c>
      <c r="M1524">
        <v>0.48749999999999999</v>
      </c>
      <c r="N1524">
        <v>0.37</v>
      </c>
      <c r="O1524">
        <v>-0.24790000000000001</v>
      </c>
      <c r="P1524">
        <v>4.4999999999999997E-3</v>
      </c>
      <c r="Q1524" s="13">
        <v>-1.1999999999999999E-3</v>
      </c>
      <c r="R1524" s="13">
        <v>6.13E-2</v>
      </c>
      <c r="S1524" s="13">
        <v>-0.91620000000000001</v>
      </c>
      <c r="T1524">
        <v>9.7000000000000003E-3</v>
      </c>
      <c r="U1524" s="13">
        <v>-1E-4</v>
      </c>
      <c r="V1524" s="13">
        <v>7.5399999999999995E-2</v>
      </c>
      <c r="AA1524" s="13"/>
      <c r="AC1524"/>
      <c r="AD1524" s="14"/>
    </row>
    <row r="1525" spans="1:30" x14ac:dyDescent="0.2">
      <c r="A1525" t="s">
        <v>32</v>
      </c>
      <c r="C1525">
        <v>141.863</v>
      </c>
      <c r="D1525">
        <v>34.999299999999998</v>
      </c>
      <c r="E1525">
        <v>0</v>
      </c>
      <c r="F1525">
        <v>135.45500000000001</v>
      </c>
      <c r="G1525">
        <v>7.6799999999999993E-2</v>
      </c>
      <c r="H1525">
        <v>-0.60709999999999997</v>
      </c>
      <c r="I1525">
        <v>7.3800000000000004E-2</v>
      </c>
      <c r="J1525">
        <v>0.98540000000000005</v>
      </c>
      <c r="K1525">
        <v>2.2100000000000002E-2</v>
      </c>
      <c r="L1525">
        <v>-8.5500000000000007E-2</v>
      </c>
      <c r="M1525">
        <v>0.45610000000000001</v>
      </c>
      <c r="N1525">
        <v>0.37659999999999999</v>
      </c>
      <c r="O1525">
        <v>-0.24460000000000001</v>
      </c>
      <c r="P1525">
        <v>4.4999999999999997E-3</v>
      </c>
      <c r="Q1525" s="13">
        <v>2.9999999999999997E-4</v>
      </c>
      <c r="R1525" s="13">
        <v>5.1299999999999998E-2</v>
      </c>
      <c r="S1525" s="13">
        <v>-0.72699999999999998</v>
      </c>
      <c r="T1525">
        <v>2.3E-3</v>
      </c>
      <c r="U1525" s="13">
        <v>-5.9999999999999995E-4</v>
      </c>
      <c r="V1525" s="13">
        <v>7.5399999999999995E-2</v>
      </c>
      <c r="AA1525" s="13"/>
      <c r="AC1525"/>
      <c r="AD1525" s="14"/>
    </row>
    <row r="1526" spans="1:30" x14ac:dyDescent="0.2">
      <c r="A1526" t="s">
        <v>32</v>
      </c>
      <c r="C1526">
        <v>142.113</v>
      </c>
      <c r="D1526">
        <v>34.999299999999998</v>
      </c>
      <c r="E1526">
        <v>0</v>
      </c>
      <c r="F1526">
        <v>135.95500000000001</v>
      </c>
      <c r="G1526">
        <v>7.8899999999999998E-2</v>
      </c>
      <c r="H1526">
        <v>-1.1431</v>
      </c>
      <c r="I1526">
        <v>7.3800000000000004E-2</v>
      </c>
      <c r="J1526">
        <v>1.5155000000000001</v>
      </c>
      <c r="K1526">
        <v>0.1104</v>
      </c>
      <c r="L1526">
        <v>-7.8299999999999995E-2</v>
      </c>
      <c r="M1526">
        <v>0.39340000000000003</v>
      </c>
      <c r="N1526">
        <v>0.3831</v>
      </c>
      <c r="O1526">
        <v>-0.2414</v>
      </c>
      <c r="P1526">
        <v>1.38E-2</v>
      </c>
      <c r="Q1526" s="13">
        <v>1.8E-3</v>
      </c>
      <c r="R1526" s="13">
        <v>6.2700000000000006E-2</v>
      </c>
      <c r="S1526" s="13">
        <v>-0.79379999999999995</v>
      </c>
      <c r="T1526">
        <v>2.07E-2</v>
      </c>
      <c r="U1526" s="13">
        <v>4.0000000000000002E-4</v>
      </c>
      <c r="V1526" s="13">
        <v>7.5399999999999995E-2</v>
      </c>
      <c r="AA1526" s="13"/>
      <c r="AC1526"/>
      <c r="AD1526" s="14"/>
    </row>
    <row r="1527" spans="1:30" x14ac:dyDescent="0.2">
      <c r="A1527" t="s">
        <v>32</v>
      </c>
      <c r="C1527">
        <v>142.363</v>
      </c>
      <c r="D1527">
        <v>34.999299999999998</v>
      </c>
      <c r="E1527">
        <v>0</v>
      </c>
      <c r="F1527">
        <v>136.464</v>
      </c>
      <c r="G1527">
        <v>2.58E-2</v>
      </c>
      <c r="H1527">
        <v>-0.86380000000000001</v>
      </c>
      <c r="I1527">
        <v>2.4799999999999999E-2</v>
      </c>
      <c r="J1527">
        <v>1.0914999999999999</v>
      </c>
      <c r="K1527">
        <v>5.1499999999999997E-2</v>
      </c>
      <c r="L1527">
        <v>-7.4700000000000003E-2</v>
      </c>
      <c r="M1527">
        <v>0.42480000000000001</v>
      </c>
      <c r="N1527">
        <v>0.38629999999999998</v>
      </c>
      <c r="O1527">
        <v>-0.24460000000000001</v>
      </c>
      <c r="P1527">
        <v>-1E-4</v>
      </c>
      <c r="Q1527" s="13">
        <v>-1.1999999999999999E-3</v>
      </c>
      <c r="R1527" s="13">
        <v>5.8400000000000001E-2</v>
      </c>
      <c r="S1527" s="13">
        <v>-0.91620000000000001</v>
      </c>
      <c r="T1527">
        <v>-3.8E-3</v>
      </c>
      <c r="U1527" s="13">
        <v>-1.1000000000000001E-3</v>
      </c>
      <c r="V1527" s="13">
        <v>7.5399999999999995E-2</v>
      </c>
      <c r="AA1527" s="13"/>
      <c r="AC1527"/>
      <c r="AD1527" s="14"/>
    </row>
    <row r="1528" spans="1:30" x14ac:dyDescent="0.2">
      <c r="A1528" t="s">
        <v>32</v>
      </c>
      <c r="C1528">
        <v>142.613</v>
      </c>
      <c r="D1528">
        <v>34.999299999999998</v>
      </c>
      <c r="E1528">
        <v>0</v>
      </c>
      <c r="F1528">
        <v>136.97399999999999</v>
      </c>
      <c r="G1528">
        <v>7.2700000000000001E-2</v>
      </c>
      <c r="H1528">
        <v>-1.2788999999999999</v>
      </c>
      <c r="I1528">
        <v>7.3800000000000004E-2</v>
      </c>
      <c r="J1528">
        <v>1.5884</v>
      </c>
      <c r="K1528">
        <v>8.09E-2</v>
      </c>
      <c r="L1528">
        <v>-7.5899999999999995E-2</v>
      </c>
      <c r="M1528">
        <v>0.36209999999999998</v>
      </c>
      <c r="N1528">
        <v>0.37330000000000002</v>
      </c>
      <c r="O1528">
        <v>-0.2414</v>
      </c>
      <c r="P1528">
        <v>-1E-4</v>
      </c>
      <c r="Q1528" s="13">
        <v>1.8E-3</v>
      </c>
      <c r="R1528" s="13">
        <v>5.8400000000000001E-2</v>
      </c>
      <c r="S1528" s="13">
        <v>-0.76039999999999996</v>
      </c>
      <c r="T1528">
        <v>3.0499999999999999E-2</v>
      </c>
      <c r="U1528" s="13">
        <v>-1E-4</v>
      </c>
      <c r="V1528" s="13">
        <v>7.5399999999999995E-2</v>
      </c>
      <c r="AA1528" s="13"/>
      <c r="AC1528"/>
      <c r="AD1528" s="14"/>
    </row>
    <row r="1529" spans="1:30" x14ac:dyDescent="0.2">
      <c r="A1529" t="s">
        <v>32</v>
      </c>
      <c r="C1529">
        <v>142.863</v>
      </c>
      <c r="D1529">
        <v>34.999299999999998</v>
      </c>
      <c r="E1529">
        <v>0</v>
      </c>
      <c r="F1529">
        <v>137.48500000000001</v>
      </c>
      <c r="G1529">
        <v>6.6600000000000006E-2</v>
      </c>
      <c r="H1529">
        <v>-1.0298</v>
      </c>
      <c r="I1529">
        <v>6.7699999999999996E-2</v>
      </c>
      <c r="J1529">
        <v>1.4160999999999999</v>
      </c>
      <c r="K1529">
        <v>2.2100000000000002E-2</v>
      </c>
      <c r="L1529">
        <v>-7.3499999999999996E-2</v>
      </c>
      <c r="M1529">
        <v>0.39340000000000003</v>
      </c>
      <c r="N1529">
        <v>0.37980000000000003</v>
      </c>
      <c r="O1529">
        <v>-0.2414</v>
      </c>
      <c r="P1529">
        <v>-4.7000000000000002E-3</v>
      </c>
      <c r="Q1529" s="13">
        <v>-2.7000000000000001E-3</v>
      </c>
      <c r="R1529" s="13">
        <v>5.28E-2</v>
      </c>
      <c r="S1529" s="13">
        <v>-0.6825</v>
      </c>
      <c r="T1529">
        <v>7.3000000000000001E-3</v>
      </c>
      <c r="U1529" s="13">
        <v>-5.9999999999999995E-4</v>
      </c>
      <c r="V1529" s="13">
        <v>7.5399999999999995E-2</v>
      </c>
      <c r="AA1529" s="13"/>
      <c r="AC1529"/>
      <c r="AD1529" s="14"/>
    </row>
    <row r="1530" spans="1:30" x14ac:dyDescent="0.2">
      <c r="A1530" t="s">
        <v>32</v>
      </c>
      <c r="C1530">
        <v>143.113</v>
      </c>
      <c r="D1530">
        <v>34.999299999999998</v>
      </c>
      <c r="E1530">
        <v>0</v>
      </c>
      <c r="F1530">
        <v>137.994</v>
      </c>
      <c r="G1530">
        <v>6.0499999999999998E-2</v>
      </c>
      <c r="H1530">
        <v>-0.59950000000000003</v>
      </c>
      <c r="I1530">
        <v>6.3600000000000004E-2</v>
      </c>
      <c r="J1530">
        <v>1.0848</v>
      </c>
      <c r="K1530">
        <v>5.1499999999999997E-2</v>
      </c>
      <c r="L1530">
        <v>-6.8699999999999997E-2</v>
      </c>
      <c r="M1530">
        <v>0.36209999999999998</v>
      </c>
      <c r="N1530">
        <v>0.3831</v>
      </c>
      <c r="O1530">
        <v>-0.2414</v>
      </c>
      <c r="P1530">
        <v>-1E-4</v>
      </c>
      <c r="Q1530" s="13">
        <v>2.9999999999999997E-4</v>
      </c>
      <c r="R1530" s="13">
        <v>5.4199999999999998E-2</v>
      </c>
      <c r="S1530" s="13">
        <v>-0.78269999999999995</v>
      </c>
      <c r="T1530">
        <v>3.5400000000000001E-2</v>
      </c>
      <c r="U1530" s="13">
        <v>-5.9999999999999995E-4</v>
      </c>
      <c r="V1530" s="13">
        <v>7.5399999999999995E-2</v>
      </c>
      <c r="AA1530" s="13"/>
      <c r="AC1530"/>
      <c r="AD1530" s="14"/>
    </row>
    <row r="1531" spans="1:30" x14ac:dyDescent="0.2">
      <c r="A1531" t="s">
        <v>32</v>
      </c>
      <c r="C1531">
        <v>143.363</v>
      </c>
      <c r="D1531">
        <v>34.999299999999998</v>
      </c>
      <c r="E1531">
        <v>0</v>
      </c>
      <c r="F1531">
        <v>138.50200000000001</v>
      </c>
      <c r="G1531">
        <v>8.5000000000000006E-2</v>
      </c>
      <c r="H1531">
        <v>-0.55430000000000001</v>
      </c>
      <c r="I1531">
        <v>8.8099999999999998E-2</v>
      </c>
      <c r="J1531">
        <v>0.95230000000000004</v>
      </c>
      <c r="K1531">
        <v>0.1104</v>
      </c>
      <c r="L1531">
        <v>-6.8699999999999997E-2</v>
      </c>
      <c r="M1531">
        <v>0.42480000000000001</v>
      </c>
      <c r="N1531">
        <v>0.37980000000000003</v>
      </c>
      <c r="O1531">
        <v>-0.2414</v>
      </c>
      <c r="P1531">
        <v>4.4999999999999997E-3</v>
      </c>
      <c r="Q1531" s="13">
        <v>-1.1999999999999999E-3</v>
      </c>
      <c r="R1531" s="13">
        <v>5.28E-2</v>
      </c>
      <c r="S1531" s="13">
        <v>-0.54879999999999995</v>
      </c>
      <c r="T1531">
        <v>9.7000000000000003E-3</v>
      </c>
      <c r="U1531" s="13">
        <v>-1E-4</v>
      </c>
      <c r="V1531" s="13">
        <v>7.5399999999999995E-2</v>
      </c>
      <c r="AA1531" s="13"/>
      <c r="AC1531"/>
      <c r="AD1531" s="14"/>
    </row>
    <row r="1532" spans="1:30" x14ac:dyDescent="0.2">
      <c r="A1532" t="s">
        <v>32</v>
      </c>
      <c r="C1532">
        <v>143.613</v>
      </c>
      <c r="D1532">
        <v>34.999299999999998</v>
      </c>
      <c r="E1532">
        <v>0</v>
      </c>
      <c r="F1532">
        <v>139.005</v>
      </c>
      <c r="G1532">
        <v>5.2299999999999999E-2</v>
      </c>
      <c r="H1532">
        <v>-0.72030000000000005</v>
      </c>
      <c r="I1532">
        <v>5.5399999999999998E-2</v>
      </c>
      <c r="J1532">
        <v>1.0053000000000001</v>
      </c>
      <c r="K1532">
        <v>5.1499999999999997E-2</v>
      </c>
      <c r="L1532">
        <v>-6.9900000000000004E-2</v>
      </c>
      <c r="M1532">
        <v>0.36209999999999998</v>
      </c>
      <c r="N1532">
        <v>0.37330000000000002</v>
      </c>
      <c r="O1532">
        <v>-0.23810000000000001</v>
      </c>
      <c r="P1532">
        <v>-1E-4</v>
      </c>
      <c r="Q1532" s="13">
        <v>1.8E-3</v>
      </c>
      <c r="R1532" s="13">
        <v>5.5599999999999997E-2</v>
      </c>
      <c r="S1532" s="13">
        <v>-0.71589999999999998</v>
      </c>
      <c r="T1532">
        <v>3.5499999999999997E-2</v>
      </c>
      <c r="U1532" s="13">
        <v>-1E-4</v>
      </c>
      <c r="V1532" s="13">
        <v>7.5399999999999995E-2</v>
      </c>
      <c r="AA1532" s="13"/>
      <c r="AC1532"/>
      <c r="AD1532" s="14"/>
    </row>
    <row r="1533" spans="1:30" x14ac:dyDescent="0.2">
      <c r="A1533" t="s">
        <v>32</v>
      </c>
      <c r="C1533">
        <v>143.863</v>
      </c>
      <c r="D1533">
        <v>34.999299999999998</v>
      </c>
      <c r="E1533">
        <v>0</v>
      </c>
      <c r="F1533">
        <v>139.51</v>
      </c>
      <c r="G1533">
        <v>0.10340000000000001</v>
      </c>
      <c r="H1533">
        <v>-1.0676000000000001</v>
      </c>
      <c r="I1533">
        <v>0.1106</v>
      </c>
      <c r="J1533">
        <v>1.2769999999999999</v>
      </c>
      <c r="K1533">
        <v>2.2100000000000002E-2</v>
      </c>
      <c r="L1533">
        <v>-6.2700000000000006E-2</v>
      </c>
      <c r="M1533">
        <v>0.2994</v>
      </c>
      <c r="N1533">
        <v>0.37659999999999999</v>
      </c>
      <c r="O1533">
        <v>-0.23169999999999999</v>
      </c>
      <c r="P1533">
        <v>4.4999999999999997E-3</v>
      </c>
      <c r="Q1533" s="13">
        <v>-1.1999999999999999E-3</v>
      </c>
      <c r="R1533" s="13">
        <v>6.2700000000000006E-2</v>
      </c>
      <c r="S1533" s="13">
        <v>-0.79379999999999995</v>
      </c>
      <c r="T1533">
        <v>3.3000000000000002E-2</v>
      </c>
      <c r="U1533" s="13">
        <v>4.0000000000000002E-4</v>
      </c>
      <c r="V1533" s="13">
        <v>7.5399999999999995E-2</v>
      </c>
      <c r="AA1533" s="13"/>
      <c r="AC1533"/>
      <c r="AD1533" s="14"/>
    </row>
    <row r="1534" spans="1:30" x14ac:dyDescent="0.2">
      <c r="A1534" t="s">
        <v>32</v>
      </c>
      <c r="C1534">
        <v>144.113</v>
      </c>
      <c r="D1534">
        <v>34.999299999999998</v>
      </c>
      <c r="E1534">
        <v>0</v>
      </c>
      <c r="F1534">
        <v>140.01499999999999</v>
      </c>
      <c r="G1534">
        <v>6.6600000000000006E-2</v>
      </c>
      <c r="H1534">
        <v>-0.59199999999999997</v>
      </c>
      <c r="I1534">
        <v>6.7699999999999996E-2</v>
      </c>
      <c r="J1534">
        <v>1.0450999999999999</v>
      </c>
      <c r="K1534">
        <v>8.09E-2</v>
      </c>
      <c r="L1534">
        <v>-6.1499999999999999E-2</v>
      </c>
      <c r="M1534">
        <v>0.36209999999999998</v>
      </c>
      <c r="N1534">
        <v>0.36349999999999999</v>
      </c>
      <c r="O1534">
        <v>-0.2414</v>
      </c>
      <c r="P1534">
        <v>4.4999999999999997E-3</v>
      </c>
      <c r="Q1534" s="13">
        <v>-2.7000000000000001E-3</v>
      </c>
      <c r="R1534" s="13">
        <v>5.9900000000000002E-2</v>
      </c>
      <c r="S1534" s="13">
        <v>-0.72699999999999998</v>
      </c>
      <c r="T1534">
        <v>2.81E-2</v>
      </c>
      <c r="U1534" s="13">
        <v>-1E-4</v>
      </c>
      <c r="V1534" s="13">
        <v>7.5399999999999995E-2</v>
      </c>
      <c r="AA1534" s="13"/>
      <c r="AC1534"/>
      <c r="AD1534" s="14"/>
    </row>
    <row r="1535" spans="1:30" x14ac:dyDescent="0.2">
      <c r="A1535" t="s">
        <v>32</v>
      </c>
      <c r="C1535">
        <v>144.363</v>
      </c>
      <c r="D1535">
        <v>34.999299999999998</v>
      </c>
      <c r="E1535">
        <v>0</v>
      </c>
      <c r="F1535">
        <v>140.51499999999999</v>
      </c>
      <c r="G1535">
        <v>6.4600000000000005E-2</v>
      </c>
      <c r="H1535">
        <v>-1.2865</v>
      </c>
      <c r="I1535">
        <v>6.3600000000000004E-2</v>
      </c>
      <c r="J1535">
        <v>1.5552999999999999</v>
      </c>
      <c r="K1535">
        <v>2.2100000000000002E-2</v>
      </c>
      <c r="L1535">
        <v>-6.0299999999999999E-2</v>
      </c>
      <c r="M1535">
        <v>0.36209999999999998</v>
      </c>
      <c r="N1535">
        <v>0.36030000000000001</v>
      </c>
      <c r="O1535">
        <v>-0.2414</v>
      </c>
      <c r="P1535">
        <v>1.38E-2</v>
      </c>
      <c r="Q1535" s="13">
        <v>2.9999999999999997E-4</v>
      </c>
      <c r="R1535" s="13">
        <v>7.2700000000000001E-2</v>
      </c>
      <c r="S1535" s="13">
        <v>-0.9274</v>
      </c>
      <c r="T1535">
        <v>3.6700000000000003E-2</v>
      </c>
      <c r="U1535" s="13">
        <v>-1.6000000000000001E-3</v>
      </c>
      <c r="V1535" s="13">
        <v>7.5399999999999995E-2</v>
      </c>
      <c r="AA1535" s="13"/>
      <c r="AC1535"/>
      <c r="AD1535" s="14"/>
    </row>
    <row r="1536" spans="1:30" x14ac:dyDescent="0.2">
      <c r="A1536" t="s">
        <v>32</v>
      </c>
      <c r="C1536">
        <v>144.613</v>
      </c>
      <c r="D1536">
        <v>34.999299999999998</v>
      </c>
      <c r="E1536">
        <v>0</v>
      </c>
      <c r="F1536">
        <v>141.01499999999999</v>
      </c>
      <c r="G1536">
        <v>1.55E-2</v>
      </c>
      <c r="H1536">
        <v>-0.96189999999999998</v>
      </c>
      <c r="I1536">
        <v>1.2500000000000001E-2</v>
      </c>
      <c r="J1536">
        <v>1.2372000000000001</v>
      </c>
      <c r="K1536">
        <v>8.09E-2</v>
      </c>
      <c r="L1536">
        <v>-6.1499999999999999E-2</v>
      </c>
      <c r="M1536">
        <v>0.36209999999999998</v>
      </c>
      <c r="N1536">
        <v>0.36680000000000001</v>
      </c>
      <c r="O1536">
        <v>-0.23810000000000001</v>
      </c>
      <c r="P1536">
        <v>-1E-4</v>
      </c>
      <c r="Q1536" s="13">
        <v>1.8E-3</v>
      </c>
      <c r="R1536" s="13">
        <v>6.4100000000000004E-2</v>
      </c>
      <c r="S1536" s="13">
        <v>-0.89400000000000002</v>
      </c>
      <c r="T1536">
        <v>2.81E-2</v>
      </c>
      <c r="U1536" s="13">
        <v>-1E-4</v>
      </c>
      <c r="V1536" s="13">
        <v>7.5399999999999995E-2</v>
      </c>
      <c r="AA1536" s="13"/>
      <c r="AC1536"/>
      <c r="AD1536" s="14"/>
    </row>
    <row r="1537" spans="1:30" x14ac:dyDescent="0.2">
      <c r="A1537" t="s">
        <v>32</v>
      </c>
      <c r="C1537">
        <v>144.863</v>
      </c>
      <c r="D1537">
        <v>34.999299999999998</v>
      </c>
      <c r="E1537">
        <v>0</v>
      </c>
      <c r="F1537">
        <v>141.51499999999999</v>
      </c>
      <c r="G1537">
        <v>7.0699999999999999E-2</v>
      </c>
      <c r="H1537">
        <v>-1.2261</v>
      </c>
      <c r="I1537">
        <v>6.9699999999999998E-2</v>
      </c>
      <c r="J1537">
        <v>1.4359999999999999</v>
      </c>
      <c r="K1537">
        <v>2.2100000000000002E-2</v>
      </c>
      <c r="L1537">
        <v>-5.4300000000000001E-2</v>
      </c>
      <c r="M1537">
        <v>0.26800000000000002</v>
      </c>
      <c r="N1537">
        <v>0.36349999999999999</v>
      </c>
      <c r="O1537">
        <v>-0.23169999999999999</v>
      </c>
      <c r="P1537">
        <v>-1E-4</v>
      </c>
      <c r="Q1537" s="13">
        <v>-1.1999999999999999E-3</v>
      </c>
      <c r="R1537" s="13">
        <v>6.8400000000000002E-2</v>
      </c>
      <c r="S1537" s="13">
        <v>-0.9163</v>
      </c>
      <c r="T1537">
        <v>5.7500000000000002E-2</v>
      </c>
      <c r="U1537" s="13">
        <v>4.0000000000000002E-4</v>
      </c>
      <c r="V1537" s="13">
        <v>7.5399999999999995E-2</v>
      </c>
      <c r="AA1537" s="13"/>
      <c r="AC1537"/>
      <c r="AD1537" s="14"/>
    </row>
    <row r="1538" spans="1:30" x14ac:dyDescent="0.2">
      <c r="A1538" t="s">
        <v>32</v>
      </c>
      <c r="C1538">
        <v>145.113</v>
      </c>
      <c r="D1538">
        <v>34.999299999999998</v>
      </c>
      <c r="E1538">
        <v>0</v>
      </c>
      <c r="F1538">
        <v>142.01499999999999</v>
      </c>
      <c r="G1538">
        <v>7.4800000000000005E-2</v>
      </c>
      <c r="H1538">
        <v>-0.90149999999999997</v>
      </c>
      <c r="I1538">
        <v>7.5899999999999995E-2</v>
      </c>
      <c r="J1538">
        <v>1.5354000000000001</v>
      </c>
      <c r="K1538">
        <v>5.1499999999999997E-2</v>
      </c>
      <c r="L1538">
        <v>-5.91E-2</v>
      </c>
      <c r="M1538">
        <v>0.33069999999999999</v>
      </c>
      <c r="N1538">
        <v>0.36030000000000001</v>
      </c>
      <c r="O1538">
        <v>-0.22520000000000001</v>
      </c>
      <c r="P1538">
        <v>-1E-4</v>
      </c>
      <c r="Q1538" s="13">
        <v>2.9999999999999997E-4</v>
      </c>
      <c r="R1538" s="13">
        <v>6.5500000000000003E-2</v>
      </c>
      <c r="S1538" s="13">
        <v>-0.83830000000000005</v>
      </c>
      <c r="T1538">
        <v>2.3199999999999998E-2</v>
      </c>
      <c r="U1538" s="13">
        <v>-5.9999999999999995E-4</v>
      </c>
      <c r="V1538" s="13">
        <v>7.5399999999999995E-2</v>
      </c>
      <c r="AA1538" s="13"/>
      <c r="AC1538"/>
      <c r="AD1538" s="14"/>
    </row>
    <row r="1539" spans="1:30" x14ac:dyDescent="0.2">
      <c r="A1539" t="s">
        <v>32</v>
      </c>
      <c r="C1539">
        <v>145.363</v>
      </c>
      <c r="D1539">
        <v>34.999299999999998</v>
      </c>
      <c r="E1539">
        <v>0</v>
      </c>
      <c r="F1539">
        <v>142.51499999999999</v>
      </c>
      <c r="G1539">
        <v>3.7999999999999999E-2</v>
      </c>
      <c r="H1539">
        <v>-0.82599999999999996</v>
      </c>
      <c r="I1539">
        <v>3.6999999999999998E-2</v>
      </c>
      <c r="J1539">
        <v>1.2438</v>
      </c>
      <c r="K1539">
        <v>8.09E-2</v>
      </c>
      <c r="L1539">
        <v>-5.67E-2</v>
      </c>
      <c r="M1539">
        <v>0.39340000000000003</v>
      </c>
      <c r="N1539">
        <v>0.35699999999999998</v>
      </c>
      <c r="O1539">
        <v>-0.2122</v>
      </c>
      <c r="P1539">
        <v>4.4999999999999997E-3</v>
      </c>
      <c r="Q1539" s="13">
        <v>2.9999999999999997E-4</v>
      </c>
      <c r="R1539" s="13">
        <v>6.4100000000000004E-2</v>
      </c>
      <c r="S1539" s="13">
        <v>-0.96079999999999999</v>
      </c>
      <c r="T1539">
        <v>5.7500000000000002E-2</v>
      </c>
      <c r="U1539" s="13">
        <v>-5.9999999999999995E-4</v>
      </c>
      <c r="V1539" s="13">
        <v>7.5399999999999995E-2</v>
      </c>
      <c r="AA1539" s="13"/>
      <c r="AC1539"/>
      <c r="AD1539" s="14"/>
    </row>
    <row r="1540" spans="1:30" x14ac:dyDescent="0.2">
      <c r="A1540" t="s">
        <v>32</v>
      </c>
      <c r="C1540">
        <v>145.613</v>
      </c>
      <c r="D1540">
        <v>34.999299999999998</v>
      </c>
      <c r="E1540">
        <v>0</v>
      </c>
      <c r="F1540">
        <v>143.01499999999999</v>
      </c>
      <c r="G1540">
        <v>2.3699999999999999E-2</v>
      </c>
      <c r="H1540">
        <v>-0.60709999999999997</v>
      </c>
      <c r="I1540">
        <v>3.09E-2</v>
      </c>
      <c r="J1540">
        <v>0.91259999999999997</v>
      </c>
      <c r="K1540">
        <v>5.1499999999999997E-2</v>
      </c>
      <c r="L1540">
        <v>-5.1900000000000002E-2</v>
      </c>
      <c r="M1540">
        <v>0.26800000000000002</v>
      </c>
      <c r="N1540">
        <v>0.35370000000000001</v>
      </c>
      <c r="O1540">
        <v>-0.22189999999999999</v>
      </c>
      <c r="P1540">
        <v>4.4999999999999997E-3</v>
      </c>
      <c r="Q1540" s="13">
        <v>1.8E-3</v>
      </c>
      <c r="R1540" s="13">
        <v>6.2700000000000006E-2</v>
      </c>
      <c r="S1540" s="13">
        <v>-0.81599999999999995</v>
      </c>
      <c r="T1540">
        <v>4.5199999999999997E-2</v>
      </c>
      <c r="U1540" s="13">
        <v>-1E-4</v>
      </c>
      <c r="V1540" s="13">
        <v>7.5399999999999995E-2</v>
      </c>
      <c r="AA1540" s="13"/>
      <c r="AC1540"/>
      <c r="AD1540" s="14"/>
    </row>
    <row r="1541" spans="1:30" x14ac:dyDescent="0.2">
      <c r="A1541" t="s">
        <v>32</v>
      </c>
      <c r="C1541">
        <v>145.863</v>
      </c>
      <c r="D1541">
        <v>34.999299999999998</v>
      </c>
      <c r="E1541">
        <v>0</v>
      </c>
      <c r="F1541">
        <v>143.506</v>
      </c>
      <c r="G1541">
        <v>6.4600000000000005E-2</v>
      </c>
      <c r="H1541">
        <v>-0.66749999999999998</v>
      </c>
      <c r="I1541">
        <v>5.7500000000000002E-2</v>
      </c>
      <c r="J1541">
        <v>1.0649</v>
      </c>
      <c r="K1541">
        <v>5.1499999999999997E-2</v>
      </c>
      <c r="L1541">
        <v>-5.0700000000000002E-2</v>
      </c>
      <c r="M1541">
        <v>0.2994</v>
      </c>
      <c r="N1541">
        <v>0.35699999999999998</v>
      </c>
      <c r="O1541">
        <v>-0.21870000000000001</v>
      </c>
      <c r="P1541">
        <v>4.4999999999999997E-3</v>
      </c>
      <c r="Q1541" s="13">
        <v>2.9999999999999997E-4</v>
      </c>
      <c r="R1541" s="13">
        <v>6.8400000000000002E-2</v>
      </c>
      <c r="S1541" s="13">
        <v>-0.97189999999999999</v>
      </c>
      <c r="T1541">
        <v>4.8899999999999999E-2</v>
      </c>
      <c r="U1541" s="13">
        <v>4.0000000000000002E-4</v>
      </c>
      <c r="V1541" s="13">
        <v>7.5399999999999995E-2</v>
      </c>
      <c r="AA1541" s="13"/>
      <c r="AC1541"/>
      <c r="AD1541" s="14"/>
    </row>
    <row r="1542" spans="1:30" x14ac:dyDescent="0.2">
      <c r="A1542" t="s">
        <v>32</v>
      </c>
      <c r="C1542">
        <v>146.113</v>
      </c>
      <c r="D1542">
        <v>34.999299999999998</v>
      </c>
      <c r="E1542">
        <v>0</v>
      </c>
      <c r="F1542">
        <v>144.005</v>
      </c>
      <c r="G1542">
        <v>0.1013</v>
      </c>
      <c r="H1542">
        <v>-1.0072000000000001</v>
      </c>
      <c r="I1542">
        <v>0.1065</v>
      </c>
      <c r="J1542">
        <v>1.2704</v>
      </c>
      <c r="K1542">
        <v>0.1104</v>
      </c>
      <c r="L1542">
        <v>-4.9500000000000002E-2</v>
      </c>
      <c r="M1542">
        <v>0.42480000000000001</v>
      </c>
      <c r="N1542">
        <v>0.35370000000000001</v>
      </c>
      <c r="O1542">
        <v>-0.22189999999999999</v>
      </c>
      <c r="P1542">
        <v>-4.7000000000000002E-3</v>
      </c>
      <c r="Q1542" s="13">
        <v>-1.1999999999999999E-3</v>
      </c>
      <c r="R1542" s="13">
        <v>6.8400000000000002E-2</v>
      </c>
      <c r="S1542" s="13">
        <v>-0.84940000000000004</v>
      </c>
      <c r="T1542">
        <v>4.5199999999999997E-2</v>
      </c>
      <c r="U1542" s="13">
        <v>-1E-4</v>
      </c>
      <c r="V1542" s="13">
        <v>7.5399999999999995E-2</v>
      </c>
      <c r="AA1542" s="13"/>
      <c r="AC1542"/>
      <c r="AD1542" s="14"/>
    </row>
    <row r="1543" spans="1:30" x14ac:dyDescent="0.2">
      <c r="A1543" t="s">
        <v>32</v>
      </c>
      <c r="C1543">
        <v>146.363</v>
      </c>
      <c r="D1543">
        <v>34.999299999999998</v>
      </c>
      <c r="E1543">
        <v>0</v>
      </c>
      <c r="F1543">
        <v>144.505</v>
      </c>
      <c r="G1543">
        <v>1.7600000000000001E-2</v>
      </c>
      <c r="H1543">
        <v>-0.58440000000000003</v>
      </c>
      <c r="I1543">
        <v>1.66E-2</v>
      </c>
      <c r="J1543">
        <v>1.0914999999999999</v>
      </c>
      <c r="K1543">
        <v>8.09E-2</v>
      </c>
      <c r="L1543">
        <v>-4.7100000000000003E-2</v>
      </c>
      <c r="M1543">
        <v>0.42480000000000001</v>
      </c>
      <c r="N1543">
        <v>0.35699999999999998</v>
      </c>
      <c r="O1543">
        <v>-0.2155</v>
      </c>
      <c r="P1543">
        <v>9.1000000000000004E-3</v>
      </c>
      <c r="Q1543" s="13">
        <v>1.8E-3</v>
      </c>
      <c r="R1543" s="13">
        <v>5.5599999999999997E-2</v>
      </c>
      <c r="S1543" s="13">
        <v>-0.78269999999999995</v>
      </c>
      <c r="T1543">
        <v>4.7699999999999999E-2</v>
      </c>
      <c r="U1543" s="13">
        <v>-1.1000000000000001E-3</v>
      </c>
      <c r="V1543" s="13">
        <v>7.5399999999999995E-2</v>
      </c>
      <c r="AA1543" s="13"/>
      <c r="AC1543"/>
      <c r="AD1543" s="14"/>
    </row>
    <row r="1544" spans="1:30" x14ac:dyDescent="0.2">
      <c r="A1544" t="s">
        <v>32</v>
      </c>
      <c r="C1544">
        <v>146.613</v>
      </c>
      <c r="D1544">
        <v>34.999299999999998</v>
      </c>
      <c r="E1544">
        <v>0</v>
      </c>
      <c r="F1544">
        <v>144.999</v>
      </c>
      <c r="G1544">
        <v>2.3699999999999999E-2</v>
      </c>
      <c r="H1544">
        <v>-1.1581999999999999</v>
      </c>
      <c r="I1544">
        <v>1.8599999999999998E-2</v>
      </c>
      <c r="J1544">
        <v>1.4029</v>
      </c>
      <c r="K1544">
        <v>2.2100000000000002E-2</v>
      </c>
      <c r="L1544">
        <v>-4.7100000000000003E-2</v>
      </c>
      <c r="M1544">
        <v>0.39340000000000003</v>
      </c>
      <c r="N1544">
        <v>0.35699999999999998</v>
      </c>
      <c r="O1544">
        <v>-0.21870000000000001</v>
      </c>
      <c r="P1544">
        <v>-1E-4</v>
      </c>
      <c r="Q1544" s="13">
        <v>-1.1999999999999999E-3</v>
      </c>
      <c r="R1544" s="13">
        <v>6.9800000000000001E-2</v>
      </c>
      <c r="S1544" s="13">
        <v>-0.99419999999999997</v>
      </c>
      <c r="T1544">
        <v>4.65E-2</v>
      </c>
      <c r="U1544" s="13">
        <v>4.0000000000000002E-4</v>
      </c>
      <c r="V1544" s="13">
        <v>7.5399999999999995E-2</v>
      </c>
      <c r="AA1544" s="13"/>
      <c r="AC1544"/>
      <c r="AD1544" s="14"/>
    </row>
    <row r="1545" spans="1:30" x14ac:dyDescent="0.2">
      <c r="A1545" t="s">
        <v>32</v>
      </c>
      <c r="C1545">
        <v>146.863</v>
      </c>
      <c r="D1545">
        <v>34.999299999999998</v>
      </c>
      <c r="E1545">
        <v>0</v>
      </c>
      <c r="F1545">
        <v>145.495</v>
      </c>
      <c r="G1545">
        <v>3.7999999999999999E-2</v>
      </c>
      <c r="H1545">
        <v>-0.7883</v>
      </c>
      <c r="I1545">
        <v>4.5199999999999997E-2</v>
      </c>
      <c r="J1545">
        <v>1.2704</v>
      </c>
      <c r="K1545">
        <v>0.13980000000000001</v>
      </c>
      <c r="L1545">
        <v>-4.5900000000000003E-2</v>
      </c>
      <c r="M1545">
        <v>0.36209999999999998</v>
      </c>
      <c r="N1545">
        <v>0.35699999999999998</v>
      </c>
      <c r="O1545">
        <v>-0.20899999999999999</v>
      </c>
      <c r="P1545">
        <v>4.4999999999999997E-3</v>
      </c>
      <c r="Q1545" s="13">
        <v>1.8E-3</v>
      </c>
      <c r="R1545" s="13">
        <v>7.2700000000000001E-2</v>
      </c>
      <c r="S1545" s="13">
        <v>-0.97189999999999999</v>
      </c>
      <c r="T1545">
        <v>3.9100000000000003E-2</v>
      </c>
      <c r="U1545" s="13">
        <v>-1E-4</v>
      </c>
      <c r="V1545" s="13">
        <v>7.5399999999999995E-2</v>
      </c>
      <c r="AA1545" s="13"/>
      <c r="AC1545"/>
      <c r="AD1545" s="14"/>
    </row>
    <row r="1546" spans="1:30" x14ac:dyDescent="0.2">
      <c r="A1546" t="s">
        <v>32</v>
      </c>
      <c r="C1546">
        <v>147.113</v>
      </c>
      <c r="D1546">
        <v>34.999299999999998</v>
      </c>
      <c r="E1546">
        <v>0</v>
      </c>
      <c r="F1546">
        <v>145.99100000000001</v>
      </c>
      <c r="G1546">
        <v>7.0699999999999999E-2</v>
      </c>
      <c r="H1546">
        <v>-1.1581999999999999</v>
      </c>
      <c r="I1546">
        <v>7.1800000000000003E-2</v>
      </c>
      <c r="J1546">
        <v>1.5685</v>
      </c>
      <c r="K1546">
        <v>5.1499999999999997E-2</v>
      </c>
      <c r="L1546">
        <v>-4.2299999999999997E-2</v>
      </c>
      <c r="M1546">
        <v>0.39340000000000003</v>
      </c>
      <c r="N1546">
        <v>0.35699999999999998</v>
      </c>
      <c r="O1546">
        <v>-0.2155</v>
      </c>
      <c r="P1546">
        <v>-1E-4</v>
      </c>
      <c r="Q1546" s="13">
        <v>3.3E-3</v>
      </c>
      <c r="R1546" s="13">
        <v>7.4099999999999999E-2</v>
      </c>
      <c r="S1546" s="13">
        <v>-1.0498000000000001</v>
      </c>
      <c r="T1546">
        <v>5.1299999999999998E-2</v>
      </c>
      <c r="U1546" s="13">
        <v>-5.9999999999999995E-4</v>
      </c>
      <c r="V1546" s="13">
        <v>7.5399999999999995E-2</v>
      </c>
      <c r="AA1546" s="13"/>
      <c r="AC1546"/>
      <c r="AD1546" s="14"/>
    </row>
    <row r="1547" spans="1:30" x14ac:dyDescent="0.2">
      <c r="A1547" t="s">
        <v>32</v>
      </c>
      <c r="C1547">
        <v>147.363</v>
      </c>
      <c r="D1547">
        <v>34.999299999999998</v>
      </c>
      <c r="E1547">
        <v>0</v>
      </c>
      <c r="F1547">
        <v>146.48500000000001</v>
      </c>
      <c r="G1547">
        <v>4.0099999999999997E-2</v>
      </c>
      <c r="H1547">
        <v>-0.89390000000000003</v>
      </c>
      <c r="I1547">
        <v>5.1299999999999998E-2</v>
      </c>
      <c r="J1547">
        <v>1.4160999999999999</v>
      </c>
      <c r="K1547">
        <v>2.2100000000000002E-2</v>
      </c>
      <c r="L1547">
        <v>-3.5099999999999999E-2</v>
      </c>
      <c r="M1547">
        <v>0.36209999999999998</v>
      </c>
      <c r="N1547">
        <v>0.35370000000000001</v>
      </c>
      <c r="O1547">
        <v>-0.20250000000000001</v>
      </c>
      <c r="P1547">
        <v>-1E-4</v>
      </c>
      <c r="Q1547" s="13">
        <v>1.8E-3</v>
      </c>
      <c r="R1547" s="13">
        <v>7.9799999999999996E-2</v>
      </c>
      <c r="S1547" s="13">
        <v>-1.0276000000000001</v>
      </c>
      <c r="T1547">
        <v>4.3999999999999997E-2</v>
      </c>
      <c r="U1547" s="13">
        <v>-1E-4</v>
      </c>
      <c r="V1547" s="13">
        <v>7.5399999999999995E-2</v>
      </c>
      <c r="AA1547" s="13"/>
      <c r="AC1547"/>
      <c r="AD1547" s="14"/>
    </row>
    <row r="1548" spans="1:30" x14ac:dyDescent="0.2">
      <c r="A1548" t="s">
        <v>32</v>
      </c>
      <c r="C1548">
        <v>147.613</v>
      </c>
      <c r="D1548">
        <v>34.999299999999998</v>
      </c>
      <c r="E1548">
        <v>0</v>
      </c>
      <c r="F1548">
        <v>146.98500000000001</v>
      </c>
      <c r="G1548">
        <v>2.98E-2</v>
      </c>
      <c r="H1548">
        <v>-1.0298</v>
      </c>
      <c r="I1548">
        <v>3.3000000000000002E-2</v>
      </c>
      <c r="J1548">
        <v>1.3631</v>
      </c>
      <c r="K1548">
        <v>8.09E-2</v>
      </c>
      <c r="L1548">
        <v>-2.9100000000000001E-2</v>
      </c>
      <c r="M1548">
        <v>0.36209999999999998</v>
      </c>
      <c r="N1548">
        <v>0.34389999999999998</v>
      </c>
      <c r="O1548">
        <v>-0.20899999999999999</v>
      </c>
      <c r="P1548">
        <v>-1E-4</v>
      </c>
      <c r="Q1548" s="13">
        <v>3.3E-3</v>
      </c>
      <c r="R1548" s="13">
        <v>7.9799999999999996E-2</v>
      </c>
      <c r="S1548" s="13">
        <v>-1.0609999999999999</v>
      </c>
      <c r="T1548">
        <v>5.9900000000000002E-2</v>
      </c>
      <c r="U1548" s="13">
        <v>4.0000000000000002E-4</v>
      </c>
      <c r="V1548" s="13">
        <v>7.5399999999999995E-2</v>
      </c>
      <c r="AA1548" s="13"/>
      <c r="AC1548"/>
      <c r="AD1548" s="14"/>
    </row>
    <row r="1549" spans="1:30" x14ac:dyDescent="0.2">
      <c r="A1549" t="s">
        <v>32</v>
      </c>
      <c r="C1549">
        <v>147.863</v>
      </c>
      <c r="D1549">
        <v>34.999299999999998</v>
      </c>
      <c r="E1549">
        <v>0</v>
      </c>
      <c r="F1549">
        <v>147.476</v>
      </c>
      <c r="G1549">
        <v>9.3200000000000005E-2</v>
      </c>
      <c r="H1549">
        <v>-0.60709999999999997</v>
      </c>
      <c r="I1549">
        <v>9.2200000000000004E-2</v>
      </c>
      <c r="J1549">
        <v>0.92579999999999996</v>
      </c>
      <c r="K1549">
        <v>5.1499999999999997E-2</v>
      </c>
      <c r="L1549">
        <v>-2.4299999999999999E-2</v>
      </c>
      <c r="M1549">
        <v>0.26800000000000002</v>
      </c>
      <c r="N1549">
        <v>0.34389999999999998</v>
      </c>
      <c r="O1549">
        <v>-0.20899999999999999</v>
      </c>
      <c r="P1549">
        <v>-1E-4</v>
      </c>
      <c r="Q1549" s="13">
        <v>1.8E-3</v>
      </c>
      <c r="R1549" s="13">
        <v>7.1199999999999999E-2</v>
      </c>
      <c r="S1549" s="13">
        <v>-0.83830000000000005</v>
      </c>
      <c r="T1549">
        <v>4.2799999999999998E-2</v>
      </c>
      <c r="U1549" s="13">
        <v>4.0000000000000002E-4</v>
      </c>
      <c r="V1549" s="13">
        <v>7.5399999999999995E-2</v>
      </c>
      <c r="AA1549" s="13"/>
      <c r="AC1549"/>
      <c r="AD1549" s="14"/>
    </row>
    <row r="1550" spans="1:30" x14ac:dyDescent="0.2">
      <c r="A1550" t="s">
        <v>32</v>
      </c>
      <c r="C1550">
        <v>148.113</v>
      </c>
      <c r="D1550">
        <v>34.999299999999998</v>
      </c>
      <c r="E1550">
        <v>0</v>
      </c>
      <c r="F1550">
        <v>147.97499999999999</v>
      </c>
      <c r="G1550">
        <v>6.6600000000000006E-2</v>
      </c>
      <c r="H1550">
        <v>-0.81089999999999995</v>
      </c>
      <c r="I1550">
        <v>6.3600000000000004E-2</v>
      </c>
      <c r="J1550">
        <v>1.2439</v>
      </c>
      <c r="K1550">
        <v>5.1499999999999997E-2</v>
      </c>
      <c r="L1550">
        <v>-2.07E-2</v>
      </c>
      <c r="M1550">
        <v>0.36209999999999998</v>
      </c>
      <c r="N1550">
        <v>0.3407</v>
      </c>
      <c r="O1550">
        <v>-0.2155</v>
      </c>
      <c r="P1550">
        <v>4.4999999999999997E-3</v>
      </c>
      <c r="Q1550" s="13">
        <v>1.8E-3</v>
      </c>
      <c r="R1550" s="13">
        <v>7.8299999999999995E-2</v>
      </c>
      <c r="S1550" s="13">
        <v>-1.1166</v>
      </c>
      <c r="T1550">
        <v>5.8700000000000002E-2</v>
      </c>
      <c r="U1550" s="13">
        <v>-5.9999999999999995E-4</v>
      </c>
      <c r="V1550" s="13">
        <v>7.5399999999999995E-2</v>
      </c>
      <c r="AA1550" s="13"/>
      <c r="AC1550"/>
      <c r="AD1550" s="14"/>
    </row>
    <row r="1551" spans="1:30" x14ac:dyDescent="0.2">
      <c r="A1551" t="s">
        <v>32</v>
      </c>
      <c r="C1551">
        <v>148.363</v>
      </c>
      <c r="D1551">
        <v>34.999299999999998</v>
      </c>
      <c r="E1551">
        <v>0</v>
      </c>
      <c r="F1551">
        <v>148.47499999999999</v>
      </c>
      <c r="G1551">
        <v>5.2299999999999999E-2</v>
      </c>
      <c r="H1551">
        <v>-0.99209999999999998</v>
      </c>
      <c r="I1551">
        <v>5.5399999999999998E-2</v>
      </c>
      <c r="J1551">
        <v>1.3035000000000001</v>
      </c>
      <c r="K1551">
        <v>5.1499999999999997E-2</v>
      </c>
      <c r="L1551">
        <v>-7.4999999999999997E-3</v>
      </c>
      <c r="M1551">
        <v>0.33069999999999999</v>
      </c>
      <c r="N1551">
        <v>0.34720000000000001</v>
      </c>
      <c r="O1551">
        <v>-0.20899999999999999</v>
      </c>
      <c r="P1551">
        <v>4.4999999999999997E-3</v>
      </c>
      <c r="Q1551" s="13">
        <v>3.3E-3</v>
      </c>
      <c r="R1551" s="13">
        <v>7.1199999999999999E-2</v>
      </c>
      <c r="S1551" s="13">
        <v>-1.0721000000000001</v>
      </c>
      <c r="T1551">
        <v>3.7900000000000003E-2</v>
      </c>
      <c r="U1551" s="13">
        <v>-5.9999999999999995E-4</v>
      </c>
      <c r="V1551" s="13">
        <v>7.5399999999999995E-2</v>
      </c>
      <c r="AA1551" s="13"/>
      <c r="AC1551"/>
      <c r="AD1551" s="14"/>
    </row>
    <row r="1552" spans="1:30" x14ac:dyDescent="0.2">
      <c r="A1552" t="s">
        <v>32</v>
      </c>
      <c r="C1552">
        <v>148.613</v>
      </c>
      <c r="D1552">
        <v>34.999299999999998</v>
      </c>
      <c r="E1552">
        <v>0</v>
      </c>
      <c r="F1552">
        <v>148.97499999999999</v>
      </c>
      <c r="G1552">
        <v>3.7999999999999999E-2</v>
      </c>
      <c r="H1552">
        <v>-0.60709999999999997</v>
      </c>
      <c r="I1552">
        <v>3.6999999999999998E-2</v>
      </c>
      <c r="J1552">
        <v>0.95889999999999997</v>
      </c>
      <c r="K1552">
        <v>0.1104</v>
      </c>
      <c r="L1552">
        <v>2.0999999999999999E-3</v>
      </c>
      <c r="M1552">
        <v>0.42480000000000001</v>
      </c>
      <c r="N1552">
        <v>0.34720000000000001</v>
      </c>
      <c r="O1552">
        <v>-0.20569999999999999</v>
      </c>
      <c r="P1552">
        <v>-1E-4</v>
      </c>
      <c r="Q1552" s="13">
        <v>3.3E-3</v>
      </c>
      <c r="R1552" s="13">
        <v>6.2700000000000006E-2</v>
      </c>
      <c r="S1552" s="13">
        <v>-0.89400000000000002</v>
      </c>
      <c r="T1552">
        <v>5.8700000000000002E-2</v>
      </c>
      <c r="U1552" s="13">
        <v>4.0000000000000002E-4</v>
      </c>
      <c r="V1552" s="13">
        <v>7.5399999999999995E-2</v>
      </c>
      <c r="AA1552" s="13"/>
      <c r="AC1552"/>
      <c r="AD1552" s="14"/>
    </row>
    <row r="1553" spans="1:30" x14ac:dyDescent="0.2">
      <c r="A1553" t="s">
        <v>32</v>
      </c>
      <c r="C1553">
        <v>148.863</v>
      </c>
      <c r="D1553">
        <v>34.999299999999998</v>
      </c>
      <c r="E1553">
        <v>0</v>
      </c>
      <c r="F1553">
        <v>149.47499999999999</v>
      </c>
      <c r="G1553">
        <v>5.8400000000000001E-2</v>
      </c>
      <c r="H1553">
        <v>-1.4601</v>
      </c>
      <c r="I1553">
        <v>5.9499999999999997E-2</v>
      </c>
      <c r="J1553">
        <v>1.6282000000000001</v>
      </c>
      <c r="K1553">
        <v>5.1499999999999997E-2</v>
      </c>
      <c r="L1553">
        <v>8.0999999999999996E-3</v>
      </c>
      <c r="M1553">
        <v>0.33069999999999999</v>
      </c>
      <c r="N1553">
        <v>0.33739999999999998</v>
      </c>
      <c r="O1553">
        <v>-0.20569999999999999</v>
      </c>
      <c r="P1553">
        <v>4.4999999999999997E-3</v>
      </c>
      <c r="Q1553" s="13">
        <v>3.3E-3</v>
      </c>
      <c r="R1553" s="13">
        <v>8.1199999999999994E-2</v>
      </c>
      <c r="S1553" s="13">
        <v>-1.2502</v>
      </c>
      <c r="T1553">
        <v>4.2799999999999998E-2</v>
      </c>
      <c r="U1553" s="13">
        <v>-5.9999999999999995E-4</v>
      </c>
      <c r="V1553" s="13">
        <v>7.5399999999999995E-2</v>
      </c>
      <c r="AA1553" s="13"/>
      <c r="AC1553"/>
      <c r="AD1553" s="14"/>
    </row>
    <row r="1554" spans="1:30" x14ac:dyDescent="0.2">
      <c r="A1554" t="s">
        <v>32</v>
      </c>
      <c r="C1554">
        <v>149.113</v>
      </c>
      <c r="D1554">
        <v>34.999299999999998</v>
      </c>
      <c r="E1554">
        <v>0</v>
      </c>
      <c r="F1554">
        <v>149.97499999999999</v>
      </c>
      <c r="G1554">
        <v>3.7999999999999999E-2</v>
      </c>
      <c r="H1554">
        <v>-0.81089999999999995</v>
      </c>
      <c r="I1554">
        <v>4.1099999999999998E-2</v>
      </c>
      <c r="J1554">
        <v>1.2504999999999999</v>
      </c>
      <c r="K1554">
        <v>5.1499999999999997E-2</v>
      </c>
      <c r="L1554">
        <v>1.66E-2</v>
      </c>
      <c r="M1554">
        <v>0.2994</v>
      </c>
      <c r="N1554">
        <v>0.35370000000000001</v>
      </c>
      <c r="O1554">
        <v>-0.20899999999999999</v>
      </c>
      <c r="P1554">
        <v>-1E-4</v>
      </c>
      <c r="Q1554" s="13">
        <v>3.3E-3</v>
      </c>
      <c r="R1554" s="13">
        <v>7.2599999999999998E-2</v>
      </c>
      <c r="S1554" s="13">
        <v>-1.0053000000000001</v>
      </c>
      <c r="T1554">
        <v>5.0099999999999999E-2</v>
      </c>
      <c r="U1554" s="13">
        <v>-1E-4</v>
      </c>
      <c r="V1554" s="13">
        <v>7.5399999999999995E-2</v>
      </c>
      <c r="AA1554" s="13"/>
      <c r="AC1554"/>
      <c r="AD1554" s="14"/>
    </row>
    <row r="1555" spans="1:30" x14ac:dyDescent="0.2">
      <c r="A1555" t="s">
        <v>32</v>
      </c>
      <c r="C1555">
        <v>149.363</v>
      </c>
      <c r="D1555">
        <v>34.999299999999998</v>
      </c>
      <c r="E1555">
        <v>0</v>
      </c>
      <c r="F1555">
        <v>150.47499999999999</v>
      </c>
      <c r="G1555">
        <v>4.82E-2</v>
      </c>
      <c r="H1555">
        <v>-1.1129</v>
      </c>
      <c r="I1555">
        <v>4.9299999999999997E-2</v>
      </c>
      <c r="J1555">
        <v>1.5818000000000001</v>
      </c>
      <c r="K1555">
        <v>2.2100000000000002E-2</v>
      </c>
      <c r="L1555">
        <v>1.78E-2</v>
      </c>
      <c r="M1555">
        <v>0.2994</v>
      </c>
      <c r="N1555">
        <v>0.35049999999999998</v>
      </c>
      <c r="O1555">
        <v>-0.1993</v>
      </c>
      <c r="P1555">
        <v>9.1000000000000004E-3</v>
      </c>
      <c r="Q1555" s="13">
        <v>3.3E-3</v>
      </c>
      <c r="R1555" s="13">
        <v>7.5499999999999998E-2</v>
      </c>
      <c r="S1555" s="13">
        <v>-1.0164</v>
      </c>
      <c r="T1555">
        <v>5.7500000000000002E-2</v>
      </c>
      <c r="U1555" s="13">
        <v>4.0000000000000002E-4</v>
      </c>
      <c r="V1555" s="13">
        <v>7.5399999999999995E-2</v>
      </c>
      <c r="AA1555" s="13"/>
      <c r="AC1555"/>
      <c r="AD1555" s="14"/>
    </row>
    <row r="1556" spans="1:30" x14ac:dyDescent="0.2">
      <c r="A1556" t="s">
        <v>32</v>
      </c>
      <c r="C1556">
        <v>149.613</v>
      </c>
      <c r="D1556">
        <v>34.999299999999998</v>
      </c>
      <c r="E1556">
        <v>0</v>
      </c>
      <c r="F1556">
        <v>150.97800000000001</v>
      </c>
      <c r="G1556">
        <v>6.0499999999999998E-2</v>
      </c>
      <c r="H1556">
        <v>-0.91659999999999997</v>
      </c>
      <c r="I1556">
        <v>6.1499999999999999E-2</v>
      </c>
      <c r="J1556">
        <v>1.4294</v>
      </c>
      <c r="K1556">
        <v>2.2100000000000002E-2</v>
      </c>
      <c r="L1556">
        <v>2.3800000000000002E-2</v>
      </c>
      <c r="M1556">
        <v>0.2994</v>
      </c>
      <c r="N1556">
        <v>0.35370000000000001</v>
      </c>
      <c r="O1556">
        <v>-0.1993</v>
      </c>
      <c r="P1556">
        <v>-4.7000000000000002E-3</v>
      </c>
      <c r="Q1556" s="13">
        <v>3.3E-3</v>
      </c>
      <c r="R1556" s="13">
        <v>7.6899999999999996E-2</v>
      </c>
      <c r="S1556" s="13">
        <v>-1.0831999999999999</v>
      </c>
      <c r="T1556">
        <v>3.1800000000000002E-2</v>
      </c>
      <c r="U1556" s="13">
        <v>-1E-4</v>
      </c>
      <c r="V1556" s="13">
        <v>7.5399999999999995E-2</v>
      </c>
      <c r="AA1556" s="13"/>
      <c r="AC1556"/>
      <c r="AD1556" s="14"/>
    </row>
    <row r="1557" spans="1:30" x14ac:dyDescent="0.2">
      <c r="A1557" t="s">
        <v>32</v>
      </c>
      <c r="C1557">
        <v>149.863</v>
      </c>
      <c r="D1557">
        <v>34.999299999999998</v>
      </c>
      <c r="E1557">
        <v>0</v>
      </c>
      <c r="F1557">
        <v>151.483</v>
      </c>
      <c r="G1557">
        <v>5.6399999999999999E-2</v>
      </c>
      <c r="H1557">
        <v>-0.96940000000000004</v>
      </c>
      <c r="I1557">
        <v>5.74E-2</v>
      </c>
      <c r="J1557">
        <v>1.2902</v>
      </c>
      <c r="K1557">
        <v>5.1499999999999997E-2</v>
      </c>
      <c r="L1557">
        <v>2.2599999999999999E-2</v>
      </c>
      <c r="M1557">
        <v>0.42480000000000001</v>
      </c>
      <c r="N1557">
        <v>0.33410000000000001</v>
      </c>
      <c r="O1557">
        <v>-0.20569999999999999</v>
      </c>
      <c r="P1557">
        <v>4.4999999999999997E-3</v>
      </c>
      <c r="Q1557" s="13">
        <v>3.3E-3</v>
      </c>
      <c r="R1557" s="13">
        <v>7.6899999999999996E-2</v>
      </c>
      <c r="S1557" s="13">
        <v>-1.0164</v>
      </c>
      <c r="T1557">
        <v>8.0799999999999997E-2</v>
      </c>
      <c r="U1557" s="13">
        <v>4.0000000000000002E-4</v>
      </c>
      <c r="V1557" s="13">
        <v>7.5399999999999995E-2</v>
      </c>
      <c r="AA1557" s="13"/>
      <c r="AC1557"/>
      <c r="AD1557" s="14"/>
    </row>
    <row r="1558" spans="1:30" x14ac:dyDescent="0.2">
      <c r="A1558" t="s">
        <v>32</v>
      </c>
      <c r="C1558">
        <v>150.113</v>
      </c>
      <c r="D1558">
        <v>34.999299999999998</v>
      </c>
      <c r="E1558">
        <v>0</v>
      </c>
      <c r="F1558">
        <v>151.98500000000001</v>
      </c>
      <c r="G1558">
        <v>8.3000000000000004E-2</v>
      </c>
      <c r="H1558">
        <v>-0.70520000000000005</v>
      </c>
      <c r="I1558">
        <v>7.9899999999999999E-2</v>
      </c>
      <c r="J1558">
        <v>1.0716000000000001</v>
      </c>
      <c r="K1558">
        <v>5.1499999999999997E-2</v>
      </c>
      <c r="L1558">
        <v>2.2599999999999999E-2</v>
      </c>
      <c r="M1558">
        <v>0.39340000000000003</v>
      </c>
      <c r="N1558">
        <v>0.33739999999999998</v>
      </c>
      <c r="O1558">
        <v>-0.20569999999999999</v>
      </c>
      <c r="P1558">
        <v>4.4999999999999997E-3</v>
      </c>
      <c r="Q1558" s="13">
        <v>1.8E-3</v>
      </c>
      <c r="R1558" s="13">
        <v>7.1199999999999999E-2</v>
      </c>
      <c r="S1558" s="13">
        <v>-0.9385</v>
      </c>
      <c r="T1558">
        <v>2.4400000000000002E-2</v>
      </c>
      <c r="U1558" s="13">
        <v>4.0000000000000002E-4</v>
      </c>
      <c r="V1558" s="13">
        <v>7.5399999999999995E-2</v>
      </c>
      <c r="AA1558" s="13"/>
      <c r="AC1558"/>
      <c r="AD1558" s="14"/>
    </row>
    <row r="1559" spans="1:30" x14ac:dyDescent="0.2">
      <c r="A1559" t="s">
        <v>32</v>
      </c>
      <c r="C1559">
        <v>150.363</v>
      </c>
      <c r="D1559">
        <v>34.999299999999998</v>
      </c>
      <c r="E1559">
        <v>0</v>
      </c>
      <c r="F1559">
        <v>152.48500000000001</v>
      </c>
      <c r="G1559">
        <v>6.25E-2</v>
      </c>
      <c r="H1559">
        <v>-0.76559999999999995</v>
      </c>
      <c r="I1559">
        <v>6.1499999999999999E-2</v>
      </c>
      <c r="J1559">
        <v>1.1644000000000001</v>
      </c>
      <c r="K1559">
        <v>8.09E-2</v>
      </c>
      <c r="L1559">
        <v>2.1399999999999999E-2</v>
      </c>
      <c r="M1559">
        <v>0.39340000000000003</v>
      </c>
      <c r="N1559">
        <v>0.33410000000000001</v>
      </c>
      <c r="O1559">
        <v>-0.1928</v>
      </c>
      <c r="P1559">
        <v>-1E-4</v>
      </c>
      <c r="Q1559" s="13">
        <v>3.3E-3</v>
      </c>
      <c r="R1559" s="13">
        <v>7.8299999999999995E-2</v>
      </c>
      <c r="S1559" s="13">
        <v>-1.1389</v>
      </c>
      <c r="T1559">
        <v>6.4799999999999996E-2</v>
      </c>
      <c r="U1559" s="13">
        <v>4.0000000000000002E-4</v>
      </c>
      <c r="V1559" s="13">
        <v>7.5399999999999995E-2</v>
      </c>
      <c r="AA1559" s="13"/>
      <c r="AC1559"/>
      <c r="AD1559" s="14"/>
    </row>
    <row r="1560" spans="1:30" x14ac:dyDescent="0.2">
      <c r="A1560" t="s">
        <v>32</v>
      </c>
      <c r="C1560">
        <v>150.613</v>
      </c>
      <c r="D1560">
        <v>34.999299999999998</v>
      </c>
      <c r="E1560">
        <v>0</v>
      </c>
      <c r="F1560">
        <v>152.98599999999999</v>
      </c>
      <c r="G1560">
        <v>7.2800000000000004E-2</v>
      </c>
      <c r="H1560">
        <v>-1.1506000000000001</v>
      </c>
      <c r="I1560">
        <v>7.5800000000000006E-2</v>
      </c>
      <c r="J1560">
        <v>1.4426000000000001</v>
      </c>
      <c r="K1560">
        <v>5.1499999999999997E-2</v>
      </c>
      <c r="L1560">
        <v>2.2599999999999999E-2</v>
      </c>
      <c r="M1560">
        <v>0.36209999999999998</v>
      </c>
      <c r="N1560">
        <v>0.34720000000000001</v>
      </c>
      <c r="O1560">
        <v>-0.1895</v>
      </c>
      <c r="P1560">
        <v>4.4999999999999997E-3</v>
      </c>
      <c r="Q1560" s="13">
        <v>3.3E-3</v>
      </c>
      <c r="R1560" s="13">
        <v>8.2600000000000007E-2</v>
      </c>
      <c r="S1560" s="13">
        <v>-1.1054999999999999</v>
      </c>
      <c r="T1560">
        <v>3.9100000000000003E-2</v>
      </c>
      <c r="U1560" s="13">
        <v>4.0000000000000002E-4</v>
      </c>
      <c r="V1560" s="13">
        <v>7.5399999999999995E-2</v>
      </c>
      <c r="AA1560" s="13"/>
      <c r="AC1560"/>
      <c r="AD1560" s="14"/>
    </row>
    <row r="1561" spans="1:30" x14ac:dyDescent="0.2">
      <c r="A1561" t="s">
        <v>32</v>
      </c>
      <c r="C1561">
        <v>150.863</v>
      </c>
      <c r="D1561">
        <v>34.999299999999998</v>
      </c>
      <c r="E1561">
        <v>0</v>
      </c>
      <c r="F1561">
        <v>153.495</v>
      </c>
      <c r="G1561">
        <v>2.58E-2</v>
      </c>
      <c r="H1561">
        <v>-0.69769999999999999</v>
      </c>
      <c r="I1561">
        <v>4.3200000000000002E-2</v>
      </c>
      <c r="J1561">
        <v>1.0782</v>
      </c>
      <c r="K1561">
        <v>8.09E-2</v>
      </c>
      <c r="L1561">
        <v>2.7400000000000001E-2</v>
      </c>
      <c r="M1561">
        <v>0.39340000000000003</v>
      </c>
      <c r="N1561">
        <v>0.33410000000000001</v>
      </c>
      <c r="O1561">
        <v>-0.18629999999999999</v>
      </c>
      <c r="P1561">
        <v>-1E-4</v>
      </c>
      <c r="Q1561" s="13">
        <v>3.3E-3</v>
      </c>
      <c r="R1561" s="13">
        <v>7.2700000000000001E-2</v>
      </c>
      <c r="S1561" s="13">
        <v>-0.88290000000000002</v>
      </c>
      <c r="T1561">
        <v>4.5199999999999997E-2</v>
      </c>
      <c r="U1561" s="13">
        <v>-1E-4</v>
      </c>
      <c r="V1561" s="13">
        <v>7.5399999999999995E-2</v>
      </c>
      <c r="AA1561" s="13"/>
      <c r="AC1561"/>
      <c r="AD1561" s="14"/>
    </row>
    <row r="1562" spans="1:30" x14ac:dyDescent="0.2">
      <c r="A1562" t="s">
        <v>32</v>
      </c>
      <c r="C1562">
        <v>151.113</v>
      </c>
      <c r="D1562">
        <v>34.999299999999998</v>
      </c>
      <c r="E1562">
        <v>0</v>
      </c>
      <c r="F1562">
        <v>153.995</v>
      </c>
      <c r="G1562">
        <v>3.5999999999999997E-2</v>
      </c>
      <c r="H1562">
        <v>-1.4224000000000001</v>
      </c>
      <c r="I1562">
        <v>2.6800000000000001E-2</v>
      </c>
      <c r="J1562">
        <v>1.7142999999999999</v>
      </c>
      <c r="K1562">
        <v>8.09E-2</v>
      </c>
      <c r="L1562">
        <v>2.7400000000000001E-2</v>
      </c>
      <c r="M1562">
        <v>0.26800000000000002</v>
      </c>
      <c r="N1562">
        <v>0.33410000000000001</v>
      </c>
      <c r="O1562">
        <v>-0.18629999999999999</v>
      </c>
      <c r="P1562">
        <v>4.4999999999999997E-3</v>
      </c>
      <c r="Q1562" s="13">
        <v>3.3E-3</v>
      </c>
      <c r="R1562" s="13">
        <v>9.2499999999999999E-2</v>
      </c>
      <c r="S1562" s="13">
        <v>-1.2725</v>
      </c>
      <c r="T1562">
        <v>6.2399999999999997E-2</v>
      </c>
      <c r="U1562" s="13">
        <v>-1E-4</v>
      </c>
      <c r="V1562" s="13">
        <v>7.5399999999999995E-2</v>
      </c>
      <c r="AA1562" s="13"/>
      <c r="AC1562"/>
      <c r="AD1562" s="14"/>
    </row>
    <row r="1563" spans="1:30" x14ac:dyDescent="0.2">
      <c r="A1563" t="s">
        <v>32</v>
      </c>
      <c r="C1563">
        <v>151.363</v>
      </c>
      <c r="D1563">
        <v>34.999299999999998</v>
      </c>
      <c r="E1563">
        <v>0</v>
      </c>
      <c r="F1563">
        <v>154.495</v>
      </c>
      <c r="G1563">
        <v>5.2299999999999999E-2</v>
      </c>
      <c r="H1563">
        <v>-0.90900000000000003</v>
      </c>
      <c r="I1563">
        <v>5.9499999999999997E-2</v>
      </c>
      <c r="J1563">
        <v>1.5222</v>
      </c>
      <c r="K1563">
        <v>2.2100000000000002E-2</v>
      </c>
      <c r="L1563">
        <v>2.5000000000000001E-2</v>
      </c>
      <c r="M1563">
        <v>0.23669999999999999</v>
      </c>
      <c r="N1563">
        <v>0.33079999999999998</v>
      </c>
      <c r="O1563">
        <v>-0.18629999999999999</v>
      </c>
      <c r="P1563">
        <v>4.4999999999999997E-3</v>
      </c>
      <c r="Q1563" s="13">
        <v>3.3E-3</v>
      </c>
      <c r="R1563" s="13">
        <v>8.6900000000000005E-2</v>
      </c>
      <c r="S1563" s="13">
        <v>-1.1166</v>
      </c>
      <c r="T1563">
        <v>3.9100000000000003E-2</v>
      </c>
      <c r="U1563" s="13">
        <v>-1E-4</v>
      </c>
      <c r="V1563" s="13">
        <v>7.5399999999999995E-2</v>
      </c>
      <c r="AA1563" s="13"/>
      <c r="AC1563"/>
      <c r="AD1563" s="14"/>
    </row>
    <row r="1564" spans="1:30" x14ac:dyDescent="0.2">
      <c r="A1564" t="s">
        <v>32</v>
      </c>
      <c r="C1564">
        <v>151.613</v>
      </c>
      <c r="D1564">
        <v>34.999299999999998</v>
      </c>
      <c r="E1564">
        <v>0</v>
      </c>
      <c r="F1564">
        <v>154.995</v>
      </c>
      <c r="G1564">
        <v>1.55E-2</v>
      </c>
      <c r="H1564">
        <v>-1.3242</v>
      </c>
      <c r="I1564">
        <v>1.66E-2</v>
      </c>
      <c r="J1564">
        <v>1.7342</v>
      </c>
      <c r="K1564">
        <v>0.1104</v>
      </c>
      <c r="L1564">
        <v>2.6200000000000001E-2</v>
      </c>
      <c r="M1564">
        <v>0.23669999999999999</v>
      </c>
      <c r="N1564">
        <v>0.33410000000000001</v>
      </c>
      <c r="O1564">
        <v>-0.17660000000000001</v>
      </c>
      <c r="P1564">
        <v>4.4999999999999997E-3</v>
      </c>
      <c r="Q1564" s="13">
        <v>3.3E-3</v>
      </c>
      <c r="R1564" s="13">
        <v>8.1199999999999994E-2</v>
      </c>
      <c r="S1564" s="13">
        <v>-1.0276000000000001</v>
      </c>
      <c r="T1564">
        <v>7.7100000000000002E-2</v>
      </c>
      <c r="U1564" s="13">
        <v>-1E-4</v>
      </c>
      <c r="V1564" s="13">
        <v>7.5399999999999995E-2</v>
      </c>
      <c r="AA1564" s="13"/>
      <c r="AC1564"/>
      <c r="AD1564" s="14"/>
    </row>
    <row r="1565" spans="1:30" x14ac:dyDescent="0.2">
      <c r="A1565" t="s">
        <v>32</v>
      </c>
      <c r="C1565">
        <v>151.863</v>
      </c>
      <c r="D1565">
        <v>34.999299999999998</v>
      </c>
      <c r="E1565">
        <v>0</v>
      </c>
      <c r="F1565">
        <v>155.495</v>
      </c>
      <c r="G1565">
        <v>4.41E-2</v>
      </c>
      <c r="H1565">
        <v>-0.91659999999999997</v>
      </c>
      <c r="I1565">
        <v>4.7199999999999999E-2</v>
      </c>
      <c r="J1565">
        <v>1.4294</v>
      </c>
      <c r="K1565">
        <v>5.1499999999999997E-2</v>
      </c>
      <c r="L1565">
        <v>2.7400000000000001E-2</v>
      </c>
      <c r="M1565">
        <v>0.2994</v>
      </c>
      <c r="N1565">
        <v>0.32429999999999998</v>
      </c>
      <c r="O1565">
        <v>-0.1701</v>
      </c>
      <c r="P1565">
        <v>4.4999999999999997E-3</v>
      </c>
      <c r="Q1565" s="13">
        <v>3.3E-3</v>
      </c>
      <c r="R1565" s="13">
        <v>8.8300000000000003E-2</v>
      </c>
      <c r="S1565" s="13">
        <v>-1.2725</v>
      </c>
      <c r="T1565">
        <v>3.6700000000000003E-2</v>
      </c>
      <c r="U1565" s="13">
        <v>-5.9999999999999995E-4</v>
      </c>
      <c r="V1565" s="13">
        <v>7.5399999999999995E-2</v>
      </c>
      <c r="AA1565" s="13"/>
      <c r="AC1565"/>
      <c r="AD1565" s="14"/>
    </row>
    <row r="1566" spans="1:30" x14ac:dyDescent="0.2">
      <c r="A1566" t="s">
        <v>32</v>
      </c>
      <c r="C1566">
        <v>152.113</v>
      </c>
      <c r="D1566">
        <v>34.999299999999998</v>
      </c>
      <c r="E1566">
        <v>0</v>
      </c>
      <c r="F1566">
        <v>155.995</v>
      </c>
      <c r="G1566">
        <v>7.0699999999999999E-2</v>
      </c>
      <c r="H1566">
        <v>-0.83360000000000001</v>
      </c>
      <c r="I1566">
        <v>6.9699999999999998E-2</v>
      </c>
      <c r="J1566">
        <v>1.383</v>
      </c>
      <c r="K1566">
        <v>5.1499999999999997E-2</v>
      </c>
      <c r="L1566">
        <v>2.7400000000000001E-2</v>
      </c>
      <c r="M1566">
        <v>0.23669999999999999</v>
      </c>
      <c r="N1566">
        <v>0.31780000000000003</v>
      </c>
      <c r="O1566">
        <v>-0.17660000000000001</v>
      </c>
      <c r="P1566">
        <v>-9.4000000000000004E-3</v>
      </c>
      <c r="Q1566" s="13">
        <v>3.3E-3</v>
      </c>
      <c r="R1566" s="13">
        <v>7.6899999999999996E-2</v>
      </c>
      <c r="S1566" s="13">
        <v>-1.0831999999999999</v>
      </c>
      <c r="T1566">
        <v>7.8299999999999995E-2</v>
      </c>
      <c r="U1566" s="13">
        <v>-1E-4</v>
      </c>
      <c r="V1566" s="13">
        <v>7.5399999999999995E-2</v>
      </c>
      <c r="AA1566" s="13"/>
      <c r="AC1566"/>
      <c r="AD1566" s="14"/>
    </row>
    <row r="1567" spans="1:30" x14ac:dyDescent="0.2">
      <c r="A1567" t="s">
        <v>32</v>
      </c>
      <c r="C1567">
        <v>152.363</v>
      </c>
      <c r="D1567">
        <v>34.999299999999998</v>
      </c>
      <c r="E1567">
        <v>0</v>
      </c>
      <c r="F1567">
        <v>156.495</v>
      </c>
      <c r="G1567">
        <v>5.4399999999999997E-2</v>
      </c>
      <c r="H1567">
        <v>-0.59199999999999997</v>
      </c>
      <c r="I1567">
        <v>6.1600000000000002E-2</v>
      </c>
      <c r="J1567">
        <v>1.0450999999999999</v>
      </c>
      <c r="K1567">
        <v>-7.4000000000000003E-3</v>
      </c>
      <c r="L1567">
        <v>2.98E-2</v>
      </c>
      <c r="M1567">
        <v>0.33069999999999999</v>
      </c>
      <c r="N1567">
        <v>0.32429999999999998</v>
      </c>
      <c r="O1567">
        <v>-0.17330000000000001</v>
      </c>
      <c r="P1567">
        <v>4.4999999999999997E-3</v>
      </c>
      <c r="Q1567" s="13">
        <v>3.3E-3</v>
      </c>
      <c r="R1567" s="13">
        <v>7.1199999999999999E-2</v>
      </c>
      <c r="S1567" s="13">
        <v>-0.98309999999999997</v>
      </c>
      <c r="T1567">
        <v>3.9100000000000003E-2</v>
      </c>
      <c r="U1567" s="13">
        <v>-1E-4</v>
      </c>
      <c r="V1567" s="13">
        <v>7.5399999999999995E-2</v>
      </c>
      <c r="AA1567" s="13"/>
      <c r="AC1567"/>
      <c r="AD1567" s="14"/>
    </row>
    <row r="1568" spans="1:30" x14ac:dyDescent="0.2">
      <c r="A1568" t="s">
        <v>32</v>
      </c>
      <c r="C1568">
        <v>152.613</v>
      </c>
      <c r="D1568">
        <v>34.999299999999998</v>
      </c>
      <c r="E1568">
        <v>0</v>
      </c>
      <c r="F1568">
        <v>156.98500000000001</v>
      </c>
      <c r="G1568">
        <v>2.1700000000000001E-2</v>
      </c>
      <c r="H1568">
        <v>-0.7732</v>
      </c>
      <c r="I1568">
        <v>3.09E-2</v>
      </c>
      <c r="J1568">
        <v>1.2571000000000001</v>
      </c>
      <c r="K1568">
        <v>5.1499999999999997E-2</v>
      </c>
      <c r="L1568">
        <v>2.6200000000000001E-2</v>
      </c>
      <c r="M1568">
        <v>0.42480000000000001</v>
      </c>
      <c r="N1568">
        <v>0.32100000000000001</v>
      </c>
      <c r="O1568">
        <v>-0.17660000000000001</v>
      </c>
      <c r="P1568">
        <v>-1E-4</v>
      </c>
      <c r="Q1568" s="13">
        <v>3.3E-3</v>
      </c>
      <c r="R1568" s="13">
        <v>8.2600000000000007E-2</v>
      </c>
      <c r="S1568" s="13">
        <v>-1.1612</v>
      </c>
      <c r="T1568">
        <v>6.7299999999999999E-2</v>
      </c>
      <c r="U1568" s="13">
        <v>-1E-4</v>
      </c>
      <c r="V1568" s="13">
        <v>7.5399999999999995E-2</v>
      </c>
      <c r="AA1568" s="13"/>
      <c r="AC1568"/>
      <c r="AD1568" s="14"/>
    </row>
    <row r="1569" spans="1:30" x14ac:dyDescent="0.2">
      <c r="A1569" t="s">
        <v>32</v>
      </c>
      <c r="C1569">
        <v>152.863</v>
      </c>
      <c r="D1569">
        <v>34.999299999999998</v>
      </c>
      <c r="E1569">
        <v>0</v>
      </c>
      <c r="F1569">
        <v>157.482</v>
      </c>
      <c r="G1569">
        <v>5.6399999999999999E-2</v>
      </c>
      <c r="H1569">
        <v>-1.1882999999999999</v>
      </c>
      <c r="I1569">
        <v>5.3400000000000003E-2</v>
      </c>
      <c r="J1569">
        <v>1.4823999999999999</v>
      </c>
      <c r="K1569">
        <v>8.09E-2</v>
      </c>
      <c r="L1569">
        <v>3.2199999999999999E-2</v>
      </c>
      <c r="M1569">
        <v>0.2994</v>
      </c>
      <c r="N1569">
        <v>0.32100000000000001</v>
      </c>
      <c r="O1569">
        <v>-0.17330000000000001</v>
      </c>
      <c r="P1569">
        <v>9.1000000000000004E-3</v>
      </c>
      <c r="Q1569" s="13">
        <v>1.8E-3</v>
      </c>
      <c r="R1569" s="13">
        <v>8.8300000000000003E-2</v>
      </c>
      <c r="S1569" s="13">
        <v>-1.2057</v>
      </c>
      <c r="T1569">
        <v>6.1199999999999997E-2</v>
      </c>
      <c r="U1569" s="13">
        <v>4.0000000000000002E-4</v>
      </c>
      <c r="V1569" s="13">
        <v>7.5399999999999995E-2</v>
      </c>
      <c r="AA1569" s="13"/>
      <c r="AC1569"/>
      <c r="AD1569" s="14"/>
    </row>
    <row r="1570" spans="1:30" x14ac:dyDescent="0.2">
      <c r="A1570" t="s">
        <v>32</v>
      </c>
      <c r="C1570">
        <v>153.113</v>
      </c>
      <c r="D1570">
        <v>34.999299999999998</v>
      </c>
      <c r="E1570">
        <v>0</v>
      </c>
      <c r="F1570">
        <v>157.97499999999999</v>
      </c>
      <c r="G1570">
        <v>4.82E-2</v>
      </c>
      <c r="H1570">
        <v>-0.79579999999999995</v>
      </c>
      <c r="I1570">
        <v>4.5199999999999997E-2</v>
      </c>
      <c r="J1570">
        <v>1.2439</v>
      </c>
      <c r="K1570">
        <v>0.16919999999999999</v>
      </c>
      <c r="L1570">
        <v>3.3399999999999999E-2</v>
      </c>
      <c r="M1570">
        <v>0.2994</v>
      </c>
      <c r="N1570">
        <v>0.32429999999999998</v>
      </c>
      <c r="O1570">
        <v>-0.17660000000000001</v>
      </c>
      <c r="P1570">
        <v>-1E-4</v>
      </c>
      <c r="Q1570" s="13">
        <v>1.8E-3</v>
      </c>
      <c r="R1570" s="13">
        <v>7.6899999999999996E-2</v>
      </c>
      <c r="S1570" s="13">
        <v>-0.97189999999999999</v>
      </c>
      <c r="T1570">
        <v>5.5E-2</v>
      </c>
      <c r="U1570" s="13">
        <v>-1E-4</v>
      </c>
      <c r="V1570" s="13">
        <v>7.5399999999999995E-2</v>
      </c>
      <c r="AA1570" s="13"/>
      <c r="AC1570"/>
      <c r="AD1570" s="14"/>
    </row>
    <row r="1571" spans="1:30" x14ac:dyDescent="0.2">
      <c r="A1571" t="s">
        <v>32</v>
      </c>
      <c r="C1571">
        <v>153.363</v>
      </c>
      <c r="D1571">
        <v>34.999299999999998</v>
      </c>
      <c r="E1571">
        <v>0</v>
      </c>
      <c r="F1571">
        <v>158.46799999999999</v>
      </c>
      <c r="G1571">
        <v>3.39E-2</v>
      </c>
      <c r="H1571">
        <v>-1.3544</v>
      </c>
      <c r="I1571">
        <v>3.09E-2</v>
      </c>
      <c r="J1571">
        <v>1.7938000000000001</v>
      </c>
      <c r="K1571">
        <v>0.1104</v>
      </c>
      <c r="L1571">
        <v>3.2199999999999999E-2</v>
      </c>
      <c r="M1571">
        <v>0.33069999999999999</v>
      </c>
      <c r="N1571">
        <v>0.32100000000000001</v>
      </c>
      <c r="O1571">
        <v>-0.17660000000000001</v>
      </c>
      <c r="P1571">
        <v>-1E-4</v>
      </c>
      <c r="Q1571" s="13">
        <v>3.3E-3</v>
      </c>
      <c r="R1571" s="13">
        <v>8.6900000000000005E-2</v>
      </c>
      <c r="S1571" s="13">
        <v>-1.2948</v>
      </c>
      <c r="T1571">
        <v>8.2000000000000003E-2</v>
      </c>
      <c r="U1571" s="13">
        <v>-5.9999999999999995E-4</v>
      </c>
      <c r="V1571" s="13">
        <v>7.5399999999999995E-2</v>
      </c>
      <c r="AA1571" s="13"/>
      <c r="AC1571"/>
      <c r="AD1571" s="14"/>
    </row>
    <row r="1572" spans="1:30" x14ac:dyDescent="0.2">
      <c r="A1572" t="s">
        <v>32</v>
      </c>
      <c r="C1572">
        <v>153.613</v>
      </c>
      <c r="D1572">
        <v>34.999299999999998</v>
      </c>
      <c r="E1572">
        <v>0</v>
      </c>
      <c r="F1572">
        <v>158.96299999999999</v>
      </c>
      <c r="G1572">
        <v>2.58E-2</v>
      </c>
      <c r="H1572">
        <v>-1.0298</v>
      </c>
      <c r="I1572">
        <v>3.2899999999999999E-2</v>
      </c>
      <c r="J1572">
        <v>1.5552999999999999</v>
      </c>
      <c r="K1572">
        <v>2.2100000000000002E-2</v>
      </c>
      <c r="L1572">
        <v>2.98E-2</v>
      </c>
      <c r="M1572">
        <v>0.39340000000000003</v>
      </c>
      <c r="N1572">
        <v>0.31780000000000003</v>
      </c>
      <c r="O1572">
        <v>-0.17660000000000001</v>
      </c>
      <c r="P1572">
        <v>4.4999999999999997E-3</v>
      </c>
      <c r="Q1572" s="13">
        <v>2.9999999999999997E-4</v>
      </c>
      <c r="R1572" s="13">
        <v>8.4000000000000005E-2</v>
      </c>
      <c r="S1572" s="13">
        <v>-1.0498000000000001</v>
      </c>
      <c r="T1572">
        <v>4.7699999999999999E-2</v>
      </c>
      <c r="U1572" s="13">
        <v>-5.9999999999999995E-4</v>
      </c>
      <c r="V1572" s="13">
        <v>7.5899999999999995E-2</v>
      </c>
      <c r="AA1572" s="13"/>
      <c r="AC1572"/>
      <c r="AD1572" s="14"/>
    </row>
    <row r="1573" spans="1:30" x14ac:dyDescent="0.2">
      <c r="A1573" t="s">
        <v>32</v>
      </c>
      <c r="C1573">
        <v>153.863</v>
      </c>
      <c r="D1573">
        <v>34.999299999999998</v>
      </c>
      <c r="E1573">
        <v>0</v>
      </c>
      <c r="F1573">
        <v>159.45699999999999</v>
      </c>
      <c r="G1573">
        <v>3.1899999999999998E-2</v>
      </c>
      <c r="H1573">
        <v>-1.1355</v>
      </c>
      <c r="I1573">
        <v>3.09E-2</v>
      </c>
      <c r="J1573">
        <v>1.6016999999999999</v>
      </c>
      <c r="K1573">
        <v>8.09E-2</v>
      </c>
      <c r="L1573">
        <v>3.5799999999999998E-2</v>
      </c>
      <c r="M1573">
        <v>0.39340000000000003</v>
      </c>
      <c r="N1573">
        <v>0.31130000000000002</v>
      </c>
      <c r="O1573">
        <v>-0.1636</v>
      </c>
      <c r="P1573">
        <v>9.1000000000000004E-3</v>
      </c>
      <c r="Q1573" s="13">
        <v>3.3E-3</v>
      </c>
      <c r="R1573" s="13">
        <v>7.2700000000000001E-2</v>
      </c>
      <c r="S1573" s="13">
        <v>-0.9163</v>
      </c>
      <c r="T1573">
        <v>7.8299999999999995E-2</v>
      </c>
      <c r="U1573" s="13">
        <v>-1E-4</v>
      </c>
      <c r="V1573" s="13">
        <v>7.7899999999999997E-2</v>
      </c>
      <c r="AA1573" s="13"/>
      <c r="AC1573"/>
      <c r="AD1573" s="14"/>
    </row>
    <row r="1574" spans="1:30" x14ac:dyDescent="0.2">
      <c r="A1574" t="s">
        <v>32</v>
      </c>
      <c r="C1574">
        <v>154.113</v>
      </c>
      <c r="D1574">
        <v>34.999299999999998</v>
      </c>
      <c r="E1574">
        <v>0</v>
      </c>
      <c r="F1574">
        <v>159.95500000000001</v>
      </c>
      <c r="G1574">
        <v>5.8500000000000003E-2</v>
      </c>
      <c r="H1574">
        <v>-0.98450000000000004</v>
      </c>
      <c r="I1574">
        <v>5.1299999999999998E-2</v>
      </c>
      <c r="J1574">
        <v>1.4228000000000001</v>
      </c>
      <c r="K1574">
        <v>8.09E-2</v>
      </c>
      <c r="L1574">
        <v>3.1E-2</v>
      </c>
      <c r="M1574">
        <v>0.39340000000000003</v>
      </c>
      <c r="N1574">
        <v>0.308</v>
      </c>
      <c r="O1574">
        <v>-0.16689999999999999</v>
      </c>
      <c r="P1574">
        <v>-1E-4</v>
      </c>
      <c r="Q1574" s="13">
        <v>1.8E-3</v>
      </c>
      <c r="R1574" s="13">
        <v>8.8300000000000003E-2</v>
      </c>
      <c r="S1574" s="13">
        <v>-1.3059000000000001</v>
      </c>
      <c r="T1574">
        <v>5.6300000000000003E-2</v>
      </c>
      <c r="U1574" s="13">
        <v>-5.9999999999999995E-4</v>
      </c>
      <c r="V1574" s="13">
        <v>7.6899999999999996E-2</v>
      </c>
      <c r="AA1574" s="13"/>
      <c r="AC1574"/>
      <c r="AD1574" s="14"/>
    </row>
    <row r="1575" spans="1:30" x14ac:dyDescent="0.2">
      <c r="A1575" t="s">
        <v>32</v>
      </c>
      <c r="C1575">
        <v>154.363</v>
      </c>
      <c r="D1575">
        <v>34.999299999999998</v>
      </c>
      <c r="E1575">
        <v>0</v>
      </c>
      <c r="F1575">
        <v>160.44800000000001</v>
      </c>
      <c r="G1575">
        <v>7.2700000000000001E-2</v>
      </c>
      <c r="H1575">
        <v>-1.0448999999999999</v>
      </c>
      <c r="I1575">
        <v>7.17E-2</v>
      </c>
      <c r="J1575">
        <v>1.383</v>
      </c>
      <c r="K1575">
        <v>8.09E-2</v>
      </c>
      <c r="L1575">
        <v>3.1E-2</v>
      </c>
      <c r="M1575">
        <v>0.42480000000000001</v>
      </c>
      <c r="N1575">
        <v>0.30149999999999999</v>
      </c>
      <c r="O1575">
        <v>-0.16039999999999999</v>
      </c>
      <c r="P1575">
        <v>-1E-4</v>
      </c>
      <c r="Q1575" s="13">
        <v>3.3E-3</v>
      </c>
      <c r="R1575" s="13">
        <v>8.8300000000000003E-2</v>
      </c>
      <c r="S1575" s="13">
        <v>-1.1499999999999999</v>
      </c>
      <c r="T1575">
        <v>8.0799999999999997E-2</v>
      </c>
      <c r="U1575" s="13">
        <v>-1E-4</v>
      </c>
      <c r="V1575" s="13">
        <v>7.8799999999999995E-2</v>
      </c>
      <c r="AA1575" s="13"/>
      <c r="AC1575"/>
      <c r="AD1575" s="14"/>
    </row>
    <row r="1576" spans="1:30" x14ac:dyDescent="0.2">
      <c r="A1576" t="s">
        <v>32</v>
      </c>
      <c r="C1576">
        <v>154.613</v>
      </c>
      <c r="D1576">
        <v>34.999299999999998</v>
      </c>
      <c r="E1576">
        <v>0</v>
      </c>
      <c r="F1576">
        <v>160.94499999999999</v>
      </c>
      <c r="G1576">
        <v>6.25E-2</v>
      </c>
      <c r="H1576">
        <v>-0.74299999999999999</v>
      </c>
      <c r="I1576">
        <v>5.3400000000000003E-2</v>
      </c>
      <c r="J1576">
        <v>1.2637</v>
      </c>
      <c r="K1576">
        <v>0.1104</v>
      </c>
      <c r="L1576">
        <v>3.4599999999999999E-2</v>
      </c>
      <c r="M1576">
        <v>0.42480000000000001</v>
      </c>
      <c r="N1576">
        <v>0.30470000000000003</v>
      </c>
      <c r="O1576">
        <v>-0.1636</v>
      </c>
      <c r="P1576">
        <v>-1E-4</v>
      </c>
      <c r="Q1576" s="13">
        <v>1.8E-3</v>
      </c>
      <c r="R1576" s="13">
        <v>7.9799999999999996E-2</v>
      </c>
      <c r="S1576" s="13">
        <v>-0.96079999999999999</v>
      </c>
      <c r="T1576">
        <v>5.9900000000000002E-2</v>
      </c>
      <c r="U1576" s="13">
        <v>-5.9999999999999995E-4</v>
      </c>
      <c r="V1576" s="13">
        <v>7.8799999999999995E-2</v>
      </c>
      <c r="AA1576" s="13"/>
      <c r="AC1576"/>
      <c r="AD1576" s="14"/>
    </row>
    <row r="1577" spans="1:30" x14ac:dyDescent="0.2">
      <c r="A1577" t="s">
        <v>32</v>
      </c>
      <c r="C1577">
        <v>154.863</v>
      </c>
      <c r="D1577">
        <v>34.999299999999998</v>
      </c>
      <c r="E1577">
        <v>0</v>
      </c>
      <c r="F1577">
        <v>161.44499999999999</v>
      </c>
      <c r="G1577">
        <v>5.8400000000000001E-2</v>
      </c>
      <c r="H1577">
        <v>-0.90149999999999997</v>
      </c>
      <c r="I1577">
        <v>5.1299999999999998E-2</v>
      </c>
      <c r="J1577">
        <v>1.2372000000000001</v>
      </c>
      <c r="K1577">
        <v>5.1499999999999997E-2</v>
      </c>
      <c r="L1577">
        <v>3.2199999999999999E-2</v>
      </c>
      <c r="M1577">
        <v>0.2994</v>
      </c>
      <c r="N1577">
        <v>0.30470000000000003</v>
      </c>
      <c r="O1577">
        <v>-0.15709999999999999</v>
      </c>
      <c r="P1577">
        <v>4.4999999999999997E-3</v>
      </c>
      <c r="Q1577" s="13">
        <v>2.9999999999999997E-4</v>
      </c>
      <c r="R1577" s="13">
        <v>8.8300000000000003E-2</v>
      </c>
      <c r="S1577" s="13">
        <v>-1.2391000000000001</v>
      </c>
      <c r="T1577">
        <v>7.0999999999999994E-2</v>
      </c>
      <c r="U1577" s="13">
        <v>-1E-4</v>
      </c>
      <c r="V1577" s="13">
        <v>7.8799999999999995E-2</v>
      </c>
      <c r="AA1577" s="13"/>
      <c r="AC1577"/>
      <c r="AD1577" s="14"/>
    </row>
    <row r="1578" spans="1:30" x14ac:dyDescent="0.2">
      <c r="A1578" t="s">
        <v>32</v>
      </c>
      <c r="C1578">
        <v>155.113</v>
      </c>
      <c r="D1578">
        <v>34.999299999999998</v>
      </c>
      <c r="E1578">
        <v>0</v>
      </c>
      <c r="F1578">
        <v>161.94499999999999</v>
      </c>
      <c r="G1578">
        <v>4.41E-2</v>
      </c>
      <c r="H1578">
        <v>-1.1959</v>
      </c>
      <c r="I1578">
        <v>4.9299999999999997E-2</v>
      </c>
      <c r="J1578">
        <v>1.4758</v>
      </c>
      <c r="K1578">
        <v>8.09E-2</v>
      </c>
      <c r="L1578">
        <v>3.4599999999999999E-2</v>
      </c>
      <c r="M1578">
        <v>0.36209999999999998</v>
      </c>
      <c r="N1578">
        <v>0.29820000000000002</v>
      </c>
      <c r="O1578">
        <v>-0.1507</v>
      </c>
      <c r="P1578">
        <v>4.4999999999999997E-3</v>
      </c>
      <c r="Q1578" s="13">
        <v>3.3E-3</v>
      </c>
      <c r="R1578" s="13">
        <v>8.9700000000000002E-2</v>
      </c>
      <c r="S1578" s="13">
        <v>-1.3059000000000001</v>
      </c>
      <c r="T1578">
        <v>7.22E-2</v>
      </c>
      <c r="U1578" s="13">
        <v>-1.1000000000000001E-3</v>
      </c>
      <c r="V1578" s="13">
        <v>7.9299999999999995E-2</v>
      </c>
      <c r="AA1578" s="13"/>
      <c r="AC1578"/>
      <c r="AD1578" s="14"/>
    </row>
    <row r="1579" spans="1:30" x14ac:dyDescent="0.2">
      <c r="A1579" t="s">
        <v>32</v>
      </c>
      <c r="C1579">
        <v>155.363</v>
      </c>
      <c r="D1579">
        <v>34.999299999999998</v>
      </c>
      <c r="E1579">
        <v>0</v>
      </c>
      <c r="F1579">
        <v>162.441</v>
      </c>
      <c r="G1579">
        <v>2.7799999999999998E-2</v>
      </c>
      <c r="H1579">
        <v>-0.87890000000000001</v>
      </c>
      <c r="I1579">
        <v>2.8899999999999999E-2</v>
      </c>
      <c r="J1579">
        <v>1.2504999999999999</v>
      </c>
      <c r="K1579">
        <v>2.2100000000000002E-2</v>
      </c>
      <c r="L1579">
        <v>3.3399999999999999E-2</v>
      </c>
      <c r="M1579">
        <v>0.36209999999999998</v>
      </c>
      <c r="N1579">
        <v>0.29820000000000002</v>
      </c>
      <c r="O1579">
        <v>-0.16039999999999999</v>
      </c>
      <c r="P1579">
        <v>4.4999999999999997E-3</v>
      </c>
      <c r="Q1579" s="13">
        <v>1.8E-3</v>
      </c>
      <c r="R1579" s="13">
        <v>8.4000000000000005E-2</v>
      </c>
      <c r="S1579" s="13">
        <v>-1.1054999999999999</v>
      </c>
      <c r="T1579">
        <v>5.7500000000000002E-2</v>
      </c>
      <c r="U1579" s="13">
        <v>-1E-4</v>
      </c>
      <c r="V1579" s="13">
        <v>7.8799999999999995E-2</v>
      </c>
      <c r="AA1579" s="13"/>
      <c r="AC1579"/>
      <c r="AD1579" s="14"/>
    </row>
    <row r="1580" spans="1:30" x14ac:dyDescent="0.2">
      <c r="A1580" t="s">
        <v>32</v>
      </c>
      <c r="C1580">
        <v>155.613</v>
      </c>
      <c r="D1580">
        <v>34.999299999999998</v>
      </c>
      <c r="E1580">
        <v>0</v>
      </c>
      <c r="F1580">
        <v>162.94200000000001</v>
      </c>
      <c r="G1580">
        <v>2.3699999999999999E-2</v>
      </c>
      <c r="H1580">
        <v>-1.4752000000000001</v>
      </c>
      <c r="I1580">
        <v>8.3999999999999995E-3</v>
      </c>
      <c r="J1580">
        <v>1.7739</v>
      </c>
      <c r="K1580">
        <v>8.09E-2</v>
      </c>
      <c r="L1580">
        <v>3.8199999999999998E-2</v>
      </c>
      <c r="M1580">
        <v>0.42480000000000001</v>
      </c>
      <c r="N1580">
        <v>0.30149999999999999</v>
      </c>
      <c r="O1580">
        <v>-0.15709999999999999</v>
      </c>
      <c r="P1580">
        <v>9.1000000000000004E-3</v>
      </c>
      <c r="Q1580" s="13">
        <v>3.3E-3</v>
      </c>
      <c r="R1580" s="13">
        <v>9.6799999999999997E-2</v>
      </c>
      <c r="S1580" s="13">
        <v>-1.4505999999999999</v>
      </c>
      <c r="T1580">
        <v>7.8299999999999995E-2</v>
      </c>
      <c r="U1580" s="13">
        <v>4.0000000000000002E-4</v>
      </c>
      <c r="V1580" s="13">
        <v>7.9299999999999995E-2</v>
      </c>
      <c r="AA1580" s="13"/>
      <c r="AC1580"/>
      <c r="AD1580" s="14"/>
    </row>
    <row r="1581" spans="1:30" x14ac:dyDescent="0.2">
      <c r="A1581" t="s">
        <v>32</v>
      </c>
      <c r="C1581">
        <v>155.863</v>
      </c>
      <c r="D1581">
        <v>34.999299999999998</v>
      </c>
      <c r="E1581">
        <v>0</v>
      </c>
      <c r="F1581">
        <v>163.44399999999999</v>
      </c>
      <c r="G1581">
        <v>2.7799999999999998E-2</v>
      </c>
      <c r="H1581">
        <v>-1.0374000000000001</v>
      </c>
      <c r="I1581">
        <v>2.6800000000000001E-2</v>
      </c>
      <c r="J1581">
        <v>1.5155000000000001</v>
      </c>
      <c r="K1581">
        <v>2.2100000000000002E-2</v>
      </c>
      <c r="L1581">
        <v>3.3399999999999999E-2</v>
      </c>
      <c r="M1581">
        <v>0.36209999999999998</v>
      </c>
      <c r="N1581">
        <v>0.29820000000000002</v>
      </c>
      <c r="O1581">
        <v>-0.1474</v>
      </c>
      <c r="P1581">
        <v>-1E-4</v>
      </c>
      <c r="Q1581" s="13">
        <v>3.3E-3</v>
      </c>
      <c r="R1581" s="13">
        <v>9.4E-2</v>
      </c>
      <c r="S1581" s="13">
        <v>-1.395</v>
      </c>
      <c r="T1581">
        <v>6.7299999999999999E-2</v>
      </c>
      <c r="U1581" s="13">
        <v>-5.9999999999999995E-4</v>
      </c>
      <c r="V1581" s="13">
        <v>8.0799999999999997E-2</v>
      </c>
      <c r="AA1581" s="13"/>
      <c r="AC1581"/>
      <c r="AD1581" s="14"/>
    </row>
    <row r="1582" spans="1:30" x14ac:dyDescent="0.2">
      <c r="A1582" t="s">
        <v>32</v>
      </c>
      <c r="C1582">
        <v>156.113</v>
      </c>
      <c r="D1582">
        <v>34.999299999999998</v>
      </c>
      <c r="E1582">
        <v>0</v>
      </c>
      <c r="F1582">
        <v>163.94499999999999</v>
      </c>
      <c r="G1582">
        <v>4.2099999999999999E-2</v>
      </c>
      <c r="H1582">
        <v>-1.2865</v>
      </c>
      <c r="I1582">
        <v>3.6999999999999998E-2</v>
      </c>
      <c r="J1582">
        <v>1.7806</v>
      </c>
      <c r="K1582">
        <v>5.1499999999999997E-2</v>
      </c>
      <c r="L1582">
        <v>3.8199999999999998E-2</v>
      </c>
      <c r="M1582">
        <v>0.42480000000000001</v>
      </c>
      <c r="N1582">
        <v>0.30149999999999999</v>
      </c>
      <c r="O1582">
        <v>-0.14419999999999999</v>
      </c>
      <c r="P1582">
        <v>9.1000000000000004E-3</v>
      </c>
      <c r="Q1582" s="13">
        <v>1.8E-3</v>
      </c>
      <c r="R1582" s="13">
        <v>8.8300000000000003E-2</v>
      </c>
      <c r="S1582" s="13">
        <v>-1.228</v>
      </c>
      <c r="T1582">
        <v>7.22E-2</v>
      </c>
      <c r="U1582" s="13">
        <v>-1E-4</v>
      </c>
      <c r="V1582" s="13">
        <v>8.0299999999999996E-2</v>
      </c>
      <c r="AA1582" s="13"/>
      <c r="AC1582"/>
      <c r="AD1582" s="14"/>
    </row>
    <row r="1583" spans="1:30" x14ac:dyDescent="0.2">
      <c r="A1583" t="s">
        <v>32</v>
      </c>
      <c r="C1583">
        <v>156.363</v>
      </c>
      <c r="D1583">
        <v>34.999299999999998</v>
      </c>
      <c r="E1583">
        <v>0</v>
      </c>
      <c r="F1583">
        <v>164.44499999999999</v>
      </c>
      <c r="G1583">
        <v>3.1899999999999998E-2</v>
      </c>
      <c r="H1583">
        <v>-0.79579999999999995</v>
      </c>
      <c r="I1583">
        <v>2.8899999999999999E-2</v>
      </c>
      <c r="J1583">
        <v>1.3963000000000001</v>
      </c>
      <c r="K1583">
        <v>5.1499999999999997E-2</v>
      </c>
      <c r="L1583">
        <v>3.3399999999999999E-2</v>
      </c>
      <c r="M1583">
        <v>0.42480000000000001</v>
      </c>
      <c r="N1583">
        <v>0.29499999999999998</v>
      </c>
      <c r="O1583">
        <v>-0.1474</v>
      </c>
      <c r="P1583">
        <v>-1E-4</v>
      </c>
      <c r="Q1583" s="13">
        <v>3.3E-3</v>
      </c>
      <c r="R1583" s="13">
        <v>9.9699999999999997E-2</v>
      </c>
      <c r="S1583" s="13">
        <v>-1.5508</v>
      </c>
      <c r="T1583">
        <v>7.0999999999999994E-2</v>
      </c>
      <c r="U1583" s="13">
        <v>-1E-4</v>
      </c>
      <c r="V1583" s="13">
        <v>8.0299999999999996E-2</v>
      </c>
      <c r="AA1583" s="13"/>
      <c r="AC1583"/>
      <c r="AD1583" s="14"/>
    </row>
    <row r="1584" spans="1:30" x14ac:dyDescent="0.2">
      <c r="A1584" t="s">
        <v>32</v>
      </c>
      <c r="C1584">
        <v>156.613</v>
      </c>
      <c r="D1584">
        <v>34.999299999999998</v>
      </c>
      <c r="E1584">
        <v>0</v>
      </c>
      <c r="F1584">
        <v>164.947</v>
      </c>
      <c r="G1584">
        <v>7.8899999999999998E-2</v>
      </c>
      <c r="H1584">
        <v>-1.0072000000000001</v>
      </c>
      <c r="I1584">
        <v>7.9899999999999999E-2</v>
      </c>
      <c r="J1584">
        <v>1.3499000000000001</v>
      </c>
      <c r="K1584">
        <v>8.09E-2</v>
      </c>
      <c r="L1584">
        <v>3.9399999999999998E-2</v>
      </c>
      <c r="M1584">
        <v>0.48749999999999999</v>
      </c>
      <c r="N1584">
        <v>0.29499999999999998</v>
      </c>
      <c r="O1584">
        <v>-0.15390000000000001</v>
      </c>
      <c r="P1584">
        <v>-1E-4</v>
      </c>
      <c r="Q1584" s="13">
        <v>3.3E-3</v>
      </c>
      <c r="R1584" s="13">
        <v>9.2499999999999999E-2</v>
      </c>
      <c r="S1584" s="13">
        <v>-1.3727</v>
      </c>
      <c r="T1584">
        <v>8.4500000000000006E-2</v>
      </c>
      <c r="U1584" s="13">
        <v>-5.9999999999999995E-4</v>
      </c>
      <c r="V1584" s="13">
        <v>8.0799999999999997E-2</v>
      </c>
      <c r="AA1584" s="13"/>
      <c r="AC1584"/>
      <c r="AD1584" s="14"/>
    </row>
    <row r="1585" spans="1:30" x14ac:dyDescent="0.2">
      <c r="A1585" t="s">
        <v>32</v>
      </c>
      <c r="C1585">
        <v>156.863</v>
      </c>
      <c r="D1585">
        <v>34.999299999999998</v>
      </c>
      <c r="E1585">
        <v>0</v>
      </c>
      <c r="F1585">
        <v>165.452</v>
      </c>
      <c r="G1585">
        <v>6.0499999999999998E-2</v>
      </c>
      <c r="H1585">
        <v>-0.93920000000000003</v>
      </c>
      <c r="I1585">
        <v>5.1299999999999998E-2</v>
      </c>
      <c r="J1585">
        <v>1.2571000000000001</v>
      </c>
      <c r="K1585">
        <v>2.2100000000000002E-2</v>
      </c>
      <c r="L1585">
        <v>3.4599999999999999E-2</v>
      </c>
      <c r="M1585">
        <v>0.42480000000000001</v>
      </c>
      <c r="N1585">
        <v>0.29170000000000001</v>
      </c>
      <c r="O1585">
        <v>-0.13120000000000001</v>
      </c>
      <c r="P1585">
        <v>4.4999999999999997E-3</v>
      </c>
      <c r="Q1585" s="13">
        <v>3.3E-3</v>
      </c>
      <c r="R1585" s="13">
        <v>8.2600000000000007E-2</v>
      </c>
      <c r="S1585" s="13">
        <v>-1.1389</v>
      </c>
      <c r="T1585">
        <v>6.3600000000000004E-2</v>
      </c>
      <c r="U1585" s="13">
        <v>4.0000000000000002E-4</v>
      </c>
      <c r="V1585" s="13">
        <v>8.0299999999999996E-2</v>
      </c>
      <c r="AA1585" s="13"/>
      <c r="AC1585"/>
      <c r="AD1585" s="14"/>
    </row>
    <row r="1586" spans="1:30" x14ac:dyDescent="0.2">
      <c r="A1586" t="s">
        <v>32</v>
      </c>
      <c r="C1586">
        <v>157.113</v>
      </c>
      <c r="D1586">
        <v>34.999299999999998</v>
      </c>
      <c r="E1586">
        <v>0</v>
      </c>
      <c r="F1586">
        <v>165.95699999999999</v>
      </c>
      <c r="G1586">
        <v>3.1899999999999998E-2</v>
      </c>
      <c r="H1586">
        <v>-0.96189999999999998</v>
      </c>
      <c r="I1586">
        <v>3.09E-2</v>
      </c>
      <c r="J1586">
        <v>1.3431999999999999</v>
      </c>
      <c r="K1586">
        <v>5.1499999999999997E-2</v>
      </c>
      <c r="L1586">
        <v>3.8199999999999998E-2</v>
      </c>
      <c r="M1586">
        <v>0.36209999999999998</v>
      </c>
      <c r="N1586">
        <v>0.29170000000000001</v>
      </c>
      <c r="O1586">
        <v>-0.12470000000000001</v>
      </c>
      <c r="P1586">
        <v>4.4999999999999997E-3</v>
      </c>
      <c r="Q1586" s="13">
        <v>3.3E-3</v>
      </c>
      <c r="R1586" s="13">
        <v>8.9700000000000002E-2</v>
      </c>
      <c r="S1586" s="13">
        <v>-1.3282</v>
      </c>
      <c r="T1586">
        <v>9.4200000000000006E-2</v>
      </c>
      <c r="U1586" s="13">
        <v>-5.9999999999999995E-4</v>
      </c>
      <c r="V1586" s="13">
        <v>8.0799999999999997E-2</v>
      </c>
      <c r="AA1586" s="13"/>
      <c r="AC1586"/>
      <c r="AD1586" s="14"/>
    </row>
    <row r="1587" spans="1:30" x14ac:dyDescent="0.2">
      <c r="A1587" t="s">
        <v>32</v>
      </c>
      <c r="C1587">
        <v>157.363</v>
      </c>
      <c r="D1587">
        <v>34.999299999999998</v>
      </c>
      <c r="E1587">
        <v>0</v>
      </c>
      <c r="F1587">
        <v>166.465</v>
      </c>
      <c r="G1587">
        <v>1.7600000000000001E-2</v>
      </c>
      <c r="H1587">
        <v>-1.2110000000000001</v>
      </c>
      <c r="I1587">
        <v>1.2500000000000001E-2</v>
      </c>
      <c r="J1587">
        <v>1.4957</v>
      </c>
      <c r="K1587">
        <v>5.1499999999999997E-2</v>
      </c>
      <c r="L1587">
        <v>4.0599999999999997E-2</v>
      </c>
      <c r="M1587">
        <v>0.45610000000000001</v>
      </c>
      <c r="N1587">
        <v>0.29170000000000001</v>
      </c>
      <c r="O1587">
        <v>-0.13439999999999999</v>
      </c>
      <c r="P1587">
        <v>-1E-4</v>
      </c>
      <c r="Q1587" s="13">
        <v>3.3E-3</v>
      </c>
      <c r="R1587" s="13">
        <v>8.9700000000000002E-2</v>
      </c>
      <c r="S1587" s="13">
        <v>-1.395</v>
      </c>
      <c r="T1587">
        <v>6.7299999999999999E-2</v>
      </c>
      <c r="U1587" s="13">
        <v>-1.1000000000000001E-3</v>
      </c>
      <c r="V1587" s="13">
        <v>7.9799999999999996E-2</v>
      </c>
      <c r="AA1587" s="13"/>
      <c r="AC1587"/>
      <c r="AD1587" s="14"/>
    </row>
    <row r="1588" spans="1:30" x14ac:dyDescent="0.2">
      <c r="A1588" t="s">
        <v>32</v>
      </c>
      <c r="C1588">
        <v>157.613</v>
      </c>
      <c r="D1588">
        <v>34.999299999999998</v>
      </c>
      <c r="E1588">
        <v>0</v>
      </c>
      <c r="F1588">
        <v>166.97499999999999</v>
      </c>
      <c r="G1588">
        <v>2.1700000000000001E-2</v>
      </c>
      <c r="H1588">
        <v>-0.92420000000000002</v>
      </c>
      <c r="I1588">
        <v>1.8599999999999998E-2</v>
      </c>
      <c r="J1588">
        <v>1.4426000000000001</v>
      </c>
      <c r="K1588">
        <v>8.09E-2</v>
      </c>
      <c r="L1588">
        <v>3.6999999999999998E-2</v>
      </c>
      <c r="M1588">
        <v>0.39340000000000003</v>
      </c>
      <c r="N1588">
        <v>0.29499999999999998</v>
      </c>
      <c r="O1588">
        <v>-0.12139999999999999</v>
      </c>
      <c r="P1588">
        <v>4.4999999999999997E-3</v>
      </c>
      <c r="Q1588" s="13">
        <v>3.3E-3</v>
      </c>
      <c r="R1588" s="13">
        <v>8.2600000000000007E-2</v>
      </c>
      <c r="S1588" s="13">
        <v>-1.1166</v>
      </c>
      <c r="T1588">
        <v>8.5699999999999998E-2</v>
      </c>
      <c r="U1588" s="13">
        <v>-1E-4</v>
      </c>
      <c r="V1588" s="13">
        <v>8.1299999999999997E-2</v>
      </c>
      <c r="AA1588" s="13"/>
      <c r="AC1588"/>
      <c r="AD1588" s="14"/>
    </row>
    <row r="1589" spans="1:30" x14ac:dyDescent="0.2">
      <c r="A1589" t="s">
        <v>32</v>
      </c>
      <c r="C1589">
        <v>157.863</v>
      </c>
      <c r="D1589">
        <v>34.999299999999998</v>
      </c>
      <c r="E1589">
        <v>0</v>
      </c>
      <c r="F1589">
        <v>167.48500000000001</v>
      </c>
      <c r="G1589">
        <v>3.7999999999999999E-2</v>
      </c>
      <c r="H1589">
        <v>-1.3544</v>
      </c>
      <c r="I1589">
        <v>3.9100000000000003E-2</v>
      </c>
      <c r="J1589">
        <v>1.8004</v>
      </c>
      <c r="K1589">
        <v>8.09E-2</v>
      </c>
      <c r="L1589">
        <v>3.8199999999999998E-2</v>
      </c>
      <c r="M1589">
        <v>0.39340000000000003</v>
      </c>
      <c r="N1589">
        <v>0.28839999999999999</v>
      </c>
      <c r="O1589">
        <v>-0.12139999999999999</v>
      </c>
      <c r="P1589">
        <v>4.4999999999999997E-3</v>
      </c>
      <c r="Q1589" s="13">
        <v>3.3E-3</v>
      </c>
      <c r="R1589" s="13">
        <v>9.8199999999999996E-2</v>
      </c>
      <c r="S1589" s="13">
        <v>-1.4395</v>
      </c>
      <c r="T1589">
        <v>8.9300000000000004E-2</v>
      </c>
      <c r="U1589" s="13">
        <v>4.0000000000000002E-4</v>
      </c>
      <c r="V1589" s="13">
        <v>7.9299999999999995E-2</v>
      </c>
      <c r="AA1589" s="13"/>
      <c r="AC1589"/>
      <c r="AD1589" s="14"/>
    </row>
    <row r="1590" spans="1:30" x14ac:dyDescent="0.2">
      <c r="A1590" t="s">
        <v>32</v>
      </c>
      <c r="C1590">
        <v>158.113</v>
      </c>
      <c r="D1590">
        <v>34.999299999999998</v>
      </c>
      <c r="E1590">
        <v>0</v>
      </c>
      <c r="F1590">
        <v>167.994</v>
      </c>
      <c r="G1590">
        <v>3.3E-3</v>
      </c>
      <c r="H1590">
        <v>-1.1959</v>
      </c>
      <c r="I1590">
        <v>-1.8E-3</v>
      </c>
      <c r="J1590">
        <v>1.6613</v>
      </c>
      <c r="K1590">
        <v>8.09E-2</v>
      </c>
      <c r="L1590">
        <v>4.0599999999999997E-2</v>
      </c>
      <c r="M1590">
        <v>0.45610000000000001</v>
      </c>
      <c r="N1590">
        <v>0.29170000000000001</v>
      </c>
      <c r="O1590">
        <v>-0.1182</v>
      </c>
      <c r="P1590">
        <v>-1E-4</v>
      </c>
      <c r="Q1590" s="13">
        <v>3.3E-3</v>
      </c>
      <c r="R1590" s="13">
        <v>9.5399999999999999E-2</v>
      </c>
      <c r="S1590" s="13">
        <v>-1.4505999999999999</v>
      </c>
      <c r="T1590">
        <v>7.9500000000000001E-2</v>
      </c>
      <c r="U1590" s="13">
        <v>4.0000000000000002E-4</v>
      </c>
      <c r="V1590" s="13">
        <v>8.0299999999999996E-2</v>
      </c>
      <c r="AA1590" s="13"/>
      <c r="AC1590"/>
      <c r="AD1590" s="14"/>
    </row>
    <row r="1591" spans="1:30" x14ac:dyDescent="0.2">
      <c r="A1591" t="s">
        <v>32</v>
      </c>
      <c r="C1591">
        <v>158.363</v>
      </c>
      <c r="D1591">
        <v>34.999299999999998</v>
      </c>
      <c r="E1591">
        <v>0</v>
      </c>
      <c r="F1591">
        <v>168.50299999999999</v>
      </c>
      <c r="G1591">
        <v>-8.0000000000000004E-4</v>
      </c>
      <c r="H1591">
        <v>-1.3996999999999999</v>
      </c>
      <c r="I1591">
        <v>-7.9000000000000008E-3</v>
      </c>
      <c r="J1591">
        <v>1.8997999999999999</v>
      </c>
      <c r="K1591">
        <v>0.1104</v>
      </c>
      <c r="L1591">
        <v>3.9399999999999998E-2</v>
      </c>
      <c r="M1591">
        <v>0.48749999999999999</v>
      </c>
      <c r="N1591">
        <v>0.28839999999999999</v>
      </c>
      <c r="O1591">
        <v>-0.12139999999999999</v>
      </c>
      <c r="P1591">
        <v>4.4999999999999997E-3</v>
      </c>
      <c r="Q1591" s="13">
        <v>3.3E-3</v>
      </c>
      <c r="R1591" s="13">
        <v>8.4000000000000005E-2</v>
      </c>
      <c r="S1591" s="13">
        <v>-1.2057</v>
      </c>
      <c r="T1591">
        <v>0.1004</v>
      </c>
      <c r="U1591" s="13">
        <v>4.0000000000000002E-4</v>
      </c>
      <c r="V1591" s="13">
        <v>8.0299999999999996E-2</v>
      </c>
      <c r="AA1591" s="13"/>
      <c r="AC1591"/>
      <c r="AD1591" s="14"/>
    </row>
    <row r="1592" spans="1:30" x14ac:dyDescent="0.2">
      <c r="A1592" t="s">
        <v>32</v>
      </c>
      <c r="C1592">
        <v>158.613</v>
      </c>
      <c r="D1592">
        <v>34.999299999999998</v>
      </c>
      <c r="E1592">
        <v>0</v>
      </c>
      <c r="F1592">
        <v>169.006</v>
      </c>
      <c r="G1592">
        <v>4.41E-2</v>
      </c>
      <c r="H1592">
        <v>-0.92410000000000003</v>
      </c>
      <c r="I1592">
        <v>3.2899999999999999E-2</v>
      </c>
      <c r="J1592">
        <v>1.5088999999999999</v>
      </c>
      <c r="K1592">
        <v>8.09E-2</v>
      </c>
      <c r="L1592">
        <v>4.4200000000000003E-2</v>
      </c>
      <c r="M1592">
        <v>0.42480000000000001</v>
      </c>
      <c r="N1592">
        <v>0.28839999999999999</v>
      </c>
      <c r="O1592">
        <v>-0.1149</v>
      </c>
      <c r="P1592">
        <v>-1E-4</v>
      </c>
      <c r="Q1592" s="13">
        <v>1.8E-3</v>
      </c>
      <c r="R1592" s="13">
        <v>9.4E-2</v>
      </c>
      <c r="S1592" s="13">
        <v>-1.4395</v>
      </c>
      <c r="T1592">
        <v>6.7299999999999999E-2</v>
      </c>
      <c r="U1592" s="13">
        <v>4.0000000000000002E-4</v>
      </c>
      <c r="V1592" s="13">
        <v>8.0299999999999996E-2</v>
      </c>
      <c r="AA1592" s="13"/>
      <c r="AC1592"/>
      <c r="AD1592" s="14"/>
    </row>
    <row r="1593" spans="1:30" x14ac:dyDescent="0.2">
      <c r="A1593" t="s">
        <v>32</v>
      </c>
      <c r="C1593">
        <v>158.863</v>
      </c>
      <c r="D1593">
        <v>34.999299999999998</v>
      </c>
      <c r="E1593">
        <v>0</v>
      </c>
      <c r="F1593">
        <v>169.512</v>
      </c>
      <c r="G1593">
        <v>8.09E-2</v>
      </c>
      <c r="H1593">
        <v>-0.88639999999999997</v>
      </c>
      <c r="I1593">
        <v>7.1800000000000003E-2</v>
      </c>
      <c r="J1593">
        <v>1.3963000000000001</v>
      </c>
      <c r="K1593">
        <v>0.13980000000000001</v>
      </c>
      <c r="L1593">
        <v>4.5400000000000003E-2</v>
      </c>
      <c r="M1593">
        <v>0.39340000000000003</v>
      </c>
      <c r="N1593">
        <v>0.28520000000000001</v>
      </c>
      <c r="O1593">
        <v>-0.11169999999999999</v>
      </c>
      <c r="P1593">
        <v>-4.7000000000000002E-3</v>
      </c>
      <c r="Q1593" s="13">
        <v>3.3E-3</v>
      </c>
      <c r="R1593" s="13">
        <v>9.4E-2</v>
      </c>
      <c r="S1593" s="13">
        <v>-1.3169999999999999</v>
      </c>
      <c r="T1593">
        <v>0.1077</v>
      </c>
      <c r="U1593" s="13">
        <v>8.9999999999999998E-4</v>
      </c>
      <c r="V1593" s="13">
        <v>8.1799999999999998E-2</v>
      </c>
      <c r="AA1593" s="13"/>
      <c r="AC1593"/>
      <c r="AD1593" s="14"/>
    </row>
    <row r="1594" spans="1:30" x14ac:dyDescent="0.2">
      <c r="A1594" t="s">
        <v>32</v>
      </c>
      <c r="C1594">
        <v>159.113</v>
      </c>
      <c r="D1594">
        <v>34.999299999999998</v>
      </c>
      <c r="E1594">
        <v>0</v>
      </c>
      <c r="F1594">
        <v>170.01499999999999</v>
      </c>
      <c r="G1594">
        <v>3.39E-2</v>
      </c>
      <c r="H1594">
        <v>-0.7732</v>
      </c>
      <c r="I1594">
        <v>2.6800000000000001E-2</v>
      </c>
      <c r="J1594">
        <v>1.3035000000000001</v>
      </c>
      <c r="K1594">
        <v>8.09E-2</v>
      </c>
      <c r="L1594">
        <v>4.2999999999999997E-2</v>
      </c>
      <c r="M1594">
        <v>0.36209999999999998</v>
      </c>
      <c r="N1594">
        <v>0.28839999999999999</v>
      </c>
      <c r="O1594">
        <v>-0.11169999999999999</v>
      </c>
      <c r="P1594">
        <v>-1E-4</v>
      </c>
      <c r="Q1594" s="13">
        <v>3.3E-3</v>
      </c>
      <c r="R1594" s="13">
        <v>7.8299999999999995E-2</v>
      </c>
      <c r="S1594" s="13">
        <v>-1.0944</v>
      </c>
      <c r="T1594">
        <v>6.8500000000000005E-2</v>
      </c>
      <c r="U1594" s="13">
        <v>4.0000000000000002E-4</v>
      </c>
      <c r="V1594" s="13">
        <v>8.0299999999999996E-2</v>
      </c>
      <c r="AA1594" s="13"/>
      <c r="AC1594"/>
      <c r="AD1594" s="14"/>
    </row>
    <row r="1595" spans="1:30" x14ac:dyDescent="0.2">
      <c r="A1595" t="s">
        <v>32</v>
      </c>
      <c r="C1595">
        <v>159.363</v>
      </c>
      <c r="D1595">
        <v>34.999299999999998</v>
      </c>
      <c r="E1595">
        <v>0</v>
      </c>
      <c r="F1595">
        <v>170.51499999999999</v>
      </c>
      <c r="G1595">
        <v>2.3699999999999999E-2</v>
      </c>
      <c r="H1595">
        <v>-0.99960000000000004</v>
      </c>
      <c r="I1595">
        <v>1.0500000000000001E-2</v>
      </c>
      <c r="J1595">
        <v>1.542</v>
      </c>
      <c r="K1595">
        <v>0.1104</v>
      </c>
      <c r="L1595">
        <v>4.9000000000000002E-2</v>
      </c>
      <c r="M1595">
        <v>0.39340000000000003</v>
      </c>
      <c r="N1595">
        <v>0.2787</v>
      </c>
      <c r="O1595">
        <v>-0.11169999999999999</v>
      </c>
      <c r="P1595">
        <v>-1E-4</v>
      </c>
      <c r="Q1595" s="13">
        <v>3.3E-3</v>
      </c>
      <c r="R1595" s="13">
        <v>9.4E-2</v>
      </c>
      <c r="S1595" s="13">
        <v>-1.3615999999999999</v>
      </c>
      <c r="T1595">
        <v>9.9099999999999994E-2</v>
      </c>
      <c r="U1595" s="13">
        <v>4.0000000000000002E-4</v>
      </c>
      <c r="V1595" s="13">
        <v>8.1299999999999997E-2</v>
      </c>
      <c r="AA1595" s="13"/>
      <c r="AC1595"/>
      <c r="AD1595" s="14"/>
    </row>
    <row r="1596" spans="1:30" x14ac:dyDescent="0.2">
      <c r="A1596" t="s">
        <v>32</v>
      </c>
      <c r="C1596">
        <v>159.613</v>
      </c>
      <c r="D1596">
        <v>34.999299999999998</v>
      </c>
      <c r="E1596">
        <v>0</v>
      </c>
      <c r="F1596">
        <v>171.01499999999999</v>
      </c>
      <c r="G1596">
        <v>5.6399999999999999E-2</v>
      </c>
      <c r="H1596">
        <v>-1.2865</v>
      </c>
      <c r="I1596">
        <v>5.5399999999999998E-2</v>
      </c>
      <c r="J1596">
        <v>1.6547000000000001</v>
      </c>
      <c r="K1596">
        <v>5.1499999999999997E-2</v>
      </c>
      <c r="L1596">
        <v>4.6600000000000003E-2</v>
      </c>
      <c r="M1596">
        <v>0.26800000000000002</v>
      </c>
      <c r="N1596">
        <v>0.29170000000000001</v>
      </c>
      <c r="O1596">
        <v>-0.1084</v>
      </c>
      <c r="P1596">
        <v>9.1000000000000004E-3</v>
      </c>
      <c r="Q1596" s="13">
        <v>1.8E-3</v>
      </c>
      <c r="R1596" s="13">
        <v>0.10680000000000001</v>
      </c>
      <c r="S1596" s="13">
        <v>-1.5063</v>
      </c>
      <c r="T1596">
        <v>9.1800000000000007E-2</v>
      </c>
      <c r="U1596" s="13">
        <v>-5.9999999999999995E-4</v>
      </c>
      <c r="V1596" s="13">
        <v>8.0799999999999997E-2</v>
      </c>
      <c r="AA1596" s="13"/>
      <c r="AC1596"/>
      <c r="AD1596" s="14"/>
    </row>
    <row r="1597" spans="1:30" x14ac:dyDescent="0.2">
      <c r="A1597" t="s">
        <v>32</v>
      </c>
      <c r="C1597">
        <v>159.863</v>
      </c>
      <c r="D1597">
        <v>34.999299999999998</v>
      </c>
      <c r="E1597">
        <v>0</v>
      </c>
      <c r="F1597">
        <v>171.51499999999999</v>
      </c>
      <c r="G1597">
        <v>3.39E-2</v>
      </c>
      <c r="H1597">
        <v>-0.98450000000000004</v>
      </c>
      <c r="I1597">
        <v>3.6999999999999998E-2</v>
      </c>
      <c r="J1597">
        <v>1.4758</v>
      </c>
      <c r="K1597">
        <v>8.09E-2</v>
      </c>
      <c r="L1597">
        <v>4.6600000000000003E-2</v>
      </c>
      <c r="M1597">
        <v>0.39340000000000003</v>
      </c>
      <c r="N1597">
        <v>0.2787</v>
      </c>
      <c r="O1597">
        <v>-0.1052</v>
      </c>
      <c r="P1597">
        <v>9.1000000000000004E-3</v>
      </c>
      <c r="Q1597" s="13">
        <v>1.8E-3</v>
      </c>
      <c r="R1597" s="13">
        <v>9.4E-2</v>
      </c>
      <c r="S1597" s="13">
        <v>-1.2168000000000001</v>
      </c>
      <c r="T1597">
        <v>8.3199999999999996E-2</v>
      </c>
      <c r="U1597" s="13">
        <v>-1.1000000000000001E-3</v>
      </c>
      <c r="V1597" s="13">
        <v>8.0799999999999997E-2</v>
      </c>
      <c r="AA1597" s="13"/>
      <c r="AC1597"/>
      <c r="AD1597" s="14"/>
    </row>
    <row r="1598" spans="1:30" x14ac:dyDescent="0.2">
      <c r="A1598" t="s">
        <v>32</v>
      </c>
      <c r="C1598">
        <v>160.113</v>
      </c>
      <c r="D1598">
        <v>34.999299999999998</v>
      </c>
      <c r="E1598">
        <v>0</v>
      </c>
      <c r="F1598">
        <v>172.01499999999999</v>
      </c>
      <c r="G1598">
        <v>3.3E-3</v>
      </c>
      <c r="H1598">
        <v>-1.6336999999999999</v>
      </c>
      <c r="I1598">
        <v>4.3E-3</v>
      </c>
      <c r="J1598">
        <v>2.0390000000000001</v>
      </c>
      <c r="K1598">
        <v>5.1499999999999997E-2</v>
      </c>
      <c r="L1598">
        <v>4.9000000000000002E-2</v>
      </c>
      <c r="M1598">
        <v>0.36209999999999998</v>
      </c>
      <c r="N1598">
        <v>0.29170000000000001</v>
      </c>
      <c r="O1598">
        <v>-0.11169999999999999</v>
      </c>
      <c r="P1598">
        <v>-4.7000000000000002E-3</v>
      </c>
      <c r="Q1598" s="13">
        <v>1.8E-3</v>
      </c>
      <c r="R1598" s="13">
        <v>0.1096</v>
      </c>
      <c r="S1598" s="13">
        <v>-1.5508</v>
      </c>
      <c r="T1598">
        <v>0.1016</v>
      </c>
      <c r="U1598" s="13">
        <v>4.0000000000000002E-4</v>
      </c>
      <c r="V1598" s="13">
        <v>8.0299999999999996E-2</v>
      </c>
      <c r="AA1598" s="13"/>
      <c r="AC1598"/>
      <c r="AD1598" s="14"/>
    </row>
    <row r="1599" spans="1:30" x14ac:dyDescent="0.2">
      <c r="A1599" t="s">
        <v>32</v>
      </c>
      <c r="C1599">
        <v>160.363</v>
      </c>
      <c r="D1599">
        <v>34.999299999999998</v>
      </c>
      <c r="E1599">
        <v>0</v>
      </c>
      <c r="F1599">
        <v>172.51300000000001</v>
      </c>
      <c r="G1599">
        <v>1.1999999999999999E-3</v>
      </c>
      <c r="H1599">
        <v>-1.2261</v>
      </c>
      <c r="I1599">
        <v>-7.9000000000000008E-3</v>
      </c>
      <c r="J1599">
        <v>1.8137000000000001</v>
      </c>
      <c r="K1599">
        <v>0.1104</v>
      </c>
      <c r="L1599">
        <v>4.9000000000000002E-2</v>
      </c>
      <c r="M1599">
        <v>0.42480000000000001</v>
      </c>
      <c r="N1599">
        <v>0.2787</v>
      </c>
      <c r="O1599">
        <v>-0.11169999999999999</v>
      </c>
      <c r="P1599">
        <v>-4.7000000000000002E-3</v>
      </c>
      <c r="Q1599" s="13">
        <v>3.3E-3</v>
      </c>
      <c r="R1599" s="13">
        <v>0.1053</v>
      </c>
      <c r="S1599" s="13">
        <v>-1.5952999999999999</v>
      </c>
      <c r="T1599">
        <v>8.3199999999999996E-2</v>
      </c>
      <c r="U1599" s="13">
        <v>-1E-4</v>
      </c>
      <c r="V1599" s="13">
        <v>8.0799999999999997E-2</v>
      </c>
      <c r="AA1599" s="13"/>
      <c r="AC1599"/>
      <c r="AD1599" s="14"/>
    </row>
    <row r="1600" spans="1:30" x14ac:dyDescent="0.2">
      <c r="A1600" t="s">
        <v>32</v>
      </c>
      <c r="C1600">
        <v>160.613</v>
      </c>
      <c r="D1600">
        <v>34.999299999999998</v>
      </c>
      <c r="E1600">
        <v>0</v>
      </c>
      <c r="F1600">
        <v>173.01300000000001</v>
      </c>
      <c r="G1600">
        <v>3.5999999999999997E-2</v>
      </c>
      <c r="H1600">
        <v>-1.3922000000000001</v>
      </c>
      <c r="I1600">
        <v>2.8899999999999999E-2</v>
      </c>
      <c r="J1600">
        <v>1.9197</v>
      </c>
      <c r="K1600">
        <v>5.1499999999999997E-2</v>
      </c>
      <c r="L1600">
        <v>5.1400000000000001E-2</v>
      </c>
      <c r="M1600">
        <v>0.36209999999999998</v>
      </c>
      <c r="N1600">
        <v>0.26889999999999997</v>
      </c>
      <c r="O1600">
        <v>-0.1052</v>
      </c>
      <c r="P1600">
        <v>4.4999999999999997E-3</v>
      </c>
      <c r="Q1600" s="13">
        <v>3.3E-3</v>
      </c>
      <c r="R1600" s="13">
        <v>9.5399999999999999E-2</v>
      </c>
      <c r="S1600" s="13">
        <v>-1.3615999999999999</v>
      </c>
      <c r="T1600">
        <v>0.1004</v>
      </c>
      <c r="U1600" s="13">
        <v>-1.6000000000000001E-3</v>
      </c>
      <c r="V1600" s="13">
        <v>8.0799999999999997E-2</v>
      </c>
      <c r="AA1600" s="13"/>
      <c r="AC1600"/>
      <c r="AD1600" s="14"/>
    </row>
    <row r="1601" spans="1:30" x14ac:dyDescent="0.2">
      <c r="A1601" t="s">
        <v>32</v>
      </c>
      <c r="C1601">
        <v>160.863</v>
      </c>
      <c r="D1601">
        <v>34.999299999999998</v>
      </c>
      <c r="E1601">
        <v>0</v>
      </c>
      <c r="F1601">
        <v>173.50700000000001</v>
      </c>
      <c r="G1601">
        <v>4.6199999999999998E-2</v>
      </c>
      <c r="H1601">
        <v>-0.84109999999999996</v>
      </c>
      <c r="I1601">
        <v>4.5199999999999997E-2</v>
      </c>
      <c r="J1601">
        <v>1.4956</v>
      </c>
      <c r="K1601">
        <v>5.1499999999999997E-2</v>
      </c>
      <c r="L1601">
        <v>4.9000000000000002E-2</v>
      </c>
      <c r="M1601">
        <v>0.33069999999999999</v>
      </c>
      <c r="N1601">
        <v>0.26889999999999997</v>
      </c>
      <c r="O1601">
        <v>-9.5500000000000002E-2</v>
      </c>
      <c r="P1601">
        <v>-4.7000000000000002E-3</v>
      </c>
      <c r="Q1601" s="13">
        <v>2.9999999999999997E-4</v>
      </c>
      <c r="R1601" s="13">
        <v>9.8199999999999996E-2</v>
      </c>
      <c r="S1601" s="13">
        <v>-1.5397000000000001</v>
      </c>
      <c r="T1601">
        <v>8.3199999999999996E-2</v>
      </c>
      <c r="U1601" s="13">
        <v>-1.1000000000000001E-3</v>
      </c>
      <c r="V1601" s="13">
        <v>8.3199999999999996E-2</v>
      </c>
      <c r="AA1601" s="13"/>
      <c r="AC1601"/>
      <c r="AD1601" s="14"/>
    </row>
    <row r="1602" spans="1:30" x14ac:dyDescent="0.2">
      <c r="A1602" t="s">
        <v>32</v>
      </c>
      <c r="C1602">
        <v>161.113</v>
      </c>
      <c r="D1602">
        <v>34.999299999999998</v>
      </c>
      <c r="E1602">
        <v>0</v>
      </c>
      <c r="F1602">
        <v>174.005</v>
      </c>
      <c r="G1602">
        <v>6.25E-2</v>
      </c>
      <c r="H1602">
        <v>-1.0676000000000001</v>
      </c>
      <c r="I1602">
        <v>5.3400000000000003E-2</v>
      </c>
      <c r="J1602">
        <v>1.5023</v>
      </c>
      <c r="K1602">
        <v>0.13980000000000001</v>
      </c>
      <c r="L1602">
        <v>5.2600000000000001E-2</v>
      </c>
      <c r="M1602">
        <v>0.36209999999999998</v>
      </c>
      <c r="N1602">
        <v>0.26889999999999997</v>
      </c>
      <c r="O1602">
        <v>-0.1084</v>
      </c>
      <c r="P1602">
        <v>-1E-4</v>
      </c>
      <c r="Q1602" s="13">
        <v>3.3E-3</v>
      </c>
      <c r="R1602" s="13">
        <v>9.4E-2</v>
      </c>
      <c r="S1602" s="13">
        <v>-1.5063</v>
      </c>
      <c r="T1602">
        <v>9.9099999999999994E-2</v>
      </c>
      <c r="U1602" s="13">
        <v>-1E-4</v>
      </c>
      <c r="V1602" s="13">
        <v>8.0799999999999997E-2</v>
      </c>
      <c r="AA1602" s="13"/>
      <c r="AC1602"/>
      <c r="AD1602" s="14"/>
    </row>
    <row r="1603" spans="1:30" x14ac:dyDescent="0.2">
      <c r="A1603" t="s">
        <v>32</v>
      </c>
      <c r="C1603">
        <v>161.363</v>
      </c>
      <c r="D1603">
        <v>34.999299999999998</v>
      </c>
      <c r="E1603">
        <v>0</v>
      </c>
      <c r="F1603">
        <v>174.505</v>
      </c>
      <c r="G1603">
        <v>4.2099999999999999E-2</v>
      </c>
      <c r="H1603">
        <v>-0.93169999999999997</v>
      </c>
      <c r="I1603">
        <v>3.9100000000000003E-2</v>
      </c>
      <c r="J1603">
        <v>1.2637</v>
      </c>
      <c r="K1603">
        <v>0.1104</v>
      </c>
      <c r="L1603">
        <v>5.5E-2</v>
      </c>
      <c r="M1603">
        <v>0.2994</v>
      </c>
      <c r="N1603">
        <v>0.26889999999999997</v>
      </c>
      <c r="O1603">
        <v>-9.5500000000000002E-2</v>
      </c>
      <c r="P1603">
        <v>-1E-4</v>
      </c>
      <c r="Q1603" s="13">
        <v>3.3E-3</v>
      </c>
      <c r="R1603" s="13">
        <v>7.6899999999999996E-2</v>
      </c>
      <c r="S1603" s="13">
        <v>-1.0721000000000001</v>
      </c>
      <c r="T1603">
        <v>8.5699999999999998E-2</v>
      </c>
      <c r="U1603" s="13">
        <v>-1E-4</v>
      </c>
      <c r="V1603" s="13">
        <v>8.2299999999999998E-2</v>
      </c>
      <c r="AA1603" s="13"/>
      <c r="AC1603"/>
      <c r="AD1603" s="14"/>
    </row>
    <row r="1604" spans="1:30" x14ac:dyDescent="0.2">
      <c r="A1604" t="s">
        <v>32</v>
      </c>
      <c r="C1604">
        <v>161.613</v>
      </c>
      <c r="D1604">
        <v>34.999299999999998</v>
      </c>
      <c r="E1604">
        <v>0</v>
      </c>
      <c r="F1604">
        <v>174.99799999999999</v>
      </c>
      <c r="G1604">
        <v>3.7999999999999999E-2</v>
      </c>
      <c r="H1604">
        <v>-1.0146999999999999</v>
      </c>
      <c r="I1604">
        <v>3.09E-2</v>
      </c>
      <c r="J1604">
        <v>1.5619000000000001</v>
      </c>
      <c r="K1604">
        <v>5.1499999999999997E-2</v>
      </c>
      <c r="L1604">
        <v>5.3800000000000001E-2</v>
      </c>
      <c r="M1604">
        <v>0.39340000000000003</v>
      </c>
      <c r="N1604">
        <v>0.26889999999999997</v>
      </c>
      <c r="O1604">
        <v>-8.8999999999999996E-2</v>
      </c>
      <c r="P1604">
        <v>-1E-4</v>
      </c>
      <c r="Q1604" s="13">
        <v>3.3E-3</v>
      </c>
      <c r="R1604" s="13">
        <v>8.8300000000000003E-2</v>
      </c>
      <c r="S1604" s="13">
        <v>-1.3169999999999999</v>
      </c>
      <c r="T1604">
        <v>9.1800000000000007E-2</v>
      </c>
      <c r="U1604" s="13">
        <v>-1E-4</v>
      </c>
      <c r="V1604" s="13">
        <v>8.2799999999999999E-2</v>
      </c>
      <c r="AA1604" s="13"/>
      <c r="AC1604"/>
      <c r="AD1604" s="14"/>
    </row>
    <row r="1605" spans="1:30" x14ac:dyDescent="0.2">
      <c r="A1605" t="s">
        <v>32</v>
      </c>
      <c r="C1605">
        <v>161.863</v>
      </c>
      <c r="D1605">
        <v>34.999299999999998</v>
      </c>
      <c r="E1605">
        <v>0</v>
      </c>
      <c r="F1605">
        <v>175.495</v>
      </c>
      <c r="G1605">
        <v>5.6399999999999999E-2</v>
      </c>
      <c r="H1605">
        <v>-1.3392999999999999</v>
      </c>
      <c r="I1605">
        <v>5.3400000000000003E-2</v>
      </c>
      <c r="J1605">
        <v>1.7474000000000001</v>
      </c>
      <c r="K1605">
        <v>0.1104</v>
      </c>
      <c r="L1605">
        <v>5.3800000000000001E-2</v>
      </c>
      <c r="M1605">
        <v>0.48749999999999999</v>
      </c>
      <c r="N1605">
        <v>0.26889999999999997</v>
      </c>
      <c r="O1605">
        <v>-8.5800000000000001E-2</v>
      </c>
      <c r="P1605">
        <v>4.4999999999999997E-3</v>
      </c>
      <c r="Q1605" s="13">
        <v>3.3E-3</v>
      </c>
      <c r="R1605" s="13">
        <v>9.8199999999999996E-2</v>
      </c>
      <c r="S1605" s="13">
        <v>-1.4618</v>
      </c>
      <c r="T1605">
        <v>8.2000000000000003E-2</v>
      </c>
      <c r="U1605" s="13">
        <v>-1E-4</v>
      </c>
      <c r="V1605" s="13">
        <v>8.2299999999999998E-2</v>
      </c>
      <c r="AA1605" s="13"/>
      <c r="AC1605"/>
      <c r="AD1605" s="14"/>
    </row>
    <row r="1606" spans="1:30" x14ac:dyDescent="0.2">
      <c r="A1606" t="s">
        <v>32</v>
      </c>
      <c r="C1606">
        <v>162.113</v>
      </c>
      <c r="D1606">
        <v>34.999299999999998</v>
      </c>
      <c r="E1606">
        <v>0</v>
      </c>
      <c r="F1606">
        <v>175.989</v>
      </c>
      <c r="G1606">
        <v>-1.5100000000000001E-2</v>
      </c>
      <c r="H1606">
        <v>-0.99960000000000004</v>
      </c>
      <c r="I1606">
        <v>-2.2200000000000001E-2</v>
      </c>
      <c r="J1606">
        <v>1.5155000000000001</v>
      </c>
      <c r="K1606">
        <v>5.1499999999999997E-2</v>
      </c>
      <c r="L1606">
        <v>5.5E-2</v>
      </c>
      <c r="M1606">
        <v>0.45610000000000001</v>
      </c>
      <c r="N1606">
        <v>0.25580000000000003</v>
      </c>
      <c r="O1606">
        <v>-9.5500000000000002E-2</v>
      </c>
      <c r="P1606">
        <v>4.4999999999999997E-3</v>
      </c>
      <c r="Q1606" s="13">
        <v>3.3E-3</v>
      </c>
      <c r="R1606" s="13">
        <v>8.6900000000000005E-2</v>
      </c>
      <c r="S1606" s="13">
        <v>-1.2057</v>
      </c>
      <c r="T1606">
        <v>0.1016</v>
      </c>
      <c r="U1606" s="13">
        <v>-1E-4</v>
      </c>
      <c r="V1606" s="13">
        <v>8.2799999999999999E-2</v>
      </c>
      <c r="AA1606" s="13"/>
      <c r="AC1606"/>
      <c r="AD1606" s="14"/>
    </row>
    <row r="1607" spans="1:30" x14ac:dyDescent="0.2">
      <c r="A1607" t="s">
        <v>32</v>
      </c>
      <c r="C1607">
        <v>162.363</v>
      </c>
      <c r="D1607">
        <v>34.999299999999998</v>
      </c>
      <c r="E1607">
        <v>0</v>
      </c>
      <c r="F1607">
        <v>176.48500000000001</v>
      </c>
      <c r="G1607">
        <v>-2.8999999999999998E-3</v>
      </c>
      <c r="H1607">
        <v>-1.679</v>
      </c>
      <c r="I1607">
        <v>-5.8999999999999999E-3</v>
      </c>
      <c r="J1607">
        <v>2.0720999999999998</v>
      </c>
      <c r="K1607">
        <v>5.1499999999999997E-2</v>
      </c>
      <c r="L1607">
        <v>5.8599999999999999E-2</v>
      </c>
      <c r="M1607">
        <v>0.42480000000000001</v>
      </c>
      <c r="N1607">
        <v>0.2591</v>
      </c>
      <c r="O1607">
        <v>-8.8999999999999996E-2</v>
      </c>
      <c r="P1607">
        <v>-9.4000000000000004E-3</v>
      </c>
      <c r="Q1607" s="13">
        <v>3.3E-3</v>
      </c>
      <c r="R1607" s="13">
        <v>9.8199999999999996E-2</v>
      </c>
      <c r="S1607" s="13">
        <v>-1.4505999999999999</v>
      </c>
      <c r="T1607">
        <v>8.0799999999999997E-2</v>
      </c>
      <c r="U1607" s="13">
        <v>-5.9999999999999995E-4</v>
      </c>
      <c r="V1607" s="13">
        <v>8.2299999999999998E-2</v>
      </c>
      <c r="AA1607" s="13"/>
      <c r="AC1607"/>
      <c r="AD1607" s="14"/>
    </row>
    <row r="1608" spans="1:30" x14ac:dyDescent="0.2">
      <c r="A1608" t="s">
        <v>32</v>
      </c>
      <c r="C1608">
        <v>162.613</v>
      </c>
      <c r="D1608">
        <v>34.999299999999998</v>
      </c>
      <c r="E1608">
        <v>0</v>
      </c>
      <c r="F1608">
        <v>176.982</v>
      </c>
      <c r="G1608">
        <v>3.7999999999999999E-2</v>
      </c>
      <c r="H1608">
        <v>-1.1204000000000001</v>
      </c>
      <c r="I1608">
        <v>2.2700000000000001E-2</v>
      </c>
      <c r="J1608">
        <v>1.7077</v>
      </c>
      <c r="K1608">
        <v>0.1104</v>
      </c>
      <c r="L1608">
        <v>5.5E-2</v>
      </c>
      <c r="M1608">
        <v>0.42480000000000001</v>
      </c>
      <c r="N1608">
        <v>0.25580000000000003</v>
      </c>
      <c r="O1608">
        <v>-8.8999999999999996E-2</v>
      </c>
      <c r="P1608">
        <v>-1E-4</v>
      </c>
      <c r="Q1608" s="13">
        <v>3.3E-3</v>
      </c>
      <c r="R1608" s="13">
        <v>9.8199999999999996E-2</v>
      </c>
      <c r="S1608" s="13">
        <v>-1.5730999999999999</v>
      </c>
      <c r="T1608">
        <v>9.4299999999999995E-2</v>
      </c>
      <c r="U1608" s="13">
        <v>-1E-4</v>
      </c>
      <c r="V1608" s="13">
        <v>8.2299999999999998E-2</v>
      </c>
      <c r="AA1608" s="13"/>
      <c r="AC1608"/>
      <c r="AD1608" s="14"/>
    </row>
    <row r="1609" spans="1:30" x14ac:dyDescent="0.2">
      <c r="A1609" t="s">
        <v>32</v>
      </c>
      <c r="C1609">
        <v>162.863</v>
      </c>
      <c r="D1609">
        <v>34.999299999999998</v>
      </c>
      <c r="E1609">
        <v>0</v>
      </c>
      <c r="F1609">
        <v>177.47499999999999</v>
      </c>
      <c r="G1609">
        <v>4.82E-2</v>
      </c>
      <c r="H1609">
        <v>-1.6336999999999999</v>
      </c>
      <c r="I1609">
        <v>4.7199999999999999E-2</v>
      </c>
      <c r="J1609">
        <v>2.0125000000000002</v>
      </c>
      <c r="K1609">
        <v>5.1499999999999997E-2</v>
      </c>
      <c r="L1609">
        <v>6.2199999999999998E-2</v>
      </c>
      <c r="M1609">
        <v>0.36209999999999998</v>
      </c>
      <c r="N1609">
        <v>0.2591</v>
      </c>
      <c r="O1609">
        <v>-7.9299999999999995E-2</v>
      </c>
      <c r="P1609">
        <v>-4.7000000000000002E-3</v>
      </c>
      <c r="Q1609" s="13">
        <v>1.8E-3</v>
      </c>
      <c r="R1609" s="13">
        <v>9.11E-2</v>
      </c>
      <c r="S1609" s="13">
        <v>-1.2057</v>
      </c>
      <c r="T1609">
        <v>0.1016</v>
      </c>
      <c r="U1609" s="13">
        <v>-1E-4</v>
      </c>
      <c r="V1609" s="13">
        <v>8.4199999999999997E-2</v>
      </c>
      <c r="AA1609" s="13"/>
      <c r="AC1609"/>
      <c r="AD1609" s="14"/>
    </row>
    <row r="1610" spans="1:30" x14ac:dyDescent="0.2">
      <c r="A1610" t="s">
        <v>32</v>
      </c>
      <c r="C1610">
        <v>163.113</v>
      </c>
      <c r="D1610">
        <v>34.999299999999998</v>
      </c>
      <c r="E1610">
        <v>0</v>
      </c>
      <c r="F1610">
        <v>177.97499999999999</v>
      </c>
      <c r="G1610">
        <v>2.58E-2</v>
      </c>
      <c r="H1610">
        <v>-1.0298</v>
      </c>
      <c r="I1610">
        <v>1.2500000000000001E-2</v>
      </c>
      <c r="J1610">
        <v>1.5685</v>
      </c>
      <c r="K1610">
        <v>8.09E-2</v>
      </c>
      <c r="L1610">
        <v>6.0999999999999999E-2</v>
      </c>
      <c r="M1610">
        <v>0.42480000000000001</v>
      </c>
      <c r="N1610">
        <v>0.25259999999999999</v>
      </c>
      <c r="O1610">
        <v>-8.5800000000000001E-2</v>
      </c>
      <c r="P1610">
        <v>-1E-4</v>
      </c>
      <c r="Q1610" s="13">
        <v>3.3E-3</v>
      </c>
      <c r="R1610" s="13">
        <v>9.8199999999999996E-2</v>
      </c>
      <c r="S1610" s="13">
        <v>-1.4283999999999999</v>
      </c>
      <c r="T1610">
        <v>7.7100000000000002E-2</v>
      </c>
      <c r="U1610" s="13">
        <v>4.0000000000000002E-4</v>
      </c>
      <c r="V1610" s="13">
        <v>8.4199999999999997E-2</v>
      </c>
      <c r="AA1610" s="13"/>
      <c r="AC1610"/>
      <c r="AD1610" s="14"/>
    </row>
    <row r="1611" spans="1:30" x14ac:dyDescent="0.2">
      <c r="A1611" t="s">
        <v>32</v>
      </c>
      <c r="C1611">
        <v>163.363</v>
      </c>
      <c r="D1611">
        <v>34.999299999999998</v>
      </c>
      <c r="E1611">
        <v>0</v>
      </c>
      <c r="F1611">
        <v>178.47499999999999</v>
      </c>
      <c r="G1611">
        <v>1.9599999999999999E-2</v>
      </c>
      <c r="H1611">
        <v>-0.87129999999999996</v>
      </c>
      <c r="I1611">
        <v>1.46E-2</v>
      </c>
      <c r="J1611">
        <v>1.4493</v>
      </c>
      <c r="K1611">
        <v>0.16919999999999999</v>
      </c>
      <c r="L1611">
        <v>5.8599999999999999E-2</v>
      </c>
      <c r="M1611">
        <v>0.39340000000000003</v>
      </c>
      <c r="N1611">
        <v>0.24929999999999999</v>
      </c>
      <c r="O1611">
        <v>-7.2800000000000004E-2</v>
      </c>
      <c r="P1611">
        <v>4.4999999999999997E-3</v>
      </c>
      <c r="Q1611" s="13">
        <v>3.3E-3</v>
      </c>
      <c r="R1611" s="13">
        <v>9.8199999999999996E-2</v>
      </c>
      <c r="S1611" s="13">
        <v>-1.5063</v>
      </c>
      <c r="T1611">
        <v>0.1188</v>
      </c>
      <c r="U1611" s="13">
        <v>-1E-4</v>
      </c>
      <c r="V1611" s="13">
        <v>8.4699999999999998E-2</v>
      </c>
      <c r="AA1611" s="13"/>
      <c r="AC1611"/>
      <c r="AD1611" s="14"/>
    </row>
    <row r="1612" spans="1:30" x14ac:dyDescent="0.2">
      <c r="A1612" t="s">
        <v>32</v>
      </c>
      <c r="C1612">
        <v>163.613</v>
      </c>
      <c r="D1612">
        <v>34.999299999999998</v>
      </c>
      <c r="E1612">
        <v>0</v>
      </c>
      <c r="F1612">
        <v>178.97499999999999</v>
      </c>
      <c r="G1612">
        <v>4.2099999999999999E-2</v>
      </c>
      <c r="H1612">
        <v>-0.72030000000000005</v>
      </c>
      <c r="I1612">
        <v>4.5199999999999997E-2</v>
      </c>
      <c r="J1612">
        <v>1.2836000000000001</v>
      </c>
      <c r="K1612">
        <v>5.1499999999999997E-2</v>
      </c>
      <c r="L1612">
        <v>5.8599999999999999E-2</v>
      </c>
      <c r="M1612">
        <v>0.33069999999999999</v>
      </c>
      <c r="N1612">
        <v>0.24929999999999999</v>
      </c>
      <c r="O1612">
        <v>-7.2800000000000004E-2</v>
      </c>
      <c r="P1612">
        <v>-1E-4</v>
      </c>
      <c r="Q1612" s="13">
        <v>3.3E-3</v>
      </c>
      <c r="R1612" s="13">
        <v>7.8399999999999997E-2</v>
      </c>
      <c r="S1612" s="13">
        <v>-1.0499000000000001</v>
      </c>
      <c r="T1612">
        <v>6.8500000000000005E-2</v>
      </c>
      <c r="U1612" s="13">
        <v>-1E-4</v>
      </c>
      <c r="V1612" s="13">
        <v>8.5199999999999998E-2</v>
      </c>
      <c r="AA1612" s="13"/>
      <c r="AC1612"/>
      <c r="AD1612" s="14"/>
    </row>
    <row r="1613" spans="1:30" x14ac:dyDescent="0.2">
      <c r="A1613" t="s">
        <v>32</v>
      </c>
      <c r="C1613">
        <v>163.863</v>
      </c>
      <c r="D1613">
        <v>34.999299999999998</v>
      </c>
      <c r="E1613">
        <v>0</v>
      </c>
      <c r="F1613">
        <v>179.47499999999999</v>
      </c>
      <c r="G1613">
        <v>3.1899999999999998E-2</v>
      </c>
      <c r="H1613">
        <v>-1.06</v>
      </c>
      <c r="I1613">
        <v>2.8899999999999999E-2</v>
      </c>
      <c r="J1613">
        <v>1.6083000000000001</v>
      </c>
      <c r="K1613">
        <v>0.1104</v>
      </c>
      <c r="L1613">
        <v>5.9799999999999999E-2</v>
      </c>
      <c r="M1613">
        <v>0.42480000000000001</v>
      </c>
      <c r="N1613">
        <v>0.24279999999999999</v>
      </c>
      <c r="O1613">
        <v>-6.3100000000000003E-2</v>
      </c>
      <c r="P1613">
        <v>-4.7000000000000002E-3</v>
      </c>
      <c r="Q1613" s="13">
        <v>3.3E-3</v>
      </c>
      <c r="R1613" s="13">
        <v>7.9799999999999996E-2</v>
      </c>
      <c r="S1613" s="13">
        <v>-1.2725</v>
      </c>
      <c r="T1613">
        <v>0.1163</v>
      </c>
      <c r="U1613" s="13">
        <v>-5.9999999999999995E-4</v>
      </c>
      <c r="V1613" s="13">
        <v>8.5699999999999998E-2</v>
      </c>
      <c r="AA1613" s="13"/>
      <c r="AC1613"/>
      <c r="AD1613" s="14"/>
    </row>
    <row r="1614" spans="1:30" x14ac:dyDescent="0.2">
      <c r="A1614" t="s">
        <v>32</v>
      </c>
      <c r="C1614">
        <v>164.113</v>
      </c>
      <c r="D1614">
        <v>34.999299999999998</v>
      </c>
      <c r="E1614">
        <v>0</v>
      </c>
      <c r="F1614">
        <v>179.97499999999999</v>
      </c>
      <c r="G1614">
        <v>-1.9199999999999998E-2</v>
      </c>
      <c r="H1614">
        <v>-1.3694999999999999</v>
      </c>
      <c r="I1614">
        <v>-2.2200000000000001E-2</v>
      </c>
      <c r="J1614">
        <v>1.6943999999999999</v>
      </c>
      <c r="K1614">
        <v>0.1104</v>
      </c>
      <c r="L1614">
        <v>6.0999999999999999E-2</v>
      </c>
      <c r="M1614">
        <v>0.36209999999999998</v>
      </c>
      <c r="N1614">
        <v>0.24279999999999999</v>
      </c>
      <c r="O1614">
        <v>-5.9799999999999999E-2</v>
      </c>
      <c r="P1614">
        <v>-1E-4</v>
      </c>
      <c r="Q1614" s="13">
        <v>3.3E-3</v>
      </c>
      <c r="R1614" s="13">
        <v>9.6799999999999997E-2</v>
      </c>
      <c r="S1614" s="13">
        <v>-1.4618</v>
      </c>
      <c r="T1614">
        <v>9.2999999999999999E-2</v>
      </c>
      <c r="U1614" s="13">
        <v>-1E-4</v>
      </c>
      <c r="V1614" s="13">
        <v>8.5699999999999998E-2</v>
      </c>
      <c r="AA1614" s="13"/>
      <c r="AC1614"/>
      <c r="AD1614" s="14"/>
    </row>
    <row r="1615" spans="1:30" x14ac:dyDescent="0.2">
      <c r="A1615" t="s">
        <v>32</v>
      </c>
      <c r="C1615">
        <v>164.363</v>
      </c>
      <c r="D1615">
        <v>34.999299999999998</v>
      </c>
      <c r="E1615">
        <v>0</v>
      </c>
      <c r="F1615">
        <v>180.476</v>
      </c>
      <c r="G1615">
        <v>-4.8999999999999998E-3</v>
      </c>
      <c r="H1615">
        <v>-0.90149999999999997</v>
      </c>
      <c r="I1615">
        <v>-3.8E-3</v>
      </c>
      <c r="J1615">
        <v>1.5486</v>
      </c>
      <c r="K1615">
        <v>0.1104</v>
      </c>
      <c r="L1615">
        <v>6.5799999999999997E-2</v>
      </c>
      <c r="M1615">
        <v>0.42480000000000001</v>
      </c>
      <c r="N1615">
        <v>0.25259999999999999</v>
      </c>
      <c r="O1615">
        <v>-5.6599999999999998E-2</v>
      </c>
      <c r="P1615">
        <v>4.4999999999999997E-3</v>
      </c>
      <c r="Q1615" s="13">
        <v>3.3E-3</v>
      </c>
      <c r="R1615" s="13">
        <v>7.9799999999999996E-2</v>
      </c>
      <c r="S1615" s="13">
        <v>-1.2057</v>
      </c>
      <c r="T1615">
        <v>9.6699999999999994E-2</v>
      </c>
      <c r="U1615" s="13">
        <v>-1E-4</v>
      </c>
      <c r="V1615" s="13">
        <v>8.5699999999999998E-2</v>
      </c>
      <c r="AA1615" s="13"/>
      <c r="AC1615"/>
      <c r="AD1615" s="14"/>
    </row>
    <row r="1616" spans="1:30" x14ac:dyDescent="0.2">
      <c r="A1616" t="s">
        <v>32</v>
      </c>
      <c r="C1616">
        <v>164.613</v>
      </c>
      <c r="D1616">
        <v>34.999299999999998</v>
      </c>
      <c r="E1616">
        <v>0</v>
      </c>
      <c r="F1616">
        <v>180.97800000000001</v>
      </c>
      <c r="G1616">
        <v>7.4000000000000003E-3</v>
      </c>
      <c r="H1616">
        <v>-1.5582</v>
      </c>
      <c r="I1616">
        <v>-1.8E-3</v>
      </c>
      <c r="J1616">
        <v>2.0522</v>
      </c>
      <c r="K1616">
        <v>0.16919999999999999</v>
      </c>
      <c r="L1616">
        <v>6.5799999999999997E-2</v>
      </c>
      <c r="M1616">
        <v>0.42480000000000001</v>
      </c>
      <c r="N1616">
        <v>0.24279999999999999</v>
      </c>
      <c r="O1616">
        <v>-5.6599999999999998E-2</v>
      </c>
      <c r="P1616">
        <v>-1E-4</v>
      </c>
      <c r="Q1616" s="13">
        <v>3.3E-3</v>
      </c>
      <c r="R1616" s="13">
        <v>8.5500000000000007E-2</v>
      </c>
      <c r="S1616" s="13">
        <v>-1.2725</v>
      </c>
      <c r="T1616">
        <v>0.1089</v>
      </c>
      <c r="U1616" s="13">
        <v>-1E-4</v>
      </c>
      <c r="V1616" s="13">
        <v>8.8099999999999998E-2</v>
      </c>
      <c r="AA1616" s="13"/>
      <c r="AC1616"/>
      <c r="AD1616" s="14"/>
    </row>
    <row r="1617" spans="1:30" x14ac:dyDescent="0.2">
      <c r="A1617" t="s">
        <v>32</v>
      </c>
      <c r="C1617">
        <v>164.863</v>
      </c>
      <c r="D1617">
        <v>34.999299999999998</v>
      </c>
      <c r="E1617">
        <v>0</v>
      </c>
      <c r="F1617">
        <v>181.48</v>
      </c>
      <c r="G1617">
        <v>1.35E-2</v>
      </c>
      <c r="H1617">
        <v>-1.0902000000000001</v>
      </c>
      <c r="I1617">
        <v>1.0500000000000001E-2</v>
      </c>
      <c r="J1617">
        <v>1.7209000000000001</v>
      </c>
      <c r="K1617">
        <v>8.09E-2</v>
      </c>
      <c r="L1617">
        <v>6.4600000000000005E-2</v>
      </c>
      <c r="M1617">
        <v>0.39340000000000003</v>
      </c>
      <c r="N1617">
        <v>0.24929999999999999</v>
      </c>
      <c r="O1617">
        <v>-5.3400000000000003E-2</v>
      </c>
      <c r="P1617">
        <v>9.1000000000000004E-3</v>
      </c>
      <c r="Q1617" s="13">
        <v>3.3E-3</v>
      </c>
      <c r="R1617" s="13">
        <v>8.5500000000000007E-2</v>
      </c>
      <c r="S1617" s="13">
        <v>-1.3727</v>
      </c>
      <c r="T1617">
        <v>9.06E-2</v>
      </c>
      <c r="U1617" s="13">
        <v>-1E-4</v>
      </c>
      <c r="V1617" s="13">
        <v>8.9599999999999999E-2</v>
      </c>
      <c r="AA1617" s="13"/>
      <c r="AC1617"/>
      <c r="AD1617" s="14"/>
    </row>
    <row r="1618" spans="1:30" x14ac:dyDescent="0.2">
      <c r="A1618" t="s">
        <v>32</v>
      </c>
      <c r="C1618">
        <v>165.113</v>
      </c>
      <c r="D1618">
        <v>34.999299999999998</v>
      </c>
      <c r="E1618">
        <v>0</v>
      </c>
      <c r="F1618">
        <v>181.983</v>
      </c>
      <c r="G1618">
        <v>5.3E-3</v>
      </c>
      <c r="H1618">
        <v>-1.5205</v>
      </c>
      <c r="I1618">
        <v>-3.8E-3</v>
      </c>
      <c r="J1618">
        <v>2.0390000000000001</v>
      </c>
      <c r="K1618">
        <v>0.1104</v>
      </c>
      <c r="L1618">
        <v>6.5799999999999997E-2</v>
      </c>
      <c r="M1618">
        <v>0.42480000000000001</v>
      </c>
      <c r="N1618">
        <v>0.23949999999999999</v>
      </c>
      <c r="O1618">
        <v>-5.3400000000000003E-2</v>
      </c>
      <c r="P1618">
        <v>-1E-4</v>
      </c>
      <c r="Q1618" s="13">
        <v>3.3E-3</v>
      </c>
      <c r="R1618" s="13">
        <v>7.6899999999999996E-2</v>
      </c>
      <c r="S1618" s="13">
        <v>-1.1276999999999999</v>
      </c>
      <c r="T1618">
        <v>0.1163</v>
      </c>
      <c r="U1618" s="13">
        <v>4.0000000000000002E-4</v>
      </c>
      <c r="V1618" s="13">
        <v>8.77E-2</v>
      </c>
      <c r="AA1618" s="13"/>
      <c r="AC1618"/>
      <c r="AD1618" s="14"/>
    </row>
    <row r="1619" spans="1:30" x14ac:dyDescent="0.2">
      <c r="A1619" t="s">
        <v>32</v>
      </c>
      <c r="C1619">
        <v>165.363</v>
      </c>
      <c r="D1619">
        <v>34.999299999999998</v>
      </c>
      <c r="E1619">
        <v>0</v>
      </c>
      <c r="F1619">
        <v>182.48500000000001</v>
      </c>
      <c r="G1619">
        <v>3.1899999999999998E-2</v>
      </c>
      <c r="H1619">
        <v>-0.99960000000000004</v>
      </c>
      <c r="I1619">
        <v>1.8599999999999998E-2</v>
      </c>
      <c r="J1619">
        <v>1.5818000000000001</v>
      </c>
      <c r="K1619">
        <v>2.2100000000000002E-2</v>
      </c>
      <c r="L1619">
        <v>6.4600000000000005E-2</v>
      </c>
      <c r="M1619">
        <v>0.2994</v>
      </c>
      <c r="N1619">
        <v>0.24610000000000001</v>
      </c>
      <c r="O1619">
        <v>-5.3400000000000003E-2</v>
      </c>
      <c r="P1619">
        <v>-1E-4</v>
      </c>
      <c r="Q1619" s="13">
        <v>3.3E-3</v>
      </c>
      <c r="R1619" s="13">
        <v>7.9799999999999996E-2</v>
      </c>
      <c r="S1619" s="13">
        <v>-1.1834</v>
      </c>
      <c r="T1619">
        <v>8.2000000000000003E-2</v>
      </c>
      <c r="U1619" s="13">
        <v>-1E-4</v>
      </c>
      <c r="V1619" s="13">
        <v>8.9599999999999999E-2</v>
      </c>
      <c r="AA1619" s="13"/>
      <c r="AC1619"/>
      <c r="AD1619" s="14"/>
    </row>
    <row r="1620" spans="1:30" x14ac:dyDescent="0.2">
      <c r="A1620" t="s">
        <v>32</v>
      </c>
      <c r="C1620">
        <v>165.613</v>
      </c>
      <c r="D1620">
        <v>34.999299999999998</v>
      </c>
      <c r="E1620">
        <v>0</v>
      </c>
      <c r="F1620">
        <v>182.98599999999999</v>
      </c>
      <c r="G1620">
        <v>2.3699999999999999E-2</v>
      </c>
      <c r="H1620">
        <v>-0.66749999999999998</v>
      </c>
      <c r="I1620">
        <v>1.8599999999999998E-2</v>
      </c>
      <c r="J1620">
        <v>1.3167</v>
      </c>
      <c r="K1620">
        <v>5.1499999999999997E-2</v>
      </c>
      <c r="L1620">
        <v>7.0599999999999996E-2</v>
      </c>
      <c r="M1620">
        <v>0.48749999999999999</v>
      </c>
      <c r="N1620">
        <v>0.2298</v>
      </c>
      <c r="O1620">
        <v>-4.6899999999999997E-2</v>
      </c>
      <c r="P1620">
        <v>1.38E-2</v>
      </c>
      <c r="Q1620" s="13">
        <v>3.3E-3</v>
      </c>
      <c r="R1620" s="13">
        <v>8.6900000000000005E-2</v>
      </c>
      <c r="S1620" s="13">
        <v>-1.4060999999999999</v>
      </c>
      <c r="T1620">
        <v>0.12609999999999999</v>
      </c>
      <c r="U1620" s="13">
        <v>-1E-4</v>
      </c>
      <c r="V1620" s="13">
        <v>8.9599999999999999E-2</v>
      </c>
      <c r="AA1620" s="13"/>
      <c r="AC1620"/>
      <c r="AD1620" s="14"/>
    </row>
    <row r="1621" spans="1:30" x14ac:dyDescent="0.2">
      <c r="A1621" t="s">
        <v>32</v>
      </c>
      <c r="C1621">
        <v>165.863</v>
      </c>
      <c r="D1621">
        <v>34.999299999999998</v>
      </c>
      <c r="E1621">
        <v>0</v>
      </c>
      <c r="F1621">
        <v>183.49</v>
      </c>
      <c r="G1621">
        <v>6.0499999999999998E-2</v>
      </c>
      <c r="H1621">
        <v>-0.92410000000000003</v>
      </c>
      <c r="I1621">
        <v>4.9299999999999997E-2</v>
      </c>
      <c r="J1621">
        <v>1.3035000000000001</v>
      </c>
      <c r="K1621">
        <v>2.2100000000000002E-2</v>
      </c>
      <c r="L1621">
        <v>6.9400000000000003E-2</v>
      </c>
      <c r="M1621">
        <v>0.36209999999999998</v>
      </c>
      <c r="N1621">
        <v>0.22650000000000001</v>
      </c>
      <c r="O1621">
        <v>-4.6899999999999997E-2</v>
      </c>
      <c r="P1621">
        <v>-4.7000000000000002E-3</v>
      </c>
      <c r="Q1621" s="13">
        <v>3.3E-3</v>
      </c>
      <c r="R1621" s="13">
        <v>8.4000000000000005E-2</v>
      </c>
      <c r="S1621" s="13">
        <v>-1.0609999999999999</v>
      </c>
      <c r="T1621">
        <v>7.9500000000000001E-2</v>
      </c>
      <c r="U1621" s="13">
        <v>-1E-4</v>
      </c>
      <c r="V1621" s="13">
        <v>8.9099999999999999E-2</v>
      </c>
      <c r="AA1621" s="13"/>
      <c r="AC1621"/>
      <c r="AD1621" s="14"/>
    </row>
    <row r="1622" spans="1:30" x14ac:dyDescent="0.2">
      <c r="A1622" t="s">
        <v>32</v>
      </c>
      <c r="C1622">
        <v>166.113</v>
      </c>
      <c r="D1622">
        <v>34.999299999999998</v>
      </c>
      <c r="E1622">
        <v>0</v>
      </c>
      <c r="F1622">
        <v>183.994</v>
      </c>
      <c r="G1622">
        <v>2.58E-2</v>
      </c>
      <c r="H1622">
        <v>-0.99209999999999998</v>
      </c>
      <c r="I1622">
        <v>2.2700000000000001E-2</v>
      </c>
      <c r="J1622">
        <v>1.5287999999999999</v>
      </c>
      <c r="K1622">
        <v>8.09E-2</v>
      </c>
      <c r="L1622">
        <v>7.4200000000000002E-2</v>
      </c>
      <c r="M1622">
        <v>0.48749999999999999</v>
      </c>
      <c r="N1622">
        <v>0.22650000000000001</v>
      </c>
      <c r="O1622">
        <v>-4.6899999999999997E-2</v>
      </c>
      <c r="P1622">
        <v>-1E-4</v>
      </c>
      <c r="Q1622" s="13">
        <v>3.3E-3</v>
      </c>
      <c r="R1622" s="13">
        <v>8.1199999999999994E-2</v>
      </c>
      <c r="S1622" s="13">
        <v>-1.228</v>
      </c>
      <c r="T1622">
        <v>0.1053</v>
      </c>
      <c r="U1622" s="13">
        <v>4.0000000000000002E-4</v>
      </c>
      <c r="V1622" s="13">
        <v>9.1499999999999998E-2</v>
      </c>
      <c r="AA1622" s="13"/>
      <c r="AC1622"/>
      <c r="AD1622" s="14"/>
    </row>
    <row r="1623" spans="1:30" x14ac:dyDescent="0.2">
      <c r="A1623" t="s">
        <v>32</v>
      </c>
      <c r="C1623">
        <v>166.363</v>
      </c>
      <c r="D1623">
        <v>34.999299999999998</v>
      </c>
      <c r="E1623">
        <v>0</v>
      </c>
      <c r="F1623">
        <v>184.495</v>
      </c>
      <c r="G1623">
        <v>7.4000000000000003E-3</v>
      </c>
      <c r="H1623">
        <v>-1.2638</v>
      </c>
      <c r="I1623">
        <v>4.4000000000000003E-3</v>
      </c>
      <c r="J1623">
        <v>1.6613</v>
      </c>
      <c r="K1623">
        <v>0.16919999999999999</v>
      </c>
      <c r="L1623">
        <v>7.1800000000000003E-2</v>
      </c>
      <c r="M1623">
        <v>0.45610000000000001</v>
      </c>
      <c r="N1623">
        <v>0.2298</v>
      </c>
      <c r="O1623">
        <v>-4.6899999999999997E-2</v>
      </c>
      <c r="P1623">
        <v>9.1000000000000004E-3</v>
      </c>
      <c r="Q1623" s="13">
        <v>3.3E-3</v>
      </c>
      <c r="R1623" s="13">
        <v>0.10390000000000001</v>
      </c>
      <c r="S1623" s="13">
        <v>-1.4729000000000001</v>
      </c>
      <c r="T1623">
        <v>0.104</v>
      </c>
      <c r="U1623" s="13">
        <v>8.9999999999999998E-4</v>
      </c>
      <c r="V1623" s="13">
        <v>9.01E-2</v>
      </c>
      <c r="AA1623" s="13"/>
      <c r="AC1623"/>
      <c r="AD1623" s="14"/>
    </row>
    <row r="1624" spans="1:30" x14ac:dyDescent="0.2">
      <c r="A1624" t="s">
        <v>32</v>
      </c>
      <c r="C1624">
        <v>166.613</v>
      </c>
      <c r="D1624">
        <v>34.999299999999998</v>
      </c>
      <c r="E1624">
        <v>0</v>
      </c>
      <c r="F1624">
        <v>184.995</v>
      </c>
      <c r="G1624">
        <v>2.1700000000000001E-2</v>
      </c>
      <c r="H1624">
        <v>-0.98450000000000004</v>
      </c>
      <c r="I1624">
        <v>1.4500000000000001E-2</v>
      </c>
      <c r="J1624">
        <v>1.5287999999999999</v>
      </c>
      <c r="K1624">
        <v>0.13980000000000001</v>
      </c>
      <c r="L1624">
        <v>7.0599999999999996E-2</v>
      </c>
      <c r="M1624">
        <v>0.39340000000000003</v>
      </c>
      <c r="N1624">
        <v>0.23300000000000001</v>
      </c>
      <c r="O1624">
        <v>-4.6899999999999997E-2</v>
      </c>
      <c r="P1624">
        <v>9.1000000000000004E-3</v>
      </c>
      <c r="Q1624" s="13">
        <v>3.3E-3</v>
      </c>
      <c r="R1624" s="13">
        <v>8.6900000000000005E-2</v>
      </c>
      <c r="S1624" s="13">
        <v>-1.228</v>
      </c>
      <c r="T1624">
        <v>8.4400000000000003E-2</v>
      </c>
      <c r="U1624" s="13">
        <v>-5.9999999999999995E-4</v>
      </c>
      <c r="V1624" s="13">
        <v>9.06E-2</v>
      </c>
      <c r="AA1624" s="13"/>
      <c r="AC1624"/>
      <c r="AD1624" s="14"/>
    </row>
    <row r="1625" spans="1:30" x14ac:dyDescent="0.2">
      <c r="A1625" t="s">
        <v>32</v>
      </c>
      <c r="C1625">
        <v>166.863</v>
      </c>
      <c r="D1625">
        <v>34.999299999999998</v>
      </c>
      <c r="E1625">
        <v>0</v>
      </c>
      <c r="F1625">
        <v>185.495</v>
      </c>
      <c r="G1625">
        <v>1.7600000000000001E-2</v>
      </c>
      <c r="H1625">
        <v>-1.5960000000000001</v>
      </c>
      <c r="I1625">
        <v>1.66E-2</v>
      </c>
      <c r="J1625">
        <v>2.0920000000000001</v>
      </c>
      <c r="K1625">
        <v>5.1499999999999997E-2</v>
      </c>
      <c r="L1625">
        <v>7.5399999999999995E-2</v>
      </c>
      <c r="M1625">
        <v>0.42480000000000001</v>
      </c>
      <c r="N1625">
        <v>0.23300000000000001</v>
      </c>
      <c r="O1625">
        <v>-5.0099999999999999E-2</v>
      </c>
      <c r="P1625">
        <v>-1E-4</v>
      </c>
      <c r="Q1625" s="13">
        <v>1.8E-3</v>
      </c>
      <c r="R1625" s="13">
        <v>9.8199999999999996E-2</v>
      </c>
      <c r="S1625" s="13">
        <v>-1.4505999999999999</v>
      </c>
      <c r="T1625">
        <v>0.11260000000000001</v>
      </c>
      <c r="U1625" s="13">
        <v>-1E-4</v>
      </c>
      <c r="V1625" s="13">
        <v>9.01E-2</v>
      </c>
      <c r="AA1625" s="13"/>
      <c r="AC1625"/>
      <c r="AD1625" s="14"/>
    </row>
    <row r="1626" spans="1:30" x14ac:dyDescent="0.2">
      <c r="A1626" t="s">
        <v>32</v>
      </c>
      <c r="C1626">
        <v>167.113</v>
      </c>
      <c r="D1626">
        <v>34.999299999999998</v>
      </c>
      <c r="E1626">
        <v>0</v>
      </c>
      <c r="F1626">
        <v>185.994</v>
      </c>
      <c r="G1626">
        <v>1.7600000000000001E-2</v>
      </c>
      <c r="H1626">
        <v>-1.1959</v>
      </c>
      <c r="I1626">
        <v>1.8599999999999998E-2</v>
      </c>
      <c r="J1626">
        <v>1.6414</v>
      </c>
      <c r="K1626">
        <v>8.09E-2</v>
      </c>
      <c r="L1626">
        <v>7.6600000000000001E-2</v>
      </c>
      <c r="M1626">
        <v>0.42480000000000001</v>
      </c>
      <c r="N1626">
        <v>0.22650000000000001</v>
      </c>
      <c r="O1626">
        <v>-4.0399999999999998E-2</v>
      </c>
      <c r="P1626">
        <v>4.4999999999999997E-3</v>
      </c>
      <c r="Q1626" s="13">
        <v>1.8E-3</v>
      </c>
      <c r="R1626" s="13">
        <v>0.1011</v>
      </c>
      <c r="S1626" s="13">
        <v>-1.5397000000000001</v>
      </c>
      <c r="T1626">
        <v>8.9300000000000004E-2</v>
      </c>
      <c r="U1626" s="13">
        <v>-1E-4</v>
      </c>
      <c r="V1626" s="13">
        <v>9.06E-2</v>
      </c>
      <c r="AA1626" s="13"/>
      <c r="AC1626"/>
      <c r="AD1626" s="14"/>
    </row>
    <row r="1627" spans="1:30" x14ac:dyDescent="0.2">
      <c r="A1627" t="s">
        <v>32</v>
      </c>
      <c r="C1627">
        <v>167.363</v>
      </c>
      <c r="D1627">
        <v>34.999299999999998</v>
      </c>
      <c r="E1627">
        <v>0</v>
      </c>
      <c r="F1627">
        <v>186.49199999999999</v>
      </c>
      <c r="G1627">
        <v>5.3E-3</v>
      </c>
      <c r="H1627">
        <v>-1.5430999999999999</v>
      </c>
      <c r="I1627">
        <v>2.0000000000000001E-4</v>
      </c>
      <c r="J1627">
        <v>2.0853999999999999</v>
      </c>
      <c r="K1627">
        <v>8.09E-2</v>
      </c>
      <c r="L1627">
        <v>7.6600000000000001E-2</v>
      </c>
      <c r="M1627">
        <v>0.36209999999999998</v>
      </c>
      <c r="N1627">
        <v>0.22650000000000001</v>
      </c>
      <c r="O1627">
        <v>-4.6899999999999997E-2</v>
      </c>
      <c r="P1627">
        <v>4.4999999999999997E-3</v>
      </c>
      <c r="Q1627" s="13">
        <v>3.3E-3</v>
      </c>
      <c r="R1627" s="13">
        <v>9.2499999999999999E-2</v>
      </c>
      <c r="S1627" s="13">
        <v>-1.4395</v>
      </c>
      <c r="T1627">
        <v>0.1077</v>
      </c>
      <c r="U1627" s="13">
        <v>8.9999999999999998E-4</v>
      </c>
      <c r="V1627" s="13">
        <v>9.01E-2</v>
      </c>
      <c r="AA1627" s="13"/>
      <c r="AC1627"/>
      <c r="AD1627" s="14"/>
    </row>
    <row r="1628" spans="1:30" x14ac:dyDescent="0.2">
      <c r="A1628" t="s">
        <v>32</v>
      </c>
      <c r="C1628">
        <v>167.613</v>
      </c>
      <c r="D1628">
        <v>34.999299999999998</v>
      </c>
      <c r="E1628">
        <v>0</v>
      </c>
      <c r="F1628">
        <v>186.98500000000001</v>
      </c>
      <c r="G1628">
        <v>5.2299999999999999E-2</v>
      </c>
      <c r="H1628">
        <v>-0.99960000000000004</v>
      </c>
      <c r="I1628">
        <v>4.1099999999999998E-2</v>
      </c>
      <c r="J1628">
        <v>1.5287999999999999</v>
      </c>
      <c r="K1628">
        <v>0.13980000000000001</v>
      </c>
      <c r="L1628">
        <v>8.14E-2</v>
      </c>
      <c r="M1628">
        <v>0.39340000000000003</v>
      </c>
      <c r="N1628">
        <v>0.22320000000000001</v>
      </c>
      <c r="O1628">
        <v>-4.0399999999999998E-2</v>
      </c>
      <c r="P1628">
        <v>-1E-4</v>
      </c>
      <c r="Q1628" s="13">
        <v>3.3E-3</v>
      </c>
      <c r="R1628" s="13">
        <v>9.11E-2</v>
      </c>
      <c r="S1628" s="13">
        <v>-1.5174000000000001</v>
      </c>
      <c r="T1628">
        <v>9.1800000000000007E-2</v>
      </c>
      <c r="U1628" s="13">
        <v>4.0000000000000002E-4</v>
      </c>
      <c r="V1628" s="13">
        <v>9.11E-2</v>
      </c>
      <c r="AA1628" s="13"/>
      <c r="AC1628"/>
      <c r="AD1628" s="14"/>
    </row>
    <row r="1629" spans="1:30" x14ac:dyDescent="0.2">
      <c r="A1629" t="s">
        <v>32</v>
      </c>
      <c r="C1629">
        <v>167.863</v>
      </c>
      <c r="D1629">
        <v>34.999299999999998</v>
      </c>
      <c r="E1629">
        <v>0</v>
      </c>
      <c r="F1629">
        <v>187.483</v>
      </c>
      <c r="G1629">
        <v>7.0699999999999999E-2</v>
      </c>
      <c r="H1629">
        <v>-0.84870000000000001</v>
      </c>
      <c r="I1629">
        <v>6.7699999999999996E-2</v>
      </c>
      <c r="J1629">
        <v>1.1908000000000001</v>
      </c>
      <c r="K1629">
        <v>5.1499999999999997E-2</v>
      </c>
      <c r="L1629">
        <v>7.7799999999999994E-2</v>
      </c>
      <c r="M1629">
        <v>0.39340000000000003</v>
      </c>
      <c r="N1629">
        <v>0.2298</v>
      </c>
      <c r="O1629">
        <v>-3.39E-2</v>
      </c>
      <c r="P1629">
        <v>-4.7000000000000002E-3</v>
      </c>
      <c r="Q1629" s="13">
        <v>3.3E-3</v>
      </c>
      <c r="R1629" s="13">
        <v>9.6799999999999997E-2</v>
      </c>
      <c r="S1629" s="13">
        <v>-1.7178</v>
      </c>
      <c r="T1629">
        <v>0.1114</v>
      </c>
      <c r="U1629" s="13">
        <v>-1E-4</v>
      </c>
      <c r="V1629" s="13">
        <v>9.01E-2</v>
      </c>
      <c r="AA1629" s="13"/>
      <c r="AC1629"/>
      <c r="AD1629" s="14"/>
    </row>
    <row r="1630" spans="1:30" x14ac:dyDescent="0.2">
      <c r="A1630" t="s">
        <v>32</v>
      </c>
      <c r="C1630">
        <v>168.113</v>
      </c>
      <c r="D1630">
        <v>34.999299999999998</v>
      </c>
      <c r="E1630">
        <v>0</v>
      </c>
      <c r="F1630">
        <v>187.97499999999999</v>
      </c>
      <c r="G1630">
        <v>0.04</v>
      </c>
      <c r="H1630">
        <v>-0.78069999999999995</v>
      </c>
      <c r="I1630">
        <v>3.6999999999999998E-2</v>
      </c>
      <c r="J1630">
        <v>1.1445000000000001</v>
      </c>
      <c r="K1630">
        <v>5.1499999999999997E-2</v>
      </c>
      <c r="L1630">
        <v>7.9000000000000001E-2</v>
      </c>
      <c r="M1630">
        <v>0.42480000000000001</v>
      </c>
      <c r="N1630">
        <v>0.22320000000000001</v>
      </c>
      <c r="O1630">
        <v>-4.6899999999999997E-2</v>
      </c>
      <c r="P1630">
        <v>-4.7000000000000002E-3</v>
      </c>
      <c r="Q1630" s="13">
        <v>3.3E-3</v>
      </c>
      <c r="R1630" s="13">
        <v>8.6900000000000005E-2</v>
      </c>
      <c r="S1630" s="13">
        <v>-1.3615999999999999</v>
      </c>
      <c r="T1630">
        <v>8.5699999999999998E-2</v>
      </c>
      <c r="U1630" s="13">
        <v>-1E-4</v>
      </c>
      <c r="V1630" s="13">
        <v>9.01E-2</v>
      </c>
      <c r="AA1630" s="13"/>
      <c r="AC1630"/>
      <c r="AD1630" s="14"/>
    </row>
    <row r="1631" spans="1:30" x14ac:dyDescent="0.2">
      <c r="A1631" t="s">
        <v>32</v>
      </c>
      <c r="C1631">
        <v>168.363</v>
      </c>
      <c r="D1631">
        <v>34.999299999999998</v>
      </c>
      <c r="E1631">
        <v>0</v>
      </c>
      <c r="F1631">
        <v>188.46700000000001</v>
      </c>
      <c r="G1631">
        <v>3.7999999999999999E-2</v>
      </c>
      <c r="H1631">
        <v>-1.0750999999999999</v>
      </c>
      <c r="I1631">
        <v>2.8899999999999999E-2</v>
      </c>
      <c r="J1631">
        <v>1.4160999999999999</v>
      </c>
      <c r="K1631">
        <v>2.2100000000000002E-2</v>
      </c>
      <c r="L1631">
        <v>8.6199999999999999E-2</v>
      </c>
      <c r="M1631">
        <v>0.45610000000000001</v>
      </c>
      <c r="N1631">
        <v>0.2298</v>
      </c>
      <c r="O1631">
        <v>-4.6899999999999997E-2</v>
      </c>
      <c r="P1631">
        <v>-4.7000000000000002E-3</v>
      </c>
      <c r="Q1631" s="13">
        <v>1.8E-3</v>
      </c>
      <c r="R1631" s="13">
        <v>8.1199999999999994E-2</v>
      </c>
      <c r="S1631" s="13">
        <v>-1.3949</v>
      </c>
      <c r="T1631">
        <v>0.1065</v>
      </c>
      <c r="U1631" s="13">
        <v>-5.9999999999999995E-4</v>
      </c>
      <c r="V1631" s="13">
        <v>8.9599999999999999E-2</v>
      </c>
      <c r="AA1631" s="13"/>
      <c r="AC1631"/>
      <c r="AD1631" s="14"/>
    </row>
    <row r="1632" spans="1:30" x14ac:dyDescent="0.2">
      <c r="A1632" t="s">
        <v>32</v>
      </c>
      <c r="C1632">
        <v>168.613</v>
      </c>
      <c r="D1632">
        <v>34.999299999999998</v>
      </c>
      <c r="E1632">
        <v>0</v>
      </c>
      <c r="F1632">
        <v>188.96100000000001</v>
      </c>
      <c r="G1632">
        <v>2.5700000000000001E-2</v>
      </c>
      <c r="H1632">
        <v>-1.2788999999999999</v>
      </c>
      <c r="I1632">
        <v>1.66E-2</v>
      </c>
      <c r="J1632">
        <v>1.6083000000000001</v>
      </c>
      <c r="K1632">
        <v>5.1499999999999997E-2</v>
      </c>
      <c r="L1632">
        <v>8.6199999999999999E-2</v>
      </c>
      <c r="M1632">
        <v>0.42480000000000001</v>
      </c>
      <c r="N1632">
        <v>0.22320000000000001</v>
      </c>
      <c r="O1632">
        <v>-4.6899999999999997E-2</v>
      </c>
      <c r="P1632">
        <v>4.4999999999999997E-3</v>
      </c>
      <c r="Q1632" s="13">
        <v>3.3E-3</v>
      </c>
      <c r="R1632" s="13">
        <v>9.4E-2</v>
      </c>
      <c r="S1632" s="13">
        <v>-1.6175999999999999</v>
      </c>
      <c r="T1632">
        <v>9.7900000000000001E-2</v>
      </c>
      <c r="U1632" s="13">
        <v>4.0000000000000002E-4</v>
      </c>
      <c r="V1632" s="13">
        <v>9.01E-2</v>
      </c>
      <c r="AA1632" s="13"/>
      <c r="AC1632"/>
      <c r="AD1632" s="14"/>
    </row>
    <row r="1633" spans="1:30" x14ac:dyDescent="0.2">
      <c r="A1633" t="s">
        <v>32</v>
      </c>
      <c r="C1633">
        <v>168.863</v>
      </c>
      <c r="D1633">
        <v>34.999299999999998</v>
      </c>
      <c r="E1633">
        <v>0</v>
      </c>
      <c r="F1633">
        <v>189.45599999999999</v>
      </c>
      <c r="G1633">
        <v>4.41E-2</v>
      </c>
      <c r="H1633">
        <v>-1.06</v>
      </c>
      <c r="I1633">
        <v>3.9100000000000003E-2</v>
      </c>
      <c r="J1633">
        <v>1.4890000000000001</v>
      </c>
      <c r="K1633">
        <v>8.09E-2</v>
      </c>
      <c r="L1633">
        <v>8.7400000000000005E-2</v>
      </c>
      <c r="M1633">
        <v>0.42480000000000001</v>
      </c>
      <c r="N1633">
        <v>0.22</v>
      </c>
      <c r="O1633">
        <v>-3.39E-2</v>
      </c>
      <c r="P1633">
        <v>4.4999999999999997E-3</v>
      </c>
      <c r="Q1633" s="13">
        <v>3.3E-3</v>
      </c>
      <c r="R1633" s="13">
        <v>8.6900000000000005E-2</v>
      </c>
      <c r="S1633" s="13">
        <v>-1.3727</v>
      </c>
      <c r="T1633">
        <v>0.1065</v>
      </c>
      <c r="U1633" s="13">
        <v>4.0000000000000002E-4</v>
      </c>
      <c r="V1633" s="13">
        <v>8.9599999999999999E-2</v>
      </c>
      <c r="AA1633" s="13"/>
      <c r="AC1633"/>
      <c r="AD1633" s="14"/>
    </row>
    <row r="1634" spans="1:30" x14ac:dyDescent="0.2">
      <c r="A1634" t="s">
        <v>32</v>
      </c>
      <c r="C1634">
        <v>169.113</v>
      </c>
      <c r="D1634">
        <v>34.999299999999998</v>
      </c>
      <c r="E1634">
        <v>0</v>
      </c>
      <c r="F1634">
        <v>189.95500000000001</v>
      </c>
      <c r="G1634">
        <v>3.39E-2</v>
      </c>
      <c r="H1634">
        <v>-1.6336999999999999</v>
      </c>
      <c r="I1634">
        <v>2.8899999999999999E-2</v>
      </c>
      <c r="J1634">
        <v>1.9262999999999999</v>
      </c>
      <c r="K1634">
        <v>0.1104</v>
      </c>
      <c r="L1634">
        <v>8.9800000000000005E-2</v>
      </c>
      <c r="M1634">
        <v>0.42480000000000001</v>
      </c>
      <c r="N1634">
        <v>0.22650000000000001</v>
      </c>
      <c r="O1634">
        <v>-3.39E-2</v>
      </c>
      <c r="P1634">
        <v>4.4999999999999997E-3</v>
      </c>
      <c r="Q1634" s="13">
        <v>3.3E-3</v>
      </c>
      <c r="R1634" s="13">
        <v>8.4000000000000005E-2</v>
      </c>
      <c r="S1634" s="13">
        <v>-1.3169999999999999</v>
      </c>
      <c r="T1634">
        <v>0.104</v>
      </c>
      <c r="U1634" s="13">
        <v>-1E-4</v>
      </c>
      <c r="V1634" s="13">
        <v>8.9599999999999999E-2</v>
      </c>
      <c r="AA1634" s="13"/>
      <c r="AC1634"/>
      <c r="AD1634" s="14"/>
    </row>
    <row r="1635" spans="1:30" x14ac:dyDescent="0.2">
      <c r="A1635" t="s">
        <v>32</v>
      </c>
      <c r="C1635">
        <v>169.363</v>
      </c>
      <c r="D1635">
        <v>34.999299999999998</v>
      </c>
      <c r="E1635">
        <v>0</v>
      </c>
      <c r="F1635">
        <v>190.44800000000001</v>
      </c>
      <c r="G1635">
        <v>-8.9999999999999993E-3</v>
      </c>
      <c r="H1635">
        <v>-1.2336</v>
      </c>
      <c r="I1635">
        <v>-1.4E-2</v>
      </c>
      <c r="J1635">
        <v>1.6414</v>
      </c>
      <c r="K1635">
        <v>5.1499999999999997E-2</v>
      </c>
      <c r="L1635">
        <v>8.6199999999999999E-2</v>
      </c>
      <c r="M1635">
        <v>0.42480000000000001</v>
      </c>
      <c r="N1635">
        <v>0.22</v>
      </c>
      <c r="O1635">
        <v>-2.7400000000000001E-2</v>
      </c>
      <c r="P1635">
        <v>-4.7000000000000002E-3</v>
      </c>
      <c r="Q1635" s="13">
        <v>3.3E-3</v>
      </c>
      <c r="R1635" s="13">
        <v>7.9799999999999996E-2</v>
      </c>
      <c r="S1635" s="13">
        <v>-1.3504</v>
      </c>
      <c r="T1635">
        <v>9.9099999999999994E-2</v>
      </c>
      <c r="U1635" s="13">
        <v>4.0000000000000002E-4</v>
      </c>
      <c r="V1635" s="13">
        <v>8.9599999999999999E-2</v>
      </c>
      <c r="AA1635" s="13"/>
      <c r="AC1635"/>
      <c r="AD1635" s="14"/>
    </row>
    <row r="1636" spans="1:30" x14ac:dyDescent="0.2">
      <c r="A1636" t="s">
        <v>32</v>
      </c>
      <c r="C1636">
        <v>169.613</v>
      </c>
      <c r="D1636">
        <v>34.999299999999998</v>
      </c>
      <c r="E1636">
        <v>0</v>
      </c>
      <c r="F1636">
        <v>190.94499999999999</v>
      </c>
      <c r="G1636">
        <v>5.0299999999999997E-2</v>
      </c>
      <c r="H1636">
        <v>-1.5129999999999999</v>
      </c>
      <c r="I1636">
        <v>3.5000000000000003E-2</v>
      </c>
      <c r="J1636">
        <v>1.7673000000000001</v>
      </c>
      <c r="K1636">
        <v>0.1104</v>
      </c>
      <c r="L1636">
        <v>9.4600000000000004E-2</v>
      </c>
      <c r="M1636">
        <v>0.45610000000000001</v>
      </c>
      <c r="N1636">
        <v>0.22</v>
      </c>
      <c r="O1636">
        <v>-1.44E-2</v>
      </c>
      <c r="P1636">
        <v>4.4999999999999997E-3</v>
      </c>
      <c r="Q1636" s="13">
        <v>3.3E-3</v>
      </c>
      <c r="R1636" s="13">
        <v>7.8299999999999995E-2</v>
      </c>
      <c r="S1636" s="13">
        <v>-1.2725</v>
      </c>
      <c r="T1636">
        <v>0.1212</v>
      </c>
      <c r="U1636" s="13">
        <v>-1E-4</v>
      </c>
      <c r="V1636" s="13">
        <v>8.9599999999999999E-2</v>
      </c>
      <c r="AA1636" s="13"/>
      <c r="AC1636"/>
      <c r="AD1636" s="14"/>
    </row>
    <row r="1637" spans="1:30" x14ac:dyDescent="0.2">
      <c r="A1637" t="s">
        <v>32</v>
      </c>
      <c r="C1637">
        <v>169.863</v>
      </c>
      <c r="D1637">
        <v>34.999299999999998</v>
      </c>
      <c r="E1637">
        <v>0</v>
      </c>
      <c r="F1637">
        <v>191.44499999999999</v>
      </c>
      <c r="G1637">
        <v>8.5000000000000006E-2</v>
      </c>
      <c r="H1637">
        <v>-0.90149999999999997</v>
      </c>
      <c r="I1637">
        <v>6.9699999999999998E-2</v>
      </c>
      <c r="J1637">
        <v>1.3366</v>
      </c>
      <c r="K1637">
        <v>0.1104</v>
      </c>
      <c r="L1637">
        <v>9.2200000000000004E-2</v>
      </c>
      <c r="M1637">
        <v>0.42480000000000001</v>
      </c>
      <c r="N1637">
        <v>0.22</v>
      </c>
      <c r="O1637">
        <v>-7.9000000000000008E-3</v>
      </c>
      <c r="P1637">
        <v>-1E-4</v>
      </c>
      <c r="Q1637" s="13">
        <v>1.8E-3</v>
      </c>
      <c r="R1637" s="13">
        <v>7.6899999999999996E-2</v>
      </c>
      <c r="S1637" s="13">
        <v>-1.2057</v>
      </c>
      <c r="T1637">
        <v>8.2000000000000003E-2</v>
      </c>
      <c r="U1637" s="13">
        <v>-1E-4</v>
      </c>
      <c r="V1637" s="13">
        <v>8.9599999999999999E-2</v>
      </c>
      <c r="AA1637" s="13"/>
      <c r="AC1637"/>
      <c r="AD1637" s="14"/>
    </row>
    <row r="1638" spans="1:30" x14ac:dyDescent="0.2">
      <c r="A1638" t="s">
        <v>32</v>
      </c>
      <c r="C1638">
        <v>170.113</v>
      </c>
      <c r="D1638">
        <v>34.999299999999998</v>
      </c>
      <c r="E1638">
        <v>0</v>
      </c>
      <c r="F1638">
        <v>191.94399999999999</v>
      </c>
      <c r="G1638">
        <v>6.8699999999999997E-2</v>
      </c>
      <c r="H1638">
        <v>-0.72030000000000005</v>
      </c>
      <c r="I1638">
        <v>6.7699999999999996E-2</v>
      </c>
      <c r="J1638">
        <v>0.99870000000000003</v>
      </c>
      <c r="K1638">
        <v>8.09E-2</v>
      </c>
      <c r="L1638">
        <v>9.0999999999999998E-2</v>
      </c>
      <c r="M1638">
        <v>0.45610000000000001</v>
      </c>
      <c r="N1638">
        <v>0.22</v>
      </c>
      <c r="O1638">
        <v>-2.7400000000000001E-2</v>
      </c>
      <c r="P1638">
        <v>1.38E-2</v>
      </c>
      <c r="Q1638" s="13">
        <v>3.3E-3</v>
      </c>
      <c r="R1638" s="13">
        <v>7.5499999999999998E-2</v>
      </c>
      <c r="S1638" s="13">
        <v>-1.4505999999999999</v>
      </c>
      <c r="T1638">
        <v>0.12609999999999999</v>
      </c>
      <c r="U1638" s="13">
        <v>4.0000000000000002E-4</v>
      </c>
      <c r="V1638" s="13">
        <v>9.01E-2</v>
      </c>
      <c r="AA1638" s="13"/>
      <c r="AC1638"/>
      <c r="AD1638" s="14"/>
    </row>
    <row r="1639" spans="1:30" x14ac:dyDescent="0.2">
      <c r="A1639" t="s">
        <v>32</v>
      </c>
      <c r="C1639">
        <v>170.363</v>
      </c>
      <c r="D1639">
        <v>34.999299999999998</v>
      </c>
      <c r="E1639">
        <v>0</v>
      </c>
      <c r="F1639">
        <v>192.441</v>
      </c>
      <c r="G1639">
        <v>3.1899999999999998E-2</v>
      </c>
      <c r="H1639">
        <v>-0.71279999999999999</v>
      </c>
      <c r="I1639">
        <v>2.2700000000000001E-2</v>
      </c>
      <c r="J1639">
        <v>0.9788</v>
      </c>
      <c r="K1639">
        <v>8.09E-2</v>
      </c>
      <c r="L1639">
        <v>9.5799999999999996E-2</v>
      </c>
      <c r="M1639">
        <v>0.51880000000000004</v>
      </c>
      <c r="N1639">
        <v>0.2135</v>
      </c>
      <c r="O1639">
        <v>5.0000000000000001E-3</v>
      </c>
      <c r="P1639">
        <v>9.1000000000000004E-3</v>
      </c>
      <c r="Q1639" s="13">
        <v>3.3E-3</v>
      </c>
      <c r="R1639" s="13">
        <v>7.1199999999999999E-2</v>
      </c>
      <c r="S1639" s="13">
        <v>-1.1499999999999999</v>
      </c>
      <c r="T1639">
        <v>9.1800000000000007E-2</v>
      </c>
      <c r="U1639" s="13">
        <v>4.0000000000000002E-4</v>
      </c>
      <c r="V1639" s="13">
        <v>8.9599999999999999E-2</v>
      </c>
      <c r="AA1639" s="13"/>
      <c r="AC1639"/>
      <c r="AD1639" s="14"/>
    </row>
    <row r="1640" spans="1:30" x14ac:dyDescent="0.2">
      <c r="A1640" t="s">
        <v>32</v>
      </c>
      <c r="C1640">
        <v>170.613</v>
      </c>
      <c r="D1640">
        <v>34.999299999999998</v>
      </c>
      <c r="E1640">
        <v>0</v>
      </c>
      <c r="F1640">
        <v>192.94</v>
      </c>
      <c r="G1640">
        <v>7.0699999999999999E-2</v>
      </c>
      <c r="H1640">
        <v>-0.90149999999999997</v>
      </c>
      <c r="I1640">
        <v>5.74E-2</v>
      </c>
      <c r="J1640">
        <v>1.2902</v>
      </c>
      <c r="K1640">
        <v>0.13980000000000001</v>
      </c>
      <c r="L1640">
        <v>9.9400000000000002E-2</v>
      </c>
      <c r="M1640">
        <v>0.36209999999999998</v>
      </c>
      <c r="N1640">
        <v>0.2135</v>
      </c>
      <c r="O1640">
        <v>1.8E-3</v>
      </c>
      <c r="P1640">
        <v>9.1000000000000004E-3</v>
      </c>
      <c r="Q1640" s="13">
        <v>3.3E-3</v>
      </c>
      <c r="R1640" s="13">
        <v>6.9800000000000001E-2</v>
      </c>
      <c r="S1640" s="13">
        <v>-1.1612</v>
      </c>
      <c r="T1640">
        <v>0.109</v>
      </c>
      <c r="U1640" s="13">
        <v>-1E-4</v>
      </c>
      <c r="V1640" s="13">
        <v>8.9599999999999999E-2</v>
      </c>
      <c r="AA1640" s="13"/>
      <c r="AC1640"/>
      <c r="AD1640" s="14"/>
    </row>
    <row r="1641" spans="1:30" x14ac:dyDescent="0.2">
      <c r="A1641" t="s">
        <v>32</v>
      </c>
      <c r="C1641">
        <v>170.863</v>
      </c>
      <c r="D1641">
        <v>34.999299999999998</v>
      </c>
      <c r="E1641">
        <v>0</v>
      </c>
      <c r="F1641">
        <v>193.44300000000001</v>
      </c>
      <c r="G1641">
        <v>6.25E-2</v>
      </c>
      <c r="H1641">
        <v>-1.3242</v>
      </c>
      <c r="I1641">
        <v>5.1299999999999998E-2</v>
      </c>
      <c r="J1641">
        <v>1.5685</v>
      </c>
      <c r="K1641">
        <v>8.09E-2</v>
      </c>
      <c r="L1641">
        <v>9.7000000000000003E-2</v>
      </c>
      <c r="M1641">
        <v>0.42480000000000001</v>
      </c>
      <c r="N1641">
        <v>0.2135</v>
      </c>
      <c r="O1641">
        <v>5.0000000000000001E-3</v>
      </c>
      <c r="P1641">
        <v>-1E-4</v>
      </c>
      <c r="Q1641" s="13">
        <v>3.3E-3</v>
      </c>
      <c r="R1641" s="13">
        <v>8.4000000000000005E-2</v>
      </c>
      <c r="S1641" s="13">
        <v>-1.4395</v>
      </c>
      <c r="T1641">
        <v>0.1077</v>
      </c>
      <c r="U1641" s="13">
        <v>4.0000000000000002E-4</v>
      </c>
      <c r="V1641" s="13">
        <v>8.8099999999999998E-2</v>
      </c>
      <c r="AA1641" s="13"/>
      <c r="AC1641"/>
      <c r="AD1641" s="14"/>
    </row>
    <row r="1642" spans="1:30" x14ac:dyDescent="0.2">
      <c r="A1642" t="s">
        <v>32</v>
      </c>
      <c r="C1642">
        <v>171.113</v>
      </c>
      <c r="D1642">
        <v>34.999299999999998</v>
      </c>
      <c r="E1642">
        <v>0</v>
      </c>
      <c r="F1642">
        <v>193.94499999999999</v>
      </c>
      <c r="G1642">
        <v>3.5999999999999997E-2</v>
      </c>
      <c r="H1642">
        <v>-1.0146999999999999</v>
      </c>
      <c r="I1642">
        <v>2.2700000000000001E-2</v>
      </c>
      <c r="J1642">
        <v>1.3167</v>
      </c>
      <c r="K1642">
        <v>0.1104</v>
      </c>
      <c r="L1642">
        <v>9.9400000000000002E-2</v>
      </c>
      <c r="M1642">
        <v>0.39340000000000003</v>
      </c>
      <c r="N1642">
        <v>0.2102</v>
      </c>
      <c r="O1642">
        <v>-1.5E-3</v>
      </c>
      <c r="P1642">
        <v>1.38E-2</v>
      </c>
      <c r="Q1642" s="13">
        <v>3.3E-3</v>
      </c>
      <c r="R1642" s="13">
        <v>7.2700000000000001E-2</v>
      </c>
      <c r="S1642" s="13">
        <v>-1.2057</v>
      </c>
      <c r="T1642">
        <v>0.1016</v>
      </c>
      <c r="U1642" s="13">
        <v>-5.9999999999999995E-4</v>
      </c>
      <c r="V1642" s="13">
        <v>8.9099999999999999E-2</v>
      </c>
      <c r="AA1642" s="13"/>
      <c r="AC1642"/>
      <c r="AD1642" s="14"/>
    </row>
    <row r="1643" spans="1:30" x14ac:dyDescent="0.2">
      <c r="A1643" t="s">
        <v>32</v>
      </c>
      <c r="C1643">
        <v>171.363</v>
      </c>
      <c r="D1643">
        <v>34.999299999999998</v>
      </c>
      <c r="E1643">
        <v>0</v>
      </c>
      <c r="F1643">
        <v>194.44800000000001</v>
      </c>
      <c r="G1643">
        <v>2.58E-2</v>
      </c>
      <c r="H1643">
        <v>-1.5205</v>
      </c>
      <c r="I1643">
        <v>1.0500000000000001E-2</v>
      </c>
      <c r="J1643">
        <v>1.8601000000000001</v>
      </c>
      <c r="K1643">
        <v>0.1104</v>
      </c>
      <c r="L1643">
        <v>0.10299999999999999</v>
      </c>
      <c r="M1643">
        <v>0.42480000000000001</v>
      </c>
      <c r="N1643">
        <v>0.2102</v>
      </c>
      <c r="O1643">
        <v>1.8E-3</v>
      </c>
      <c r="P1643">
        <v>-1E-4</v>
      </c>
      <c r="Q1643" s="13">
        <v>3.3E-3</v>
      </c>
      <c r="R1643" s="13">
        <v>7.8299999999999995E-2</v>
      </c>
      <c r="S1643" s="13">
        <v>-1.2725</v>
      </c>
      <c r="T1643">
        <v>0.1163</v>
      </c>
      <c r="U1643" s="13">
        <v>-1E-4</v>
      </c>
      <c r="V1643" s="13">
        <v>8.9599999999999999E-2</v>
      </c>
      <c r="AA1643" s="13"/>
      <c r="AC1643"/>
      <c r="AD1643" s="14"/>
    </row>
    <row r="1644" spans="1:30" x14ac:dyDescent="0.2">
      <c r="A1644" t="s">
        <v>32</v>
      </c>
      <c r="C1644">
        <v>171.613</v>
      </c>
      <c r="D1644">
        <v>34.999299999999998</v>
      </c>
      <c r="E1644">
        <v>0</v>
      </c>
      <c r="F1644">
        <v>194.946</v>
      </c>
      <c r="G1644">
        <v>4.0099999999999997E-2</v>
      </c>
      <c r="H1644">
        <v>-1.1808000000000001</v>
      </c>
      <c r="I1644">
        <v>2.8899999999999999E-2</v>
      </c>
      <c r="J1644">
        <v>1.5685</v>
      </c>
      <c r="K1644">
        <v>8.09E-2</v>
      </c>
      <c r="L1644">
        <v>9.9400000000000002E-2</v>
      </c>
      <c r="M1644">
        <v>0.36209999999999998</v>
      </c>
      <c r="N1644">
        <v>0.20039999999999999</v>
      </c>
      <c r="O1644">
        <v>5.0000000000000001E-3</v>
      </c>
      <c r="P1644">
        <v>-1E-4</v>
      </c>
      <c r="Q1644" s="13">
        <v>3.3E-3</v>
      </c>
      <c r="R1644" s="13">
        <v>7.5499999999999998E-2</v>
      </c>
      <c r="S1644" s="13">
        <v>-1.2836000000000001</v>
      </c>
      <c r="T1644">
        <v>8.3199999999999996E-2</v>
      </c>
      <c r="U1644" s="13">
        <v>4.0000000000000002E-4</v>
      </c>
      <c r="V1644" s="13">
        <v>8.8599999999999998E-2</v>
      </c>
      <c r="AA1644" s="13"/>
      <c r="AC1644"/>
      <c r="AD1644" s="14"/>
    </row>
    <row r="1645" spans="1:30" x14ac:dyDescent="0.2">
      <c r="A1645" t="s">
        <v>32</v>
      </c>
      <c r="C1645">
        <v>171.863</v>
      </c>
      <c r="D1645">
        <v>34.999299999999998</v>
      </c>
      <c r="E1645">
        <v>0</v>
      </c>
      <c r="F1645">
        <v>195.453</v>
      </c>
      <c r="G1645">
        <v>6.8699999999999997E-2</v>
      </c>
      <c r="H1645">
        <v>-1.4375</v>
      </c>
      <c r="I1645">
        <v>5.7500000000000002E-2</v>
      </c>
      <c r="J1645">
        <v>1.7275</v>
      </c>
      <c r="K1645">
        <v>8.09E-2</v>
      </c>
      <c r="L1645">
        <v>0.10299999999999999</v>
      </c>
      <c r="M1645">
        <v>0.45610000000000001</v>
      </c>
      <c r="N1645">
        <v>0.2069</v>
      </c>
      <c r="O1645">
        <v>1.15E-2</v>
      </c>
      <c r="P1645">
        <v>9.1000000000000004E-3</v>
      </c>
      <c r="Q1645" s="13">
        <v>3.3E-3</v>
      </c>
      <c r="R1645" s="13">
        <v>7.6899999999999996E-2</v>
      </c>
      <c r="S1645" s="13">
        <v>-1.228</v>
      </c>
      <c r="T1645">
        <v>0.1323</v>
      </c>
      <c r="U1645" s="13">
        <v>4.0000000000000002E-4</v>
      </c>
      <c r="V1645" s="13">
        <v>8.9099999999999999E-2</v>
      </c>
      <c r="AA1645" s="13"/>
      <c r="AC1645"/>
      <c r="AD1645" s="14"/>
    </row>
    <row r="1646" spans="1:30" x14ac:dyDescent="0.2">
      <c r="A1646" t="s">
        <v>32</v>
      </c>
      <c r="C1646">
        <v>172.113</v>
      </c>
      <c r="D1646">
        <v>34.999299999999998</v>
      </c>
      <c r="E1646">
        <v>0</v>
      </c>
      <c r="F1646">
        <v>195.95599999999999</v>
      </c>
      <c r="G1646">
        <v>4.41E-2</v>
      </c>
      <c r="H1646">
        <v>-0.93169999999999997</v>
      </c>
      <c r="I1646">
        <v>3.5000000000000003E-2</v>
      </c>
      <c r="J1646">
        <v>1.3035000000000001</v>
      </c>
      <c r="K1646">
        <v>5.1499999999999997E-2</v>
      </c>
      <c r="L1646">
        <v>0.1042</v>
      </c>
      <c r="M1646">
        <v>0.39340000000000003</v>
      </c>
      <c r="N1646">
        <v>0.19719999999999999</v>
      </c>
      <c r="O1646">
        <v>8.3000000000000001E-3</v>
      </c>
      <c r="P1646">
        <v>4.4999999999999997E-3</v>
      </c>
      <c r="Q1646" s="13">
        <v>3.3E-3</v>
      </c>
      <c r="R1646" s="13">
        <v>7.1199999999999999E-2</v>
      </c>
      <c r="S1646" s="13">
        <v>-1.1499999999999999</v>
      </c>
      <c r="T1646">
        <v>8.9300000000000004E-2</v>
      </c>
      <c r="U1646" s="13">
        <v>-1E-4</v>
      </c>
      <c r="V1646" s="13">
        <v>8.72E-2</v>
      </c>
      <c r="AA1646" s="13"/>
      <c r="AC1646"/>
      <c r="AD1646" s="14"/>
    </row>
    <row r="1647" spans="1:30" x14ac:dyDescent="0.2">
      <c r="A1647" t="s">
        <v>32</v>
      </c>
      <c r="C1647">
        <v>172.363</v>
      </c>
      <c r="D1647">
        <v>34.999299999999998</v>
      </c>
      <c r="E1647">
        <v>0</v>
      </c>
      <c r="F1647">
        <v>196.46199999999999</v>
      </c>
      <c r="G1647">
        <v>5.8400000000000001E-2</v>
      </c>
      <c r="H1647">
        <v>-0.73540000000000005</v>
      </c>
      <c r="I1647">
        <v>5.3400000000000003E-2</v>
      </c>
      <c r="J1647">
        <v>0.95230000000000004</v>
      </c>
      <c r="K1647">
        <v>0.13980000000000001</v>
      </c>
      <c r="L1647">
        <v>0.10299999999999999</v>
      </c>
      <c r="M1647">
        <v>0.42480000000000001</v>
      </c>
      <c r="N1647">
        <v>0.19389999999999999</v>
      </c>
      <c r="O1647">
        <v>1.7999999999999999E-2</v>
      </c>
      <c r="P1647">
        <v>4.4999999999999997E-3</v>
      </c>
      <c r="Q1647" s="13">
        <v>1.8E-3</v>
      </c>
      <c r="R1647" s="13">
        <v>7.9799999999999996E-2</v>
      </c>
      <c r="S1647" s="13">
        <v>-1.3169999999999999</v>
      </c>
      <c r="T1647">
        <v>0.109</v>
      </c>
      <c r="U1647" s="13">
        <v>-5.9999999999999995E-4</v>
      </c>
      <c r="V1647" s="13">
        <v>8.77E-2</v>
      </c>
      <c r="AA1647" s="13"/>
      <c r="AC1647"/>
      <c r="AD1647" s="14"/>
    </row>
    <row r="1648" spans="1:30" x14ac:dyDescent="0.2">
      <c r="A1648" t="s">
        <v>32</v>
      </c>
      <c r="C1648">
        <v>172.613</v>
      </c>
      <c r="D1648">
        <v>34.999299999999998</v>
      </c>
      <c r="E1648">
        <v>0</v>
      </c>
      <c r="F1648">
        <v>196.97300000000001</v>
      </c>
      <c r="G1648">
        <v>7.0699999999999999E-2</v>
      </c>
      <c r="H1648">
        <v>-0.53920000000000001</v>
      </c>
      <c r="I1648">
        <v>6.3600000000000004E-2</v>
      </c>
      <c r="J1648">
        <v>0.85950000000000004</v>
      </c>
      <c r="K1648">
        <v>8.09E-2</v>
      </c>
      <c r="L1648">
        <v>0.10539999999999999</v>
      </c>
      <c r="M1648">
        <v>0.36209999999999998</v>
      </c>
      <c r="N1648">
        <v>0.19389999999999999</v>
      </c>
      <c r="O1648">
        <v>3.1E-2</v>
      </c>
      <c r="P1648">
        <v>4.4999999999999997E-3</v>
      </c>
      <c r="Q1648" s="13">
        <v>3.3E-3</v>
      </c>
      <c r="R1648" s="13">
        <v>7.1199999999999999E-2</v>
      </c>
      <c r="S1648" s="13">
        <v>-1.1612</v>
      </c>
      <c r="T1648">
        <v>0.1004</v>
      </c>
      <c r="U1648" s="13">
        <v>-1E-4</v>
      </c>
      <c r="V1648" s="13">
        <v>8.77E-2</v>
      </c>
      <c r="AA1648" s="13"/>
      <c r="AC1648"/>
      <c r="AD1648" s="14"/>
    </row>
    <row r="1649" spans="1:30" x14ac:dyDescent="0.2">
      <c r="A1649" t="s">
        <v>32</v>
      </c>
      <c r="C1649">
        <v>172.863</v>
      </c>
      <c r="D1649">
        <v>34.999299999999998</v>
      </c>
      <c r="E1649">
        <v>0</v>
      </c>
      <c r="F1649">
        <v>197.48400000000001</v>
      </c>
      <c r="G1649">
        <v>6.25E-2</v>
      </c>
      <c r="H1649">
        <v>-1.0750999999999999</v>
      </c>
      <c r="I1649">
        <v>5.9499999999999997E-2</v>
      </c>
      <c r="J1649">
        <v>1.2704</v>
      </c>
      <c r="K1649">
        <v>8.09E-2</v>
      </c>
      <c r="L1649">
        <v>0.1066</v>
      </c>
      <c r="M1649">
        <v>0.33069999999999999</v>
      </c>
      <c r="N1649">
        <v>0.19719999999999999</v>
      </c>
      <c r="O1649">
        <v>2.4500000000000001E-2</v>
      </c>
      <c r="P1649">
        <v>-1E-4</v>
      </c>
      <c r="Q1649" s="13">
        <v>1.8E-3</v>
      </c>
      <c r="R1649" s="13">
        <v>7.8299999999999995E-2</v>
      </c>
      <c r="S1649" s="13">
        <v>-1.2614000000000001</v>
      </c>
      <c r="T1649">
        <v>0.1028</v>
      </c>
      <c r="U1649" s="13">
        <v>-1E-4</v>
      </c>
      <c r="V1649" s="13">
        <v>8.77E-2</v>
      </c>
      <c r="AA1649" s="13"/>
      <c r="AC1649"/>
      <c r="AD1649" s="14"/>
    </row>
    <row r="1650" spans="1:30" x14ac:dyDescent="0.2">
      <c r="A1650" t="s">
        <v>32</v>
      </c>
      <c r="C1650">
        <v>173.113</v>
      </c>
      <c r="D1650">
        <v>34.999299999999998</v>
      </c>
      <c r="E1650">
        <v>0</v>
      </c>
      <c r="F1650">
        <v>197.995</v>
      </c>
      <c r="G1650">
        <v>5.0299999999999997E-2</v>
      </c>
      <c r="H1650">
        <v>-1.2336</v>
      </c>
      <c r="I1650">
        <v>3.9100000000000003E-2</v>
      </c>
      <c r="J1650">
        <v>1.5287999999999999</v>
      </c>
      <c r="K1650">
        <v>5.1499999999999997E-2</v>
      </c>
      <c r="L1650">
        <v>0.1066</v>
      </c>
      <c r="M1650">
        <v>0.42480000000000001</v>
      </c>
      <c r="N1650">
        <v>0.19389999999999999</v>
      </c>
      <c r="O1650">
        <v>2.1299999999999999E-2</v>
      </c>
      <c r="P1650">
        <v>9.1000000000000004E-3</v>
      </c>
      <c r="Q1650" s="13">
        <v>1.8E-3</v>
      </c>
      <c r="R1650" s="13">
        <v>8.4000000000000005E-2</v>
      </c>
      <c r="S1650" s="13">
        <v>-1.4060999999999999</v>
      </c>
      <c r="T1650">
        <v>0.1004</v>
      </c>
      <c r="U1650" s="13">
        <v>-5.9999999999999995E-4</v>
      </c>
      <c r="V1650" s="13">
        <v>8.72E-2</v>
      </c>
      <c r="AA1650" s="13"/>
      <c r="AC1650"/>
      <c r="AD1650" s="14"/>
    </row>
    <row r="1651" spans="1:30" x14ac:dyDescent="0.2">
      <c r="A1651" t="s">
        <v>32</v>
      </c>
      <c r="C1651">
        <v>173.363</v>
      </c>
      <c r="D1651">
        <v>34.999299999999998</v>
      </c>
      <c r="E1651">
        <v>0</v>
      </c>
      <c r="F1651">
        <v>198.5</v>
      </c>
      <c r="G1651">
        <v>2.3699999999999999E-2</v>
      </c>
      <c r="H1651">
        <v>-0.93169999999999997</v>
      </c>
      <c r="I1651">
        <v>1.4500000000000001E-2</v>
      </c>
      <c r="J1651">
        <v>1.3167</v>
      </c>
      <c r="K1651">
        <v>5.1499999999999997E-2</v>
      </c>
      <c r="L1651">
        <v>0.10780000000000001</v>
      </c>
      <c r="M1651">
        <v>0.39340000000000003</v>
      </c>
      <c r="N1651">
        <v>0.18740000000000001</v>
      </c>
      <c r="O1651">
        <v>4.07E-2</v>
      </c>
      <c r="P1651">
        <v>-4.7000000000000002E-3</v>
      </c>
      <c r="Q1651" s="13">
        <v>1.8E-3</v>
      </c>
      <c r="R1651" s="13">
        <v>7.9799999999999996E-2</v>
      </c>
      <c r="S1651" s="13">
        <v>-1.2391000000000001</v>
      </c>
      <c r="T1651">
        <v>9.9099999999999994E-2</v>
      </c>
      <c r="U1651" s="13">
        <v>4.0000000000000002E-4</v>
      </c>
      <c r="V1651" s="13">
        <v>8.5699999999999998E-2</v>
      </c>
      <c r="AA1651" s="13"/>
      <c r="AC1651"/>
      <c r="AD1651" s="14"/>
    </row>
    <row r="1652" spans="1:30" x14ac:dyDescent="0.2">
      <c r="A1652" t="s">
        <v>32</v>
      </c>
      <c r="C1652">
        <v>173.613</v>
      </c>
      <c r="D1652">
        <v>34.999299999999998</v>
      </c>
      <c r="E1652">
        <v>0</v>
      </c>
      <c r="F1652">
        <v>199.005</v>
      </c>
      <c r="G1652">
        <v>4.6199999999999998E-2</v>
      </c>
      <c r="H1652">
        <v>-1.6262000000000001</v>
      </c>
      <c r="I1652">
        <v>2.4799999999999999E-2</v>
      </c>
      <c r="J1652">
        <v>1.8667</v>
      </c>
      <c r="K1652">
        <v>0.19869999999999999</v>
      </c>
      <c r="L1652">
        <v>0.1114</v>
      </c>
      <c r="M1652">
        <v>0.42480000000000001</v>
      </c>
      <c r="N1652">
        <v>0.19389999999999999</v>
      </c>
      <c r="O1652">
        <v>4.3900000000000002E-2</v>
      </c>
      <c r="P1652">
        <v>-4.7000000000000002E-3</v>
      </c>
      <c r="Q1652" s="13">
        <v>1.8E-3</v>
      </c>
      <c r="R1652" s="13">
        <v>8.6900000000000005E-2</v>
      </c>
      <c r="S1652" s="13">
        <v>-1.4505999999999999</v>
      </c>
      <c r="T1652">
        <v>0.1028</v>
      </c>
      <c r="U1652" s="13">
        <v>-5.9999999999999995E-4</v>
      </c>
      <c r="V1652" s="13">
        <v>8.4699999999999998E-2</v>
      </c>
      <c r="AA1652" s="13"/>
      <c r="AC1652"/>
      <c r="AD1652" s="14"/>
    </row>
    <row r="1653" spans="1:30" x14ac:dyDescent="0.2">
      <c r="A1653" t="s">
        <v>32</v>
      </c>
      <c r="C1653">
        <v>173.863</v>
      </c>
      <c r="D1653">
        <v>34.999299999999998</v>
      </c>
      <c r="E1653">
        <v>0</v>
      </c>
      <c r="F1653">
        <v>199.50899999999999</v>
      </c>
      <c r="G1653">
        <v>1.9599999999999999E-2</v>
      </c>
      <c r="H1653">
        <v>-1.0902000000000001</v>
      </c>
      <c r="I1653">
        <v>1.2500000000000001E-2</v>
      </c>
      <c r="J1653">
        <v>1.3895999999999999</v>
      </c>
      <c r="K1653">
        <v>5.1499999999999997E-2</v>
      </c>
      <c r="L1653">
        <v>0.11260000000000001</v>
      </c>
      <c r="M1653">
        <v>0.42480000000000001</v>
      </c>
      <c r="N1653">
        <v>0.19059999999999999</v>
      </c>
      <c r="O1653">
        <v>4.07E-2</v>
      </c>
      <c r="P1653">
        <v>-1E-4</v>
      </c>
      <c r="Q1653" s="13">
        <v>3.3E-3</v>
      </c>
      <c r="R1653" s="13">
        <v>8.2600000000000007E-2</v>
      </c>
      <c r="S1653" s="13">
        <v>-1.2948</v>
      </c>
      <c r="T1653">
        <v>0.1016</v>
      </c>
      <c r="U1653" s="13">
        <v>-1E-4</v>
      </c>
      <c r="V1653" s="13">
        <v>8.6199999999999999E-2</v>
      </c>
      <c r="AA1653" s="13"/>
      <c r="AC1653"/>
      <c r="AD1653" s="14"/>
    </row>
    <row r="1654" spans="1:30" x14ac:dyDescent="0.2">
      <c r="A1654" t="s">
        <v>32</v>
      </c>
      <c r="C1654">
        <v>174.113</v>
      </c>
      <c r="D1654">
        <v>34.999299999999998</v>
      </c>
      <c r="E1654">
        <v>0</v>
      </c>
      <c r="F1654">
        <v>200.01400000000001</v>
      </c>
      <c r="G1654">
        <v>4.41E-2</v>
      </c>
      <c r="H1654">
        <v>-1.5356000000000001</v>
      </c>
      <c r="I1654">
        <v>3.9100000000000003E-2</v>
      </c>
      <c r="J1654">
        <v>1.6348</v>
      </c>
      <c r="K1654">
        <v>5.1499999999999997E-2</v>
      </c>
      <c r="L1654">
        <v>0.11020000000000001</v>
      </c>
      <c r="M1654">
        <v>0.39340000000000003</v>
      </c>
      <c r="N1654">
        <v>0.18740000000000001</v>
      </c>
      <c r="O1654">
        <v>4.3900000000000002E-2</v>
      </c>
      <c r="P1654">
        <v>9.1000000000000004E-3</v>
      </c>
      <c r="Q1654" s="13">
        <v>3.3E-3</v>
      </c>
      <c r="R1654" s="13">
        <v>7.6899999999999996E-2</v>
      </c>
      <c r="S1654" s="13">
        <v>-1.2168000000000001</v>
      </c>
      <c r="T1654">
        <v>0.1004</v>
      </c>
      <c r="U1654" s="13">
        <v>4.0000000000000002E-4</v>
      </c>
      <c r="V1654" s="13">
        <v>8.6699999999999999E-2</v>
      </c>
      <c r="AA1654" s="13"/>
      <c r="AC1654"/>
      <c r="AD1654" s="14"/>
    </row>
    <row r="1655" spans="1:30" x14ac:dyDescent="0.2">
      <c r="A1655" t="s">
        <v>32</v>
      </c>
      <c r="C1655">
        <v>174.363</v>
      </c>
      <c r="D1655">
        <v>34.999299999999998</v>
      </c>
      <c r="E1655">
        <v>0</v>
      </c>
      <c r="F1655">
        <v>200.51499999999999</v>
      </c>
      <c r="G1655">
        <v>3.7999999999999999E-2</v>
      </c>
      <c r="H1655">
        <v>-0.98450000000000004</v>
      </c>
      <c r="I1655">
        <v>2.07E-2</v>
      </c>
      <c r="J1655">
        <v>1.2836000000000001</v>
      </c>
      <c r="K1655">
        <v>0.16919999999999999</v>
      </c>
      <c r="L1655">
        <v>0.115</v>
      </c>
      <c r="M1655">
        <v>0.48749999999999999</v>
      </c>
      <c r="N1655">
        <v>0.18090000000000001</v>
      </c>
      <c r="O1655">
        <v>4.3900000000000002E-2</v>
      </c>
      <c r="P1655">
        <v>-4.7000000000000002E-3</v>
      </c>
      <c r="Q1655" s="13">
        <v>3.3E-3</v>
      </c>
      <c r="R1655" s="13">
        <v>7.9799999999999996E-2</v>
      </c>
      <c r="S1655" s="13">
        <v>-1.2725</v>
      </c>
      <c r="T1655">
        <v>9.5500000000000002E-2</v>
      </c>
      <c r="U1655" s="13">
        <v>4.0000000000000002E-4</v>
      </c>
      <c r="V1655" s="13">
        <v>8.5699999999999998E-2</v>
      </c>
      <c r="AA1655" s="13"/>
      <c r="AC1655"/>
      <c r="AD1655" s="14"/>
    </row>
    <row r="1656" spans="1:30" x14ac:dyDescent="0.2">
      <c r="A1656" t="s">
        <v>32</v>
      </c>
      <c r="C1656">
        <v>174.613</v>
      </c>
      <c r="D1656">
        <v>34.999299999999998</v>
      </c>
      <c r="E1656">
        <v>0</v>
      </c>
      <c r="F1656">
        <v>201.01499999999999</v>
      </c>
      <c r="G1656">
        <v>7.0699999999999999E-2</v>
      </c>
      <c r="H1656">
        <v>-0.75049999999999994</v>
      </c>
      <c r="I1656">
        <v>5.74E-2</v>
      </c>
      <c r="J1656">
        <v>0.95899999999999996</v>
      </c>
      <c r="K1656">
        <v>0.1104</v>
      </c>
      <c r="L1656">
        <v>0.1138</v>
      </c>
      <c r="M1656">
        <v>0.48749999999999999</v>
      </c>
      <c r="N1656">
        <v>0.18740000000000001</v>
      </c>
      <c r="O1656">
        <v>5.04E-2</v>
      </c>
      <c r="P1656">
        <v>-1E-4</v>
      </c>
      <c r="Q1656" s="13">
        <v>3.3E-3</v>
      </c>
      <c r="R1656" s="13">
        <v>8.5400000000000004E-2</v>
      </c>
      <c r="S1656" s="13">
        <v>-1.2725</v>
      </c>
      <c r="T1656">
        <v>0.1016</v>
      </c>
      <c r="U1656" s="13">
        <v>8.9999999999999998E-4</v>
      </c>
      <c r="V1656" s="13">
        <v>8.6199999999999999E-2</v>
      </c>
      <c r="AA1656" s="13"/>
      <c r="AC1656"/>
      <c r="AD1656" s="14"/>
    </row>
    <row r="1657" spans="1:30" x14ac:dyDescent="0.2">
      <c r="A1657" t="s">
        <v>32</v>
      </c>
      <c r="C1657">
        <v>174.863</v>
      </c>
      <c r="D1657">
        <v>34.999299999999998</v>
      </c>
      <c r="E1657">
        <v>0</v>
      </c>
      <c r="F1657">
        <v>201.51499999999999</v>
      </c>
      <c r="G1657">
        <v>6.25E-2</v>
      </c>
      <c r="H1657">
        <v>-0.62970000000000004</v>
      </c>
      <c r="I1657">
        <v>5.3400000000000003E-2</v>
      </c>
      <c r="J1657">
        <v>0.73370000000000002</v>
      </c>
      <c r="K1657">
        <v>8.09E-2</v>
      </c>
      <c r="L1657">
        <v>0.115</v>
      </c>
      <c r="M1657">
        <v>0.51880000000000004</v>
      </c>
      <c r="N1657">
        <v>0.19059999999999999</v>
      </c>
      <c r="O1657">
        <v>4.3900000000000002E-2</v>
      </c>
      <c r="P1657">
        <v>-1E-4</v>
      </c>
      <c r="Q1657" s="13">
        <v>3.3E-3</v>
      </c>
      <c r="R1657" s="13">
        <v>7.5499999999999998E-2</v>
      </c>
      <c r="S1657" s="13">
        <v>-1.1499999999999999</v>
      </c>
      <c r="T1657">
        <v>9.4200000000000006E-2</v>
      </c>
      <c r="U1657" s="13">
        <v>4.0000000000000002E-4</v>
      </c>
      <c r="V1657" s="13">
        <v>8.4199999999999997E-2</v>
      </c>
      <c r="AA1657" s="13"/>
      <c r="AC1657"/>
      <c r="AD1657" s="14"/>
    </row>
    <row r="1658" spans="1:30" x14ac:dyDescent="0.2">
      <c r="A1658" t="s">
        <v>32</v>
      </c>
      <c r="C1658">
        <v>175.113</v>
      </c>
      <c r="D1658">
        <v>34.999299999999998</v>
      </c>
      <c r="E1658">
        <v>0</v>
      </c>
      <c r="F1658">
        <v>202.01499999999999</v>
      </c>
      <c r="G1658">
        <v>3.7999999999999999E-2</v>
      </c>
      <c r="H1658">
        <v>-0.97699999999999998</v>
      </c>
      <c r="I1658">
        <v>2.6800000000000001E-2</v>
      </c>
      <c r="J1658">
        <v>1.224</v>
      </c>
      <c r="K1658">
        <v>0.1104</v>
      </c>
      <c r="L1658">
        <v>0.1138</v>
      </c>
      <c r="M1658">
        <v>0.39340000000000003</v>
      </c>
      <c r="N1658">
        <v>0.18740000000000001</v>
      </c>
      <c r="O1658">
        <v>4.7199999999999999E-2</v>
      </c>
      <c r="P1658">
        <v>4.4999999999999997E-3</v>
      </c>
      <c r="Q1658" s="13">
        <v>1.8E-3</v>
      </c>
      <c r="R1658" s="13">
        <v>7.1199999999999999E-2</v>
      </c>
      <c r="S1658" s="13">
        <v>-1.1277999999999999</v>
      </c>
      <c r="T1658">
        <v>0.1089</v>
      </c>
      <c r="U1658" s="13">
        <v>-1E-4</v>
      </c>
      <c r="V1658" s="13">
        <v>8.5199999999999998E-2</v>
      </c>
      <c r="AA1658" s="13"/>
      <c r="AC1658"/>
      <c r="AD1658" s="14"/>
    </row>
    <row r="1659" spans="1:30" x14ac:dyDescent="0.2">
      <c r="A1659" t="s">
        <v>32</v>
      </c>
      <c r="C1659">
        <v>175.363</v>
      </c>
      <c r="D1659">
        <v>34.999299999999998</v>
      </c>
      <c r="E1659">
        <v>0</v>
      </c>
      <c r="F1659">
        <v>202.512</v>
      </c>
      <c r="G1659">
        <v>3.7999999999999999E-2</v>
      </c>
      <c r="H1659">
        <v>-1.2638</v>
      </c>
      <c r="I1659">
        <v>3.2899999999999999E-2</v>
      </c>
      <c r="J1659">
        <v>1.3167</v>
      </c>
      <c r="K1659">
        <v>5.1499999999999997E-2</v>
      </c>
      <c r="L1659">
        <v>0.1162</v>
      </c>
      <c r="M1659">
        <v>0.45610000000000001</v>
      </c>
      <c r="N1659">
        <v>0.18090000000000001</v>
      </c>
      <c r="O1659">
        <v>4.07E-2</v>
      </c>
      <c r="P1659">
        <v>-1E-4</v>
      </c>
      <c r="Q1659" s="13">
        <v>3.3E-3</v>
      </c>
      <c r="R1659" s="13">
        <v>7.5499999999999998E-2</v>
      </c>
      <c r="S1659" s="13">
        <v>-1.2391000000000001</v>
      </c>
      <c r="T1659">
        <v>8.8099999999999998E-2</v>
      </c>
      <c r="U1659" s="13">
        <v>4.0000000000000002E-4</v>
      </c>
      <c r="V1659" s="13">
        <v>8.4699999999999998E-2</v>
      </c>
      <c r="AA1659" s="13"/>
      <c r="AC1659"/>
      <c r="AD1659" s="14"/>
    </row>
    <row r="1660" spans="1:30" x14ac:dyDescent="0.2">
      <c r="A1660" t="s">
        <v>32</v>
      </c>
      <c r="C1660">
        <v>175.613</v>
      </c>
      <c r="D1660">
        <v>34.999299999999998</v>
      </c>
      <c r="E1660">
        <v>0</v>
      </c>
      <c r="F1660">
        <v>203.00899999999999</v>
      </c>
      <c r="G1660">
        <v>2.58E-2</v>
      </c>
      <c r="H1660">
        <v>-0.93169999999999997</v>
      </c>
      <c r="I1660">
        <v>1.2500000000000001E-2</v>
      </c>
      <c r="J1660">
        <v>1.2769999999999999</v>
      </c>
      <c r="K1660">
        <v>0.1104</v>
      </c>
      <c r="L1660">
        <v>0.1198</v>
      </c>
      <c r="M1660">
        <v>0.33069999999999999</v>
      </c>
      <c r="N1660">
        <v>0.18410000000000001</v>
      </c>
      <c r="O1660">
        <v>4.7199999999999999E-2</v>
      </c>
      <c r="P1660">
        <v>9.1000000000000004E-3</v>
      </c>
      <c r="Q1660" s="13">
        <v>3.3E-3</v>
      </c>
      <c r="R1660" s="13">
        <v>7.8299999999999995E-2</v>
      </c>
      <c r="S1660" s="13">
        <v>-1.1834</v>
      </c>
      <c r="T1660">
        <v>0.11260000000000001</v>
      </c>
      <c r="U1660" s="13">
        <v>4.0000000000000002E-4</v>
      </c>
      <c r="V1660" s="13">
        <v>8.4699999999999998E-2</v>
      </c>
      <c r="AA1660" s="13"/>
      <c r="AC1660"/>
      <c r="AD1660" s="14"/>
    </row>
    <row r="1661" spans="1:30" x14ac:dyDescent="0.2">
      <c r="A1661" t="s">
        <v>32</v>
      </c>
      <c r="C1661">
        <v>175.863</v>
      </c>
      <c r="D1661">
        <v>34.999299999999998</v>
      </c>
      <c r="E1661">
        <v>0</v>
      </c>
      <c r="F1661">
        <v>203.506</v>
      </c>
      <c r="G1661">
        <v>4.41E-2</v>
      </c>
      <c r="H1661">
        <v>-1.5658000000000001</v>
      </c>
      <c r="I1661">
        <v>2.8899999999999999E-2</v>
      </c>
      <c r="J1661">
        <v>1.7938000000000001</v>
      </c>
      <c r="K1661">
        <v>0.1104</v>
      </c>
      <c r="L1661">
        <v>0.1186</v>
      </c>
      <c r="M1661">
        <v>0.39340000000000003</v>
      </c>
      <c r="N1661">
        <v>0.18740000000000001</v>
      </c>
      <c r="O1661">
        <v>5.04E-2</v>
      </c>
      <c r="P1661">
        <v>-1E-4</v>
      </c>
      <c r="Q1661" s="13">
        <v>3.3E-3</v>
      </c>
      <c r="R1661" s="13">
        <v>8.5400000000000004E-2</v>
      </c>
      <c r="S1661" s="13">
        <v>-1.3282</v>
      </c>
      <c r="T1661">
        <v>8.4400000000000003E-2</v>
      </c>
      <c r="U1661" s="13">
        <v>-1E-4</v>
      </c>
      <c r="V1661" s="13">
        <v>8.5199999999999998E-2</v>
      </c>
      <c r="AA1661" s="13"/>
      <c r="AC1661"/>
      <c r="AD1661" s="14"/>
    </row>
    <row r="1662" spans="1:30" x14ac:dyDescent="0.2">
      <c r="A1662" t="s">
        <v>32</v>
      </c>
      <c r="C1662">
        <v>176.113</v>
      </c>
      <c r="D1662">
        <v>34.999299999999998</v>
      </c>
      <c r="E1662">
        <v>0</v>
      </c>
      <c r="F1662">
        <v>204.005</v>
      </c>
      <c r="G1662">
        <v>1.55E-2</v>
      </c>
      <c r="H1662">
        <v>-1.1279999999999999</v>
      </c>
      <c r="I1662">
        <v>2.3E-3</v>
      </c>
      <c r="J1662">
        <v>1.4624999999999999</v>
      </c>
      <c r="K1662">
        <v>8.09E-2</v>
      </c>
      <c r="L1662">
        <v>0.1211</v>
      </c>
      <c r="M1662">
        <v>0.39340000000000003</v>
      </c>
      <c r="N1662">
        <v>0.1711</v>
      </c>
      <c r="O1662">
        <v>5.04E-2</v>
      </c>
      <c r="P1662">
        <v>9.1000000000000004E-3</v>
      </c>
      <c r="Q1662" s="13">
        <v>3.3E-3</v>
      </c>
      <c r="R1662" s="13">
        <v>8.1199999999999994E-2</v>
      </c>
      <c r="S1662" s="13">
        <v>-1.2502</v>
      </c>
      <c r="T1662">
        <v>0.1004</v>
      </c>
      <c r="U1662" s="13">
        <v>-5.9999999999999995E-4</v>
      </c>
      <c r="V1662" s="13">
        <v>8.4699999999999998E-2</v>
      </c>
      <c r="AA1662" s="13"/>
      <c r="AC1662"/>
      <c r="AD1662" s="14"/>
    </row>
    <row r="1663" spans="1:30" x14ac:dyDescent="0.2">
      <c r="A1663" t="s">
        <v>32</v>
      </c>
      <c r="C1663">
        <v>176.363</v>
      </c>
      <c r="D1663">
        <v>34.999299999999998</v>
      </c>
      <c r="E1663">
        <v>0</v>
      </c>
      <c r="F1663">
        <v>204.50299999999999</v>
      </c>
      <c r="G1663">
        <v>4.6199999999999998E-2</v>
      </c>
      <c r="H1663">
        <v>-1.4826999999999999</v>
      </c>
      <c r="I1663">
        <v>3.6999999999999998E-2</v>
      </c>
      <c r="J1663">
        <v>1.7209000000000001</v>
      </c>
      <c r="K1663">
        <v>5.1499999999999997E-2</v>
      </c>
      <c r="L1663">
        <v>0.1198</v>
      </c>
      <c r="M1663">
        <v>0.45610000000000001</v>
      </c>
      <c r="N1663">
        <v>0.1678</v>
      </c>
      <c r="O1663">
        <v>5.04E-2</v>
      </c>
      <c r="P1663">
        <v>9.1000000000000004E-3</v>
      </c>
      <c r="Q1663" s="13">
        <v>3.3E-3</v>
      </c>
      <c r="R1663" s="13">
        <v>7.6899999999999996E-2</v>
      </c>
      <c r="S1663" s="13">
        <v>-1.1722999999999999</v>
      </c>
      <c r="T1663">
        <v>0.1053</v>
      </c>
      <c r="U1663" s="13">
        <v>-1.1000000000000001E-3</v>
      </c>
      <c r="V1663" s="13">
        <v>8.4199999999999997E-2</v>
      </c>
      <c r="AA1663" s="13"/>
      <c r="AC1663"/>
      <c r="AD1663" s="14"/>
    </row>
    <row r="1664" spans="1:30" x14ac:dyDescent="0.2">
      <c r="A1664" t="s">
        <v>32</v>
      </c>
      <c r="C1664">
        <v>176.613</v>
      </c>
      <c r="D1664">
        <v>34.999299999999998</v>
      </c>
      <c r="E1664">
        <v>0</v>
      </c>
      <c r="F1664">
        <v>204.999</v>
      </c>
      <c r="G1664">
        <v>2.7799999999999998E-2</v>
      </c>
      <c r="H1664">
        <v>-1.0298</v>
      </c>
      <c r="I1664">
        <v>1.46E-2</v>
      </c>
      <c r="J1664">
        <v>1.1644000000000001</v>
      </c>
      <c r="K1664">
        <v>0.13980000000000001</v>
      </c>
      <c r="L1664">
        <v>0.1186</v>
      </c>
      <c r="M1664">
        <v>0.39340000000000003</v>
      </c>
      <c r="N1664">
        <v>0.17430000000000001</v>
      </c>
      <c r="O1664">
        <v>5.04E-2</v>
      </c>
      <c r="P1664">
        <v>4.4999999999999997E-3</v>
      </c>
      <c r="Q1664" s="13">
        <v>3.3E-3</v>
      </c>
      <c r="R1664" s="13">
        <v>7.1199999999999999E-2</v>
      </c>
      <c r="S1664" s="13">
        <v>-1.1389</v>
      </c>
      <c r="T1664">
        <v>8.6900000000000005E-2</v>
      </c>
      <c r="U1664" s="13">
        <v>-5.9999999999999995E-4</v>
      </c>
      <c r="V1664" s="13">
        <v>8.3699999999999997E-2</v>
      </c>
      <c r="AA1664" s="13"/>
      <c r="AC1664"/>
      <c r="AD1664" s="14"/>
    </row>
    <row r="1665" spans="1:30" x14ac:dyDescent="0.2">
      <c r="A1665" t="s">
        <v>32</v>
      </c>
      <c r="C1665">
        <v>176.863</v>
      </c>
      <c r="D1665">
        <v>34.999299999999998</v>
      </c>
      <c r="E1665">
        <v>0</v>
      </c>
      <c r="F1665">
        <v>205.495</v>
      </c>
      <c r="G1665">
        <v>7.6799999999999993E-2</v>
      </c>
      <c r="H1665">
        <v>-0.84109999999999996</v>
      </c>
      <c r="I1665">
        <v>5.9499999999999997E-2</v>
      </c>
      <c r="J1665">
        <v>1.0053000000000001</v>
      </c>
      <c r="K1665">
        <v>0.13980000000000001</v>
      </c>
      <c r="L1665">
        <v>0.1198</v>
      </c>
      <c r="M1665">
        <v>0.48749999999999999</v>
      </c>
      <c r="N1665">
        <v>0.1711</v>
      </c>
      <c r="O1665">
        <v>5.3699999999999998E-2</v>
      </c>
      <c r="P1665">
        <v>-1E-4</v>
      </c>
      <c r="Q1665" s="13">
        <v>3.3E-3</v>
      </c>
      <c r="R1665" s="13">
        <v>6.9800000000000001E-2</v>
      </c>
      <c r="S1665" s="13">
        <v>-1.0164</v>
      </c>
      <c r="T1665">
        <v>0.1212</v>
      </c>
      <c r="U1665" s="13">
        <v>4.0000000000000002E-4</v>
      </c>
      <c r="V1665" s="13">
        <v>8.4699999999999998E-2</v>
      </c>
      <c r="AA1665" s="13"/>
      <c r="AC1665"/>
      <c r="AD1665" s="14"/>
    </row>
    <row r="1666" spans="1:30" x14ac:dyDescent="0.2">
      <c r="A1666" t="s">
        <v>32</v>
      </c>
      <c r="C1666">
        <v>177.113</v>
      </c>
      <c r="D1666">
        <v>34.999299999999998</v>
      </c>
      <c r="E1666">
        <v>0</v>
      </c>
      <c r="F1666">
        <v>205.98699999999999</v>
      </c>
      <c r="G1666">
        <v>5.2299999999999999E-2</v>
      </c>
      <c r="H1666">
        <v>-0.4335</v>
      </c>
      <c r="I1666">
        <v>4.1099999999999998E-2</v>
      </c>
      <c r="J1666">
        <v>0.61439999999999995</v>
      </c>
      <c r="K1666">
        <v>0.13980000000000001</v>
      </c>
      <c r="L1666">
        <v>0.1235</v>
      </c>
      <c r="M1666">
        <v>0.39340000000000003</v>
      </c>
      <c r="N1666">
        <v>0.1711</v>
      </c>
      <c r="O1666">
        <v>5.3699999999999998E-2</v>
      </c>
      <c r="P1666">
        <v>4.4999999999999997E-3</v>
      </c>
      <c r="Q1666" s="13">
        <v>3.3E-3</v>
      </c>
      <c r="R1666" s="13">
        <v>6.5500000000000003E-2</v>
      </c>
      <c r="S1666" s="13">
        <v>-1.0609999999999999</v>
      </c>
      <c r="T1666">
        <v>7.3400000000000007E-2</v>
      </c>
      <c r="U1666" s="13">
        <v>4.0000000000000002E-4</v>
      </c>
      <c r="V1666" s="13">
        <v>8.4199999999999997E-2</v>
      </c>
      <c r="AA1666" s="13"/>
      <c r="AC1666"/>
      <c r="AD1666" s="14"/>
    </row>
  </sheetData>
  <mergeCells count="6">
    <mergeCell ref="W1:AA1"/>
    <mergeCell ref="C1:E1"/>
    <mergeCell ref="F1:H1"/>
    <mergeCell ref="I1:K1"/>
    <mergeCell ref="O1:P1"/>
    <mergeCell ref="S1:V1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6"/>
  <sheetViews>
    <sheetView workbookViewId="0">
      <pane xSplit="2" ySplit="2" topLeftCell="K786" activePane="bottomRight" state="frozen"/>
      <selection pane="topRight" activeCell="C1" sqref="C1"/>
      <selection pane="bottomLeft" activeCell="A3" sqref="A3"/>
      <selection pane="bottomRight" activeCell="U796" sqref="U796"/>
    </sheetView>
  </sheetViews>
  <sheetFormatPr defaultRowHeight="12.75" x14ac:dyDescent="0.2"/>
  <cols>
    <col min="1" max="1" width="17.5703125" bestFit="1" customWidth="1"/>
    <col min="2" max="2" width="13.42578125" customWidth="1"/>
    <col min="4" max="4" width="12.42578125" bestFit="1" customWidth="1"/>
    <col min="24" max="26" width="9.140625" style="13"/>
    <col min="29" max="29" width="9.140625" style="14"/>
  </cols>
  <sheetData>
    <row r="1" spans="1:29" ht="13.5" thickBot="1" x14ac:dyDescent="0.25">
      <c r="C1" s="26" t="s">
        <v>167</v>
      </c>
      <c r="D1" s="26"/>
      <c r="E1" s="26"/>
      <c r="F1" s="26" t="s">
        <v>162</v>
      </c>
      <c r="G1" s="26"/>
      <c r="H1" s="26"/>
      <c r="I1" s="26" t="s">
        <v>163</v>
      </c>
      <c r="J1" s="26"/>
      <c r="K1" s="26"/>
      <c r="L1" s="23" t="s">
        <v>347</v>
      </c>
      <c r="M1" t="s">
        <v>348</v>
      </c>
      <c r="N1" t="s">
        <v>349</v>
      </c>
      <c r="O1" s="26" t="s">
        <v>350</v>
      </c>
      <c r="P1" s="26"/>
      <c r="Q1" t="s">
        <v>351</v>
      </c>
      <c r="R1" t="s">
        <v>352</v>
      </c>
      <c r="S1" s="27" t="s">
        <v>164</v>
      </c>
      <c r="T1" s="26"/>
      <c r="U1" s="26"/>
      <c r="V1" s="26"/>
      <c r="W1" s="27" t="s">
        <v>166</v>
      </c>
      <c r="X1" s="26"/>
      <c r="Y1" s="26"/>
      <c r="Z1" s="26"/>
      <c r="AA1" s="26"/>
    </row>
    <row r="2" spans="1:29" ht="26.25" thickBot="1" x14ac:dyDescent="0.25">
      <c r="A2" s="22" t="s">
        <v>353</v>
      </c>
      <c r="B2" s="22" t="s">
        <v>232</v>
      </c>
      <c r="C2" s="22" t="s">
        <v>354</v>
      </c>
      <c r="D2" s="22" t="s">
        <v>355</v>
      </c>
      <c r="E2" s="22" t="s">
        <v>356</v>
      </c>
      <c r="F2" s="22" t="s">
        <v>357</v>
      </c>
      <c r="G2" s="22" t="s">
        <v>358</v>
      </c>
      <c r="H2" s="22" t="s">
        <v>359</v>
      </c>
      <c r="I2" s="22" t="s">
        <v>360</v>
      </c>
      <c r="J2" s="22" t="s">
        <v>361</v>
      </c>
      <c r="K2" s="22" t="s">
        <v>362</v>
      </c>
      <c r="L2" s="22" t="s">
        <v>363</v>
      </c>
      <c r="M2" s="22" t="s">
        <v>364</v>
      </c>
      <c r="N2" s="22" t="s">
        <v>365</v>
      </c>
      <c r="O2" s="22" t="s">
        <v>366</v>
      </c>
      <c r="P2" s="22" t="s">
        <v>233</v>
      </c>
      <c r="Q2" s="22" t="s">
        <v>234</v>
      </c>
      <c r="R2" s="22" t="s">
        <v>367</v>
      </c>
      <c r="S2" s="22" t="s">
        <v>368</v>
      </c>
      <c r="T2" s="22" t="s">
        <v>369</v>
      </c>
      <c r="U2" s="22" t="s">
        <v>370</v>
      </c>
      <c r="V2" s="22" t="s">
        <v>371</v>
      </c>
      <c r="W2" s="22" t="s">
        <v>372</v>
      </c>
      <c r="X2" s="22" t="s">
        <v>373</v>
      </c>
      <c r="Y2" s="22" t="s">
        <v>363</v>
      </c>
      <c r="Z2" s="22" t="s">
        <v>364</v>
      </c>
      <c r="AA2" s="22" t="s">
        <v>371</v>
      </c>
      <c r="AB2" s="22" t="s">
        <v>374</v>
      </c>
      <c r="AC2" s="22" t="s">
        <v>375</v>
      </c>
    </row>
    <row r="3" spans="1:29" ht="25.5" x14ac:dyDescent="0.2">
      <c r="A3" s="24" t="s">
        <v>376</v>
      </c>
      <c r="B3" s="24" t="s">
        <v>158</v>
      </c>
      <c r="C3" s="24">
        <v>41.877000000000002</v>
      </c>
      <c r="D3" s="24">
        <v>0</v>
      </c>
      <c r="E3" s="24">
        <v>90</v>
      </c>
      <c r="F3" s="24">
        <v>0</v>
      </c>
      <c r="G3" s="24">
        <v>-0.125</v>
      </c>
      <c r="H3" s="24">
        <v>0</v>
      </c>
      <c r="I3" s="24">
        <v>0</v>
      </c>
      <c r="J3" s="24">
        <v>0</v>
      </c>
      <c r="K3" s="24">
        <v>0</v>
      </c>
      <c r="L3" s="24">
        <v>0.82069999999999999</v>
      </c>
      <c r="M3" s="24">
        <v>24.786100000000001</v>
      </c>
      <c r="N3" s="24">
        <v>2.1400999999999999</v>
      </c>
      <c r="O3" s="24">
        <v>-4.1026999999999996</v>
      </c>
      <c r="P3" s="24" t="s">
        <v>172</v>
      </c>
      <c r="Q3" s="24">
        <v>-0.2964</v>
      </c>
      <c r="R3" s="24">
        <v>-3.0474999999999999</v>
      </c>
      <c r="S3" s="24">
        <v>145.49199999999999</v>
      </c>
      <c r="T3" s="24">
        <v>145.8261</v>
      </c>
      <c r="U3" s="24">
        <v>0.55689999999999995</v>
      </c>
      <c r="V3" s="24">
        <v>12.331200000000001</v>
      </c>
      <c r="W3" s="24">
        <v>0</v>
      </c>
      <c r="X3" s="24">
        <v>1.6999999999999999E-3</v>
      </c>
      <c r="Y3" s="24">
        <v>4.0099999999999997E-2</v>
      </c>
      <c r="Z3" s="24">
        <v>0.64339999999999997</v>
      </c>
      <c r="AA3" s="24">
        <v>-6.2076000000000002</v>
      </c>
      <c r="AB3">
        <f>DEGREES(ATAN2(F3,-G3))</f>
        <v>90</v>
      </c>
      <c r="AC3" s="14">
        <f>IF(B3="PMMPSI2",F3*COS(RADIANS(E3)),F3)</f>
        <v>0</v>
      </c>
    </row>
    <row r="4" spans="1:29" ht="25.5" x14ac:dyDescent="0.2">
      <c r="A4" s="24" t="s">
        <v>377</v>
      </c>
      <c r="B4" s="24" t="s">
        <v>158</v>
      </c>
      <c r="C4" s="24">
        <v>41.874499999999998</v>
      </c>
      <c r="D4" s="24">
        <v>0</v>
      </c>
      <c r="E4" s="24">
        <v>0</v>
      </c>
      <c r="F4" s="24">
        <v>0.20799999999999999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-0.24479999999999999</v>
      </c>
      <c r="M4" s="24">
        <v>9.8000000000000004E-2</v>
      </c>
      <c r="N4" s="24">
        <v>0.71479999999999999</v>
      </c>
      <c r="O4" s="24">
        <v>1.3100000000000001E-2</v>
      </c>
      <c r="P4" s="24" t="s">
        <v>172</v>
      </c>
      <c r="Q4" s="24">
        <v>-0.14199999999999999</v>
      </c>
      <c r="R4" s="24">
        <v>0.1593</v>
      </c>
      <c r="S4" s="24">
        <v>218.238</v>
      </c>
      <c r="T4" s="24">
        <v>218.76589999999999</v>
      </c>
      <c r="U4" s="24">
        <v>0.65759999999999996</v>
      </c>
      <c r="V4" s="24">
        <v>18.349399999999999</v>
      </c>
      <c r="W4" s="24">
        <v>0</v>
      </c>
      <c r="X4" s="24">
        <v>2.0999999999999999E-3</v>
      </c>
      <c r="Y4" s="24">
        <v>-3.7600000000000001E-2</v>
      </c>
      <c r="Z4" s="24">
        <v>-3.0700000000000002E-2</v>
      </c>
      <c r="AA4" s="24">
        <v>0.13009999999999999</v>
      </c>
      <c r="AB4">
        <f t="shared" ref="AB4:AB62" si="0">DEGREES(ATAN2(F4,-G4))</f>
        <v>0</v>
      </c>
      <c r="AC4" s="14">
        <f t="shared" ref="AC4:AC62" si="1">IF(B4="PMMPSI2",F4*COS(RADIANS(E4)),F4)</f>
        <v>0.20799999999999999</v>
      </c>
    </row>
    <row r="5" spans="1:29" ht="25.5" x14ac:dyDescent="0.2">
      <c r="A5" s="24" t="s">
        <v>378</v>
      </c>
      <c r="B5" s="24" t="s">
        <v>158</v>
      </c>
      <c r="C5" s="24">
        <v>41.874299999999998</v>
      </c>
      <c r="D5" s="24">
        <v>0</v>
      </c>
      <c r="E5" s="24">
        <v>0</v>
      </c>
      <c r="F5" s="24">
        <v>0.20799999999999999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-0.18290000000000001</v>
      </c>
      <c r="M5" s="24">
        <v>0.4587</v>
      </c>
      <c r="N5" s="24">
        <v>0.68530000000000002</v>
      </c>
      <c r="O5" s="24">
        <v>2.47E-2</v>
      </c>
      <c r="P5" s="24" t="s">
        <v>172</v>
      </c>
      <c r="Q5" s="24">
        <v>-0.1527</v>
      </c>
      <c r="R5" s="24">
        <v>-0.63370000000000004</v>
      </c>
      <c r="S5" s="24">
        <v>218.238</v>
      </c>
      <c r="T5" s="24">
        <v>218.79060000000001</v>
      </c>
      <c r="U5" s="24">
        <v>0.69010000000000005</v>
      </c>
      <c r="V5" s="24">
        <v>17.132200000000001</v>
      </c>
      <c r="W5" s="24">
        <v>10</v>
      </c>
      <c r="X5" s="24">
        <v>9.9712999999999994</v>
      </c>
      <c r="Y5" s="24">
        <v>-1.41E-2</v>
      </c>
      <c r="Z5" s="24">
        <v>0.1822</v>
      </c>
      <c r="AA5" s="24">
        <v>3.6983999999999999</v>
      </c>
      <c r="AB5">
        <f t="shared" si="0"/>
        <v>0</v>
      </c>
      <c r="AC5" s="14">
        <f t="shared" si="1"/>
        <v>0.20799999999999999</v>
      </c>
    </row>
    <row r="6" spans="1:29" ht="25.5" x14ac:dyDescent="0.2">
      <c r="A6" s="24" t="s">
        <v>379</v>
      </c>
      <c r="B6" s="24" t="s">
        <v>158</v>
      </c>
      <c r="C6" s="24">
        <v>41.872900000000001</v>
      </c>
      <c r="D6" s="24">
        <v>0</v>
      </c>
      <c r="E6" s="24">
        <v>0</v>
      </c>
      <c r="F6" s="24">
        <v>0.20799999999999999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-0.2024</v>
      </c>
      <c r="M6" s="24">
        <v>-0.3639</v>
      </c>
      <c r="N6" s="24">
        <v>0.62070000000000003</v>
      </c>
      <c r="O6" s="24">
        <v>6.5799999999999997E-2</v>
      </c>
      <c r="P6" s="24" t="s">
        <v>172</v>
      </c>
      <c r="Q6" s="24">
        <v>-0.13489999999999999</v>
      </c>
      <c r="R6" s="24">
        <v>0.70320000000000005</v>
      </c>
      <c r="S6" s="24">
        <v>218.238</v>
      </c>
      <c r="T6" s="24">
        <v>218.83510000000001</v>
      </c>
      <c r="U6" s="24">
        <v>0.55769999999999997</v>
      </c>
      <c r="V6" s="24">
        <v>17.7012</v>
      </c>
      <c r="W6" s="24">
        <v>-10</v>
      </c>
      <c r="X6" s="24">
        <v>-9.9760000000000009</v>
      </c>
      <c r="Y6" s="24">
        <v>-3.3399999999999999E-2</v>
      </c>
      <c r="Z6" s="24">
        <v>-0.28079999999999999</v>
      </c>
      <c r="AA6" s="24">
        <v>-2.3132000000000001</v>
      </c>
      <c r="AB6">
        <f t="shared" si="0"/>
        <v>0</v>
      </c>
      <c r="AC6" s="14">
        <f t="shared" si="1"/>
        <v>0.20799999999999999</v>
      </c>
    </row>
    <row r="7" spans="1:29" ht="25.5" x14ac:dyDescent="0.2">
      <c r="A7" s="24" t="s">
        <v>380</v>
      </c>
      <c r="B7" s="24" t="s">
        <v>158</v>
      </c>
      <c r="C7" s="24">
        <v>41.872900000000001</v>
      </c>
      <c r="D7" s="24">
        <v>0</v>
      </c>
      <c r="E7" s="24">
        <v>0</v>
      </c>
      <c r="F7" s="24">
        <v>0.20799999999999999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-0.26519999999999999</v>
      </c>
      <c r="M7" s="24">
        <v>0.95809999999999995</v>
      </c>
      <c r="N7" s="24">
        <v>0.61460000000000004</v>
      </c>
      <c r="O7" s="24">
        <v>-8.2799999999999999E-2</v>
      </c>
      <c r="P7" s="24" t="s">
        <v>172</v>
      </c>
      <c r="Q7" s="24">
        <v>-0.1283</v>
      </c>
      <c r="R7" s="24">
        <v>-1.3130999999999999</v>
      </c>
      <c r="S7" s="24">
        <v>218.238</v>
      </c>
      <c r="T7" s="24">
        <v>218.83750000000001</v>
      </c>
      <c r="U7" s="24">
        <v>0.61529999999999996</v>
      </c>
      <c r="V7" s="24">
        <v>19.147300000000001</v>
      </c>
      <c r="W7" s="24">
        <v>20</v>
      </c>
      <c r="X7" s="24">
        <v>20.066299999999998</v>
      </c>
      <c r="Y7" s="24">
        <v>5.3699999999999998E-2</v>
      </c>
      <c r="Z7" s="24">
        <v>0.41339999999999999</v>
      </c>
      <c r="AA7" s="24">
        <v>5.8452999999999999</v>
      </c>
      <c r="AB7">
        <f t="shared" si="0"/>
        <v>0</v>
      </c>
      <c r="AC7" s="14">
        <f t="shared" si="1"/>
        <v>0.20799999999999999</v>
      </c>
    </row>
    <row r="8" spans="1:29" ht="25.5" x14ac:dyDescent="0.2">
      <c r="A8" s="24" t="s">
        <v>381</v>
      </c>
      <c r="B8" s="24" t="s">
        <v>158</v>
      </c>
      <c r="C8" s="24">
        <v>41.872799999999998</v>
      </c>
      <c r="D8" s="24">
        <v>0</v>
      </c>
      <c r="E8" s="24">
        <v>0</v>
      </c>
      <c r="F8" s="24">
        <v>0.20799999999999999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-0.36409999999999998</v>
      </c>
      <c r="M8" s="24">
        <v>-0.79810000000000003</v>
      </c>
      <c r="N8" s="24">
        <v>0.61660000000000004</v>
      </c>
      <c r="O8" s="24">
        <v>9.8599999999999993E-2</v>
      </c>
      <c r="P8" s="24" t="s">
        <v>172</v>
      </c>
      <c r="Q8" s="24">
        <v>-0.13220000000000001</v>
      </c>
      <c r="R8" s="24">
        <v>1.3718999999999999</v>
      </c>
      <c r="S8" s="24">
        <v>218.238</v>
      </c>
      <c r="T8" s="24">
        <v>218.80690000000001</v>
      </c>
      <c r="U8" s="24">
        <v>0.63560000000000005</v>
      </c>
      <c r="V8" s="24">
        <v>16.636700000000001</v>
      </c>
      <c r="W8" s="24">
        <v>-20</v>
      </c>
      <c r="X8" s="24">
        <v>-20.0243</v>
      </c>
      <c r="Y8" s="24">
        <v>-6.0600000000000001E-2</v>
      </c>
      <c r="Z8" s="24">
        <v>-0.50409999999999999</v>
      </c>
      <c r="AA8" s="24">
        <v>-1.9779</v>
      </c>
      <c r="AB8">
        <f t="shared" si="0"/>
        <v>0</v>
      </c>
      <c r="AC8" s="14">
        <f t="shared" si="1"/>
        <v>0.20799999999999999</v>
      </c>
    </row>
    <row r="9" spans="1:29" ht="25.5" x14ac:dyDescent="0.2">
      <c r="A9" s="24" t="s">
        <v>382</v>
      </c>
      <c r="B9" s="24" t="s">
        <v>158</v>
      </c>
      <c r="C9" s="24">
        <v>41.872700000000002</v>
      </c>
      <c r="D9" s="24">
        <v>0</v>
      </c>
      <c r="E9" s="24">
        <v>0</v>
      </c>
      <c r="F9" s="24">
        <v>0.20799999999999999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-0.36380000000000001</v>
      </c>
      <c r="M9" s="24">
        <v>1.3916999999999999</v>
      </c>
      <c r="N9" s="24">
        <v>0.61580000000000001</v>
      </c>
      <c r="O9" s="24">
        <v>-0.1134</v>
      </c>
      <c r="P9" s="24" t="s">
        <v>172</v>
      </c>
      <c r="Q9" s="24">
        <v>-0.1275</v>
      </c>
      <c r="R9" s="24">
        <v>-2.0426000000000002</v>
      </c>
      <c r="S9" s="24">
        <v>218.238</v>
      </c>
      <c r="T9" s="24">
        <v>218.83269999999999</v>
      </c>
      <c r="U9" s="24">
        <v>0.66200000000000003</v>
      </c>
      <c r="V9" s="24">
        <v>19.405799999999999</v>
      </c>
      <c r="W9" s="24">
        <v>30</v>
      </c>
      <c r="X9" s="24">
        <v>30.1113</v>
      </c>
      <c r="Y9" s="24">
        <v>0.1633</v>
      </c>
      <c r="Z9" s="24">
        <v>0.627</v>
      </c>
      <c r="AA9" s="24">
        <v>6.4314</v>
      </c>
      <c r="AB9">
        <f t="shared" si="0"/>
        <v>0</v>
      </c>
      <c r="AC9" s="14">
        <f t="shared" si="1"/>
        <v>0.20799999999999999</v>
      </c>
    </row>
    <row r="10" spans="1:29" ht="25.5" x14ac:dyDescent="0.2">
      <c r="A10" s="24" t="s">
        <v>383</v>
      </c>
      <c r="B10" s="24" t="s">
        <v>158</v>
      </c>
      <c r="C10" s="24">
        <v>41.872599999999998</v>
      </c>
      <c r="D10" s="24">
        <v>0</v>
      </c>
      <c r="E10" s="24">
        <v>0</v>
      </c>
      <c r="F10" s="24">
        <v>0.20799999999999999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-0.50660000000000005</v>
      </c>
      <c r="M10" s="24">
        <v>-1.0454000000000001</v>
      </c>
      <c r="N10" s="24">
        <v>0.61339999999999995</v>
      </c>
      <c r="O10" s="24">
        <v>0.12770000000000001</v>
      </c>
      <c r="P10" s="24" t="s">
        <v>172</v>
      </c>
      <c r="Q10" s="24">
        <v>-0.1341</v>
      </c>
      <c r="R10" s="24">
        <v>1.7256</v>
      </c>
      <c r="S10" s="24">
        <v>218.238</v>
      </c>
      <c r="T10" s="24">
        <v>218.79310000000001</v>
      </c>
      <c r="U10" s="24">
        <v>0.59099999999999997</v>
      </c>
      <c r="V10" s="24">
        <v>16.107299999999999</v>
      </c>
      <c r="W10" s="24">
        <v>-30</v>
      </c>
      <c r="X10" s="24">
        <v>-30.030799999999999</v>
      </c>
      <c r="Y10" s="24">
        <v>-7.6700000000000004E-2</v>
      </c>
      <c r="Z10" s="24">
        <v>-0.69930000000000003</v>
      </c>
      <c r="AA10" s="24">
        <v>0.93759999999999999</v>
      </c>
      <c r="AB10">
        <f t="shared" si="0"/>
        <v>0</v>
      </c>
      <c r="AC10" s="14">
        <f t="shared" si="1"/>
        <v>0.20799999999999999</v>
      </c>
    </row>
    <row r="11" spans="1:29" ht="25.5" x14ac:dyDescent="0.2">
      <c r="A11" s="24" t="s">
        <v>384</v>
      </c>
      <c r="B11" s="24" t="s">
        <v>158</v>
      </c>
      <c r="C11" s="24">
        <v>41.872500000000002</v>
      </c>
      <c r="D11" s="24">
        <v>0</v>
      </c>
      <c r="E11" s="24">
        <v>0</v>
      </c>
      <c r="F11" s="24">
        <v>0.20799999999999999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-0.46110000000000001</v>
      </c>
      <c r="M11" s="24">
        <v>1.4977</v>
      </c>
      <c r="N11" s="24">
        <v>0.62250000000000005</v>
      </c>
      <c r="O11" s="24">
        <v>-0.12479999999999999</v>
      </c>
      <c r="P11" s="24" t="s">
        <v>172</v>
      </c>
      <c r="Q11" s="24">
        <v>-0.1293</v>
      </c>
      <c r="R11" s="24">
        <v>-2.3708</v>
      </c>
      <c r="S11" s="24">
        <v>218.238</v>
      </c>
      <c r="T11" s="24">
        <v>218.84370000000001</v>
      </c>
      <c r="U11" s="24">
        <v>0.70469999999999999</v>
      </c>
      <c r="V11" s="24">
        <v>19.1663</v>
      </c>
      <c r="W11" s="24">
        <v>35</v>
      </c>
      <c r="X11" s="24">
        <v>35.1342</v>
      </c>
      <c r="Y11" s="24">
        <v>0.2041</v>
      </c>
      <c r="Z11" s="24">
        <v>0.73909999999999998</v>
      </c>
      <c r="AA11" s="24">
        <v>5.4687999999999999</v>
      </c>
      <c r="AB11">
        <f t="shared" si="0"/>
        <v>0</v>
      </c>
      <c r="AC11" s="14">
        <f t="shared" si="1"/>
        <v>0.20799999999999999</v>
      </c>
    </row>
    <row r="12" spans="1:29" ht="25.5" x14ac:dyDescent="0.2">
      <c r="A12" s="24" t="s">
        <v>385</v>
      </c>
      <c r="B12" s="24" t="s">
        <v>158</v>
      </c>
      <c r="C12" s="24">
        <v>41.872500000000002</v>
      </c>
      <c r="D12" s="24">
        <v>0</v>
      </c>
      <c r="E12" s="24">
        <v>0</v>
      </c>
      <c r="F12" s="24">
        <v>0.20799999999999999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-0.60780000000000001</v>
      </c>
      <c r="M12" s="24">
        <v>-1.0410999999999999</v>
      </c>
      <c r="N12" s="24">
        <v>0.61539999999999995</v>
      </c>
      <c r="O12" s="24">
        <v>0.12330000000000001</v>
      </c>
      <c r="P12" s="24" t="s">
        <v>172</v>
      </c>
      <c r="Q12" s="24">
        <v>-0.13750000000000001</v>
      </c>
      <c r="R12" s="24">
        <v>1.7746</v>
      </c>
      <c r="S12" s="24">
        <v>218.238</v>
      </c>
      <c r="T12" s="24">
        <v>218.79140000000001</v>
      </c>
      <c r="U12" s="24">
        <v>0.63419999999999999</v>
      </c>
      <c r="V12" s="24">
        <v>17.886800000000001</v>
      </c>
      <c r="W12" s="24">
        <v>-35</v>
      </c>
      <c r="X12" s="24">
        <v>-35.068100000000001</v>
      </c>
      <c r="Y12" s="24">
        <v>-9.8699999999999996E-2</v>
      </c>
      <c r="Z12" s="24">
        <v>-0.75390000000000001</v>
      </c>
      <c r="AA12" s="24">
        <v>4.3636999999999997</v>
      </c>
      <c r="AB12">
        <f t="shared" si="0"/>
        <v>0</v>
      </c>
      <c r="AC12" s="14">
        <f t="shared" si="1"/>
        <v>0.20799999999999999</v>
      </c>
    </row>
    <row r="13" spans="1:29" ht="25.5" x14ac:dyDescent="0.2">
      <c r="A13" s="24" t="s">
        <v>386</v>
      </c>
      <c r="B13" s="24" t="s">
        <v>158</v>
      </c>
      <c r="C13" s="24">
        <v>41.872399999999999</v>
      </c>
      <c r="D13" s="24">
        <v>0</v>
      </c>
      <c r="E13" s="24">
        <v>8</v>
      </c>
      <c r="F13" s="24">
        <v>0.20599999999999999</v>
      </c>
      <c r="G13" s="24">
        <v>-2.8899999999999999E-2</v>
      </c>
      <c r="H13" s="24">
        <v>0</v>
      </c>
      <c r="I13" s="24">
        <v>0</v>
      </c>
      <c r="J13" s="24">
        <v>0</v>
      </c>
      <c r="K13" s="24">
        <v>0</v>
      </c>
      <c r="L13" s="24">
        <v>-0.3372</v>
      </c>
      <c r="M13" s="24">
        <v>3.4190999999999998</v>
      </c>
      <c r="N13" s="24">
        <v>0.82</v>
      </c>
      <c r="O13" s="24">
        <v>-0.3548</v>
      </c>
      <c r="P13" s="24" t="s">
        <v>172</v>
      </c>
      <c r="Q13" s="24">
        <v>-0.1762</v>
      </c>
      <c r="R13" s="24">
        <v>3.8633999999999999</v>
      </c>
      <c r="S13" s="24">
        <v>218.238</v>
      </c>
      <c r="T13" s="24">
        <v>218.80019999999999</v>
      </c>
      <c r="U13" s="24">
        <v>0.44140000000000001</v>
      </c>
      <c r="V13" s="24">
        <v>15.321899999999999</v>
      </c>
      <c r="W13" s="24">
        <v>0</v>
      </c>
      <c r="X13" s="24">
        <v>8.9999999999999993E-3</v>
      </c>
      <c r="Y13" s="24">
        <v>-1.7299999999999999E-2</v>
      </c>
      <c r="Z13" s="24">
        <v>0.1245</v>
      </c>
      <c r="AA13" s="24">
        <v>2.4123000000000001</v>
      </c>
      <c r="AB13">
        <f t="shared" si="0"/>
        <v>7.9859770315212195</v>
      </c>
      <c r="AC13" s="14">
        <f t="shared" si="1"/>
        <v>0.20599999999999999</v>
      </c>
    </row>
    <row r="14" spans="1:29" ht="25.5" x14ac:dyDescent="0.2">
      <c r="A14" s="24" t="s">
        <v>387</v>
      </c>
      <c r="B14" s="24" t="s">
        <v>158</v>
      </c>
      <c r="C14" s="24">
        <v>41.872500000000002</v>
      </c>
      <c r="D14" s="24">
        <v>0</v>
      </c>
      <c r="E14" s="24">
        <v>8</v>
      </c>
      <c r="F14" s="24">
        <v>0.20599999999999999</v>
      </c>
      <c r="G14" s="24">
        <v>-2.8899999999999999E-2</v>
      </c>
      <c r="H14" s="24">
        <v>0</v>
      </c>
      <c r="I14" s="24">
        <v>0</v>
      </c>
      <c r="J14" s="24">
        <v>0</v>
      </c>
      <c r="K14" s="24">
        <v>0</v>
      </c>
      <c r="L14" s="24">
        <v>-0.2422</v>
      </c>
      <c r="M14" s="24">
        <v>3.9394999999999998</v>
      </c>
      <c r="N14" s="24">
        <v>0.76449999999999996</v>
      </c>
      <c r="O14" s="24">
        <v>-0.42849999999999999</v>
      </c>
      <c r="P14" s="24" t="s">
        <v>172</v>
      </c>
      <c r="Q14" s="24">
        <v>-0.17449999999999999</v>
      </c>
      <c r="R14" s="24">
        <v>3.0396000000000001</v>
      </c>
      <c r="S14" s="24">
        <v>218.238</v>
      </c>
      <c r="T14" s="24">
        <v>218.8038</v>
      </c>
      <c r="U14" s="24">
        <v>0.72950000000000004</v>
      </c>
      <c r="V14" s="24">
        <v>16.711200000000002</v>
      </c>
      <c r="W14" s="24">
        <v>10</v>
      </c>
      <c r="X14" s="24">
        <v>10.0741</v>
      </c>
      <c r="Y14" s="24">
        <v>4.5400000000000003E-2</v>
      </c>
      <c r="Z14" s="24">
        <v>0.3533</v>
      </c>
      <c r="AA14" s="24">
        <v>4.6574999999999998</v>
      </c>
      <c r="AB14">
        <f t="shared" si="0"/>
        <v>7.9859770315212195</v>
      </c>
      <c r="AC14" s="14">
        <f t="shared" si="1"/>
        <v>0.20599999999999999</v>
      </c>
    </row>
    <row r="15" spans="1:29" ht="25.5" x14ac:dyDescent="0.2">
      <c r="A15" s="24" t="s">
        <v>388</v>
      </c>
      <c r="B15" s="24" t="s">
        <v>158</v>
      </c>
      <c r="C15" s="24">
        <v>41.872199999999999</v>
      </c>
      <c r="D15" s="24">
        <v>0</v>
      </c>
      <c r="E15" s="24">
        <v>8</v>
      </c>
      <c r="F15" s="24">
        <v>0.20599999999999999</v>
      </c>
      <c r="G15" s="24">
        <v>-2.8899999999999999E-2</v>
      </c>
      <c r="H15" s="24">
        <v>0</v>
      </c>
      <c r="I15" s="24">
        <v>0</v>
      </c>
      <c r="J15" s="24">
        <v>0</v>
      </c>
      <c r="K15" s="24">
        <v>0</v>
      </c>
      <c r="L15" s="24">
        <v>-0.34870000000000001</v>
      </c>
      <c r="M15" s="24">
        <v>2.9156</v>
      </c>
      <c r="N15" s="24">
        <v>0.78549999999999998</v>
      </c>
      <c r="O15" s="24">
        <v>-0.27800000000000002</v>
      </c>
      <c r="P15" s="24" t="s">
        <v>172</v>
      </c>
      <c r="Q15" s="24">
        <v>-0.1802</v>
      </c>
      <c r="R15" s="24">
        <v>4.6289999999999996</v>
      </c>
      <c r="S15" s="24">
        <v>218.238</v>
      </c>
      <c r="T15" s="24">
        <v>218.78980000000001</v>
      </c>
      <c r="U15" s="24">
        <v>0.47120000000000001</v>
      </c>
      <c r="V15" s="24">
        <v>15.370699999999999</v>
      </c>
      <c r="W15" s="24">
        <v>-10</v>
      </c>
      <c r="X15" s="24">
        <v>-9.9673999999999996</v>
      </c>
      <c r="Y15" s="24">
        <v>-3.61E-2</v>
      </c>
      <c r="Z15" s="24">
        <v>-0.1502</v>
      </c>
      <c r="AA15" s="24">
        <v>-0.62990000000000002</v>
      </c>
      <c r="AB15">
        <f t="shared" si="0"/>
        <v>7.9859770315212195</v>
      </c>
      <c r="AC15" s="14">
        <f t="shared" si="1"/>
        <v>0.20599999999999999</v>
      </c>
    </row>
    <row r="16" spans="1:29" ht="25.5" x14ac:dyDescent="0.2">
      <c r="A16" s="24" t="s">
        <v>389</v>
      </c>
      <c r="B16" s="24" t="s">
        <v>158</v>
      </c>
      <c r="C16" s="24">
        <v>41.872100000000003</v>
      </c>
      <c r="D16" s="24">
        <v>0</v>
      </c>
      <c r="E16" s="24">
        <v>8</v>
      </c>
      <c r="F16" s="24">
        <v>0.20599999999999999</v>
      </c>
      <c r="G16" s="24">
        <v>-2.8899999999999999E-2</v>
      </c>
      <c r="H16" s="24">
        <v>0</v>
      </c>
      <c r="I16" s="24">
        <v>0</v>
      </c>
      <c r="J16" s="24">
        <v>0</v>
      </c>
      <c r="K16" s="24">
        <v>0</v>
      </c>
      <c r="L16" s="24">
        <v>-0.56479999999999997</v>
      </c>
      <c r="M16" s="24">
        <v>4.5374999999999996</v>
      </c>
      <c r="N16" s="24">
        <v>0.80179999999999996</v>
      </c>
      <c r="O16" s="24">
        <v>-0.4541</v>
      </c>
      <c r="P16" s="24" t="s">
        <v>172</v>
      </c>
      <c r="Q16" s="24">
        <v>-0.16969999999999999</v>
      </c>
      <c r="R16" s="24">
        <v>2.1806999999999999</v>
      </c>
      <c r="S16" s="24">
        <v>218.238</v>
      </c>
      <c r="T16" s="24">
        <v>218.80420000000001</v>
      </c>
      <c r="U16" s="24">
        <v>0.32719999999999999</v>
      </c>
      <c r="V16" s="24">
        <v>15.250999999999999</v>
      </c>
      <c r="W16" s="24">
        <v>20</v>
      </c>
      <c r="X16" s="24">
        <v>20.0684</v>
      </c>
      <c r="Y16" s="24">
        <v>0.1163</v>
      </c>
      <c r="Z16" s="24">
        <v>0.60029999999999994</v>
      </c>
      <c r="AA16" s="24">
        <v>3.6663999999999999</v>
      </c>
      <c r="AB16">
        <f t="shared" si="0"/>
        <v>7.9859770315212195</v>
      </c>
      <c r="AC16" s="14">
        <f t="shared" si="1"/>
        <v>0.20599999999999999</v>
      </c>
    </row>
    <row r="17" spans="1:29" ht="25.5" x14ac:dyDescent="0.2">
      <c r="A17" s="24" t="s">
        <v>390</v>
      </c>
      <c r="B17" s="24" t="s">
        <v>158</v>
      </c>
      <c r="C17" s="24">
        <v>41.872</v>
      </c>
      <c r="D17" s="24">
        <v>0</v>
      </c>
      <c r="E17" s="24">
        <v>8</v>
      </c>
      <c r="F17" s="24">
        <v>0.20599999999999999</v>
      </c>
      <c r="G17" s="24">
        <v>-2.8899999999999999E-2</v>
      </c>
      <c r="H17" s="24">
        <v>0</v>
      </c>
      <c r="I17" s="24">
        <v>0</v>
      </c>
      <c r="J17" s="24">
        <v>0</v>
      </c>
      <c r="K17" s="24">
        <v>0</v>
      </c>
      <c r="L17" s="24">
        <v>-0.43109999999999998</v>
      </c>
      <c r="M17" s="24">
        <v>2.4264000000000001</v>
      </c>
      <c r="N17" s="24">
        <v>0.78300000000000003</v>
      </c>
      <c r="O17" s="24">
        <v>-0.23730000000000001</v>
      </c>
      <c r="P17" s="24" t="s">
        <v>172</v>
      </c>
      <c r="Q17" s="24">
        <v>-0.184</v>
      </c>
      <c r="R17" s="24">
        <v>5.3906000000000001</v>
      </c>
      <c r="S17" s="24">
        <v>218.238</v>
      </c>
      <c r="T17" s="24">
        <v>218.798</v>
      </c>
      <c r="U17" s="24">
        <v>0.44450000000000001</v>
      </c>
      <c r="V17" s="24">
        <v>16.4101</v>
      </c>
      <c r="W17" s="24">
        <v>-20</v>
      </c>
      <c r="X17" s="24">
        <v>-20.0092</v>
      </c>
      <c r="Y17" s="24">
        <v>-1.9E-2</v>
      </c>
      <c r="Z17" s="24">
        <v>-0.39560000000000001</v>
      </c>
      <c r="AA17" s="24">
        <v>-3.4523999999999999</v>
      </c>
      <c r="AB17">
        <f t="shared" si="0"/>
        <v>7.9859770315212195</v>
      </c>
      <c r="AC17" s="14">
        <f t="shared" si="1"/>
        <v>0.20599999999999999</v>
      </c>
    </row>
    <row r="18" spans="1:29" ht="25.5" x14ac:dyDescent="0.2">
      <c r="A18" s="24" t="s">
        <v>391</v>
      </c>
      <c r="B18" s="24" t="s">
        <v>158</v>
      </c>
      <c r="C18" s="24">
        <v>41.872</v>
      </c>
      <c r="D18" s="24">
        <v>0</v>
      </c>
      <c r="E18" s="24">
        <v>8</v>
      </c>
      <c r="F18" s="24">
        <v>0.20599999999999999</v>
      </c>
      <c r="G18" s="24">
        <v>-2.8899999999999999E-2</v>
      </c>
      <c r="H18" s="24">
        <v>0</v>
      </c>
      <c r="I18" s="24">
        <v>0</v>
      </c>
      <c r="J18" s="24">
        <v>0</v>
      </c>
      <c r="K18" s="24">
        <v>0</v>
      </c>
      <c r="L18" s="24">
        <v>-0.73909999999999998</v>
      </c>
      <c r="M18" s="24">
        <v>4.7576000000000001</v>
      </c>
      <c r="N18" s="24">
        <v>0.81569999999999998</v>
      </c>
      <c r="O18" s="24">
        <v>-0.47599999999999998</v>
      </c>
      <c r="P18" s="24" t="s">
        <v>172</v>
      </c>
      <c r="Q18" s="24">
        <v>-0.17249999999999999</v>
      </c>
      <c r="R18" s="24">
        <v>1.8229</v>
      </c>
      <c r="S18" s="24">
        <v>218.238</v>
      </c>
      <c r="T18" s="24">
        <v>218.80840000000001</v>
      </c>
      <c r="U18" s="24">
        <v>0.46489999999999998</v>
      </c>
      <c r="V18" s="24">
        <v>16.476099999999999</v>
      </c>
      <c r="W18" s="24">
        <v>30</v>
      </c>
      <c r="X18" s="24">
        <v>30.120100000000001</v>
      </c>
      <c r="Y18" s="24">
        <v>6.7500000000000004E-2</v>
      </c>
      <c r="Z18" s="24">
        <v>0.77800000000000002</v>
      </c>
      <c r="AA18" s="24">
        <v>-4.4869000000000003</v>
      </c>
      <c r="AB18">
        <f t="shared" si="0"/>
        <v>7.9859770315212195</v>
      </c>
      <c r="AC18" s="14">
        <f t="shared" si="1"/>
        <v>0.20599999999999999</v>
      </c>
    </row>
    <row r="19" spans="1:29" ht="25.5" x14ac:dyDescent="0.2">
      <c r="A19" s="24" t="s">
        <v>392</v>
      </c>
      <c r="B19" s="24" t="s">
        <v>158</v>
      </c>
      <c r="C19" s="24">
        <v>41.874499999999998</v>
      </c>
      <c r="D19" s="24">
        <v>0</v>
      </c>
      <c r="E19" s="24">
        <v>8</v>
      </c>
      <c r="F19" s="24">
        <v>0.20599999999999999</v>
      </c>
      <c r="G19" s="24">
        <v>-2.8899999999999999E-2</v>
      </c>
      <c r="H19" s="24">
        <v>0</v>
      </c>
      <c r="I19" s="24">
        <v>0</v>
      </c>
      <c r="J19" s="24">
        <v>0</v>
      </c>
      <c r="K19" s="24">
        <v>0</v>
      </c>
      <c r="L19" s="24">
        <v>-0.59689999999999999</v>
      </c>
      <c r="M19" s="24">
        <v>2.0196999999999998</v>
      </c>
      <c r="N19" s="24">
        <v>0.78779999999999994</v>
      </c>
      <c r="O19" s="24">
        <v>-0.18940000000000001</v>
      </c>
      <c r="P19" s="24" t="s">
        <v>172</v>
      </c>
      <c r="Q19" s="24">
        <v>-0.18959999999999999</v>
      </c>
      <c r="R19" s="24">
        <v>6.0331999999999999</v>
      </c>
      <c r="S19" s="24">
        <v>218.238</v>
      </c>
      <c r="T19" s="24">
        <v>218.77680000000001</v>
      </c>
      <c r="U19" s="24">
        <v>0.51690000000000003</v>
      </c>
      <c r="V19" s="24">
        <v>15.999700000000001</v>
      </c>
      <c r="W19" s="24">
        <v>-30</v>
      </c>
      <c r="X19" s="24">
        <v>-30.020900000000001</v>
      </c>
      <c r="Y19" s="24">
        <v>-2.58E-2</v>
      </c>
      <c r="Z19" s="24">
        <v>-0.66510000000000002</v>
      </c>
      <c r="AA19" s="24">
        <v>-2.7294999999999998</v>
      </c>
      <c r="AB19">
        <f t="shared" si="0"/>
        <v>7.9859770315212195</v>
      </c>
      <c r="AC19" s="14">
        <f t="shared" si="1"/>
        <v>0.20599999999999999</v>
      </c>
    </row>
    <row r="20" spans="1:29" ht="25.5" x14ac:dyDescent="0.2">
      <c r="A20" s="24" t="s">
        <v>393</v>
      </c>
      <c r="B20" s="24" t="s">
        <v>158</v>
      </c>
      <c r="C20" s="24">
        <v>41.874499999999998</v>
      </c>
      <c r="D20" s="24">
        <v>0</v>
      </c>
      <c r="E20" s="24">
        <v>8</v>
      </c>
      <c r="F20" s="24">
        <v>0.20599999999999999</v>
      </c>
      <c r="G20" s="24">
        <v>-2.8899999999999999E-2</v>
      </c>
      <c r="H20" s="24">
        <v>0</v>
      </c>
      <c r="I20" s="24">
        <v>0</v>
      </c>
      <c r="J20" s="24">
        <v>0</v>
      </c>
      <c r="K20" s="24">
        <v>0</v>
      </c>
      <c r="L20" s="24">
        <v>-0.83220000000000005</v>
      </c>
      <c r="M20" s="24">
        <v>4.7576999999999998</v>
      </c>
      <c r="N20" s="24">
        <v>0.81030000000000002</v>
      </c>
      <c r="O20" s="24">
        <v>-0.47949999999999998</v>
      </c>
      <c r="P20" s="24" t="s">
        <v>172</v>
      </c>
      <c r="Q20" s="24">
        <v>-0.1741</v>
      </c>
      <c r="R20" s="24">
        <v>1.8259000000000001</v>
      </c>
      <c r="S20" s="24">
        <v>218.238</v>
      </c>
      <c r="T20" s="24">
        <v>218.81299999999999</v>
      </c>
      <c r="U20" s="24">
        <v>0.54690000000000005</v>
      </c>
      <c r="V20" s="24">
        <v>15.074400000000001</v>
      </c>
      <c r="W20" s="24">
        <v>35</v>
      </c>
      <c r="X20" s="24">
        <v>35.135599999999997</v>
      </c>
      <c r="Y20" s="24">
        <v>5.7799999999999997E-2</v>
      </c>
      <c r="Z20" s="24">
        <v>0.82399999999999995</v>
      </c>
      <c r="AA20" s="24">
        <v>-6.8832000000000004</v>
      </c>
      <c r="AB20">
        <f t="shared" si="0"/>
        <v>7.9859770315212195</v>
      </c>
      <c r="AC20" s="14">
        <f t="shared" si="1"/>
        <v>0.20599999999999999</v>
      </c>
    </row>
    <row r="21" spans="1:29" ht="25.5" x14ac:dyDescent="0.2">
      <c r="A21" s="24" t="s">
        <v>394</v>
      </c>
      <c r="B21" s="24" t="s">
        <v>158</v>
      </c>
      <c r="C21" s="24">
        <v>41.874400000000001</v>
      </c>
      <c r="D21" s="24">
        <v>0</v>
      </c>
      <c r="E21" s="24">
        <v>8</v>
      </c>
      <c r="F21" s="24">
        <v>0.20599999999999999</v>
      </c>
      <c r="G21" s="24">
        <v>-2.8899999999999999E-2</v>
      </c>
      <c r="H21" s="24">
        <v>0</v>
      </c>
      <c r="I21" s="24">
        <v>0</v>
      </c>
      <c r="J21" s="24">
        <v>0</v>
      </c>
      <c r="K21" s="24">
        <v>0</v>
      </c>
      <c r="L21" s="24">
        <v>-0.7117</v>
      </c>
      <c r="M21" s="24">
        <v>1.9581</v>
      </c>
      <c r="N21" s="24">
        <v>0.77459999999999996</v>
      </c>
      <c r="O21" s="24">
        <v>-0.18110000000000001</v>
      </c>
      <c r="P21" s="24" t="s">
        <v>172</v>
      </c>
      <c r="Q21" s="24">
        <v>-0.18590000000000001</v>
      </c>
      <c r="R21" s="24">
        <v>6.2115999999999998</v>
      </c>
      <c r="S21" s="24">
        <v>218.238</v>
      </c>
      <c r="T21" s="24">
        <v>218.7783</v>
      </c>
      <c r="U21" s="24">
        <v>0.56910000000000005</v>
      </c>
      <c r="V21" s="24">
        <v>17.063400000000001</v>
      </c>
      <c r="W21" s="24">
        <v>-35</v>
      </c>
      <c r="X21" s="24">
        <v>-35.063600000000001</v>
      </c>
      <c r="Y21" s="24">
        <v>-8.2199999999999995E-2</v>
      </c>
      <c r="Z21" s="24">
        <v>-0.74339999999999995</v>
      </c>
      <c r="AA21" s="24">
        <v>2.0979999999999999</v>
      </c>
      <c r="AB21">
        <f t="shared" si="0"/>
        <v>7.9859770315212195</v>
      </c>
      <c r="AC21" s="14">
        <f t="shared" si="1"/>
        <v>0.20599999999999999</v>
      </c>
    </row>
    <row r="22" spans="1:29" ht="25.5" x14ac:dyDescent="0.2">
      <c r="A22" s="24" t="s">
        <v>395</v>
      </c>
      <c r="B22" s="24" t="s">
        <v>158</v>
      </c>
      <c r="C22" s="24">
        <v>41.874400000000001</v>
      </c>
      <c r="D22" s="24">
        <v>0</v>
      </c>
      <c r="E22" s="24">
        <v>-7.96</v>
      </c>
      <c r="F22" s="24">
        <v>0.20599999999999999</v>
      </c>
      <c r="G22" s="24">
        <v>2.8799999999999999E-2</v>
      </c>
      <c r="H22" s="24">
        <v>0</v>
      </c>
      <c r="I22" s="24">
        <v>0</v>
      </c>
      <c r="J22" s="24">
        <v>0</v>
      </c>
      <c r="K22" s="24">
        <v>0</v>
      </c>
      <c r="L22" s="24">
        <v>-0.2278</v>
      </c>
      <c r="M22" s="24">
        <v>-3.2911999999999999</v>
      </c>
      <c r="N22" s="24">
        <v>0.78769999999999996</v>
      </c>
      <c r="O22" s="24">
        <v>0.34689999999999999</v>
      </c>
      <c r="P22" s="24" t="s">
        <v>172</v>
      </c>
      <c r="Q22" s="24">
        <v>-0.15310000000000001</v>
      </c>
      <c r="R22" s="24">
        <v>-3.9937999999999998</v>
      </c>
      <c r="S22" s="24">
        <v>218.238</v>
      </c>
      <c r="T22" s="24">
        <v>218.79640000000001</v>
      </c>
      <c r="U22" s="24">
        <v>0.49490000000000001</v>
      </c>
      <c r="V22" s="24">
        <v>16.099599999999999</v>
      </c>
      <c r="W22" s="24">
        <v>0</v>
      </c>
      <c r="X22" s="24">
        <v>1.01E-2</v>
      </c>
      <c r="Y22" s="24">
        <v>-3.9300000000000002E-2</v>
      </c>
      <c r="Z22" s="24">
        <v>-0.1042</v>
      </c>
      <c r="AA22" s="24">
        <v>-0.48470000000000002</v>
      </c>
      <c r="AB22">
        <f t="shared" si="0"/>
        <v>-7.9586985753946493</v>
      </c>
      <c r="AC22" s="14">
        <f t="shared" si="1"/>
        <v>0.20599999999999999</v>
      </c>
    </row>
    <row r="23" spans="1:29" ht="25.5" x14ac:dyDescent="0.2">
      <c r="A23" s="24" t="s">
        <v>396</v>
      </c>
      <c r="B23" s="24" t="s">
        <v>158</v>
      </c>
      <c r="C23" s="24">
        <v>41.874400000000001</v>
      </c>
      <c r="D23" s="24">
        <v>0</v>
      </c>
      <c r="E23" s="24">
        <v>-7.96</v>
      </c>
      <c r="F23" s="24">
        <v>0.20599999999999999</v>
      </c>
      <c r="G23" s="24">
        <v>2.8799999999999999E-2</v>
      </c>
      <c r="H23" s="24">
        <v>0</v>
      </c>
      <c r="I23" s="24">
        <v>0</v>
      </c>
      <c r="J23" s="24">
        <v>0</v>
      </c>
      <c r="K23" s="24">
        <v>0</v>
      </c>
      <c r="L23" s="24">
        <v>-0.26640000000000003</v>
      </c>
      <c r="M23" s="24">
        <v>-2.8414999999999999</v>
      </c>
      <c r="N23" s="24">
        <v>0.79520000000000002</v>
      </c>
      <c r="O23" s="24">
        <v>0.2722</v>
      </c>
      <c r="P23" s="24" t="s">
        <v>172</v>
      </c>
      <c r="Q23" s="24">
        <v>-0.15920000000000001</v>
      </c>
      <c r="R23" s="24">
        <v>-4.6913999999999998</v>
      </c>
      <c r="S23" s="24">
        <v>218.238</v>
      </c>
      <c r="T23" s="24">
        <v>218.79050000000001</v>
      </c>
      <c r="U23" s="24">
        <v>0.62190000000000001</v>
      </c>
      <c r="V23" s="24">
        <v>15.4908</v>
      </c>
      <c r="W23" s="24">
        <v>10</v>
      </c>
      <c r="X23" s="24">
        <v>10.0755</v>
      </c>
      <c r="Y23" s="24">
        <v>-2.1299999999999999E-2</v>
      </c>
      <c r="Z23" s="24">
        <v>0.13819999999999999</v>
      </c>
      <c r="AA23" s="24">
        <v>2.2835000000000001</v>
      </c>
      <c r="AB23">
        <f t="shared" si="0"/>
        <v>-7.9586985753946493</v>
      </c>
      <c r="AC23" s="14">
        <f t="shared" si="1"/>
        <v>0.20599999999999999</v>
      </c>
    </row>
    <row r="24" spans="1:29" ht="25.5" x14ac:dyDescent="0.2">
      <c r="A24" s="24" t="s">
        <v>397</v>
      </c>
      <c r="B24" s="24" t="s">
        <v>158</v>
      </c>
      <c r="C24" s="24">
        <v>41.8735</v>
      </c>
      <c r="D24" s="24">
        <v>-1E-4</v>
      </c>
      <c r="E24" s="24">
        <v>-7.96</v>
      </c>
      <c r="F24" s="24">
        <v>0.20599999999999999</v>
      </c>
      <c r="G24" s="24">
        <v>2.8799999999999999E-2</v>
      </c>
      <c r="H24" s="24">
        <v>0</v>
      </c>
      <c r="I24" s="24">
        <v>0</v>
      </c>
      <c r="J24" s="24">
        <v>0</v>
      </c>
      <c r="K24" s="24">
        <v>0</v>
      </c>
      <c r="L24" s="24">
        <v>-0.32479999999999998</v>
      </c>
      <c r="M24" s="24">
        <v>-3.7629999999999999</v>
      </c>
      <c r="N24" s="24">
        <v>0.80259999999999998</v>
      </c>
      <c r="O24" s="24">
        <v>0.4209</v>
      </c>
      <c r="P24" s="24" t="s">
        <v>172</v>
      </c>
      <c r="Q24" s="24">
        <v>-0.15490000000000001</v>
      </c>
      <c r="R24" s="24">
        <v>-3.2153</v>
      </c>
      <c r="S24" s="24">
        <v>218.238</v>
      </c>
      <c r="T24" s="24">
        <v>218.78710000000001</v>
      </c>
      <c r="U24" s="24">
        <v>0.64200000000000002</v>
      </c>
      <c r="V24" s="24">
        <v>16.692399999999999</v>
      </c>
      <c r="W24" s="24">
        <v>-10</v>
      </c>
      <c r="X24" s="24">
        <v>-9.9662000000000006</v>
      </c>
      <c r="Y24" s="24">
        <v>-2.23E-2</v>
      </c>
      <c r="Z24" s="24">
        <v>-0.39250000000000002</v>
      </c>
      <c r="AA24" s="24">
        <v>-2.7233000000000001</v>
      </c>
      <c r="AB24">
        <f t="shared" si="0"/>
        <v>-7.9586985753946493</v>
      </c>
      <c r="AC24" s="14">
        <f t="shared" si="1"/>
        <v>0.20599999999999999</v>
      </c>
    </row>
    <row r="25" spans="1:29" ht="25.5" x14ac:dyDescent="0.2">
      <c r="A25" s="24" t="s">
        <v>398</v>
      </c>
      <c r="B25" s="24" t="s">
        <v>158</v>
      </c>
      <c r="C25" s="24">
        <v>41.8735</v>
      </c>
      <c r="D25" s="24">
        <v>-1E-4</v>
      </c>
      <c r="E25" s="24">
        <v>-7.96</v>
      </c>
      <c r="F25" s="24">
        <v>0.20599999999999999</v>
      </c>
      <c r="G25" s="24">
        <v>2.8799999999999999E-2</v>
      </c>
      <c r="H25" s="24">
        <v>0</v>
      </c>
      <c r="I25" s="24">
        <v>0</v>
      </c>
      <c r="J25" s="24">
        <v>0</v>
      </c>
      <c r="K25" s="24">
        <v>0</v>
      </c>
      <c r="L25" s="24">
        <v>-0.3175</v>
      </c>
      <c r="M25" s="24">
        <v>-2.3544</v>
      </c>
      <c r="N25" s="24">
        <v>0.78480000000000005</v>
      </c>
      <c r="O25" s="24">
        <v>0.23419999999999999</v>
      </c>
      <c r="P25" s="24" t="s">
        <v>172</v>
      </c>
      <c r="Q25" s="24">
        <v>-0.16489999999999999</v>
      </c>
      <c r="R25" s="24">
        <v>-5.4833999999999996</v>
      </c>
      <c r="S25" s="24">
        <v>218.238</v>
      </c>
      <c r="T25" s="24">
        <v>218.79769999999999</v>
      </c>
      <c r="U25" s="24">
        <v>0.68530000000000002</v>
      </c>
      <c r="V25" s="24">
        <v>16.039899999999999</v>
      </c>
      <c r="W25" s="24">
        <v>20</v>
      </c>
      <c r="X25" s="24">
        <v>20.0702</v>
      </c>
      <c r="Y25" s="24">
        <v>4.1300000000000003E-2</v>
      </c>
      <c r="Z25" s="24">
        <v>0.36520000000000002</v>
      </c>
      <c r="AA25" s="24">
        <v>4.8296999999999999</v>
      </c>
      <c r="AB25">
        <f t="shared" si="0"/>
        <v>-7.9586985753946493</v>
      </c>
      <c r="AC25" s="14">
        <f t="shared" si="1"/>
        <v>0.20599999999999999</v>
      </c>
    </row>
    <row r="26" spans="1:29" ht="25.5" x14ac:dyDescent="0.2">
      <c r="A26" s="24" t="s">
        <v>399</v>
      </c>
      <c r="B26" s="24" t="s">
        <v>158</v>
      </c>
      <c r="C26" s="24">
        <v>41.8735</v>
      </c>
      <c r="D26" s="24">
        <v>-1E-4</v>
      </c>
      <c r="E26" s="24">
        <v>-7.96</v>
      </c>
      <c r="F26" s="24">
        <v>0.20599999999999999</v>
      </c>
      <c r="G26" s="24">
        <v>2.8799999999999999E-2</v>
      </c>
      <c r="H26" s="24">
        <v>0</v>
      </c>
      <c r="I26" s="24">
        <v>0</v>
      </c>
      <c r="J26" s="24">
        <v>0</v>
      </c>
      <c r="K26" s="24">
        <v>0</v>
      </c>
      <c r="L26" s="24">
        <v>-0.46860000000000002</v>
      </c>
      <c r="M26" s="24">
        <v>-4.1965000000000003</v>
      </c>
      <c r="N26" s="24">
        <v>0.79900000000000004</v>
      </c>
      <c r="O26" s="24">
        <v>0.48859999999999998</v>
      </c>
      <c r="P26" s="24" t="s">
        <v>172</v>
      </c>
      <c r="Q26" s="24">
        <v>-0.14940000000000001</v>
      </c>
      <c r="R26" s="24">
        <v>-2.4706999999999999</v>
      </c>
      <c r="S26" s="24">
        <v>218.238</v>
      </c>
      <c r="T26" s="24">
        <v>218.7791</v>
      </c>
      <c r="U26" s="24">
        <v>0.61150000000000004</v>
      </c>
      <c r="V26" s="24">
        <v>17.787099999999999</v>
      </c>
      <c r="W26" s="24">
        <v>-20</v>
      </c>
      <c r="X26" s="24">
        <v>-20.014500000000002</v>
      </c>
      <c r="Y26" s="24">
        <v>-3.2800000000000003E-2</v>
      </c>
      <c r="Z26" s="24">
        <v>-0.65229999999999999</v>
      </c>
      <c r="AA26" s="24">
        <v>-2.8595999999999999</v>
      </c>
      <c r="AB26">
        <f t="shared" si="0"/>
        <v>-7.9586985753946493</v>
      </c>
      <c r="AC26" s="14">
        <f t="shared" si="1"/>
        <v>0.20599999999999999</v>
      </c>
    </row>
    <row r="27" spans="1:29" ht="25.5" x14ac:dyDescent="0.2">
      <c r="A27" s="24" t="s">
        <v>400</v>
      </c>
      <c r="B27" s="24" t="s">
        <v>158</v>
      </c>
      <c r="C27" s="24">
        <v>41.8733</v>
      </c>
      <c r="D27" s="24">
        <v>-1E-4</v>
      </c>
      <c r="E27" s="24">
        <v>-7.96</v>
      </c>
      <c r="F27" s="24">
        <v>0.20599999999999999</v>
      </c>
      <c r="G27" s="24">
        <v>2.8799999999999999E-2</v>
      </c>
      <c r="H27" s="24">
        <v>0</v>
      </c>
      <c r="I27" s="24">
        <v>0</v>
      </c>
      <c r="J27" s="24">
        <v>0</v>
      </c>
      <c r="K27" s="24">
        <v>0</v>
      </c>
      <c r="L27" s="24">
        <v>-0.41460000000000002</v>
      </c>
      <c r="M27" s="24">
        <v>-1.8774</v>
      </c>
      <c r="N27" s="24">
        <v>0.77249999999999996</v>
      </c>
      <c r="O27" s="24">
        <v>0.18820000000000001</v>
      </c>
      <c r="P27" s="24" t="s">
        <v>172</v>
      </c>
      <c r="Q27" s="24">
        <v>-0.16869999999999999</v>
      </c>
      <c r="R27" s="24">
        <v>-6.1707999999999998</v>
      </c>
      <c r="S27" s="24">
        <v>218.238</v>
      </c>
      <c r="T27" s="24">
        <v>218.80099999999999</v>
      </c>
      <c r="U27" s="24">
        <v>0.48049999999999998</v>
      </c>
      <c r="V27" s="24">
        <v>14.811500000000001</v>
      </c>
      <c r="W27" s="24">
        <v>30</v>
      </c>
      <c r="X27" s="24">
        <v>30.1206</v>
      </c>
      <c r="Y27" s="24">
        <v>0.13800000000000001</v>
      </c>
      <c r="Z27" s="24">
        <v>0.57630000000000003</v>
      </c>
      <c r="AA27" s="24">
        <v>6.2645</v>
      </c>
      <c r="AB27">
        <f t="shared" si="0"/>
        <v>-7.9586985753946493</v>
      </c>
      <c r="AC27" s="14">
        <f t="shared" si="1"/>
        <v>0.20599999999999999</v>
      </c>
    </row>
    <row r="28" spans="1:29" ht="25.5" x14ac:dyDescent="0.2">
      <c r="A28" s="24" t="s">
        <v>401</v>
      </c>
      <c r="B28" s="24" t="s">
        <v>158</v>
      </c>
      <c r="C28" s="24">
        <v>41.873199999999997</v>
      </c>
      <c r="D28" s="24">
        <v>-1E-4</v>
      </c>
      <c r="E28" s="24">
        <v>-7.96</v>
      </c>
      <c r="F28" s="24">
        <v>0.20599999999999999</v>
      </c>
      <c r="G28" s="24">
        <v>2.8799999999999999E-2</v>
      </c>
      <c r="H28" s="24">
        <v>0</v>
      </c>
      <c r="I28" s="24">
        <v>0</v>
      </c>
      <c r="J28" s="24">
        <v>0</v>
      </c>
      <c r="K28" s="24">
        <v>0</v>
      </c>
      <c r="L28" s="24">
        <v>-0.73129999999999995</v>
      </c>
      <c r="M28" s="24">
        <v>-4.6797000000000004</v>
      </c>
      <c r="N28" s="24">
        <v>0.80110000000000003</v>
      </c>
      <c r="O28" s="24">
        <v>0.53480000000000005</v>
      </c>
      <c r="P28" s="24" t="s">
        <v>172</v>
      </c>
      <c r="Q28" s="24">
        <v>-0.15049999999999999</v>
      </c>
      <c r="R28" s="24">
        <v>-1.6880999999999999</v>
      </c>
      <c r="S28" s="24">
        <v>218.238</v>
      </c>
      <c r="T28" s="24">
        <v>218.7784</v>
      </c>
      <c r="U28" s="24">
        <v>0.71260000000000001</v>
      </c>
      <c r="V28" s="24">
        <v>18.631</v>
      </c>
      <c r="W28" s="24">
        <v>-30</v>
      </c>
      <c r="X28" s="24">
        <v>-30.023399999999999</v>
      </c>
      <c r="Y28" s="24">
        <v>-5.8900000000000001E-2</v>
      </c>
      <c r="Z28" s="24">
        <v>-0.94820000000000004</v>
      </c>
      <c r="AA28" s="24">
        <v>2.0310000000000001</v>
      </c>
      <c r="AB28">
        <f t="shared" si="0"/>
        <v>-7.9586985753946493</v>
      </c>
      <c r="AC28" s="14">
        <f t="shared" si="1"/>
        <v>0.20599999999999999</v>
      </c>
    </row>
    <row r="29" spans="1:29" ht="25.5" x14ac:dyDescent="0.2">
      <c r="A29" s="24" t="s">
        <v>402</v>
      </c>
      <c r="B29" s="24" t="s">
        <v>158</v>
      </c>
      <c r="C29" s="24">
        <v>41.873199999999997</v>
      </c>
      <c r="D29" s="24">
        <v>-1E-4</v>
      </c>
      <c r="E29" s="24">
        <v>-7.96</v>
      </c>
      <c r="F29" s="24">
        <v>0.20599999999999999</v>
      </c>
      <c r="G29" s="24">
        <v>2.8799999999999999E-2</v>
      </c>
      <c r="H29" s="24">
        <v>0</v>
      </c>
      <c r="I29" s="24">
        <v>0</v>
      </c>
      <c r="J29" s="24">
        <v>0</v>
      </c>
      <c r="K29" s="24">
        <v>0</v>
      </c>
      <c r="L29" s="24">
        <v>-0.48020000000000002</v>
      </c>
      <c r="M29" s="24">
        <v>-1.7383</v>
      </c>
      <c r="N29" s="24">
        <v>0.77110000000000001</v>
      </c>
      <c r="O29" s="24">
        <v>0.17050000000000001</v>
      </c>
      <c r="P29" s="24" t="s">
        <v>172</v>
      </c>
      <c r="Q29" s="24">
        <v>-0.17</v>
      </c>
      <c r="R29" s="24">
        <v>-6.4591000000000003</v>
      </c>
      <c r="S29" s="24">
        <v>218.238</v>
      </c>
      <c r="T29" s="24">
        <v>218.79689999999999</v>
      </c>
      <c r="U29" s="24">
        <v>0.59719999999999995</v>
      </c>
      <c r="V29" s="24">
        <v>17.1264</v>
      </c>
      <c r="W29" s="24">
        <v>35</v>
      </c>
      <c r="X29" s="24">
        <v>35.134900000000002</v>
      </c>
      <c r="Y29" s="24">
        <v>0.17929999999999999</v>
      </c>
      <c r="Z29" s="24">
        <v>0.68210000000000004</v>
      </c>
      <c r="AA29" s="24">
        <v>5.5430000000000001</v>
      </c>
      <c r="AB29">
        <f t="shared" si="0"/>
        <v>-7.9586985753946493</v>
      </c>
      <c r="AC29" s="14">
        <f t="shared" si="1"/>
        <v>0.20599999999999999</v>
      </c>
    </row>
    <row r="30" spans="1:29" ht="25.5" x14ac:dyDescent="0.2">
      <c r="A30" s="24" t="s">
        <v>403</v>
      </c>
      <c r="B30" s="24" t="s">
        <v>158</v>
      </c>
      <c r="C30" s="24">
        <v>41.873100000000001</v>
      </c>
      <c r="D30" s="24">
        <v>-1E-4</v>
      </c>
      <c r="E30" s="24">
        <v>-7.96</v>
      </c>
      <c r="F30" s="24">
        <v>0.20599999999999999</v>
      </c>
      <c r="G30" s="24">
        <v>2.8799999999999999E-2</v>
      </c>
      <c r="H30" s="24">
        <v>0</v>
      </c>
      <c r="I30" s="24">
        <v>0</v>
      </c>
      <c r="J30" s="24">
        <v>0</v>
      </c>
      <c r="K30" s="24">
        <v>0</v>
      </c>
      <c r="L30" s="24">
        <v>-0.85670000000000002</v>
      </c>
      <c r="M30" s="24">
        <v>-4.8083999999999998</v>
      </c>
      <c r="N30" s="24">
        <v>0.79749999999999999</v>
      </c>
      <c r="O30" s="24">
        <v>0.55859999999999999</v>
      </c>
      <c r="P30" s="24" t="s">
        <v>172</v>
      </c>
      <c r="Q30" s="24">
        <v>-0.14899999999999999</v>
      </c>
      <c r="R30" s="24">
        <v>-1.5375000000000001</v>
      </c>
      <c r="S30" s="24">
        <v>218.238</v>
      </c>
      <c r="T30" s="24">
        <v>218.7774</v>
      </c>
      <c r="U30" s="24">
        <v>0.56589999999999996</v>
      </c>
      <c r="V30" s="24">
        <v>17.261700000000001</v>
      </c>
      <c r="W30" s="24">
        <v>-35</v>
      </c>
      <c r="X30" s="24">
        <v>-34.954900000000002</v>
      </c>
      <c r="Y30" s="24">
        <v>-5.2200000000000003E-2</v>
      </c>
      <c r="Z30" s="24">
        <v>-1.0297000000000001</v>
      </c>
      <c r="AA30" s="24">
        <v>4.1612999999999998</v>
      </c>
      <c r="AB30">
        <f t="shared" si="0"/>
        <v>-7.9586985753946493</v>
      </c>
      <c r="AC30" s="14">
        <f t="shared" si="1"/>
        <v>0.20599999999999999</v>
      </c>
    </row>
    <row r="31" spans="1:29" ht="25.5" x14ac:dyDescent="0.2">
      <c r="A31" s="24" t="s">
        <v>404</v>
      </c>
      <c r="B31" s="24" t="s">
        <v>158</v>
      </c>
      <c r="C31" s="24">
        <v>41.872999999999998</v>
      </c>
      <c r="D31" s="24">
        <v>-1E-4</v>
      </c>
      <c r="E31" s="24">
        <v>11.97</v>
      </c>
      <c r="F31" s="24">
        <v>0.20349999999999999</v>
      </c>
      <c r="G31" s="24">
        <v>-4.3099999999999999E-2</v>
      </c>
      <c r="H31" s="24">
        <v>0</v>
      </c>
      <c r="I31" s="24">
        <v>0</v>
      </c>
      <c r="J31" s="24">
        <v>0</v>
      </c>
      <c r="K31" s="24">
        <v>0</v>
      </c>
      <c r="L31" s="24">
        <v>-0.4138</v>
      </c>
      <c r="M31" s="24">
        <v>6.7422000000000004</v>
      </c>
      <c r="N31" s="24">
        <v>1.0349999999999999</v>
      </c>
      <c r="O31" s="24">
        <v>-0.78700000000000003</v>
      </c>
      <c r="P31" s="24" t="s">
        <v>172</v>
      </c>
      <c r="Q31" s="24">
        <v>-0.21909999999999999</v>
      </c>
      <c r="R31" s="24">
        <v>5.0400999999999998</v>
      </c>
      <c r="S31" s="24">
        <v>218.238</v>
      </c>
      <c r="T31" s="24">
        <v>218.7594</v>
      </c>
      <c r="U31" s="24">
        <v>0.44080000000000003</v>
      </c>
      <c r="V31" s="24">
        <v>15.6877</v>
      </c>
      <c r="W31" s="24">
        <v>0</v>
      </c>
      <c r="X31" s="24">
        <v>1.11E-2</v>
      </c>
      <c r="Y31" s="24">
        <v>-3.0999999999999999E-3</v>
      </c>
      <c r="Z31" s="24">
        <v>0.2291</v>
      </c>
      <c r="AA31" s="24">
        <v>3.8574999999999999</v>
      </c>
      <c r="AB31">
        <f t="shared" si="0"/>
        <v>11.9581693377223</v>
      </c>
      <c r="AC31" s="14">
        <f t="shared" si="1"/>
        <v>0.20349999999999999</v>
      </c>
    </row>
    <row r="32" spans="1:29" ht="25.5" x14ac:dyDescent="0.2">
      <c r="A32" s="24" t="s">
        <v>405</v>
      </c>
      <c r="B32" s="24" t="s">
        <v>158</v>
      </c>
      <c r="C32" s="24">
        <v>41.872900000000001</v>
      </c>
      <c r="D32" s="24">
        <v>-1E-4</v>
      </c>
      <c r="E32" s="24">
        <v>-11.98</v>
      </c>
      <c r="F32" s="24">
        <v>0.20349999999999999</v>
      </c>
      <c r="G32" s="24">
        <v>4.3200000000000002E-2</v>
      </c>
      <c r="H32" s="24">
        <v>0</v>
      </c>
      <c r="I32" s="24">
        <v>0</v>
      </c>
      <c r="J32" s="24">
        <v>0</v>
      </c>
      <c r="K32" s="24">
        <v>0</v>
      </c>
      <c r="L32" s="24">
        <v>-0.25090000000000001</v>
      </c>
      <c r="M32" s="24">
        <v>-6.327</v>
      </c>
      <c r="N32" s="24">
        <v>0.97550000000000003</v>
      </c>
      <c r="O32" s="24">
        <v>0.83840000000000003</v>
      </c>
      <c r="P32" s="24" t="s">
        <v>172</v>
      </c>
      <c r="Q32" s="24">
        <v>-0.18390000000000001</v>
      </c>
      <c r="R32" s="24">
        <v>-5.4381000000000004</v>
      </c>
      <c r="S32" s="24">
        <v>218.238</v>
      </c>
      <c r="T32" s="24">
        <v>218.76740000000001</v>
      </c>
      <c r="U32" s="24">
        <v>0.47960000000000003</v>
      </c>
      <c r="V32" s="24">
        <v>15.7242</v>
      </c>
      <c r="W32" s="24">
        <v>0</v>
      </c>
      <c r="X32" s="24">
        <v>1.2999999999999999E-2</v>
      </c>
      <c r="Y32" s="24">
        <v>-4.5900000000000003E-2</v>
      </c>
      <c r="Z32" s="24">
        <v>-0.18290000000000001</v>
      </c>
      <c r="AA32" s="24">
        <v>-0.68069999999999997</v>
      </c>
      <c r="AB32">
        <f t="shared" si="0"/>
        <v>-11.98511310180011</v>
      </c>
      <c r="AC32" s="14">
        <f t="shared" si="1"/>
        <v>0.20349999999999999</v>
      </c>
    </row>
    <row r="33" spans="1:29" ht="25.5" x14ac:dyDescent="0.2">
      <c r="A33" s="24" t="s">
        <v>406</v>
      </c>
      <c r="B33" s="24" t="s">
        <v>158</v>
      </c>
      <c r="C33" s="24">
        <v>41.616500000000002</v>
      </c>
      <c r="D33" s="24">
        <v>-1E-4</v>
      </c>
      <c r="E33" s="24">
        <v>0</v>
      </c>
      <c r="F33" s="24">
        <v>0.33300000000000002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-0.36049999999999999</v>
      </c>
      <c r="M33" s="24">
        <v>0.222</v>
      </c>
      <c r="N33" s="24">
        <v>1.6637</v>
      </c>
      <c r="O33" s="24">
        <v>1.7600000000000001E-2</v>
      </c>
      <c r="P33" s="24" t="s">
        <v>172</v>
      </c>
      <c r="Q33" s="24">
        <v>-0.36330000000000001</v>
      </c>
      <c r="R33" s="24">
        <v>0.21809999999999999</v>
      </c>
      <c r="S33" s="24">
        <v>327.358</v>
      </c>
      <c r="T33" s="24">
        <v>327.95650000000001</v>
      </c>
      <c r="U33" s="24">
        <v>1.7727999999999999</v>
      </c>
      <c r="V33" s="24">
        <v>34.599200000000003</v>
      </c>
      <c r="W33" s="24">
        <v>0</v>
      </c>
      <c r="X33" s="24">
        <v>9.5999999999999992E-3</v>
      </c>
      <c r="Y33" s="24">
        <v>-7.8799999999999995E-2</v>
      </c>
      <c r="Z33" s="24">
        <v>-9.2100000000000001E-2</v>
      </c>
      <c r="AA33" s="24">
        <v>0.81620000000000004</v>
      </c>
      <c r="AB33">
        <f t="shared" si="0"/>
        <v>0</v>
      </c>
      <c r="AC33" s="14">
        <f t="shared" si="1"/>
        <v>0.33300000000000002</v>
      </c>
    </row>
    <row r="34" spans="1:29" ht="25.5" x14ac:dyDescent="0.2">
      <c r="A34" s="24" t="s">
        <v>407</v>
      </c>
      <c r="B34" s="24" t="s">
        <v>158</v>
      </c>
      <c r="C34" s="24">
        <v>41.616399999999999</v>
      </c>
      <c r="D34" s="24">
        <v>-1E-4</v>
      </c>
      <c r="E34" s="24">
        <v>0</v>
      </c>
      <c r="F34" s="24">
        <v>0.33300000000000002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-0.39589999999999997</v>
      </c>
      <c r="M34" s="24">
        <v>1.1842999999999999</v>
      </c>
      <c r="N34" s="24">
        <v>1.6651</v>
      </c>
      <c r="O34" s="24">
        <v>-7.8200000000000006E-2</v>
      </c>
      <c r="P34" s="24" t="s">
        <v>172</v>
      </c>
      <c r="Q34" s="24">
        <v>-0.36280000000000001</v>
      </c>
      <c r="R34" s="24">
        <v>-1.3359000000000001</v>
      </c>
      <c r="S34" s="24">
        <v>327.358</v>
      </c>
      <c r="T34" s="24">
        <v>327.964</v>
      </c>
      <c r="U34" s="24">
        <v>1.8066</v>
      </c>
      <c r="V34" s="24">
        <v>35.8384</v>
      </c>
      <c r="W34" s="24">
        <v>10</v>
      </c>
      <c r="X34" s="24">
        <v>10.073</v>
      </c>
      <c r="Y34" s="24">
        <v>-2.3E-2</v>
      </c>
      <c r="Z34" s="24">
        <v>0.42409999999999998</v>
      </c>
      <c r="AA34" s="24">
        <v>8.3794000000000004</v>
      </c>
      <c r="AB34">
        <f t="shared" si="0"/>
        <v>0</v>
      </c>
      <c r="AC34" s="14">
        <f t="shared" si="1"/>
        <v>0.33300000000000002</v>
      </c>
    </row>
    <row r="35" spans="1:29" ht="25.5" x14ac:dyDescent="0.2">
      <c r="A35" s="24" t="s">
        <v>408</v>
      </c>
      <c r="B35" s="24" t="s">
        <v>158</v>
      </c>
      <c r="C35" s="24">
        <v>41.616399999999999</v>
      </c>
      <c r="D35" s="24">
        <v>-1E-4</v>
      </c>
      <c r="E35" s="24">
        <v>0</v>
      </c>
      <c r="F35" s="24">
        <v>0.33300000000000002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-0.46410000000000001</v>
      </c>
      <c r="M35" s="24">
        <v>-0.89029999999999998</v>
      </c>
      <c r="N35" s="24">
        <v>1.6580999999999999</v>
      </c>
      <c r="O35" s="24">
        <v>0.1381</v>
      </c>
      <c r="P35" s="24" t="s">
        <v>172</v>
      </c>
      <c r="Q35" s="24">
        <v>-0.3579</v>
      </c>
      <c r="R35" s="24">
        <v>1.9573</v>
      </c>
      <c r="S35" s="24">
        <v>327.358</v>
      </c>
      <c r="T35" s="24">
        <v>327.97579999999999</v>
      </c>
      <c r="U35" s="24">
        <v>1.8106</v>
      </c>
      <c r="V35" s="24">
        <v>34.863799999999998</v>
      </c>
      <c r="W35" s="24">
        <v>-10</v>
      </c>
      <c r="X35" s="24">
        <v>-9.9723000000000006</v>
      </c>
      <c r="Y35" s="24">
        <v>-6.1699999999999998E-2</v>
      </c>
      <c r="Z35" s="24">
        <v>-0.67379999999999995</v>
      </c>
      <c r="AA35" s="24">
        <v>-5.4256000000000002</v>
      </c>
      <c r="AB35">
        <f t="shared" si="0"/>
        <v>0</v>
      </c>
      <c r="AC35" s="14">
        <f t="shared" si="1"/>
        <v>0.33300000000000002</v>
      </c>
    </row>
    <row r="36" spans="1:29" ht="25.5" x14ac:dyDescent="0.2">
      <c r="A36" s="24" t="s">
        <v>409</v>
      </c>
      <c r="B36" s="24" t="s">
        <v>158</v>
      </c>
      <c r="C36" s="24">
        <v>41.616300000000003</v>
      </c>
      <c r="D36" s="24">
        <v>-1E-4</v>
      </c>
      <c r="E36" s="24">
        <v>0</v>
      </c>
      <c r="F36" s="24">
        <v>0.33300000000000002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-0.48599999999999999</v>
      </c>
      <c r="M36" s="24">
        <v>2.2622</v>
      </c>
      <c r="N36" s="24">
        <v>1.6695</v>
      </c>
      <c r="O36" s="24">
        <v>-0.2054</v>
      </c>
      <c r="P36" s="24" t="s">
        <v>172</v>
      </c>
      <c r="Q36" s="24">
        <v>-0.36059999999999998</v>
      </c>
      <c r="R36" s="24">
        <v>-3.1551999999999998</v>
      </c>
      <c r="S36" s="24">
        <v>327.358</v>
      </c>
      <c r="T36" s="24">
        <v>327.97710000000001</v>
      </c>
      <c r="U36" s="24">
        <v>1.9241999999999999</v>
      </c>
      <c r="V36" s="24">
        <v>37.303699999999999</v>
      </c>
      <c r="W36" s="24">
        <v>20</v>
      </c>
      <c r="X36" s="24">
        <v>19.964099999999998</v>
      </c>
      <c r="Y36" s="24">
        <v>0.14380000000000001</v>
      </c>
      <c r="Z36" s="24">
        <v>0.99299999999999999</v>
      </c>
      <c r="AA36" s="24">
        <v>13.8857</v>
      </c>
      <c r="AB36">
        <f t="shared" si="0"/>
        <v>0</v>
      </c>
      <c r="AC36" s="14">
        <f t="shared" si="1"/>
        <v>0.33300000000000002</v>
      </c>
    </row>
    <row r="37" spans="1:29" ht="25.5" x14ac:dyDescent="0.2">
      <c r="A37" s="24" t="s">
        <v>410</v>
      </c>
      <c r="B37" s="24" t="s">
        <v>158</v>
      </c>
      <c r="C37" s="24">
        <v>41.616799999999998</v>
      </c>
      <c r="D37" s="24">
        <v>0</v>
      </c>
      <c r="E37" s="24">
        <v>0</v>
      </c>
      <c r="F37" s="24">
        <v>0.33300000000000002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-0.80549999999999999</v>
      </c>
      <c r="M37" s="24">
        <v>-1.8382000000000001</v>
      </c>
      <c r="N37" s="24">
        <v>1.6651</v>
      </c>
      <c r="O37" s="24">
        <v>0.2359</v>
      </c>
      <c r="P37" s="24" t="s">
        <v>172</v>
      </c>
      <c r="Q37" s="24">
        <v>-0.3614</v>
      </c>
      <c r="R37" s="24">
        <v>3.4485999999999999</v>
      </c>
      <c r="S37" s="24">
        <v>327.358</v>
      </c>
      <c r="T37" s="24">
        <v>327.95580000000001</v>
      </c>
      <c r="U37" s="24">
        <v>1.7686999999999999</v>
      </c>
      <c r="V37" s="24">
        <v>34.130899999999997</v>
      </c>
      <c r="W37" s="24">
        <v>-20</v>
      </c>
      <c r="X37" s="24">
        <v>-20.009499999999999</v>
      </c>
      <c r="Y37" s="24">
        <v>-0.15559999999999999</v>
      </c>
      <c r="Z37" s="24">
        <v>-1.2002999999999999</v>
      </c>
      <c r="AA37" s="24">
        <v>-3.7974000000000001</v>
      </c>
      <c r="AB37">
        <f t="shared" si="0"/>
        <v>0</v>
      </c>
      <c r="AC37" s="14">
        <f t="shared" si="1"/>
        <v>0.33300000000000002</v>
      </c>
    </row>
    <row r="38" spans="1:29" ht="25.5" x14ac:dyDescent="0.2">
      <c r="A38" s="24" t="s">
        <v>411</v>
      </c>
      <c r="B38" s="24" t="s">
        <v>158</v>
      </c>
      <c r="C38" s="24">
        <v>41.616599999999998</v>
      </c>
      <c r="D38" s="24">
        <v>0</v>
      </c>
      <c r="E38" s="24">
        <v>0</v>
      </c>
      <c r="F38" s="24">
        <v>0.33300000000000002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-0.85650000000000004</v>
      </c>
      <c r="M38" s="24">
        <v>3.2589999999999999</v>
      </c>
      <c r="N38" s="24">
        <v>1.665</v>
      </c>
      <c r="O38" s="24">
        <v>-0.2772</v>
      </c>
      <c r="P38" s="24" t="s">
        <v>172</v>
      </c>
      <c r="Q38" s="24">
        <v>-0.35560000000000003</v>
      </c>
      <c r="R38" s="24">
        <v>-4.7723000000000004</v>
      </c>
      <c r="S38" s="24">
        <v>327.358</v>
      </c>
      <c r="T38" s="24">
        <v>328.0009</v>
      </c>
      <c r="U38" s="24">
        <v>2.0192999999999999</v>
      </c>
      <c r="V38" s="24">
        <v>37.231699999999996</v>
      </c>
      <c r="W38" s="24">
        <v>30</v>
      </c>
      <c r="X38" s="24">
        <v>30.110399999999998</v>
      </c>
      <c r="Y38" s="24">
        <v>0.38159999999999999</v>
      </c>
      <c r="Z38" s="24">
        <v>1.5448999999999999</v>
      </c>
      <c r="AA38" s="24">
        <v>14.1531</v>
      </c>
      <c r="AB38">
        <f t="shared" si="0"/>
        <v>0</v>
      </c>
      <c r="AC38" s="14">
        <f t="shared" si="1"/>
        <v>0.33300000000000002</v>
      </c>
    </row>
    <row r="39" spans="1:29" ht="25.5" x14ac:dyDescent="0.2">
      <c r="A39" s="24" t="s">
        <v>412</v>
      </c>
      <c r="B39" s="24" t="s">
        <v>158</v>
      </c>
      <c r="C39" s="24">
        <v>41.616500000000002</v>
      </c>
      <c r="D39" s="24">
        <v>0</v>
      </c>
      <c r="E39" s="24">
        <v>0</v>
      </c>
      <c r="F39" s="24">
        <v>0.33300000000000002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-1.002</v>
      </c>
      <c r="M39" s="24">
        <v>-2.3668999999999998</v>
      </c>
      <c r="N39" s="24">
        <v>1.6412</v>
      </c>
      <c r="O39" s="24">
        <v>0.29370000000000002</v>
      </c>
      <c r="P39" s="24" t="s">
        <v>172</v>
      </c>
      <c r="Q39" s="24">
        <v>-0.3654</v>
      </c>
      <c r="R39" s="24">
        <v>4.4938000000000002</v>
      </c>
      <c r="S39" s="24">
        <v>327.358</v>
      </c>
      <c r="T39" s="24">
        <v>327.9631</v>
      </c>
      <c r="U39" s="24">
        <v>1.8204</v>
      </c>
      <c r="V39" s="24">
        <v>35.393999999999998</v>
      </c>
      <c r="W39" s="24">
        <v>-30</v>
      </c>
      <c r="X39" s="24">
        <v>-29.915900000000001</v>
      </c>
      <c r="Y39" s="24">
        <v>-0.15049999999999999</v>
      </c>
      <c r="Z39" s="24">
        <v>-1.7321</v>
      </c>
      <c r="AA39" s="24">
        <v>0.73570000000000002</v>
      </c>
      <c r="AB39">
        <f t="shared" si="0"/>
        <v>0</v>
      </c>
      <c r="AC39" s="14">
        <f t="shared" si="1"/>
        <v>0.33300000000000002</v>
      </c>
    </row>
    <row r="40" spans="1:29" ht="25.5" x14ac:dyDescent="0.2">
      <c r="A40" s="24" t="s">
        <v>413</v>
      </c>
      <c r="B40" s="24" t="s">
        <v>158</v>
      </c>
      <c r="C40" s="24">
        <v>41.616100000000003</v>
      </c>
      <c r="D40" s="24">
        <v>-1E-4</v>
      </c>
      <c r="E40" s="24">
        <v>0</v>
      </c>
      <c r="F40" s="24">
        <v>0.33300000000000002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-1.0508999999999999</v>
      </c>
      <c r="M40" s="24">
        <v>3.7448000000000001</v>
      </c>
      <c r="N40" s="24">
        <v>1.6576</v>
      </c>
      <c r="O40" s="24">
        <v>-0.35310000000000002</v>
      </c>
      <c r="P40" s="24" t="s">
        <v>172</v>
      </c>
      <c r="Q40" s="24">
        <v>-0.3463</v>
      </c>
      <c r="R40" s="24">
        <v>-5.4063999999999997</v>
      </c>
      <c r="S40" s="24">
        <v>327.358</v>
      </c>
      <c r="T40" s="24">
        <v>327.98270000000002</v>
      </c>
      <c r="U40" s="24">
        <v>2.1379999999999999</v>
      </c>
      <c r="V40" s="24">
        <v>37.708399999999997</v>
      </c>
      <c r="W40" s="24">
        <v>35</v>
      </c>
      <c r="X40" s="24">
        <v>35.132800000000003</v>
      </c>
      <c r="Y40" s="24">
        <v>0.51910000000000001</v>
      </c>
      <c r="Z40" s="24">
        <v>1.7793000000000001</v>
      </c>
      <c r="AA40" s="24">
        <v>12.1134</v>
      </c>
      <c r="AB40">
        <f t="shared" si="0"/>
        <v>0</v>
      </c>
      <c r="AC40" s="14">
        <f t="shared" si="1"/>
        <v>0.33300000000000002</v>
      </c>
    </row>
    <row r="41" spans="1:29" ht="25.5" x14ac:dyDescent="0.2">
      <c r="A41" s="24" t="s">
        <v>414</v>
      </c>
      <c r="B41" s="24" t="s">
        <v>158</v>
      </c>
      <c r="C41" s="24">
        <v>41.616</v>
      </c>
      <c r="D41" s="24">
        <v>-1E-4</v>
      </c>
      <c r="E41" s="24">
        <v>0</v>
      </c>
      <c r="F41" s="24">
        <v>0.33300000000000002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-1.4103000000000001</v>
      </c>
      <c r="M41" s="24">
        <v>-2.5741999999999998</v>
      </c>
      <c r="N41" s="24">
        <v>1.6238999999999999</v>
      </c>
      <c r="O41" s="24">
        <v>0.27050000000000002</v>
      </c>
      <c r="P41" s="24" t="s">
        <v>172</v>
      </c>
      <c r="Q41" s="24">
        <v>-0.36559999999999998</v>
      </c>
      <c r="R41" s="24">
        <v>4.6197999999999997</v>
      </c>
      <c r="S41" s="24">
        <v>327.358</v>
      </c>
      <c r="T41" s="24">
        <v>327.95929999999998</v>
      </c>
      <c r="U41" s="24">
        <v>1.8294999999999999</v>
      </c>
      <c r="V41" s="24">
        <v>33.9283</v>
      </c>
      <c r="W41" s="24">
        <v>-35</v>
      </c>
      <c r="X41" s="24">
        <v>-35.061</v>
      </c>
      <c r="Y41" s="24">
        <v>-0.1971</v>
      </c>
      <c r="Z41" s="24">
        <v>-1.8553999999999999</v>
      </c>
      <c r="AA41" s="24">
        <v>8.6052999999999997</v>
      </c>
      <c r="AB41">
        <f t="shared" si="0"/>
        <v>0</v>
      </c>
      <c r="AC41" s="14">
        <f t="shared" si="1"/>
        <v>0.33300000000000002</v>
      </c>
    </row>
    <row r="42" spans="1:29" ht="25.5" x14ac:dyDescent="0.2">
      <c r="A42" s="24" t="s">
        <v>415</v>
      </c>
      <c r="B42" s="24" t="s">
        <v>158</v>
      </c>
      <c r="C42" s="24">
        <v>41.615900000000003</v>
      </c>
      <c r="D42" s="24">
        <v>-1E-4</v>
      </c>
      <c r="E42" s="24">
        <v>4.01</v>
      </c>
      <c r="F42" s="24">
        <v>0.3322</v>
      </c>
      <c r="G42" s="24">
        <v>-2.3300000000000001E-2</v>
      </c>
      <c r="H42" s="24">
        <v>0</v>
      </c>
      <c r="I42" s="24">
        <v>0</v>
      </c>
      <c r="J42" s="24">
        <v>0</v>
      </c>
      <c r="K42" s="24">
        <v>0</v>
      </c>
      <c r="L42" s="24">
        <v>-0.66769999999999996</v>
      </c>
      <c r="M42" s="24">
        <v>3.7075999999999998</v>
      </c>
      <c r="N42" s="24">
        <v>1.7746999999999999</v>
      </c>
      <c r="O42" s="24">
        <v>-0.3019</v>
      </c>
      <c r="P42" s="24" t="s">
        <v>172</v>
      </c>
      <c r="Q42" s="24">
        <v>-0.38200000000000001</v>
      </c>
      <c r="R42" s="24">
        <v>5.3491</v>
      </c>
      <c r="S42" s="24">
        <v>327.358</v>
      </c>
      <c r="T42" s="24">
        <v>327.95049999999998</v>
      </c>
      <c r="U42" s="24">
        <v>1.7741</v>
      </c>
      <c r="V42" s="24">
        <v>33.410600000000002</v>
      </c>
      <c r="W42" s="24">
        <v>0</v>
      </c>
      <c r="X42" s="24">
        <v>9.1999999999999998E-3</v>
      </c>
      <c r="Y42" s="24">
        <v>-5.8200000000000002E-2</v>
      </c>
      <c r="Z42" s="24">
        <v>6.1600000000000002E-2</v>
      </c>
      <c r="AA42" s="24">
        <v>4.2055999999999996</v>
      </c>
      <c r="AB42">
        <f t="shared" si="0"/>
        <v>4.0120679709519971</v>
      </c>
      <c r="AC42" s="14">
        <f t="shared" si="1"/>
        <v>0.3322</v>
      </c>
    </row>
    <row r="43" spans="1:29" ht="25.5" x14ac:dyDescent="0.2">
      <c r="A43" s="24" t="s">
        <v>416</v>
      </c>
      <c r="B43" s="24" t="s">
        <v>158</v>
      </c>
      <c r="C43" s="24">
        <v>41.616</v>
      </c>
      <c r="D43" s="24">
        <v>-1E-4</v>
      </c>
      <c r="E43" s="24">
        <v>4.01</v>
      </c>
      <c r="F43" s="24">
        <v>0.3322</v>
      </c>
      <c r="G43" s="24">
        <v>-2.3300000000000001E-2</v>
      </c>
      <c r="H43" s="24">
        <v>0</v>
      </c>
      <c r="I43" s="24">
        <v>0</v>
      </c>
      <c r="J43" s="24">
        <v>0</v>
      </c>
      <c r="K43" s="24">
        <v>0</v>
      </c>
      <c r="L43" s="24">
        <v>-0.74050000000000005</v>
      </c>
      <c r="M43" s="24">
        <v>4.7207999999999997</v>
      </c>
      <c r="N43" s="24">
        <v>1.7848999999999999</v>
      </c>
      <c r="O43" s="24">
        <v>-0.42509999999999998</v>
      </c>
      <c r="P43" s="24" t="s">
        <v>172</v>
      </c>
      <c r="Q43" s="24">
        <v>-0.375</v>
      </c>
      <c r="R43" s="24">
        <v>3.7018</v>
      </c>
      <c r="S43" s="24">
        <v>327.358</v>
      </c>
      <c r="T43" s="24">
        <v>327.96080000000001</v>
      </c>
      <c r="U43" s="24">
        <v>1.6645000000000001</v>
      </c>
      <c r="V43" s="24">
        <v>33.181199999999997</v>
      </c>
      <c r="W43" s="24">
        <v>10</v>
      </c>
      <c r="X43" s="24">
        <v>10.071899999999999</v>
      </c>
      <c r="Y43" s="24">
        <v>4.2999999999999997E-2</v>
      </c>
      <c r="Z43" s="24">
        <v>0.60389999999999999</v>
      </c>
      <c r="AA43" s="24">
        <v>9.9733999999999998</v>
      </c>
      <c r="AB43">
        <f t="shared" si="0"/>
        <v>4.0120679709519971</v>
      </c>
      <c r="AC43" s="14">
        <f t="shared" si="1"/>
        <v>0.3322</v>
      </c>
    </row>
    <row r="44" spans="1:29" ht="25.5" x14ac:dyDescent="0.2">
      <c r="A44" s="24" t="s">
        <v>417</v>
      </c>
      <c r="B44" s="24" t="s">
        <v>158</v>
      </c>
      <c r="C44" s="24">
        <v>41.615900000000003</v>
      </c>
      <c r="D44" s="24">
        <v>-1E-4</v>
      </c>
      <c r="E44" s="24">
        <v>4.01</v>
      </c>
      <c r="F44" s="24">
        <v>0.3322</v>
      </c>
      <c r="G44" s="24">
        <v>-2.3300000000000001E-2</v>
      </c>
      <c r="H44" s="24">
        <v>0</v>
      </c>
      <c r="I44" s="24">
        <v>0</v>
      </c>
      <c r="J44" s="24">
        <v>0</v>
      </c>
      <c r="K44" s="24">
        <v>0</v>
      </c>
      <c r="L44" s="24">
        <v>-0.6865</v>
      </c>
      <c r="M44" s="24">
        <v>2.6118999999999999</v>
      </c>
      <c r="N44" s="24">
        <v>1.7605999999999999</v>
      </c>
      <c r="O44" s="24">
        <v>-0.184</v>
      </c>
      <c r="P44" s="24" t="s">
        <v>172</v>
      </c>
      <c r="Q44" s="24">
        <v>-0.38779999999999998</v>
      </c>
      <c r="R44" s="24">
        <v>7.0454999999999997</v>
      </c>
      <c r="S44" s="24">
        <v>327.358</v>
      </c>
      <c r="T44" s="24">
        <v>327.96289999999999</v>
      </c>
      <c r="U44" s="24">
        <v>1.6002000000000001</v>
      </c>
      <c r="V44" s="24">
        <v>32.9146</v>
      </c>
      <c r="W44" s="24">
        <v>-10</v>
      </c>
      <c r="X44" s="24">
        <v>-9.9623000000000008</v>
      </c>
      <c r="Y44" s="24">
        <v>-6.6299999999999998E-2</v>
      </c>
      <c r="Z44" s="24">
        <v>-0.53320000000000001</v>
      </c>
      <c r="AA44" s="24">
        <v>-2.7250000000000001</v>
      </c>
      <c r="AB44">
        <f t="shared" si="0"/>
        <v>4.0120679709519971</v>
      </c>
      <c r="AC44" s="14">
        <f t="shared" si="1"/>
        <v>0.3322</v>
      </c>
    </row>
    <row r="45" spans="1:29" ht="25.5" x14ac:dyDescent="0.2">
      <c r="A45" s="24" t="s">
        <v>418</v>
      </c>
      <c r="B45" s="24" t="s">
        <v>158</v>
      </c>
      <c r="C45" s="24">
        <v>41.6158</v>
      </c>
      <c r="D45" s="24">
        <v>-1E-4</v>
      </c>
      <c r="E45" s="24">
        <v>4.01</v>
      </c>
      <c r="F45" s="24">
        <v>0.3322</v>
      </c>
      <c r="G45" s="24">
        <v>-2.3300000000000001E-2</v>
      </c>
      <c r="H45" s="24">
        <v>0</v>
      </c>
      <c r="I45" s="24">
        <v>0</v>
      </c>
      <c r="J45" s="24">
        <v>0</v>
      </c>
      <c r="K45" s="24">
        <v>0</v>
      </c>
      <c r="L45" s="24">
        <v>-0.96509999999999996</v>
      </c>
      <c r="M45" s="24">
        <v>5.9714999999999998</v>
      </c>
      <c r="N45" s="24">
        <v>1.7927999999999999</v>
      </c>
      <c r="O45" s="24">
        <v>-0.53859999999999997</v>
      </c>
      <c r="P45" s="24" t="s">
        <v>172</v>
      </c>
      <c r="Q45" s="24">
        <v>-0.36749999999999999</v>
      </c>
      <c r="R45" s="24">
        <v>1.8077000000000001</v>
      </c>
      <c r="S45" s="24">
        <v>327.358</v>
      </c>
      <c r="T45" s="24">
        <v>327.96620000000001</v>
      </c>
      <c r="U45" s="24">
        <v>1.6797</v>
      </c>
      <c r="V45" s="24">
        <v>33.286299999999997</v>
      </c>
      <c r="W45" s="24">
        <v>20</v>
      </c>
      <c r="X45" s="24">
        <v>20.065300000000001</v>
      </c>
      <c r="Y45" s="24">
        <v>0.2477</v>
      </c>
      <c r="Z45" s="24">
        <v>1.1946000000000001</v>
      </c>
      <c r="AA45" s="24">
        <v>12.973000000000001</v>
      </c>
      <c r="AB45">
        <f t="shared" si="0"/>
        <v>4.0120679709519971</v>
      </c>
      <c r="AC45" s="14">
        <f t="shared" si="1"/>
        <v>0.3322</v>
      </c>
    </row>
    <row r="46" spans="1:29" ht="25.5" x14ac:dyDescent="0.2">
      <c r="A46" s="24" t="s">
        <v>419</v>
      </c>
      <c r="B46" s="24" t="s">
        <v>158</v>
      </c>
      <c r="C46" s="24">
        <v>41.6158</v>
      </c>
      <c r="D46" s="24">
        <v>-1E-4</v>
      </c>
      <c r="E46" s="24">
        <v>4.01</v>
      </c>
      <c r="F46" s="24">
        <v>0.3322</v>
      </c>
      <c r="G46" s="24">
        <v>-2.3300000000000001E-2</v>
      </c>
      <c r="H46" s="24">
        <v>0</v>
      </c>
      <c r="I46" s="24">
        <v>0</v>
      </c>
      <c r="J46" s="24">
        <v>0</v>
      </c>
      <c r="K46" s="24">
        <v>0</v>
      </c>
      <c r="L46" s="24">
        <v>-0.84050000000000002</v>
      </c>
      <c r="M46" s="24">
        <v>1.3776999999999999</v>
      </c>
      <c r="N46" s="24">
        <v>1.7554000000000001</v>
      </c>
      <c r="O46" s="24">
        <v>-6.7100000000000007E-2</v>
      </c>
      <c r="P46" s="24" t="s">
        <v>172</v>
      </c>
      <c r="Q46" s="24">
        <v>-0.39439999999999997</v>
      </c>
      <c r="R46" s="24">
        <v>8.9321000000000002</v>
      </c>
      <c r="S46" s="24">
        <v>327.358</v>
      </c>
      <c r="T46" s="24">
        <v>327.95389999999998</v>
      </c>
      <c r="U46" s="24">
        <v>1.6773</v>
      </c>
      <c r="V46" s="24">
        <v>32.509399999999999</v>
      </c>
      <c r="W46" s="24">
        <v>-20</v>
      </c>
      <c r="X46" s="24">
        <v>-20.030999999999999</v>
      </c>
      <c r="Y46" s="24">
        <v>-4.4000000000000003E-3</v>
      </c>
      <c r="Z46" s="24">
        <v>-1.1400999999999999</v>
      </c>
      <c r="AA46" s="24">
        <v>-7.9869000000000003</v>
      </c>
      <c r="AB46">
        <f t="shared" si="0"/>
        <v>4.0120679709519971</v>
      </c>
      <c r="AC46" s="14">
        <f t="shared" si="1"/>
        <v>0.3322</v>
      </c>
    </row>
    <row r="47" spans="1:29" ht="25.5" x14ac:dyDescent="0.2">
      <c r="A47" s="24" t="s">
        <v>420</v>
      </c>
      <c r="B47" s="24" t="s">
        <v>158</v>
      </c>
      <c r="C47" s="24">
        <v>41.6158</v>
      </c>
      <c r="D47" s="24">
        <v>-1E-4</v>
      </c>
      <c r="E47" s="24">
        <v>4.01</v>
      </c>
      <c r="F47" s="24">
        <v>0.3322</v>
      </c>
      <c r="G47" s="24">
        <v>-2.3300000000000001E-2</v>
      </c>
      <c r="H47" s="24">
        <v>0</v>
      </c>
      <c r="I47" s="24">
        <v>0</v>
      </c>
      <c r="J47" s="24">
        <v>0</v>
      </c>
      <c r="K47" s="24">
        <v>0</v>
      </c>
      <c r="L47" s="24">
        <v>-1.3287</v>
      </c>
      <c r="M47" s="24">
        <v>7.0896999999999997</v>
      </c>
      <c r="N47" s="24">
        <v>1.8026</v>
      </c>
      <c r="O47" s="24">
        <v>-0.68259999999999998</v>
      </c>
      <c r="P47" s="24" t="s">
        <v>172</v>
      </c>
      <c r="Q47" s="24">
        <v>-0.36099999999999999</v>
      </c>
      <c r="R47" s="24">
        <v>2.47E-2</v>
      </c>
      <c r="S47" s="24">
        <v>327.358</v>
      </c>
      <c r="T47" s="24">
        <v>327.97649999999999</v>
      </c>
      <c r="U47" s="24">
        <v>1.7189000000000001</v>
      </c>
      <c r="V47" s="24">
        <v>33.040100000000002</v>
      </c>
      <c r="W47" s="24">
        <v>30</v>
      </c>
      <c r="X47" s="24">
        <v>30.114999999999998</v>
      </c>
      <c r="Y47" s="24">
        <v>0.56999999999999995</v>
      </c>
      <c r="Z47" s="24">
        <v>1.762</v>
      </c>
      <c r="AA47" s="24">
        <v>10.786099999999999</v>
      </c>
      <c r="AB47">
        <f t="shared" si="0"/>
        <v>4.0120679709519971</v>
      </c>
      <c r="AC47" s="14">
        <f t="shared" si="1"/>
        <v>0.3322</v>
      </c>
    </row>
    <row r="48" spans="1:29" ht="25.5" x14ac:dyDescent="0.2">
      <c r="A48" s="24" t="s">
        <v>421</v>
      </c>
      <c r="B48" s="24" t="s">
        <v>158</v>
      </c>
      <c r="C48" s="24">
        <v>41.615699999999997</v>
      </c>
      <c r="D48" s="24">
        <v>-1E-4</v>
      </c>
      <c r="E48" s="24">
        <v>4.01</v>
      </c>
      <c r="F48" s="24">
        <v>0.3322</v>
      </c>
      <c r="G48" s="24">
        <v>-2.3300000000000001E-2</v>
      </c>
      <c r="H48" s="24">
        <v>0</v>
      </c>
      <c r="I48" s="24">
        <v>0</v>
      </c>
      <c r="J48" s="24">
        <v>0</v>
      </c>
      <c r="K48" s="24">
        <v>0</v>
      </c>
      <c r="L48" s="24">
        <v>-1.2734000000000001</v>
      </c>
      <c r="M48" s="24">
        <v>0.46589999999999998</v>
      </c>
      <c r="N48" s="24">
        <v>1.7481</v>
      </c>
      <c r="O48" s="24">
        <v>2.1899999999999999E-2</v>
      </c>
      <c r="P48" s="24" t="s">
        <v>172</v>
      </c>
      <c r="Q48" s="24">
        <v>-0.3987</v>
      </c>
      <c r="R48" s="24">
        <v>10.2759</v>
      </c>
      <c r="S48" s="24">
        <v>327.358</v>
      </c>
      <c r="T48" s="24">
        <v>327.96969999999999</v>
      </c>
      <c r="U48" s="24">
        <v>1.6426000000000001</v>
      </c>
      <c r="V48" s="24">
        <v>33.039499999999997</v>
      </c>
      <c r="W48" s="24">
        <v>-30</v>
      </c>
      <c r="X48" s="24">
        <v>-30.026900000000001</v>
      </c>
      <c r="Y48" s="24">
        <v>-0.111</v>
      </c>
      <c r="Z48" s="24">
        <v>-1.7202999999999999</v>
      </c>
      <c r="AA48" s="24">
        <v>-1.1294999999999999</v>
      </c>
      <c r="AB48">
        <f t="shared" si="0"/>
        <v>4.0120679709519971</v>
      </c>
      <c r="AC48" s="14">
        <f t="shared" si="1"/>
        <v>0.3322</v>
      </c>
    </row>
    <row r="49" spans="1:29" ht="25.5" x14ac:dyDescent="0.2">
      <c r="A49" s="24" t="s">
        <v>422</v>
      </c>
      <c r="B49" s="24" t="s">
        <v>158</v>
      </c>
      <c r="C49" s="24">
        <v>41.615600000000001</v>
      </c>
      <c r="D49" s="24">
        <v>-1E-4</v>
      </c>
      <c r="E49" s="24">
        <v>4.01</v>
      </c>
      <c r="F49" s="24">
        <v>0.3322</v>
      </c>
      <c r="G49" s="24">
        <v>-2.3300000000000001E-2</v>
      </c>
      <c r="H49" s="24">
        <v>0</v>
      </c>
      <c r="I49" s="24">
        <v>0</v>
      </c>
      <c r="J49" s="24">
        <v>0</v>
      </c>
      <c r="K49" s="24">
        <v>0</v>
      </c>
      <c r="L49" s="24">
        <v>-1.6460999999999999</v>
      </c>
      <c r="M49" s="24">
        <v>7.4217000000000004</v>
      </c>
      <c r="N49" s="24">
        <v>1.7883</v>
      </c>
      <c r="O49" s="24">
        <v>-0.70209999999999995</v>
      </c>
      <c r="P49" s="24" t="s">
        <v>172</v>
      </c>
      <c r="Q49" s="24">
        <v>-0.36809999999999998</v>
      </c>
      <c r="R49" s="24">
        <v>-0.59279999999999999</v>
      </c>
      <c r="S49" s="24">
        <v>327.358</v>
      </c>
      <c r="T49" s="24">
        <v>327.98110000000003</v>
      </c>
      <c r="U49" s="24">
        <v>1.7801</v>
      </c>
      <c r="V49" s="24">
        <v>32.968299999999999</v>
      </c>
      <c r="W49" s="24">
        <v>35</v>
      </c>
      <c r="X49" s="24">
        <v>35.130299999999998</v>
      </c>
      <c r="Y49" s="24">
        <v>0.57509999999999994</v>
      </c>
      <c r="Z49" s="24">
        <v>2.0299</v>
      </c>
      <c r="AA49" s="24">
        <v>3.9018000000000002</v>
      </c>
      <c r="AB49">
        <f t="shared" si="0"/>
        <v>4.0120679709519971</v>
      </c>
      <c r="AC49" s="14">
        <f t="shared" si="1"/>
        <v>0.3322</v>
      </c>
    </row>
    <row r="50" spans="1:29" ht="25.5" x14ac:dyDescent="0.2">
      <c r="A50" s="24" t="s">
        <v>423</v>
      </c>
      <c r="B50" s="24" t="s">
        <v>158</v>
      </c>
      <c r="C50" s="24">
        <v>41.615699999999997</v>
      </c>
      <c r="D50" s="24">
        <v>-1E-4</v>
      </c>
      <c r="E50" s="24">
        <v>4.01</v>
      </c>
      <c r="F50" s="24">
        <v>0.3322</v>
      </c>
      <c r="G50" s="24">
        <v>-2.3300000000000001E-2</v>
      </c>
      <c r="H50" s="24">
        <v>0</v>
      </c>
      <c r="I50" s="24">
        <v>0</v>
      </c>
      <c r="J50" s="24">
        <v>0</v>
      </c>
      <c r="K50" s="24">
        <v>0</v>
      </c>
      <c r="L50" s="24">
        <v>-1.4666999999999999</v>
      </c>
      <c r="M50" s="24">
        <v>0.47760000000000002</v>
      </c>
      <c r="N50" s="24">
        <v>1.7426999999999999</v>
      </c>
      <c r="O50" s="24">
        <v>-1.5100000000000001E-2</v>
      </c>
      <c r="P50" s="24" t="s">
        <v>172</v>
      </c>
      <c r="Q50" s="24">
        <v>-0.40660000000000002</v>
      </c>
      <c r="R50" s="24">
        <v>10.2438</v>
      </c>
      <c r="S50" s="24">
        <v>327.358</v>
      </c>
      <c r="T50" s="24">
        <v>327.95949999999999</v>
      </c>
      <c r="U50" s="24">
        <v>1.6783999999999999</v>
      </c>
      <c r="V50" s="24">
        <v>34.034300000000002</v>
      </c>
      <c r="W50" s="24">
        <v>-35</v>
      </c>
      <c r="X50" s="24">
        <v>-34.964199999999998</v>
      </c>
      <c r="Y50" s="24">
        <v>-0.21110000000000001</v>
      </c>
      <c r="Z50" s="24">
        <v>-1.7790999999999999</v>
      </c>
      <c r="AA50" s="24">
        <v>8.1803000000000008</v>
      </c>
      <c r="AB50">
        <f t="shared" si="0"/>
        <v>4.0120679709519971</v>
      </c>
      <c r="AC50" s="14">
        <f t="shared" si="1"/>
        <v>0.3322</v>
      </c>
    </row>
    <row r="51" spans="1:29" ht="25.5" x14ac:dyDescent="0.2">
      <c r="A51" s="24" t="s">
        <v>424</v>
      </c>
      <c r="B51" s="24" t="s">
        <v>158</v>
      </c>
      <c r="C51" s="24">
        <v>41.615600000000001</v>
      </c>
      <c r="D51" s="24">
        <v>-1E-4</v>
      </c>
      <c r="E51" s="24">
        <v>-3.99</v>
      </c>
      <c r="F51" s="24">
        <v>0.3322</v>
      </c>
      <c r="G51" s="24">
        <v>2.3199999999999998E-2</v>
      </c>
      <c r="H51" s="24">
        <v>0</v>
      </c>
      <c r="I51" s="24">
        <v>0</v>
      </c>
      <c r="J51" s="24">
        <v>0</v>
      </c>
      <c r="K51" s="24">
        <v>0</v>
      </c>
      <c r="L51" s="24">
        <v>-0.57750000000000001</v>
      </c>
      <c r="M51" s="24">
        <v>-3.7738999999999998</v>
      </c>
      <c r="N51" s="24">
        <v>1.7353000000000001</v>
      </c>
      <c r="O51" s="24">
        <v>0.29509999999999997</v>
      </c>
      <c r="P51" s="24" t="s">
        <v>172</v>
      </c>
      <c r="Q51" s="24">
        <v>-0.35470000000000002</v>
      </c>
      <c r="R51" s="24">
        <v>-4.5829000000000004</v>
      </c>
      <c r="S51" s="24">
        <v>327.358</v>
      </c>
      <c r="T51" s="24">
        <v>327.97879999999998</v>
      </c>
      <c r="U51" s="24">
        <v>1.6400999999999999</v>
      </c>
      <c r="V51" s="24">
        <v>33.576500000000003</v>
      </c>
      <c r="W51" s="24">
        <v>0</v>
      </c>
      <c r="X51" s="24">
        <v>8.3000000000000001E-3</v>
      </c>
      <c r="Y51" s="24">
        <v>-5.8799999999999998E-2</v>
      </c>
      <c r="Z51" s="24">
        <v>-0.1948</v>
      </c>
      <c r="AA51" s="24">
        <v>-1.232</v>
      </c>
      <c r="AB51">
        <f t="shared" si="0"/>
        <v>-3.9949046674075275</v>
      </c>
      <c r="AC51" s="14">
        <f t="shared" si="1"/>
        <v>0.3322</v>
      </c>
    </row>
    <row r="52" spans="1:29" ht="25.5" x14ac:dyDescent="0.2">
      <c r="A52" s="24" t="s">
        <v>425</v>
      </c>
      <c r="B52" s="24" t="s">
        <v>158</v>
      </c>
      <c r="C52" s="24">
        <v>41.615299999999998</v>
      </c>
      <c r="D52" s="24">
        <v>0</v>
      </c>
      <c r="E52" s="24">
        <v>-3.99</v>
      </c>
      <c r="F52" s="24">
        <v>0.3322</v>
      </c>
      <c r="G52" s="24">
        <v>2.3199999999999998E-2</v>
      </c>
      <c r="H52" s="24">
        <v>0</v>
      </c>
      <c r="I52" s="24">
        <v>0</v>
      </c>
      <c r="J52" s="24">
        <v>0</v>
      </c>
      <c r="K52" s="24">
        <v>0</v>
      </c>
      <c r="L52" s="24">
        <v>-0.48870000000000002</v>
      </c>
      <c r="M52" s="24">
        <v>-2.3715999999999999</v>
      </c>
      <c r="N52" s="24">
        <v>1.7491000000000001</v>
      </c>
      <c r="O52" s="24">
        <v>0.18149999999999999</v>
      </c>
      <c r="P52" s="24" t="s">
        <v>172</v>
      </c>
      <c r="Q52" s="24">
        <v>-0.37919999999999998</v>
      </c>
      <c r="R52" s="24">
        <v>-6.6753</v>
      </c>
      <c r="S52" s="24">
        <v>327.358</v>
      </c>
      <c r="T52" s="24">
        <v>327.97930000000002</v>
      </c>
      <c r="U52" s="24">
        <v>1.6832</v>
      </c>
      <c r="V52" s="24">
        <v>33.054000000000002</v>
      </c>
      <c r="W52" s="24">
        <v>10</v>
      </c>
      <c r="X52" s="24">
        <v>10.071400000000001</v>
      </c>
      <c r="Y52" s="24">
        <v>-1.21E-2</v>
      </c>
      <c r="Z52" s="24">
        <v>0.40279999999999999</v>
      </c>
      <c r="AA52" s="24">
        <v>4.8243999999999998</v>
      </c>
      <c r="AB52">
        <f t="shared" si="0"/>
        <v>-3.9949046674075275</v>
      </c>
      <c r="AC52" s="14">
        <f t="shared" si="1"/>
        <v>0.3322</v>
      </c>
    </row>
    <row r="53" spans="1:29" ht="25.5" x14ac:dyDescent="0.2">
      <c r="A53" s="24" t="s">
        <v>426</v>
      </c>
      <c r="B53" s="24" t="s">
        <v>158</v>
      </c>
      <c r="C53" s="24">
        <v>41.615299999999998</v>
      </c>
      <c r="D53" s="24">
        <v>0</v>
      </c>
      <c r="E53" s="24">
        <v>-3.99</v>
      </c>
      <c r="F53" s="24">
        <v>0.3322</v>
      </c>
      <c r="G53" s="24">
        <v>2.3199999999999998E-2</v>
      </c>
      <c r="H53" s="24">
        <v>0</v>
      </c>
      <c r="I53" s="24">
        <v>0</v>
      </c>
      <c r="J53" s="24">
        <v>0</v>
      </c>
      <c r="K53" s="24">
        <v>0</v>
      </c>
      <c r="L53" s="24">
        <v>-0.73260000000000003</v>
      </c>
      <c r="M53" s="24">
        <v>-4.7214999999999998</v>
      </c>
      <c r="N53" s="24">
        <v>1.7698</v>
      </c>
      <c r="O53" s="24">
        <v>0.42549999999999999</v>
      </c>
      <c r="P53" s="24" t="s">
        <v>172</v>
      </c>
      <c r="Q53" s="24">
        <v>-0.3538</v>
      </c>
      <c r="R53" s="24">
        <v>-3.0316999999999998</v>
      </c>
      <c r="S53" s="24">
        <v>327.358</v>
      </c>
      <c r="T53" s="24">
        <v>327.97019999999998</v>
      </c>
      <c r="U53" s="24">
        <v>1.6560999999999999</v>
      </c>
      <c r="V53" s="24">
        <v>32.036200000000001</v>
      </c>
      <c r="W53" s="24">
        <v>-10</v>
      </c>
      <c r="X53" s="24">
        <v>-9.9557000000000002</v>
      </c>
      <c r="Y53" s="24">
        <v>-6.4399999999999999E-2</v>
      </c>
      <c r="Z53" s="24">
        <v>-0.72319999999999995</v>
      </c>
      <c r="AA53" s="24">
        <v>-5.0113000000000003</v>
      </c>
      <c r="AB53">
        <f t="shared" si="0"/>
        <v>-3.9949046674075275</v>
      </c>
      <c r="AC53" s="14">
        <f t="shared" si="1"/>
        <v>0.3322</v>
      </c>
    </row>
    <row r="54" spans="1:29" ht="25.5" x14ac:dyDescent="0.2">
      <c r="A54" s="24" t="s">
        <v>427</v>
      </c>
      <c r="B54" s="24" t="s">
        <v>158</v>
      </c>
      <c r="C54" s="24">
        <v>41.615299999999998</v>
      </c>
      <c r="D54" s="24">
        <v>0</v>
      </c>
      <c r="E54" s="24">
        <v>-3.99</v>
      </c>
      <c r="F54" s="24">
        <v>0.3322</v>
      </c>
      <c r="G54" s="24">
        <v>2.3199999999999998E-2</v>
      </c>
      <c r="H54" s="24">
        <v>0</v>
      </c>
      <c r="I54" s="24">
        <v>0</v>
      </c>
      <c r="J54" s="24">
        <v>0</v>
      </c>
      <c r="K54" s="24">
        <v>0</v>
      </c>
      <c r="L54" s="24">
        <v>-0.57820000000000005</v>
      </c>
      <c r="M54" s="24">
        <v>-1.1303000000000001</v>
      </c>
      <c r="N54" s="24">
        <v>1.7303999999999999</v>
      </c>
      <c r="O54" s="24">
        <v>6.8400000000000002E-2</v>
      </c>
      <c r="P54" s="24" t="s">
        <v>172</v>
      </c>
      <c r="Q54" s="24">
        <v>-0.38269999999999998</v>
      </c>
      <c r="R54" s="24">
        <v>-8.5831</v>
      </c>
      <c r="S54" s="24">
        <v>327.358</v>
      </c>
      <c r="T54" s="24">
        <v>327.976</v>
      </c>
      <c r="U54" s="24">
        <v>1.7824</v>
      </c>
      <c r="V54" s="24">
        <v>33.801900000000003</v>
      </c>
      <c r="W54" s="24">
        <v>20</v>
      </c>
      <c r="X54" s="24">
        <v>20.066600000000001</v>
      </c>
      <c r="Y54" s="24">
        <v>0.12559999999999999</v>
      </c>
      <c r="Z54" s="24">
        <v>0.96260000000000001</v>
      </c>
      <c r="AA54" s="24">
        <v>10.6295</v>
      </c>
      <c r="AB54">
        <f t="shared" si="0"/>
        <v>-3.9949046674075275</v>
      </c>
      <c r="AC54" s="14">
        <f t="shared" si="1"/>
        <v>0.3322</v>
      </c>
    </row>
    <row r="55" spans="1:29" ht="25.5" x14ac:dyDescent="0.2">
      <c r="A55" s="24" t="s">
        <v>428</v>
      </c>
      <c r="B55" s="24" t="s">
        <v>158</v>
      </c>
      <c r="C55" s="24">
        <v>41.615200000000002</v>
      </c>
      <c r="D55" s="24">
        <v>0</v>
      </c>
      <c r="E55" s="24">
        <v>-3.99</v>
      </c>
      <c r="F55" s="24">
        <v>0.3322</v>
      </c>
      <c r="G55" s="24">
        <v>2.3199999999999998E-2</v>
      </c>
      <c r="H55" s="24">
        <v>0</v>
      </c>
      <c r="I55" s="24">
        <v>0</v>
      </c>
      <c r="J55" s="24">
        <v>0</v>
      </c>
      <c r="K55" s="24">
        <v>0</v>
      </c>
      <c r="L55" s="24">
        <v>-1.0065</v>
      </c>
      <c r="M55" s="24">
        <v>-5.3587999999999996</v>
      </c>
      <c r="N55" s="24">
        <v>1.7594000000000001</v>
      </c>
      <c r="O55" s="24">
        <v>0.54220000000000002</v>
      </c>
      <c r="P55" s="24" t="s">
        <v>172</v>
      </c>
      <c r="Q55" s="24">
        <v>-0.34720000000000001</v>
      </c>
      <c r="R55" s="24">
        <v>-1.8858999999999999</v>
      </c>
      <c r="S55" s="24">
        <v>327.358</v>
      </c>
      <c r="T55" s="24">
        <v>327.95749999999998</v>
      </c>
      <c r="U55" s="24">
        <v>1.5966</v>
      </c>
      <c r="V55" s="24">
        <v>32.341200000000001</v>
      </c>
      <c r="W55" s="24">
        <v>-20</v>
      </c>
      <c r="X55" s="24">
        <v>-20.023900000000001</v>
      </c>
      <c r="Y55" s="24">
        <v>-0.12670000000000001</v>
      </c>
      <c r="Z55" s="24">
        <v>-1.2238</v>
      </c>
      <c r="AA55" s="24">
        <v>-4.7366000000000001</v>
      </c>
      <c r="AB55">
        <f t="shared" si="0"/>
        <v>-3.9949046674075275</v>
      </c>
      <c r="AC55" s="14">
        <f t="shared" si="1"/>
        <v>0.3322</v>
      </c>
    </row>
    <row r="56" spans="1:29" ht="25.5" x14ac:dyDescent="0.2">
      <c r="A56" s="24" t="s">
        <v>429</v>
      </c>
      <c r="B56" s="24" t="s">
        <v>158</v>
      </c>
      <c r="C56" s="24">
        <v>41.619300000000003</v>
      </c>
      <c r="D56" s="24">
        <v>0</v>
      </c>
      <c r="E56" s="24">
        <v>-3.99</v>
      </c>
      <c r="F56" s="24">
        <v>0.3322</v>
      </c>
      <c r="G56" s="24">
        <v>2.3199999999999998E-2</v>
      </c>
      <c r="H56" s="24">
        <v>0</v>
      </c>
      <c r="I56" s="24">
        <v>0</v>
      </c>
      <c r="J56" s="24">
        <v>0</v>
      </c>
      <c r="K56" s="24">
        <v>0</v>
      </c>
      <c r="L56" s="24">
        <v>-0.81969999999999998</v>
      </c>
      <c r="M56" s="24">
        <v>9.5500000000000002E-2</v>
      </c>
      <c r="N56" s="24">
        <v>1.7309000000000001</v>
      </c>
      <c r="O56" s="24">
        <v>-3.0099999999999998E-2</v>
      </c>
      <c r="P56" s="24" t="s">
        <v>172</v>
      </c>
      <c r="Q56" s="24">
        <v>-0.38179999999999997</v>
      </c>
      <c r="R56" s="24">
        <v>-10.345700000000001</v>
      </c>
      <c r="S56" s="24">
        <v>327.358</v>
      </c>
      <c r="T56" s="24">
        <v>327.9973</v>
      </c>
      <c r="U56" s="24">
        <v>1.9073</v>
      </c>
      <c r="V56" s="24">
        <v>36.235199999999999</v>
      </c>
      <c r="W56" s="24">
        <v>30</v>
      </c>
      <c r="X56" s="24">
        <v>30.1157</v>
      </c>
      <c r="Y56" s="24">
        <v>0.33600000000000002</v>
      </c>
      <c r="Z56" s="24">
        <v>1.4818</v>
      </c>
      <c r="AA56" s="24">
        <v>12.864699999999999</v>
      </c>
      <c r="AB56">
        <f t="shared" si="0"/>
        <v>-3.9949046674075275</v>
      </c>
      <c r="AC56" s="14">
        <f t="shared" si="1"/>
        <v>0.3322</v>
      </c>
    </row>
    <row r="57" spans="1:29" ht="25.5" x14ac:dyDescent="0.2">
      <c r="A57" s="24" t="s">
        <v>430</v>
      </c>
      <c r="B57" s="24" t="s">
        <v>158</v>
      </c>
      <c r="C57" s="24">
        <v>41.6158</v>
      </c>
      <c r="D57" s="24">
        <v>0</v>
      </c>
      <c r="E57" s="24">
        <v>-3.99</v>
      </c>
      <c r="F57" s="24">
        <v>0.3322</v>
      </c>
      <c r="G57" s="24">
        <v>2.3199999999999998E-2</v>
      </c>
      <c r="H57" s="24">
        <v>0</v>
      </c>
      <c r="I57" s="24">
        <v>0</v>
      </c>
      <c r="J57" s="24">
        <v>0</v>
      </c>
      <c r="K57" s="24">
        <v>0</v>
      </c>
      <c r="L57" s="24">
        <v>-1.4181999999999999</v>
      </c>
      <c r="M57" s="24">
        <v>-5.7998000000000003</v>
      </c>
      <c r="N57" s="24">
        <v>1.7474000000000001</v>
      </c>
      <c r="O57" s="24">
        <v>0.6159</v>
      </c>
      <c r="P57" s="24" t="s">
        <v>172</v>
      </c>
      <c r="Q57" s="24">
        <v>-0.34429999999999999</v>
      </c>
      <c r="R57" s="24">
        <v>-0.78400000000000003</v>
      </c>
      <c r="S57" s="24">
        <v>327.358</v>
      </c>
      <c r="T57" s="24">
        <v>327.97710000000001</v>
      </c>
      <c r="U57" s="24">
        <v>1.8315999999999999</v>
      </c>
      <c r="V57" s="24">
        <v>35.7485</v>
      </c>
      <c r="W57" s="24">
        <v>-30</v>
      </c>
      <c r="X57" s="24">
        <v>-29.886900000000001</v>
      </c>
      <c r="Y57" s="24">
        <v>-0.15590000000000001</v>
      </c>
      <c r="Z57" s="24">
        <v>-1.7944</v>
      </c>
      <c r="AA57" s="24">
        <v>0.4662</v>
      </c>
      <c r="AB57">
        <f t="shared" si="0"/>
        <v>-3.9949046674075275</v>
      </c>
      <c r="AC57" s="14">
        <f t="shared" si="1"/>
        <v>0.3322</v>
      </c>
    </row>
    <row r="58" spans="1:29" ht="25.5" x14ac:dyDescent="0.2">
      <c r="A58" s="24" t="s">
        <v>431</v>
      </c>
      <c r="B58" s="24" t="s">
        <v>158</v>
      </c>
      <c r="C58" s="24">
        <v>41.615499999999997</v>
      </c>
      <c r="D58" s="24">
        <v>0</v>
      </c>
      <c r="E58" s="24">
        <v>-3.99</v>
      </c>
      <c r="F58" s="24">
        <v>0.3322</v>
      </c>
      <c r="G58" s="24">
        <v>2.3199999999999998E-2</v>
      </c>
      <c r="H58" s="24">
        <v>0</v>
      </c>
      <c r="I58" s="24">
        <v>0</v>
      </c>
      <c r="J58" s="24">
        <v>0</v>
      </c>
      <c r="K58" s="24">
        <v>0</v>
      </c>
      <c r="L58" s="24">
        <v>-1.0105999999999999</v>
      </c>
      <c r="M58" s="24">
        <v>0.56789999999999996</v>
      </c>
      <c r="N58" s="24">
        <v>1.7168000000000001</v>
      </c>
      <c r="O58" s="24">
        <v>-5.2699999999999997E-2</v>
      </c>
      <c r="P58" s="24" t="s">
        <v>172</v>
      </c>
      <c r="Q58" s="24">
        <v>-0.38619999999999999</v>
      </c>
      <c r="R58" s="24">
        <v>-11.0732</v>
      </c>
      <c r="S58" s="24">
        <v>327.358</v>
      </c>
      <c r="T58" s="24">
        <v>327.99669999999998</v>
      </c>
      <c r="U58" s="24">
        <v>1.9428000000000001</v>
      </c>
      <c r="V58" s="24">
        <v>36.133600000000001</v>
      </c>
      <c r="W58" s="24">
        <v>35</v>
      </c>
      <c r="X58" s="24">
        <v>35.025500000000001</v>
      </c>
      <c r="Y58" s="24">
        <v>0.434</v>
      </c>
      <c r="Z58" s="24">
        <v>1.744</v>
      </c>
      <c r="AA58" s="24">
        <v>11.727499999999999</v>
      </c>
      <c r="AB58">
        <f t="shared" si="0"/>
        <v>-3.9949046674075275</v>
      </c>
      <c r="AC58" s="14">
        <f t="shared" si="1"/>
        <v>0.3322</v>
      </c>
    </row>
    <row r="59" spans="1:29" ht="25.5" x14ac:dyDescent="0.2">
      <c r="A59" s="24" t="s">
        <v>432</v>
      </c>
      <c r="B59" s="24" t="s">
        <v>158</v>
      </c>
      <c r="C59" s="24">
        <v>41.615699999999997</v>
      </c>
      <c r="D59" s="24">
        <v>0</v>
      </c>
      <c r="E59" s="24">
        <v>-3.99</v>
      </c>
      <c r="F59" s="24">
        <v>0.3322</v>
      </c>
      <c r="G59" s="24">
        <v>2.3199999999999998E-2</v>
      </c>
      <c r="H59" s="24">
        <v>0</v>
      </c>
      <c r="I59" s="24">
        <v>0</v>
      </c>
      <c r="J59" s="24">
        <v>0</v>
      </c>
      <c r="K59" s="24">
        <v>0</v>
      </c>
      <c r="L59" s="24">
        <v>-1.6859999999999999</v>
      </c>
      <c r="M59" s="24">
        <v>-6.0114000000000001</v>
      </c>
      <c r="N59" s="24">
        <v>1.7756000000000001</v>
      </c>
      <c r="O59" s="24">
        <v>0.67200000000000004</v>
      </c>
      <c r="P59" s="24" t="s">
        <v>172</v>
      </c>
      <c r="Q59" s="24">
        <v>-0.36670000000000003</v>
      </c>
      <c r="R59" s="24">
        <v>-0.68540000000000001</v>
      </c>
      <c r="S59" s="24">
        <v>327.358</v>
      </c>
      <c r="T59" s="24">
        <v>327.96120000000002</v>
      </c>
      <c r="U59" s="24">
        <v>1.6409</v>
      </c>
      <c r="V59" s="24">
        <v>31.921099999999999</v>
      </c>
      <c r="W59" s="24">
        <v>-35</v>
      </c>
      <c r="X59" s="24">
        <v>-34.950099999999999</v>
      </c>
      <c r="Y59" s="24">
        <v>-0.18149999999999999</v>
      </c>
      <c r="Z59" s="24">
        <v>-1.9716</v>
      </c>
      <c r="AA59" s="24">
        <v>5.4</v>
      </c>
      <c r="AB59">
        <f t="shared" si="0"/>
        <v>-3.9949046674075275</v>
      </c>
      <c r="AC59" s="14">
        <f t="shared" si="1"/>
        <v>0.3322</v>
      </c>
    </row>
    <row r="60" spans="1:29" ht="25.5" x14ac:dyDescent="0.2">
      <c r="A60" s="24" t="s">
        <v>433</v>
      </c>
      <c r="B60" s="24" t="s">
        <v>158</v>
      </c>
      <c r="C60" s="24">
        <v>41.616999999999997</v>
      </c>
      <c r="D60" s="24">
        <v>0</v>
      </c>
      <c r="E60" s="24">
        <v>8</v>
      </c>
      <c r="F60" s="24">
        <v>0.32979999999999998</v>
      </c>
      <c r="G60" s="24">
        <v>-4.6300000000000001E-2</v>
      </c>
      <c r="H60" s="24">
        <v>0</v>
      </c>
      <c r="I60" s="24">
        <v>0</v>
      </c>
      <c r="J60" s="24">
        <v>0</v>
      </c>
      <c r="K60" s="24">
        <v>0</v>
      </c>
      <c r="L60" s="24">
        <v>-0.80900000000000005</v>
      </c>
      <c r="M60" s="24">
        <v>8.5793999999999997</v>
      </c>
      <c r="N60" s="24">
        <v>2.0705</v>
      </c>
      <c r="O60" s="24">
        <v>-1.0903</v>
      </c>
      <c r="P60" s="24" t="s">
        <v>172</v>
      </c>
      <c r="Q60" s="24">
        <v>-0.45279999999999998</v>
      </c>
      <c r="R60" s="24">
        <v>10.3904</v>
      </c>
      <c r="S60" s="24">
        <v>327.358</v>
      </c>
      <c r="T60" s="24">
        <v>327.9735</v>
      </c>
      <c r="U60" s="24">
        <v>1.2225999999999999</v>
      </c>
      <c r="V60" s="24">
        <v>28.536799999999999</v>
      </c>
      <c r="W60" s="24">
        <v>0</v>
      </c>
      <c r="X60" s="24">
        <v>5.4000000000000003E-3</v>
      </c>
      <c r="Y60" s="24">
        <v>-1.9599999999999999E-2</v>
      </c>
      <c r="Z60" s="24">
        <v>0.33119999999999999</v>
      </c>
      <c r="AA60" s="24">
        <v>6.0175999999999998</v>
      </c>
      <c r="AB60">
        <f t="shared" si="0"/>
        <v>7.9914190531954432</v>
      </c>
      <c r="AC60" s="14">
        <f t="shared" si="1"/>
        <v>0.32979999999999998</v>
      </c>
    </row>
    <row r="61" spans="1:29" ht="25.5" x14ac:dyDescent="0.2">
      <c r="A61" s="24" t="s">
        <v>434</v>
      </c>
      <c r="B61" s="24" t="s">
        <v>158</v>
      </c>
      <c r="C61" s="24">
        <v>41.616799999999998</v>
      </c>
      <c r="D61" s="24">
        <v>0</v>
      </c>
      <c r="E61" s="24">
        <v>-7.96</v>
      </c>
      <c r="F61" s="24">
        <v>0.32979999999999998</v>
      </c>
      <c r="G61" s="24">
        <v>4.6100000000000002E-2</v>
      </c>
      <c r="H61" s="24">
        <v>0</v>
      </c>
      <c r="I61" s="24">
        <v>0</v>
      </c>
      <c r="J61" s="24">
        <v>0</v>
      </c>
      <c r="K61" s="24">
        <v>0</v>
      </c>
      <c r="L61" s="24">
        <v>-0.64870000000000005</v>
      </c>
      <c r="M61" s="24">
        <v>-8.5221999999999998</v>
      </c>
      <c r="N61" s="24">
        <v>2.0493999999999999</v>
      </c>
      <c r="O61" s="24">
        <v>0.99080000000000001</v>
      </c>
      <c r="P61" s="24" t="s">
        <v>172</v>
      </c>
      <c r="Q61" s="24">
        <v>-0.3906</v>
      </c>
      <c r="R61" s="24">
        <v>-9.7454999999999998</v>
      </c>
      <c r="S61" s="24">
        <v>327.358</v>
      </c>
      <c r="T61" s="24">
        <v>327.9873</v>
      </c>
      <c r="U61" s="24">
        <v>1.5389999999999999</v>
      </c>
      <c r="V61" s="24">
        <v>31.139500000000002</v>
      </c>
      <c r="W61" s="24">
        <v>0</v>
      </c>
      <c r="X61" s="24">
        <v>6.1000000000000004E-3</v>
      </c>
      <c r="Y61" s="24">
        <v>-5.62E-2</v>
      </c>
      <c r="Z61" s="24">
        <v>-0.22969999999999999</v>
      </c>
      <c r="AA61" s="24">
        <v>-0.22570000000000001</v>
      </c>
      <c r="AB61">
        <f t="shared" si="0"/>
        <v>-7.9573420017910257</v>
      </c>
      <c r="AC61" s="14">
        <f t="shared" si="1"/>
        <v>0.32979999999999998</v>
      </c>
    </row>
    <row r="62" spans="1:29" ht="25.5" x14ac:dyDescent="0.2">
      <c r="A62" s="24" t="s">
        <v>435</v>
      </c>
      <c r="B62" s="24" t="s">
        <v>158</v>
      </c>
      <c r="C62" s="24">
        <v>41.121600000000001</v>
      </c>
      <c r="D62" s="24">
        <v>0</v>
      </c>
      <c r="E62" s="24">
        <v>0</v>
      </c>
      <c r="F62" s="24">
        <v>0.41599999999999998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-0.4698</v>
      </c>
      <c r="M62" s="24">
        <v>0.36120000000000002</v>
      </c>
      <c r="N62" s="24">
        <v>2.6316000000000002</v>
      </c>
      <c r="O62" s="24">
        <v>-7.6E-3</v>
      </c>
      <c r="P62" s="24" t="s">
        <v>172</v>
      </c>
      <c r="Q62" s="24">
        <v>-0.56720000000000004</v>
      </c>
      <c r="R62" s="24">
        <v>0.1726</v>
      </c>
      <c r="S62" s="24">
        <v>400.10399999999998</v>
      </c>
      <c r="T62" s="24">
        <v>400.78410000000002</v>
      </c>
      <c r="U62" s="24">
        <v>2.8479999999999999</v>
      </c>
      <c r="V62" s="24">
        <v>49.63</v>
      </c>
      <c r="W62" s="24">
        <v>0</v>
      </c>
      <c r="X62" s="24">
        <v>7.9000000000000008E-3</v>
      </c>
      <c r="Y62" s="24">
        <v>-0.13109999999999999</v>
      </c>
      <c r="Z62" s="24">
        <v>-0.1032</v>
      </c>
      <c r="AA62" s="24">
        <v>1.7565999999999999</v>
      </c>
      <c r="AB62">
        <f t="shared" si="0"/>
        <v>0</v>
      </c>
      <c r="AC62" s="14">
        <f t="shared" si="1"/>
        <v>0.41599999999999998</v>
      </c>
    </row>
    <row r="63" spans="1:29" x14ac:dyDescent="0.2">
      <c r="X63"/>
      <c r="Y63"/>
      <c r="Z63"/>
    </row>
    <row r="64" spans="1:29" ht="25.5" x14ac:dyDescent="0.2">
      <c r="A64" s="24" t="s">
        <v>436</v>
      </c>
      <c r="B64" s="24" t="s">
        <v>158</v>
      </c>
      <c r="C64" s="24">
        <v>41.120600000000003</v>
      </c>
      <c r="D64" s="24">
        <v>0</v>
      </c>
      <c r="E64" s="24">
        <v>0</v>
      </c>
      <c r="F64" s="24">
        <v>0.41599999999999998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-0.53449999999999998</v>
      </c>
      <c r="M64" s="24">
        <v>1.9240999999999999</v>
      </c>
      <c r="N64" s="24">
        <v>2.6145</v>
      </c>
      <c r="O64" s="24">
        <v>-0.1153</v>
      </c>
      <c r="P64" s="24" t="s">
        <v>172</v>
      </c>
      <c r="Q64" s="24">
        <v>-0.56259999999999999</v>
      </c>
      <c r="R64" s="24">
        <v>-1.98</v>
      </c>
      <c r="S64" s="24">
        <v>400.10399999999998</v>
      </c>
      <c r="T64" s="24">
        <v>400.80020000000002</v>
      </c>
      <c r="U64" s="24">
        <v>3.0283000000000002</v>
      </c>
      <c r="V64" s="24">
        <v>52.122300000000003</v>
      </c>
      <c r="W64" s="24">
        <v>10</v>
      </c>
      <c r="X64" s="24">
        <v>10.070399999999999</v>
      </c>
      <c r="Y64" s="24">
        <v>-3.4099999999999998E-2</v>
      </c>
      <c r="Z64" s="24">
        <v>0.66949999999999998</v>
      </c>
      <c r="AA64" s="24">
        <v>12.867800000000001</v>
      </c>
      <c r="AB64">
        <f t="shared" ref="AB64" si="2">DEGREES(ATAN2(F64,-G64))</f>
        <v>0</v>
      </c>
      <c r="AC64" s="14">
        <f t="shared" ref="AC64" si="3">IF(B64="PMMPSI2",F64*COS(RADIANS(E64)),F64)</f>
        <v>0.41599999999999998</v>
      </c>
    </row>
    <row r="65" spans="1:29" ht="25.5" x14ac:dyDescent="0.2">
      <c r="A65" s="24" t="s">
        <v>437</v>
      </c>
      <c r="B65" s="24" t="s">
        <v>158</v>
      </c>
      <c r="C65" s="24">
        <v>41.121299999999998</v>
      </c>
      <c r="D65" s="24">
        <v>-1E-4</v>
      </c>
      <c r="E65" s="24">
        <v>0</v>
      </c>
      <c r="F65" s="24">
        <v>0.41599999999999998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-0.54420000000000002</v>
      </c>
      <c r="M65" s="24">
        <v>1.7948</v>
      </c>
      <c r="N65" s="24">
        <v>2.5270999999999999</v>
      </c>
      <c r="O65" s="24">
        <v>-0.1988</v>
      </c>
      <c r="P65" s="24" t="s">
        <v>172</v>
      </c>
      <c r="Q65" s="24">
        <v>-0.56520000000000004</v>
      </c>
      <c r="R65" s="24">
        <v>-1.968</v>
      </c>
      <c r="S65" s="24">
        <v>400.10399999999998</v>
      </c>
      <c r="T65" s="24">
        <v>400.78960000000001</v>
      </c>
      <c r="U65" s="24">
        <v>2.9085999999999999</v>
      </c>
      <c r="V65" s="24">
        <v>51.305399999999999</v>
      </c>
      <c r="W65" s="24">
        <v>10</v>
      </c>
      <c r="X65" s="24">
        <v>10.0716</v>
      </c>
      <c r="Y65" s="24">
        <v>-4.7399999999999998E-2</v>
      </c>
      <c r="Z65" s="24">
        <v>0.66490000000000005</v>
      </c>
      <c r="AA65" s="24">
        <v>12.7851</v>
      </c>
      <c r="AB65">
        <f t="shared" ref="AB65:AB73" si="4">DEGREES(ATAN2(F65,-G65))</f>
        <v>0</v>
      </c>
      <c r="AC65" s="14">
        <f t="shared" ref="AC65:AC73" si="5">IF(B65="PMMPSI2",F65*COS(RADIANS(E65)),F65)</f>
        <v>0.41599999999999998</v>
      </c>
    </row>
    <row r="66" spans="1:29" ht="25.5" x14ac:dyDescent="0.2">
      <c r="A66" s="24" t="s">
        <v>438</v>
      </c>
      <c r="B66" s="24" t="s">
        <v>158</v>
      </c>
      <c r="C66" s="24">
        <v>41.120800000000003</v>
      </c>
      <c r="D66" s="24">
        <v>0</v>
      </c>
      <c r="E66" s="24">
        <v>0</v>
      </c>
      <c r="F66" s="24">
        <v>0.41599999999999998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-0.51180000000000003</v>
      </c>
      <c r="M66" s="24">
        <v>1.8454999999999999</v>
      </c>
      <c r="N66" s="24">
        <v>2.6450999999999998</v>
      </c>
      <c r="O66" s="24">
        <v>-0.17430000000000001</v>
      </c>
      <c r="P66" s="24" t="s">
        <v>172</v>
      </c>
      <c r="Q66" s="24">
        <v>-0.55989999999999995</v>
      </c>
      <c r="R66" s="24">
        <v>-2.0895000000000001</v>
      </c>
      <c r="S66" s="24">
        <v>400.10399999999998</v>
      </c>
      <c r="T66" s="24">
        <v>400.77820000000003</v>
      </c>
      <c r="U66" s="24">
        <v>3.0670000000000002</v>
      </c>
      <c r="V66" s="24">
        <v>50.977699999999999</v>
      </c>
      <c r="W66" s="24">
        <v>10</v>
      </c>
      <c r="X66" s="24">
        <v>9.9713999999999992</v>
      </c>
      <c r="Y66" s="24">
        <v>-3.2099999999999997E-2</v>
      </c>
      <c r="Z66" s="24">
        <v>0.67379999999999995</v>
      </c>
      <c r="AA66" s="24">
        <v>13.2028</v>
      </c>
      <c r="AB66">
        <f t="shared" si="4"/>
        <v>0</v>
      </c>
      <c r="AC66" s="14">
        <f t="shared" si="5"/>
        <v>0.41599999999999998</v>
      </c>
    </row>
    <row r="67" spans="1:29" ht="25.5" x14ac:dyDescent="0.2">
      <c r="A67" s="24" t="s">
        <v>439</v>
      </c>
      <c r="B67" s="24" t="s">
        <v>158</v>
      </c>
      <c r="C67" s="24">
        <v>41.121499999999997</v>
      </c>
      <c r="D67" s="24">
        <v>0</v>
      </c>
      <c r="E67" s="24">
        <v>0</v>
      </c>
      <c r="F67" s="24">
        <v>0.41599999999999998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-0.54110000000000003</v>
      </c>
      <c r="M67" s="24">
        <v>1.9367000000000001</v>
      </c>
      <c r="N67" s="24">
        <v>2.6284999999999998</v>
      </c>
      <c r="O67" s="24">
        <v>-0.18579999999999999</v>
      </c>
      <c r="P67" s="24" t="s">
        <v>172</v>
      </c>
      <c r="Q67" s="24">
        <v>-0.55810000000000004</v>
      </c>
      <c r="R67" s="24">
        <v>-1.9765999999999999</v>
      </c>
      <c r="S67" s="24">
        <v>400.10399999999998</v>
      </c>
      <c r="T67" s="24">
        <v>400.79289999999997</v>
      </c>
      <c r="U67" s="24">
        <v>2.8159999999999998</v>
      </c>
      <c r="V67" s="24">
        <v>50.465000000000003</v>
      </c>
      <c r="W67" s="24">
        <v>10</v>
      </c>
      <c r="X67" s="24">
        <v>9.9728999999999992</v>
      </c>
      <c r="Y67" s="24">
        <v>-4.0800000000000003E-2</v>
      </c>
      <c r="Z67" s="24">
        <v>0.68030000000000002</v>
      </c>
      <c r="AA67" s="24">
        <v>13.033899999999999</v>
      </c>
      <c r="AB67">
        <f t="shared" si="4"/>
        <v>0</v>
      </c>
      <c r="AC67" s="14">
        <f t="shared" si="5"/>
        <v>0.41599999999999998</v>
      </c>
    </row>
    <row r="68" spans="1:29" ht="25.5" x14ac:dyDescent="0.2">
      <c r="A68" s="24" t="s">
        <v>440</v>
      </c>
      <c r="B68" s="24" t="s">
        <v>158</v>
      </c>
      <c r="C68" s="24">
        <v>41.121699999999997</v>
      </c>
      <c r="D68" s="24">
        <v>0</v>
      </c>
      <c r="E68" s="24">
        <v>0</v>
      </c>
      <c r="F68" s="24">
        <v>0.41599999999999998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-0.53359999999999996</v>
      </c>
      <c r="M68" s="24">
        <v>1.8391999999999999</v>
      </c>
      <c r="N68" s="24">
        <v>2.6301999999999999</v>
      </c>
      <c r="O68" s="24">
        <v>-0.15379999999999999</v>
      </c>
      <c r="P68" s="24" t="s">
        <v>172</v>
      </c>
      <c r="Q68" s="24">
        <v>-0.56520000000000004</v>
      </c>
      <c r="R68" s="24">
        <v>-2.0670999999999999</v>
      </c>
      <c r="S68" s="24">
        <v>400.10399999999998</v>
      </c>
      <c r="T68" s="24">
        <v>400.80090000000001</v>
      </c>
      <c r="U68" s="24">
        <v>2.9256000000000002</v>
      </c>
      <c r="V68" s="24">
        <v>50.249600000000001</v>
      </c>
      <c r="W68" s="24">
        <v>10</v>
      </c>
      <c r="X68" s="24">
        <v>9.9796999999999993</v>
      </c>
      <c r="Y68" s="24">
        <v>-4.2200000000000001E-2</v>
      </c>
      <c r="Z68" s="24">
        <v>0.67459999999999998</v>
      </c>
      <c r="AA68" s="24">
        <v>13.060499999999999</v>
      </c>
      <c r="AB68">
        <f t="shared" si="4"/>
        <v>0</v>
      </c>
      <c r="AC68" s="14">
        <f t="shared" si="5"/>
        <v>0.41599999999999998</v>
      </c>
    </row>
    <row r="69" spans="1:29" ht="25.5" x14ac:dyDescent="0.2">
      <c r="A69" s="24" t="s">
        <v>441</v>
      </c>
      <c r="B69" s="24" t="s">
        <v>158</v>
      </c>
      <c r="C69" s="24">
        <v>41.120600000000003</v>
      </c>
      <c r="D69" s="24">
        <v>0</v>
      </c>
      <c r="E69" s="24">
        <v>0</v>
      </c>
      <c r="F69" s="24">
        <v>0.41599999999999998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-0.58620000000000005</v>
      </c>
      <c r="M69" s="24">
        <v>1.8617999999999999</v>
      </c>
      <c r="N69" s="24">
        <v>2.6208</v>
      </c>
      <c r="O69" s="24">
        <v>-0.15890000000000001</v>
      </c>
      <c r="P69" s="24" t="s">
        <v>172</v>
      </c>
      <c r="Q69" s="24">
        <v>-0.56910000000000005</v>
      </c>
      <c r="R69" s="24">
        <v>-2.0901999999999998</v>
      </c>
      <c r="S69" s="24">
        <v>400.10399999999998</v>
      </c>
      <c r="T69" s="24">
        <v>400.80279999999999</v>
      </c>
      <c r="U69" s="24">
        <v>2.9738000000000002</v>
      </c>
      <c r="V69" s="24">
        <v>52.872</v>
      </c>
      <c r="W69" s="24">
        <v>10</v>
      </c>
      <c r="X69" s="24">
        <v>9.9639000000000006</v>
      </c>
      <c r="Y69" s="24">
        <v>-3.1300000000000001E-2</v>
      </c>
      <c r="Z69" s="24">
        <v>0.68069999999999997</v>
      </c>
      <c r="AA69" s="24">
        <v>13.2645</v>
      </c>
      <c r="AB69">
        <f t="shared" si="4"/>
        <v>0</v>
      </c>
      <c r="AC69" s="14">
        <f t="shared" si="5"/>
        <v>0.41599999999999998</v>
      </c>
    </row>
    <row r="70" spans="1:29" ht="25.5" x14ac:dyDescent="0.2">
      <c r="A70" s="24" t="s">
        <v>442</v>
      </c>
      <c r="B70" s="24" t="s">
        <v>158</v>
      </c>
      <c r="C70" s="24">
        <v>41.121099999999998</v>
      </c>
      <c r="D70" s="24">
        <v>-1E-4</v>
      </c>
      <c r="E70" s="24">
        <v>0</v>
      </c>
      <c r="F70" s="24">
        <v>0.41599999999999998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-0.61360000000000003</v>
      </c>
      <c r="M70" s="24">
        <v>1.8709</v>
      </c>
      <c r="N70" s="24">
        <v>2.6259999999999999</v>
      </c>
      <c r="O70" s="24">
        <v>-0.1424</v>
      </c>
      <c r="P70" s="24" t="s">
        <v>172</v>
      </c>
      <c r="Q70" s="24">
        <v>-0.56140000000000001</v>
      </c>
      <c r="R70" s="24">
        <v>-2.0966999999999998</v>
      </c>
      <c r="S70" s="24">
        <v>400.10399999999998</v>
      </c>
      <c r="T70" s="24">
        <v>400.79070000000002</v>
      </c>
      <c r="U70" s="24">
        <v>3.0265</v>
      </c>
      <c r="V70" s="24">
        <v>52.846600000000002</v>
      </c>
      <c r="W70" s="24">
        <v>10</v>
      </c>
      <c r="X70" s="24">
        <v>9.9686000000000003</v>
      </c>
      <c r="Y70" s="24">
        <v>-3.3099999999999997E-2</v>
      </c>
      <c r="Z70" s="24">
        <v>0.68079999999999996</v>
      </c>
      <c r="AA70" s="24">
        <v>13.2186</v>
      </c>
      <c r="AB70">
        <f t="shared" si="4"/>
        <v>0</v>
      </c>
      <c r="AC70" s="14">
        <f t="shared" si="5"/>
        <v>0.41599999999999998</v>
      </c>
    </row>
    <row r="71" spans="1:29" ht="25.5" x14ac:dyDescent="0.2">
      <c r="A71" s="24" t="s">
        <v>443</v>
      </c>
      <c r="B71" s="24" t="s">
        <v>158</v>
      </c>
      <c r="C71" s="24">
        <v>41.1205</v>
      </c>
      <c r="D71" s="24">
        <v>0</v>
      </c>
      <c r="E71" s="24">
        <v>0</v>
      </c>
      <c r="F71" s="24">
        <v>0.41599999999999998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-0.5968</v>
      </c>
      <c r="M71" s="24">
        <v>1.8754999999999999</v>
      </c>
      <c r="N71" s="24">
        <v>2.6349999999999998</v>
      </c>
      <c r="O71" s="24">
        <v>-0.19159999999999999</v>
      </c>
      <c r="P71" s="24" t="s">
        <v>172</v>
      </c>
      <c r="Q71" s="24">
        <v>-0.57250000000000001</v>
      </c>
      <c r="R71" s="24">
        <v>-1.9994000000000001</v>
      </c>
      <c r="S71" s="24">
        <v>400.10399999999998</v>
      </c>
      <c r="T71" s="24">
        <v>400.78530000000001</v>
      </c>
      <c r="U71" s="24">
        <v>3.0209000000000001</v>
      </c>
      <c r="V71" s="24">
        <v>50.736899999999999</v>
      </c>
      <c r="W71" s="24">
        <v>10</v>
      </c>
      <c r="X71" s="24">
        <v>10.0754</v>
      </c>
      <c r="Y71" s="24">
        <v>-3.3799999999999997E-2</v>
      </c>
      <c r="Z71" s="24">
        <v>0.65659999999999996</v>
      </c>
      <c r="AA71" s="24">
        <v>12.9427</v>
      </c>
      <c r="AB71">
        <f t="shared" si="4"/>
        <v>0</v>
      </c>
      <c r="AC71" s="14">
        <f t="shared" si="5"/>
        <v>0.41599999999999998</v>
      </c>
    </row>
    <row r="72" spans="1:29" ht="25.5" x14ac:dyDescent="0.2">
      <c r="A72" s="24" t="s">
        <v>444</v>
      </c>
      <c r="B72" s="24" t="s">
        <v>158</v>
      </c>
      <c r="C72" s="24">
        <v>41.120800000000003</v>
      </c>
      <c r="D72" s="24">
        <v>0</v>
      </c>
      <c r="E72" s="24">
        <v>0</v>
      </c>
      <c r="F72" s="24">
        <v>0.41599999999999998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-0.61240000000000006</v>
      </c>
      <c r="M72" s="24">
        <v>1.8275999999999999</v>
      </c>
      <c r="N72" s="24">
        <v>2.6120999999999999</v>
      </c>
      <c r="O72" s="24">
        <v>-0.17780000000000001</v>
      </c>
      <c r="P72" s="24" t="s">
        <v>172</v>
      </c>
      <c r="Q72" s="24">
        <v>-0.57110000000000005</v>
      </c>
      <c r="R72" s="24">
        <v>-1.9787999999999999</v>
      </c>
      <c r="S72" s="24">
        <v>400.10399999999998</v>
      </c>
      <c r="T72" s="24">
        <v>400.81799999999998</v>
      </c>
      <c r="U72" s="24">
        <v>3.0929000000000002</v>
      </c>
      <c r="V72" s="24">
        <v>50.4908</v>
      </c>
      <c r="W72" s="24">
        <v>10</v>
      </c>
      <c r="X72" s="24">
        <v>10.0756</v>
      </c>
      <c r="Y72" s="24">
        <v>-3.5099999999999999E-2</v>
      </c>
      <c r="Z72" s="24">
        <v>0.65869999999999995</v>
      </c>
      <c r="AA72" s="24">
        <v>13.089399999999999</v>
      </c>
      <c r="AB72">
        <f t="shared" si="4"/>
        <v>0</v>
      </c>
      <c r="AC72" s="14">
        <f t="shared" si="5"/>
        <v>0.41599999999999998</v>
      </c>
    </row>
    <row r="73" spans="1:29" ht="25.5" x14ac:dyDescent="0.2">
      <c r="A73" s="24" t="s">
        <v>445</v>
      </c>
      <c r="B73" s="24" t="s">
        <v>158</v>
      </c>
      <c r="C73" s="24">
        <v>41.121899999999997</v>
      </c>
      <c r="D73" s="24">
        <v>0</v>
      </c>
      <c r="E73" s="24">
        <v>0</v>
      </c>
      <c r="F73" s="24">
        <v>0.41599999999999998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-0.54330000000000001</v>
      </c>
      <c r="M73" s="24">
        <v>1.8334999999999999</v>
      </c>
      <c r="N73" s="24">
        <v>2.6118999999999999</v>
      </c>
      <c r="O73" s="24">
        <v>-0.20180000000000001</v>
      </c>
      <c r="P73" s="24" t="s">
        <v>172</v>
      </c>
      <c r="Q73" s="24">
        <v>-0.56289999999999996</v>
      </c>
      <c r="R73" s="24">
        <v>-2.0855999999999999</v>
      </c>
      <c r="S73" s="24">
        <v>400.10399999999998</v>
      </c>
      <c r="T73" s="24">
        <v>400.84879999999998</v>
      </c>
      <c r="U73" s="24">
        <v>2.9110999999999998</v>
      </c>
      <c r="V73" s="24">
        <v>52.698599999999999</v>
      </c>
      <c r="W73" s="24">
        <v>10</v>
      </c>
      <c r="X73" s="24">
        <v>10.0777</v>
      </c>
      <c r="Y73" s="24">
        <v>-3.7400000000000003E-2</v>
      </c>
      <c r="Z73" s="24">
        <v>0.67410000000000003</v>
      </c>
      <c r="AA73" s="24">
        <v>13.1098</v>
      </c>
      <c r="AB73">
        <f t="shared" si="4"/>
        <v>0</v>
      </c>
      <c r="AC73" s="14">
        <f t="shared" si="5"/>
        <v>0.41599999999999998</v>
      </c>
    </row>
    <row r="74" spans="1:29" x14ac:dyDescent="0.2">
      <c r="X74"/>
      <c r="Y74"/>
      <c r="Z74"/>
    </row>
    <row r="75" spans="1:29" x14ac:dyDescent="0.2">
      <c r="A75" s="25" t="s">
        <v>456</v>
      </c>
      <c r="B75" s="11" t="s">
        <v>210</v>
      </c>
      <c r="C75" s="11"/>
      <c r="D75" s="11">
        <f>AVERAGE(D64:D73)</f>
        <v>-2.0000000000000002E-5</v>
      </c>
      <c r="E75" s="11">
        <f t="shared" ref="E75:AC75" si="6">AVERAGE(E64:E73)</f>
        <v>0</v>
      </c>
      <c r="F75" s="11">
        <f t="shared" si="6"/>
        <v>0.41600000000000004</v>
      </c>
      <c r="G75" s="11">
        <f t="shared" si="6"/>
        <v>0</v>
      </c>
      <c r="H75" s="11">
        <f t="shared" si="6"/>
        <v>0</v>
      </c>
      <c r="I75" s="11">
        <f t="shared" si="6"/>
        <v>0</v>
      </c>
      <c r="J75" s="11">
        <f t="shared" si="6"/>
        <v>0</v>
      </c>
      <c r="K75" s="11">
        <f t="shared" si="6"/>
        <v>0</v>
      </c>
      <c r="L75" s="11">
        <f t="shared" si="6"/>
        <v>-0.56175000000000008</v>
      </c>
      <c r="M75" s="11">
        <f t="shared" si="6"/>
        <v>1.8609599999999999</v>
      </c>
      <c r="N75" s="11">
        <f t="shared" si="6"/>
        <v>2.6151199999999997</v>
      </c>
      <c r="O75" s="11">
        <f t="shared" si="6"/>
        <v>-0.17005000000000001</v>
      </c>
      <c r="P75" s="11" t="e">
        <f t="shared" si="6"/>
        <v>#DIV/0!</v>
      </c>
      <c r="Q75" s="11">
        <f t="shared" si="6"/>
        <v>-0.56480000000000008</v>
      </c>
      <c r="R75" s="11">
        <f t="shared" si="6"/>
        <v>-2.0331899999999998</v>
      </c>
      <c r="S75" s="11">
        <f t="shared" si="6"/>
        <v>400.10399999999993</v>
      </c>
      <c r="T75" s="11">
        <f t="shared" si="6"/>
        <v>400.80073999999996</v>
      </c>
      <c r="U75" s="11">
        <f t="shared" si="6"/>
        <v>2.9770700000000003</v>
      </c>
      <c r="V75" s="11">
        <f t="shared" si="6"/>
        <v>51.476489999999998</v>
      </c>
      <c r="W75" s="11">
        <f t="shared" si="6"/>
        <v>10</v>
      </c>
      <c r="X75" s="11">
        <f t="shared" si="6"/>
        <v>10.022719999999998</v>
      </c>
      <c r="Y75" s="11">
        <f t="shared" si="6"/>
        <v>-3.6729999999999999E-2</v>
      </c>
      <c r="Z75" s="11">
        <f t="shared" si="6"/>
        <v>0.6714</v>
      </c>
      <c r="AA75" s="11">
        <f t="shared" si="6"/>
        <v>13.057509999999999</v>
      </c>
      <c r="AB75" s="11">
        <f t="shared" si="6"/>
        <v>0</v>
      </c>
      <c r="AC75" s="11">
        <f t="shared" si="6"/>
        <v>0.41600000000000004</v>
      </c>
    </row>
    <row r="76" spans="1:29" x14ac:dyDescent="0.2">
      <c r="A76" s="25" t="s">
        <v>456</v>
      </c>
      <c r="B76" s="11" t="s">
        <v>211</v>
      </c>
      <c r="C76" s="11"/>
      <c r="D76" s="21">
        <f>STDEV(D64:D73)</f>
        <v>4.2163702135578401E-5</v>
      </c>
      <c r="E76" s="21">
        <f t="shared" ref="E76:AC76" si="7">STDEV(E64:E73)</f>
        <v>0</v>
      </c>
      <c r="F76" s="21">
        <f t="shared" si="7"/>
        <v>5.851389114294502E-17</v>
      </c>
      <c r="G76" s="21">
        <f t="shared" si="7"/>
        <v>0</v>
      </c>
      <c r="H76" s="21">
        <f t="shared" si="7"/>
        <v>0</v>
      </c>
      <c r="I76" s="21">
        <f t="shared" si="7"/>
        <v>0</v>
      </c>
      <c r="J76" s="21">
        <f t="shared" si="7"/>
        <v>0</v>
      </c>
      <c r="K76" s="21">
        <f t="shared" si="7"/>
        <v>0</v>
      </c>
      <c r="L76" s="21">
        <f t="shared" si="7"/>
        <v>3.6795176314294256E-2</v>
      </c>
      <c r="M76" s="21">
        <f t="shared" si="7"/>
        <v>4.3449490471376362E-2</v>
      </c>
      <c r="N76" s="21">
        <f t="shared" si="7"/>
        <v>3.2691276444268037E-2</v>
      </c>
      <c r="O76" s="21">
        <f t="shared" si="7"/>
        <v>2.7438183046420549E-2</v>
      </c>
      <c r="P76" s="21" t="e">
        <f t="shared" si="7"/>
        <v>#DIV/0!</v>
      </c>
      <c r="Q76" s="21">
        <f t="shared" si="7"/>
        <v>4.7923550230201863E-3</v>
      </c>
      <c r="R76" s="21">
        <f t="shared" si="7"/>
        <v>5.6502260525083788E-2</v>
      </c>
      <c r="S76" s="21">
        <f t="shared" si="7"/>
        <v>5.9918224530375701E-14</v>
      </c>
      <c r="T76" s="21">
        <f t="shared" si="7"/>
        <v>2.0124733262542237E-2</v>
      </c>
      <c r="U76" s="21">
        <f t="shared" si="7"/>
        <v>8.5723380059869958E-2</v>
      </c>
      <c r="V76" s="21">
        <f t="shared" si="7"/>
        <v>1.0572651023066806</v>
      </c>
      <c r="W76" s="21">
        <f t="shared" si="7"/>
        <v>0</v>
      </c>
      <c r="X76" s="21">
        <f t="shared" si="7"/>
        <v>5.4377462651768238E-2</v>
      </c>
      <c r="Y76" s="21">
        <f t="shared" si="7"/>
        <v>5.1965907627554786E-3</v>
      </c>
      <c r="Z76" s="21">
        <f t="shared" si="7"/>
        <v>8.8414428184041983E-3</v>
      </c>
      <c r="AA76" s="21">
        <f t="shared" si="7"/>
        <v>0.15549206803635415</v>
      </c>
      <c r="AB76" s="21">
        <f t="shared" si="7"/>
        <v>0</v>
      </c>
      <c r="AC76" s="21">
        <f t="shared" si="7"/>
        <v>5.851389114294502E-17</v>
      </c>
    </row>
    <row r="77" spans="1:29" x14ac:dyDescent="0.2">
      <c r="A77" s="25" t="s">
        <v>456</v>
      </c>
      <c r="B77" s="11" t="s">
        <v>212</v>
      </c>
      <c r="C77" s="11"/>
      <c r="D77" s="12">
        <f>IF(D75=0,0,ABS(D76/D75))</f>
        <v>2.1081851067789197</v>
      </c>
      <c r="E77" s="12">
        <f t="shared" ref="E77:AC77" si="8">IF(E75=0,0,ABS(E76/E75))</f>
        <v>0</v>
      </c>
      <c r="F77" s="12">
        <f t="shared" si="8"/>
        <v>1.4065839217054089E-16</v>
      </c>
      <c r="G77" s="12">
        <f t="shared" si="8"/>
        <v>0</v>
      </c>
      <c r="H77" s="12">
        <f t="shared" si="8"/>
        <v>0</v>
      </c>
      <c r="I77" s="12">
        <f t="shared" si="8"/>
        <v>0</v>
      </c>
      <c r="J77" s="12">
        <f t="shared" si="8"/>
        <v>0</v>
      </c>
      <c r="K77" s="12">
        <f t="shared" si="8"/>
        <v>0</v>
      </c>
      <c r="L77" s="12">
        <f t="shared" si="8"/>
        <v>6.5500981422864715E-2</v>
      </c>
      <c r="M77" s="12">
        <f t="shared" si="8"/>
        <v>2.3347890589467998E-2</v>
      </c>
      <c r="N77" s="12">
        <f t="shared" si="8"/>
        <v>1.2500870493234744E-2</v>
      </c>
      <c r="O77" s="12">
        <f t="shared" si="8"/>
        <v>0.16135361979665128</v>
      </c>
      <c r="P77" s="12" t="e">
        <f t="shared" si="8"/>
        <v>#DIV/0!</v>
      </c>
      <c r="Q77" s="12">
        <f t="shared" si="8"/>
        <v>8.4850478452906976E-3</v>
      </c>
      <c r="R77" s="12">
        <f t="shared" si="8"/>
        <v>2.7789955943656911E-2</v>
      </c>
      <c r="S77" s="12">
        <f t="shared" si="8"/>
        <v>1.4975662460354236E-16</v>
      </c>
      <c r="T77" s="12">
        <f t="shared" si="8"/>
        <v>5.0211317630157667E-5</v>
      </c>
      <c r="U77" s="12">
        <f t="shared" si="8"/>
        <v>2.8794546335783152E-2</v>
      </c>
      <c r="V77" s="12">
        <f t="shared" si="8"/>
        <v>2.0538795522124384E-2</v>
      </c>
      <c r="W77" s="12">
        <f t="shared" si="8"/>
        <v>0</v>
      </c>
      <c r="X77" s="12">
        <f t="shared" si="8"/>
        <v>5.4254197115920881E-3</v>
      </c>
      <c r="Y77" s="12">
        <f t="shared" si="8"/>
        <v>0.14148082664730408</v>
      </c>
      <c r="Z77" s="12">
        <f t="shared" si="8"/>
        <v>1.3168666694078341E-2</v>
      </c>
      <c r="AA77" s="12">
        <f t="shared" si="8"/>
        <v>1.1908248053139853E-2</v>
      </c>
      <c r="AB77" s="12">
        <f t="shared" si="8"/>
        <v>0</v>
      </c>
      <c r="AC77" s="12">
        <f t="shared" si="8"/>
        <v>1.4065839217054089E-16</v>
      </c>
    </row>
    <row r="78" spans="1:29" x14ac:dyDescent="0.2">
      <c r="A78" s="25" t="s">
        <v>456</v>
      </c>
      <c r="B78" s="11" t="s">
        <v>213</v>
      </c>
      <c r="D78" s="11">
        <f>ABS(MAX(D64:D73)-MIN(D64:D73))</f>
        <v>1E-4</v>
      </c>
      <c r="E78" s="11">
        <f t="shared" ref="E78:AC78" si="9">ABS(MAX(E64:E73)-MIN(E64:E73))</f>
        <v>0</v>
      </c>
      <c r="F78" s="11">
        <f t="shared" si="9"/>
        <v>0</v>
      </c>
      <c r="G78" s="11">
        <f t="shared" si="9"/>
        <v>0</v>
      </c>
      <c r="H78" s="11">
        <f t="shared" si="9"/>
        <v>0</v>
      </c>
      <c r="I78" s="11">
        <f t="shared" si="9"/>
        <v>0</v>
      </c>
      <c r="J78" s="11">
        <f t="shared" si="9"/>
        <v>0</v>
      </c>
      <c r="K78" s="11">
        <f t="shared" si="9"/>
        <v>0</v>
      </c>
      <c r="L78" s="11">
        <f t="shared" si="9"/>
        <v>0.1018</v>
      </c>
      <c r="M78" s="11">
        <f t="shared" si="9"/>
        <v>0.14190000000000014</v>
      </c>
      <c r="N78" s="11">
        <f t="shared" si="9"/>
        <v>0.11799999999999988</v>
      </c>
      <c r="O78" s="11">
        <f t="shared" si="9"/>
        <v>8.6500000000000007E-2</v>
      </c>
      <c r="P78" s="11">
        <f t="shared" si="9"/>
        <v>0</v>
      </c>
      <c r="Q78" s="11">
        <f t="shared" si="9"/>
        <v>1.4399999999999968E-2</v>
      </c>
      <c r="R78" s="11">
        <f t="shared" si="9"/>
        <v>0.12869999999999981</v>
      </c>
      <c r="S78" s="11">
        <f t="shared" si="9"/>
        <v>0</v>
      </c>
      <c r="T78" s="11">
        <f t="shared" si="9"/>
        <v>7.0599999999956253E-2</v>
      </c>
      <c r="U78" s="11">
        <f t="shared" si="9"/>
        <v>0.27690000000000037</v>
      </c>
      <c r="V78" s="11">
        <f t="shared" si="9"/>
        <v>2.622399999999999</v>
      </c>
      <c r="W78" s="11">
        <f t="shared" si="9"/>
        <v>0</v>
      </c>
      <c r="X78" s="11">
        <f t="shared" si="9"/>
        <v>0.11379999999999946</v>
      </c>
      <c r="Y78" s="11">
        <f t="shared" si="9"/>
        <v>1.6099999999999996E-2</v>
      </c>
      <c r="Z78" s="11">
        <f t="shared" si="9"/>
        <v>2.4199999999999999E-2</v>
      </c>
      <c r="AA78" s="11">
        <f t="shared" si="9"/>
        <v>0.47940000000000005</v>
      </c>
      <c r="AB78" s="11">
        <f t="shared" si="9"/>
        <v>0</v>
      </c>
      <c r="AC78" s="11">
        <f t="shared" si="9"/>
        <v>0</v>
      </c>
    </row>
    <row r="79" spans="1:29" x14ac:dyDescent="0.2">
      <c r="X79"/>
      <c r="Y79"/>
      <c r="Z79"/>
    </row>
    <row r="80" spans="1:29" ht="25.5" x14ac:dyDescent="0.2">
      <c r="A80" s="24" t="s">
        <v>446</v>
      </c>
      <c r="B80" s="24" t="s">
        <v>158</v>
      </c>
      <c r="C80" s="24">
        <v>41.120100000000001</v>
      </c>
      <c r="D80" s="24">
        <v>-1E-4</v>
      </c>
      <c r="E80" s="24">
        <v>0</v>
      </c>
      <c r="F80" s="24">
        <v>0.41599999999999998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-0.56769999999999998</v>
      </c>
      <c r="M80" s="24">
        <v>-1.3747</v>
      </c>
      <c r="N80" s="24">
        <v>2.6259999999999999</v>
      </c>
      <c r="O80" s="24">
        <v>0.14580000000000001</v>
      </c>
      <c r="P80" s="24" t="s">
        <v>172</v>
      </c>
      <c r="Q80" s="24">
        <v>-0.5534</v>
      </c>
      <c r="R80" s="24">
        <v>3.1173999999999999</v>
      </c>
      <c r="S80" s="24">
        <v>400.10399999999998</v>
      </c>
      <c r="T80" s="24">
        <v>400.76940000000002</v>
      </c>
      <c r="U80" s="24">
        <v>2.9375</v>
      </c>
      <c r="V80" s="24">
        <v>49.549799999999998</v>
      </c>
      <c r="W80" s="24">
        <v>-10</v>
      </c>
      <c r="X80" s="24">
        <v>-9.9268000000000001</v>
      </c>
      <c r="Y80" s="24">
        <v>-8.8999999999999996E-2</v>
      </c>
      <c r="Z80" s="24">
        <v>-1.0649999999999999</v>
      </c>
      <c r="AA80" s="24">
        <v>-8.4709000000000003</v>
      </c>
      <c r="AB80">
        <f t="shared" ref="AB80:AB89" si="10">DEGREES(ATAN2(F80,-G80))</f>
        <v>0</v>
      </c>
      <c r="AC80" s="14">
        <f t="shared" ref="AC80:AC89" si="11">IF(B80="PMMPSI2",F80*COS(RADIANS(E80)),F80)</f>
        <v>0.41599999999999998</v>
      </c>
    </row>
    <row r="81" spans="1:29" ht="25.5" x14ac:dyDescent="0.2">
      <c r="A81" s="24" t="s">
        <v>447</v>
      </c>
      <c r="B81" s="24" t="s">
        <v>158</v>
      </c>
      <c r="C81" s="24">
        <v>41.120800000000003</v>
      </c>
      <c r="D81" s="24">
        <v>0</v>
      </c>
      <c r="E81" s="24">
        <v>0</v>
      </c>
      <c r="F81" s="24">
        <v>0.41599999999999998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-0.60919999999999996</v>
      </c>
      <c r="M81" s="24">
        <v>-1.2404999999999999</v>
      </c>
      <c r="N81" s="24">
        <v>2.5954000000000002</v>
      </c>
      <c r="O81" s="24">
        <v>0.14030000000000001</v>
      </c>
      <c r="P81" s="24" t="s">
        <v>172</v>
      </c>
      <c r="Q81" s="24">
        <v>-0.55659999999999998</v>
      </c>
      <c r="R81" s="24">
        <v>3.0141</v>
      </c>
      <c r="S81" s="24">
        <v>400.10399999999998</v>
      </c>
      <c r="T81" s="24">
        <v>400.78440000000001</v>
      </c>
      <c r="U81" s="24">
        <v>2.7437</v>
      </c>
      <c r="V81" s="24">
        <v>50.076700000000002</v>
      </c>
      <c r="W81" s="24">
        <v>-10</v>
      </c>
      <c r="X81" s="24">
        <v>-9.9123000000000001</v>
      </c>
      <c r="Y81" s="24">
        <v>-0.1009</v>
      </c>
      <c r="Z81" s="24">
        <v>-1.0566</v>
      </c>
      <c r="AA81" s="24">
        <v>-8.4085000000000001</v>
      </c>
      <c r="AB81">
        <f t="shared" si="10"/>
        <v>0</v>
      </c>
      <c r="AC81" s="14">
        <f t="shared" si="11"/>
        <v>0.41599999999999998</v>
      </c>
    </row>
    <row r="82" spans="1:29" ht="25.5" x14ac:dyDescent="0.2">
      <c r="A82" s="24" t="s">
        <v>448</v>
      </c>
      <c r="B82" s="24" t="s">
        <v>158</v>
      </c>
      <c r="C82" s="24">
        <v>41.120600000000003</v>
      </c>
      <c r="D82" s="24">
        <v>0</v>
      </c>
      <c r="E82" s="24">
        <v>0</v>
      </c>
      <c r="F82" s="24">
        <v>0.41599999999999998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-0.64380000000000004</v>
      </c>
      <c r="M82" s="24">
        <v>-1.1062000000000001</v>
      </c>
      <c r="N82" s="24">
        <v>2.6391</v>
      </c>
      <c r="O82" s="24">
        <v>0.2185</v>
      </c>
      <c r="P82" s="24" t="s">
        <v>172</v>
      </c>
      <c r="Q82" s="24">
        <v>-0.57030000000000003</v>
      </c>
      <c r="R82" s="24">
        <v>2.7416</v>
      </c>
      <c r="S82" s="24">
        <v>400.10399999999998</v>
      </c>
      <c r="T82" s="24">
        <v>400.78390000000002</v>
      </c>
      <c r="U82" s="24">
        <v>2.7904</v>
      </c>
      <c r="V82" s="24">
        <v>48.872799999999998</v>
      </c>
      <c r="W82" s="24">
        <v>-10</v>
      </c>
      <c r="X82" s="24">
        <v>-9.9514999999999993</v>
      </c>
      <c r="Y82" s="24">
        <v>-0.1023</v>
      </c>
      <c r="Z82" s="24">
        <v>-1.0089999999999999</v>
      </c>
      <c r="AA82" s="24">
        <v>-7.7569999999999997</v>
      </c>
      <c r="AB82">
        <f t="shared" si="10"/>
        <v>0</v>
      </c>
      <c r="AC82" s="14">
        <f t="shared" si="11"/>
        <v>0.41599999999999998</v>
      </c>
    </row>
    <row r="83" spans="1:29" ht="25.5" x14ac:dyDescent="0.2">
      <c r="A83" s="24" t="s">
        <v>449</v>
      </c>
      <c r="B83" s="24" t="s">
        <v>158</v>
      </c>
      <c r="C83" s="24">
        <v>41.121000000000002</v>
      </c>
      <c r="D83" s="24">
        <v>-1E-4</v>
      </c>
      <c r="E83" s="24">
        <v>0</v>
      </c>
      <c r="F83" s="24">
        <v>0.41599999999999998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-0.67800000000000005</v>
      </c>
      <c r="M83" s="24">
        <v>-1.1519999999999999</v>
      </c>
      <c r="N83" s="24">
        <v>2.6383999999999999</v>
      </c>
      <c r="O83" s="24">
        <v>0.17119999999999999</v>
      </c>
      <c r="P83" s="24" t="s">
        <v>172</v>
      </c>
      <c r="Q83" s="24">
        <v>-0.56799999999999995</v>
      </c>
      <c r="R83" s="24">
        <v>2.8340000000000001</v>
      </c>
      <c r="S83" s="24">
        <v>400.10399999999998</v>
      </c>
      <c r="T83" s="24">
        <v>400.7867</v>
      </c>
      <c r="U83" s="24">
        <v>2.8086000000000002</v>
      </c>
      <c r="V83" s="24">
        <v>48.675199999999997</v>
      </c>
      <c r="W83" s="24">
        <v>-10</v>
      </c>
      <c r="X83" s="24">
        <v>-9.8529</v>
      </c>
      <c r="Y83" s="24">
        <v>-0.1187</v>
      </c>
      <c r="Z83" s="24">
        <v>-1.0165</v>
      </c>
      <c r="AA83" s="24">
        <v>-8.0800999999999998</v>
      </c>
      <c r="AB83">
        <f t="shared" si="10"/>
        <v>0</v>
      </c>
      <c r="AC83" s="14">
        <f t="shared" si="11"/>
        <v>0.41599999999999998</v>
      </c>
    </row>
    <row r="84" spans="1:29" ht="25.5" x14ac:dyDescent="0.2">
      <c r="A84" s="24" t="s">
        <v>450</v>
      </c>
      <c r="B84" s="24" t="s">
        <v>158</v>
      </c>
      <c r="C84" s="24">
        <v>41.121499999999997</v>
      </c>
      <c r="D84" s="24">
        <v>-1E-4</v>
      </c>
      <c r="E84" s="24">
        <v>0</v>
      </c>
      <c r="F84" s="24">
        <v>0.41599999999999998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-0.67649999999999999</v>
      </c>
      <c r="M84" s="24">
        <v>-1.2579</v>
      </c>
      <c r="N84" s="24">
        <v>2.6419999999999999</v>
      </c>
      <c r="O84" s="24">
        <v>0.1449</v>
      </c>
      <c r="P84" s="24" t="s">
        <v>172</v>
      </c>
      <c r="Q84" s="24">
        <v>-0.57030000000000003</v>
      </c>
      <c r="R84" s="24">
        <v>2.9100999999999999</v>
      </c>
      <c r="S84" s="24">
        <v>400.10399999999998</v>
      </c>
      <c r="T84" s="24">
        <v>400.77249999999998</v>
      </c>
      <c r="U84" s="24">
        <v>2.8853</v>
      </c>
      <c r="V84" s="24">
        <v>51.266399999999997</v>
      </c>
      <c r="W84" s="24">
        <v>-10</v>
      </c>
      <c r="X84" s="24">
        <v>-9.9636999999999993</v>
      </c>
      <c r="Y84" s="24">
        <v>-9.1999999999999998E-2</v>
      </c>
      <c r="Z84" s="24">
        <v>-1.0188999999999999</v>
      </c>
      <c r="AA84" s="24">
        <v>-7.8865999999999996</v>
      </c>
      <c r="AB84">
        <f t="shared" si="10"/>
        <v>0</v>
      </c>
      <c r="AC84" s="14">
        <f t="shared" si="11"/>
        <v>0.41599999999999998</v>
      </c>
    </row>
    <row r="85" spans="1:29" ht="25.5" x14ac:dyDescent="0.2">
      <c r="A85" s="24" t="s">
        <v>451</v>
      </c>
      <c r="B85" s="24" t="s">
        <v>158</v>
      </c>
      <c r="C85" s="24">
        <v>41.1205</v>
      </c>
      <c r="D85" s="24">
        <v>0</v>
      </c>
      <c r="E85" s="24">
        <v>0</v>
      </c>
      <c r="F85" s="24">
        <v>0.41599999999999998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-0.58779999999999999</v>
      </c>
      <c r="M85" s="24">
        <v>-1.1990000000000001</v>
      </c>
      <c r="N85" s="24">
        <v>2.6053000000000002</v>
      </c>
      <c r="O85" s="24">
        <v>0.15609999999999999</v>
      </c>
      <c r="P85" s="24" t="s">
        <v>172</v>
      </c>
      <c r="Q85" s="24">
        <v>-0.56430000000000002</v>
      </c>
      <c r="R85" s="24">
        <v>2.8671000000000002</v>
      </c>
      <c r="S85" s="24">
        <v>400.10399999999998</v>
      </c>
      <c r="T85" s="24">
        <v>400.78539999999998</v>
      </c>
      <c r="U85" s="24">
        <v>2.9742999999999999</v>
      </c>
      <c r="V85" s="24">
        <v>49.945700000000002</v>
      </c>
      <c r="W85" s="24">
        <v>-10</v>
      </c>
      <c r="X85" s="24">
        <v>-9.9678000000000004</v>
      </c>
      <c r="Y85" s="24">
        <v>-0.1021</v>
      </c>
      <c r="Z85" s="24">
        <v>-1.0133000000000001</v>
      </c>
      <c r="AA85" s="24">
        <v>-8.0772999999999993</v>
      </c>
      <c r="AB85">
        <f t="shared" si="10"/>
        <v>0</v>
      </c>
      <c r="AC85" s="14">
        <f t="shared" si="11"/>
        <v>0.41599999999999998</v>
      </c>
    </row>
    <row r="86" spans="1:29" ht="25.5" x14ac:dyDescent="0.2">
      <c r="A86" s="24" t="s">
        <v>452</v>
      </c>
      <c r="B86" s="24" t="s">
        <v>158</v>
      </c>
      <c r="C86" s="24">
        <v>41.121299999999998</v>
      </c>
      <c r="D86" s="24">
        <v>-1E-4</v>
      </c>
      <c r="E86" s="24">
        <v>0</v>
      </c>
      <c r="F86" s="24">
        <v>0.41599999999999998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-0.66200000000000003</v>
      </c>
      <c r="M86" s="24">
        <v>-1.1879999999999999</v>
      </c>
      <c r="N86" s="24">
        <v>2.6166</v>
      </c>
      <c r="O86" s="24">
        <v>0.17829999999999999</v>
      </c>
      <c r="P86" s="24" t="s">
        <v>172</v>
      </c>
      <c r="Q86" s="24">
        <v>-0.56169999999999998</v>
      </c>
      <c r="R86" s="24">
        <v>2.85</v>
      </c>
      <c r="S86" s="24">
        <v>400.10399999999998</v>
      </c>
      <c r="T86" s="24">
        <v>400.7824</v>
      </c>
      <c r="U86" s="24">
        <v>2.9035000000000002</v>
      </c>
      <c r="V86" s="24">
        <v>49.663699999999999</v>
      </c>
      <c r="W86" s="24">
        <v>-10</v>
      </c>
      <c r="X86" s="24">
        <v>-9.9697999999999993</v>
      </c>
      <c r="Y86" s="24">
        <v>-9.8400000000000001E-2</v>
      </c>
      <c r="Z86" s="24">
        <v>-1.0037</v>
      </c>
      <c r="AA86" s="24">
        <v>-7.5869</v>
      </c>
      <c r="AB86">
        <f t="shared" si="10"/>
        <v>0</v>
      </c>
      <c r="AC86" s="14">
        <f t="shared" si="11"/>
        <v>0.41599999999999998</v>
      </c>
    </row>
    <row r="87" spans="1:29" ht="25.5" x14ac:dyDescent="0.2">
      <c r="A87" s="24" t="s">
        <v>453</v>
      </c>
      <c r="B87" s="24" t="s">
        <v>158</v>
      </c>
      <c r="C87" s="24">
        <v>41.1203</v>
      </c>
      <c r="D87" s="24">
        <v>0</v>
      </c>
      <c r="E87" s="24">
        <v>0</v>
      </c>
      <c r="F87" s="24">
        <v>0.41599999999999998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-0.61429999999999996</v>
      </c>
      <c r="M87" s="24">
        <v>-1.117</v>
      </c>
      <c r="N87" s="24">
        <v>2.6074999999999999</v>
      </c>
      <c r="O87" s="24">
        <v>0.1212</v>
      </c>
      <c r="P87" s="24" t="s">
        <v>172</v>
      </c>
      <c r="Q87" s="24">
        <v>-0.56850000000000001</v>
      </c>
      <c r="R87" s="24">
        <v>2.8942999999999999</v>
      </c>
      <c r="S87" s="24">
        <v>400.10399999999998</v>
      </c>
      <c r="T87" s="24">
        <v>400.77949999999998</v>
      </c>
      <c r="U87" s="24">
        <v>2.8513999999999999</v>
      </c>
      <c r="V87" s="24">
        <v>50.6569</v>
      </c>
      <c r="W87" s="24">
        <v>-10</v>
      </c>
      <c r="X87" s="24">
        <v>-9.9632000000000005</v>
      </c>
      <c r="Y87" s="24">
        <v>-9.4200000000000006E-2</v>
      </c>
      <c r="Z87" s="24">
        <v>-1.0177</v>
      </c>
      <c r="AA87" s="24">
        <v>-7.7485999999999997</v>
      </c>
      <c r="AB87">
        <f t="shared" si="10"/>
        <v>0</v>
      </c>
      <c r="AC87" s="14">
        <f t="shared" si="11"/>
        <v>0.41599999999999998</v>
      </c>
    </row>
    <row r="88" spans="1:29" ht="25.5" x14ac:dyDescent="0.2">
      <c r="A88" s="24" t="s">
        <v>454</v>
      </c>
      <c r="B88" s="24" t="s">
        <v>158</v>
      </c>
      <c r="C88" s="24">
        <v>41.120800000000003</v>
      </c>
      <c r="D88" s="24">
        <v>0</v>
      </c>
      <c r="E88" s="24">
        <v>0</v>
      </c>
      <c r="F88" s="24">
        <v>0.41599999999999998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-0.65239999999999998</v>
      </c>
      <c r="M88" s="24">
        <v>-1.1209</v>
      </c>
      <c r="N88" s="24">
        <v>2.6070000000000002</v>
      </c>
      <c r="O88" s="24">
        <v>0.1434</v>
      </c>
      <c r="P88" s="24" t="s">
        <v>172</v>
      </c>
      <c r="Q88" s="24">
        <v>-0.5706</v>
      </c>
      <c r="R88" s="24">
        <v>2.8831000000000002</v>
      </c>
      <c r="S88" s="24">
        <v>400.10399999999998</v>
      </c>
      <c r="T88" s="24">
        <v>400.8261</v>
      </c>
      <c r="U88" s="24">
        <v>2.8624000000000001</v>
      </c>
      <c r="V88" s="24">
        <v>49.4129</v>
      </c>
      <c r="W88" s="24">
        <v>-10</v>
      </c>
      <c r="X88" s="24">
        <v>-9.9776000000000007</v>
      </c>
      <c r="Y88" s="24">
        <v>-9.9599999999999994E-2</v>
      </c>
      <c r="Z88" s="24">
        <v>-1.0148999999999999</v>
      </c>
      <c r="AA88" s="24">
        <v>-7.7850999999999999</v>
      </c>
      <c r="AB88">
        <f t="shared" si="10"/>
        <v>0</v>
      </c>
      <c r="AC88" s="14">
        <f t="shared" si="11"/>
        <v>0.41599999999999998</v>
      </c>
    </row>
    <row r="89" spans="1:29" ht="25.5" x14ac:dyDescent="0.2">
      <c r="A89" s="24" t="s">
        <v>455</v>
      </c>
      <c r="B89" s="24" t="s">
        <v>158</v>
      </c>
      <c r="C89" s="24">
        <v>41.121699999999997</v>
      </c>
      <c r="D89" s="24">
        <v>0</v>
      </c>
      <c r="E89" s="24">
        <v>0</v>
      </c>
      <c r="F89" s="24">
        <v>0.41599999999999998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-0.58160000000000001</v>
      </c>
      <c r="M89" s="24">
        <v>-1.1302000000000001</v>
      </c>
      <c r="N89" s="24">
        <v>2.581</v>
      </c>
      <c r="O89" s="24">
        <v>0.1173</v>
      </c>
      <c r="P89" s="24" t="s">
        <v>172</v>
      </c>
      <c r="Q89" s="24">
        <v>-0.56159999999999999</v>
      </c>
      <c r="R89" s="24">
        <v>2.9058000000000002</v>
      </c>
      <c r="S89" s="24">
        <v>400.10399999999998</v>
      </c>
      <c r="T89" s="24">
        <v>400.83519999999999</v>
      </c>
      <c r="U89" s="24">
        <v>2.8262999999999998</v>
      </c>
      <c r="V89" s="24">
        <v>50.2804</v>
      </c>
      <c r="W89" s="24">
        <v>-10</v>
      </c>
      <c r="X89" s="24">
        <v>-9.8506999999999998</v>
      </c>
      <c r="Y89" s="24">
        <v>-0.1069</v>
      </c>
      <c r="Z89" s="24">
        <v>-1.0005999999999999</v>
      </c>
      <c r="AA89" s="24">
        <v>-7.9659000000000004</v>
      </c>
      <c r="AB89">
        <f t="shared" si="10"/>
        <v>0</v>
      </c>
      <c r="AC89" s="14">
        <f t="shared" si="11"/>
        <v>0.41599999999999998</v>
      </c>
    </row>
    <row r="90" spans="1:29" x14ac:dyDescent="0.2">
      <c r="X90"/>
      <c r="Y90"/>
      <c r="Z90"/>
    </row>
    <row r="91" spans="1:29" x14ac:dyDescent="0.2">
      <c r="A91" s="25" t="s">
        <v>457</v>
      </c>
      <c r="B91" s="11" t="s">
        <v>210</v>
      </c>
      <c r="C91" s="11"/>
      <c r="D91" s="11">
        <f>AVERAGE(D80:D89)</f>
        <v>-4.0000000000000003E-5</v>
      </c>
      <c r="E91" s="11">
        <f t="shared" ref="E91:AC91" si="12">AVERAGE(E80:E89)</f>
        <v>0</v>
      </c>
      <c r="F91" s="11">
        <f t="shared" si="12"/>
        <v>0.41600000000000004</v>
      </c>
      <c r="G91" s="11">
        <f t="shared" si="12"/>
        <v>0</v>
      </c>
      <c r="H91" s="11">
        <f t="shared" si="12"/>
        <v>0</v>
      </c>
      <c r="I91" s="11">
        <f t="shared" si="12"/>
        <v>0</v>
      </c>
      <c r="J91" s="11">
        <f t="shared" si="12"/>
        <v>0</v>
      </c>
      <c r="K91" s="11">
        <f t="shared" si="12"/>
        <v>0</v>
      </c>
      <c r="L91" s="11">
        <f t="shared" si="12"/>
        <v>-0.62732999999999994</v>
      </c>
      <c r="M91" s="11">
        <f t="shared" si="12"/>
        <v>-1.1886400000000001</v>
      </c>
      <c r="N91" s="11">
        <f t="shared" si="12"/>
        <v>2.6158299999999999</v>
      </c>
      <c r="O91" s="11">
        <f t="shared" si="12"/>
        <v>0.1537</v>
      </c>
      <c r="P91" s="11" t="e">
        <f t="shared" si="12"/>
        <v>#DIV/0!</v>
      </c>
      <c r="Q91" s="11">
        <f t="shared" si="12"/>
        <v>-0.56453000000000009</v>
      </c>
      <c r="R91" s="11">
        <f t="shared" si="12"/>
        <v>2.9017500000000003</v>
      </c>
      <c r="S91" s="11">
        <f t="shared" si="12"/>
        <v>400.10399999999993</v>
      </c>
      <c r="T91" s="11">
        <f t="shared" si="12"/>
        <v>400.79055000000005</v>
      </c>
      <c r="U91" s="11">
        <f t="shared" si="12"/>
        <v>2.8583400000000001</v>
      </c>
      <c r="V91" s="11">
        <f t="shared" si="12"/>
        <v>49.840049999999998</v>
      </c>
      <c r="W91" s="11">
        <f t="shared" si="12"/>
        <v>-10</v>
      </c>
      <c r="X91" s="11">
        <f t="shared" si="12"/>
        <v>-9.9336300000000008</v>
      </c>
      <c r="Y91" s="11">
        <f t="shared" si="12"/>
        <v>-0.10041000000000003</v>
      </c>
      <c r="Z91" s="11">
        <f t="shared" si="12"/>
        <v>-1.0216200000000002</v>
      </c>
      <c r="AA91" s="11">
        <f t="shared" si="12"/>
        <v>-7.9766900000000005</v>
      </c>
      <c r="AB91" s="11">
        <f t="shared" si="12"/>
        <v>0</v>
      </c>
      <c r="AC91" s="11">
        <f t="shared" si="12"/>
        <v>0.41600000000000004</v>
      </c>
    </row>
    <row r="92" spans="1:29" x14ac:dyDescent="0.2">
      <c r="A92" s="25" t="s">
        <v>457</v>
      </c>
      <c r="B92" s="11" t="s">
        <v>211</v>
      </c>
      <c r="C92" s="11"/>
      <c r="D92" s="21">
        <f>STDEV(D80:D89)</f>
        <v>5.1639777949432228E-5</v>
      </c>
      <c r="E92" s="21">
        <f t="shared" ref="E92:AC92" si="13">STDEV(E80:E89)</f>
        <v>0</v>
      </c>
      <c r="F92" s="21">
        <f t="shared" si="13"/>
        <v>5.851389114294502E-17</v>
      </c>
      <c r="G92" s="21">
        <f t="shared" si="13"/>
        <v>0</v>
      </c>
      <c r="H92" s="21">
        <f t="shared" si="13"/>
        <v>0</v>
      </c>
      <c r="I92" s="21">
        <f t="shared" si="13"/>
        <v>0</v>
      </c>
      <c r="J92" s="21">
        <f t="shared" si="13"/>
        <v>0</v>
      </c>
      <c r="K92" s="21">
        <f t="shared" si="13"/>
        <v>0</v>
      </c>
      <c r="L92" s="21">
        <f t="shared" si="13"/>
        <v>4.0544873631296219E-2</v>
      </c>
      <c r="M92" s="21">
        <f t="shared" si="13"/>
        <v>8.3989115696949418E-2</v>
      </c>
      <c r="N92" s="21">
        <f t="shared" si="13"/>
        <v>2.0353926730076698E-2</v>
      </c>
      <c r="O92" s="21">
        <f t="shared" si="13"/>
        <v>2.9670261954429178E-2</v>
      </c>
      <c r="P92" s="21" t="e">
        <f t="shared" si="13"/>
        <v>#DIV/0!</v>
      </c>
      <c r="Q92" s="21">
        <f t="shared" si="13"/>
        <v>6.0977318187448535E-3</v>
      </c>
      <c r="R92" s="21">
        <f t="shared" si="13"/>
        <v>0.10205318058084549</v>
      </c>
      <c r="S92" s="21">
        <f t="shared" si="13"/>
        <v>5.9918224530375701E-14</v>
      </c>
      <c r="T92" s="21">
        <f t="shared" si="13"/>
        <v>2.1965794115191482E-2</v>
      </c>
      <c r="U92" s="21">
        <f t="shared" si="13"/>
        <v>6.9763683643823987E-2</v>
      </c>
      <c r="V92" s="21">
        <f t="shared" si="13"/>
        <v>0.78549638269200395</v>
      </c>
      <c r="W92" s="21">
        <f t="shared" si="13"/>
        <v>0</v>
      </c>
      <c r="X92" s="21">
        <f t="shared" si="13"/>
        <v>4.7613584662829667E-2</v>
      </c>
      <c r="Y92" s="21">
        <f t="shared" si="13"/>
        <v>8.3499101791576179E-3</v>
      </c>
      <c r="Z92" s="21">
        <f t="shared" si="13"/>
        <v>2.1579352271197675E-2</v>
      </c>
      <c r="AA92" s="21">
        <f t="shared" si="13"/>
        <v>0.28842171073312478</v>
      </c>
      <c r="AB92" s="21">
        <f t="shared" si="13"/>
        <v>0</v>
      </c>
      <c r="AC92" s="21">
        <f t="shared" si="13"/>
        <v>5.851389114294502E-17</v>
      </c>
    </row>
    <row r="93" spans="1:29" x14ac:dyDescent="0.2">
      <c r="A93" s="25" t="s">
        <v>457</v>
      </c>
      <c r="B93" s="11" t="s">
        <v>212</v>
      </c>
      <c r="C93" s="11"/>
      <c r="D93" s="12">
        <f>IF(D91=0,0,ABS(D92/D91))</f>
        <v>1.2909944487358056</v>
      </c>
      <c r="E93" s="12">
        <f t="shared" ref="E93:AC93" si="14">IF(E91=0,0,ABS(E92/E91))</f>
        <v>0</v>
      </c>
      <c r="F93" s="12">
        <f t="shared" si="14"/>
        <v>1.4065839217054089E-16</v>
      </c>
      <c r="G93" s="12">
        <f t="shared" si="14"/>
        <v>0</v>
      </c>
      <c r="H93" s="12">
        <f t="shared" si="14"/>
        <v>0</v>
      </c>
      <c r="I93" s="12">
        <f t="shared" si="14"/>
        <v>0</v>
      </c>
      <c r="J93" s="12">
        <f t="shared" si="14"/>
        <v>0</v>
      </c>
      <c r="K93" s="12">
        <f t="shared" si="14"/>
        <v>0</v>
      </c>
      <c r="L93" s="12">
        <f t="shared" si="14"/>
        <v>6.4630853986412606E-2</v>
      </c>
      <c r="M93" s="12">
        <f t="shared" si="14"/>
        <v>7.065984292716837E-2</v>
      </c>
      <c r="N93" s="12">
        <f t="shared" si="14"/>
        <v>7.7810586812127316E-3</v>
      </c>
      <c r="O93" s="12">
        <f t="shared" si="14"/>
        <v>0.1930400907900402</v>
      </c>
      <c r="P93" s="12" t="e">
        <f t="shared" si="14"/>
        <v>#DIV/0!</v>
      </c>
      <c r="Q93" s="12">
        <f t="shared" si="14"/>
        <v>1.0801430958044485E-2</v>
      </c>
      <c r="R93" s="12">
        <f t="shared" si="14"/>
        <v>3.5169528932832074E-2</v>
      </c>
      <c r="S93" s="12">
        <f t="shared" si="14"/>
        <v>1.4975662460354236E-16</v>
      </c>
      <c r="T93" s="12">
        <f t="shared" si="14"/>
        <v>5.4806167748195356E-5</v>
      </c>
      <c r="U93" s="12">
        <f t="shared" si="14"/>
        <v>2.4407062716060364E-2</v>
      </c>
      <c r="V93" s="12">
        <f t="shared" si="14"/>
        <v>1.576034499748704E-2</v>
      </c>
      <c r="W93" s="12">
        <f t="shared" si="14"/>
        <v>0</v>
      </c>
      <c r="X93" s="12">
        <f t="shared" si="14"/>
        <v>4.7931707404875821E-3</v>
      </c>
      <c r="Y93" s="12">
        <f t="shared" si="14"/>
        <v>8.3158153362788728E-2</v>
      </c>
      <c r="Z93" s="12">
        <f t="shared" si="14"/>
        <v>2.112267993108756E-2</v>
      </c>
      <c r="AA93" s="12">
        <f t="shared" si="14"/>
        <v>3.6158069416402636E-2</v>
      </c>
      <c r="AB93" s="12">
        <f t="shared" si="14"/>
        <v>0</v>
      </c>
      <c r="AC93" s="12">
        <f t="shared" si="14"/>
        <v>1.4065839217054089E-16</v>
      </c>
    </row>
    <row r="94" spans="1:29" x14ac:dyDescent="0.2">
      <c r="A94" s="25" t="s">
        <v>457</v>
      </c>
      <c r="B94" s="11" t="s">
        <v>213</v>
      </c>
      <c r="D94" s="11">
        <f>ABS(MAX(D80:D89)-MIN(D80:D89))</f>
        <v>1E-4</v>
      </c>
      <c r="E94" s="11">
        <f t="shared" ref="E94:AC94" si="15">ABS(MAX(E80:E89)-MIN(E80:E89))</f>
        <v>0</v>
      </c>
      <c r="F94" s="11">
        <f t="shared" si="15"/>
        <v>0</v>
      </c>
      <c r="G94" s="11">
        <f t="shared" si="15"/>
        <v>0</v>
      </c>
      <c r="H94" s="11">
        <f t="shared" si="15"/>
        <v>0</v>
      </c>
      <c r="I94" s="11">
        <f t="shared" si="15"/>
        <v>0</v>
      </c>
      <c r="J94" s="11">
        <f t="shared" si="15"/>
        <v>0</v>
      </c>
      <c r="K94" s="11">
        <f t="shared" si="15"/>
        <v>0</v>
      </c>
      <c r="L94" s="11">
        <f t="shared" si="15"/>
        <v>0.11030000000000006</v>
      </c>
      <c r="M94" s="11">
        <f t="shared" si="15"/>
        <v>0.26849999999999996</v>
      </c>
      <c r="N94" s="11">
        <f t="shared" si="15"/>
        <v>6.0999999999999943E-2</v>
      </c>
      <c r="O94" s="11">
        <f t="shared" si="15"/>
        <v>0.1012</v>
      </c>
      <c r="P94" s="11">
        <f t="shared" si="15"/>
        <v>0</v>
      </c>
      <c r="Q94" s="11">
        <f t="shared" si="15"/>
        <v>1.7199999999999993E-2</v>
      </c>
      <c r="R94" s="11">
        <f t="shared" si="15"/>
        <v>0.37579999999999991</v>
      </c>
      <c r="S94" s="11">
        <f t="shared" si="15"/>
        <v>0</v>
      </c>
      <c r="T94" s="11">
        <f t="shared" si="15"/>
        <v>6.579999999996744E-2</v>
      </c>
      <c r="U94" s="11">
        <f t="shared" si="15"/>
        <v>0.23059999999999992</v>
      </c>
      <c r="V94" s="11">
        <f t="shared" si="15"/>
        <v>2.5912000000000006</v>
      </c>
      <c r="W94" s="11">
        <f t="shared" si="15"/>
        <v>0</v>
      </c>
      <c r="X94" s="11">
        <f t="shared" si="15"/>
        <v>0.1269000000000009</v>
      </c>
      <c r="Y94" s="11">
        <f t="shared" si="15"/>
        <v>2.9700000000000004E-2</v>
      </c>
      <c r="Z94" s="11">
        <f t="shared" si="15"/>
        <v>6.4400000000000013E-2</v>
      </c>
      <c r="AA94" s="11">
        <f t="shared" si="15"/>
        <v>0.88400000000000034</v>
      </c>
      <c r="AB94" s="11">
        <f t="shared" si="15"/>
        <v>0</v>
      </c>
      <c r="AC94" s="11">
        <f t="shared" si="15"/>
        <v>0</v>
      </c>
    </row>
    <row r="95" spans="1:29" x14ac:dyDescent="0.2">
      <c r="X95"/>
      <c r="Y95"/>
      <c r="Z95"/>
    </row>
    <row r="96" spans="1:29" ht="25.5" x14ac:dyDescent="0.2">
      <c r="A96" s="24" t="s">
        <v>458</v>
      </c>
      <c r="B96" s="24" t="s">
        <v>158</v>
      </c>
      <c r="C96" s="24">
        <v>41.121499999999997</v>
      </c>
      <c r="D96" s="24">
        <v>0</v>
      </c>
      <c r="E96" s="24">
        <v>0</v>
      </c>
      <c r="F96" s="24">
        <v>0.41599999999999998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-0.78010000000000002</v>
      </c>
      <c r="M96" s="24">
        <v>3.4860000000000002</v>
      </c>
      <c r="N96" s="24">
        <v>2.6339999999999999</v>
      </c>
      <c r="O96" s="24">
        <v>-0.33989999999999998</v>
      </c>
      <c r="P96" s="24" t="s">
        <v>172</v>
      </c>
      <c r="Q96" s="24">
        <v>-0.55589999999999995</v>
      </c>
      <c r="R96" s="24">
        <v>-4.7507999999999999</v>
      </c>
      <c r="S96" s="24">
        <v>400.10399999999998</v>
      </c>
      <c r="T96" s="24">
        <v>400.79430000000002</v>
      </c>
      <c r="U96" s="24">
        <v>2.8900999999999999</v>
      </c>
      <c r="V96" s="24">
        <v>53.582900000000002</v>
      </c>
      <c r="W96" s="24">
        <v>20</v>
      </c>
      <c r="X96" s="24">
        <v>20.0169</v>
      </c>
      <c r="Y96" s="24">
        <v>0.21629999999999999</v>
      </c>
      <c r="Z96" s="24">
        <v>1.5617000000000001</v>
      </c>
      <c r="AA96" s="24">
        <v>20.345300000000002</v>
      </c>
      <c r="AB96">
        <f t="shared" ref="AB96:AB105" si="16">DEGREES(ATAN2(F96,-G96))</f>
        <v>0</v>
      </c>
      <c r="AC96" s="14">
        <f t="shared" ref="AC96:AC105" si="17">IF(B96="PMMPSI2",F96*COS(RADIANS(E96)),F96)</f>
        <v>0.41599999999999998</v>
      </c>
    </row>
    <row r="97" spans="1:29" ht="25.5" x14ac:dyDescent="0.2">
      <c r="A97" s="24" t="s">
        <v>459</v>
      </c>
      <c r="B97" s="24" t="s">
        <v>158</v>
      </c>
      <c r="C97" s="24">
        <v>41.120699999999999</v>
      </c>
      <c r="D97" s="24">
        <v>0</v>
      </c>
      <c r="E97" s="24">
        <v>0</v>
      </c>
      <c r="F97" s="24">
        <v>0.41599999999999998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-1.2222</v>
      </c>
      <c r="M97" s="24">
        <v>-2.7307000000000001</v>
      </c>
      <c r="N97" s="24">
        <v>2.6385999999999998</v>
      </c>
      <c r="O97" s="24">
        <v>0.30430000000000001</v>
      </c>
      <c r="P97" s="24" t="s">
        <v>172</v>
      </c>
      <c r="Q97" s="24">
        <v>-0.56689999999999996</v>
      </c>
      <c r="R97" s="24">
        <v>5.2775999999999996</v>
      </c>
      <c r="S97" s="24">
        <v>400.10399999999998</v>
      </c>
      <c r="T97" s="24">
        <v>400.7878</v>
      </c>
      <c r="U97" s="24">
        <v>2.9434999999999998</v>
      </c>
      <c r="V97" s="24">
        <v>49.256700000000002</v>
      </c>
      <c r="W97" s="24">
        <v>-20</v>
      </c>
      <c r="X97" s="24">
        <v>-19.906400000000001</v>
      </c>
      <c r="Y97" s="24">
        <v>-0.2339</v>
      </c>
      <c r="Z97" s="24">
        <v>-1.8375999999999999</v>
      </c>
      <c r="AA97" s="24">
        <v>-6.5991999999999997</v>
      </c>
      <c r="AB97">
        <f t="shared" si="16"/>
        <v>0</v>
      </c>
      <c r="AC97" s="14">
        <f t="shared" si="17"/>
        <v>0.41599999999999998</v>
      </c>
    </row>
    <row r="98" spans="1:29" ht="25.5" x14ac:dyDescent="0.2">
      <c r="A98" s="24" t="s">
        <v>460</v>
      </c>
      <c r="B98" s="24" t="s">
        <v>158</v>
      </c>
      <c r="C98" s="24">
        <v>41.121200000000002</v>
      </c>
      <c r="D98" s="24">
        <v>-1E-4</v>
      </c>
      <c r="E98" s="24">
        <v>0</v>
      </c>
      <c r="F98" s="24">
        <v>0.41599999999999998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-1.3011999999999999</v>
      </c>
      <c r="M98" s="24">
        <v>5.0739999999999998</v>
      </c>
      <c r="N98" s="24">
        <v>2.6562999999999999</v>
      </c>
      <c r="O98" s="24">
        <v>-0.52410000000000001</v>
      </c>
      <c r="P98" s="24" t="s">
        <v>172</v>
      </c>
      <c r="Q98" s="24">
        <v>-0.55469999999999997</v>
      </c>
      <c r="R98" s="24">
        <v>-7.3417000000000003</v>
      </c>
      <c r="S98" s="24">
        <v>400.10399999999998</v>
      </c>
      <c r="T98" s="24">
        <v>400.77789999999999</v>
      </c>
      <c r="U98" s="24">
        <v>3.0737000000000001</v>
      </c>
      <c r="V98" s="24">
        <v>54.403300000000002</v>
      </c>
      <c r="W98" s="24">
        <v>30</v>
      </c>
      <c r="X98" s="24">
        <v>30.042999999999999</v>
      </c>
      <c r="Y98" s="24">
        <v>0.61660000000000004</v>
      </c>
      <c r="Z98" s="24">
        <v>2.4552999999999998</v>
      </c>
      <c r="AA98" s="24">
        <v>20.8613</v>
      </c>
      <c r="AB98">
        <f t="shared" si="16"/>
        <v>0</v>
      </c>
      <c r="AC98" s="14">
        <f t="shared" si="17"/>
        <v>0.41599999999999998</v>
      </c>
    </row>
    <row r="99" spans="1:29" ht="25.5" x14ac:dyDescent="0.2">
      <c r="A99" s="24" t="s">
        <v>461</v>
      </c>
      <c r="B99" s="24" t="s">
        <v>158</v>
      </c>
      <c r="C99" s="24">
        <v>41.120699999999999</v>
      </c>
      <c r="D99" s="24">
        <v>0</v>
      </c>
      <c r="E99" s="24">
        <v>0</v>
      </c>
      <c r="F99" s="24">
        <v>0.41599999999999998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-1.8740000000000001</v>
      </c>
      <c r="M99" s="24">
        <v>-3.7719999999999998</v>
      </c>
      <c r="N99" s="24">
        <v>2.6217000000000001</v>
      </c>
      <c r="O99" s="24">
        <v>0.41320000000000001</v>
      </c>
      <c r="P99" s="24" t="s">
        <v>172</v>
      </c>
      <c r="Q99" s="24">
        <v>-0.5796</v>
      </c>
      <c r="R99" s="24">
        <v>6.9494999999999996</v>
      </c>
      <c r="S99" s="24">
        <v>400.10399999999998</v>
      </c>
      <c r="T99" s="24">
        <v>400.7824</v>
      </c>
      <c r="U99" s="24">
        <v>2.8736000000000002</v>
      </c>
      <c r="V99" s="24">
        <v>48.744500000000002</v>
      </c>
      <c r="W99" s="24">
        <v>-30</v>
      </c>
      <c r="X99" s="24">
        <v>-29.918099999999999</v>
      </c>
      <c r="Y99" s="24">
        <v>-0.2475</v>
      </c>
      <c r="Z99" s="24">
        <v>-2.6297999999999999</v>
      </c>
      <c r="AA99" s="24">
        <v>1.8837999999999999</v>
      </c>
      <c r="AB99">
        <f t="shared" si="16"/>
        <v>0</v>
      </c>
      <c r="AC99" s="14">
        <f t="shared" si="17"/>
        <v>0.41599999999999998</v>
      </c>
    </row>
    <row r="100" spans="1:29" ht="25.5" x14ac:dyDescent="0.2">
      <c r="A100" s="24" t="s">
        <v>462</v>
      </c>
      <c r="B100" s="24" t="s">
        <v>158</v>
      </c>
      <c r="C100" s="24">
        <v>41.121299999999998</v>
      </c>
      <c r="D100" s="24">
        <v>-1E-4</v>
      </c>
      <c r="E100" s="24">
        <v>0</v>
      </c>
      <c r="F100" s="24">
        <v>0.41599999999999998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-1.5687</v>
      </c>
      <c r="M100" s="24">
        <v>5.6917</v>
      </c>
      <c r="N100" s="24">
        <v>2.6393</v>
      </c>
      <c r="O100" s="24">
        <v>-0.59589999999999999</v>
      </c>
      <c r="P100" s="24" t="s">
        <v>172</v>
      </c>
      <c r="Q100" s="24">
        <v>-0.55279999999999996</v>
      </c>
      <c r="R100" s="24">
        <v>-8.2517999999999994</v>
      </c>
      <c r="S100" s="24">
        <v>400.10399999999998</v>
      </c>
      <c r="T100" s="24">
        <v>400.7996</v>
      </c>
      <c r="U100" s="24">
        <v>2.9811999999999999</v>
      </c>
      <c r="V100" s="24">
        <v>52.299399999999999</v>
      </c>
      <c r="W100" s="24">
        <v>35</v>
      </c>
      <c r="X100" s="24">
        <v>35.026200000000003</v>
      </c>
      <c r="Y100" s="24">
        <v>0.81330000000000002</v>
      </c>
      <c r="Z100" s="24">
        <v>2.7877999999999998</v>
      </c>
      <c r="AA100" s="24">
        <v>17.646000000000001</v>
      </c>
      <c r="AB100">
        <f t="shared" si="16"/>
        <v>0</v>
      </c>
      <c r="AC100" s="14">
        <f t="shared" si="17"/>
        <v>0.41599999999999998</v>
      </c>
    </row>
    <row r="101" spans="1:29" ht="25.5" x14ac:dyDescent="0.2">
      <c r="A101" s="24" t="s">
        <v>463</v>
      </c>
      <c r="B101" s="24" t="s">
        <v>158</v>
      </c>
      <c r="C101" s="24">
        <v>41.120800000000003</v>
      </c>
      <c r="D101" s="24">
        <v>0</v>
      </c>
      <c r="E101" s="24">
        <v>0</v>
      </c>
      <c r="F101" s="24">
        <v>0.41599999999999998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-2.1678999999999999</v>
      </c>
      <c r="M101" s="24">
        <v>-3.9550000000000001</v>
      </c>
      <c r="N101" s="24">
        <v>2.6122999999999998</v>
      </c>
      <c r="O101" s="24">
        <v>0.41689999999999999</v>
      </c>
      <c r="P101" s="24" t="s">
        <v>172</v>
      </c>
      <c r="Q101" s="24">
        <v>-0.58479999999999999</v>
      </c>
      <c r="R101" s="24">
        <v>7.1886999999999999</v>
      </c>
      <c r="S101" s="24">
        <v>400.10399999999998</v>
      </c>
      <c r="T101" s="24">
        <v>400.7912</v>
      </c>
      <c r="U101" s="24">
        <v>2.8252000000000002</v>
      </c>
      <c r="V101" s="24">
        <v>48.130200000000002</v>
      </c>
      <c r="W101" s="24">
        <v>-35</v>
      </c>
      <c r="X101" s="24">
        <v>-34.950899999999997</v>
      </c>
      <c r="Y101" s="24">
        <v>-0.28210000000000002</v>
      </c>
      <c r="Z101" s="24">
        <v>-2.8519000000000001</v>
      </c>
      <c r="AA101" s="24">
        <v>11.4575</v>
      </c>
      <c r="AB101">
        <f t="shared" si="16"/>
        <v>0</v>
      </c>
      <c r="AC101" s="14">
        <f t="shared" si="17"/>
        <v>0.41599999999999998</v>
      </c>
    </row>
    <row r="102" spans="1:29" ht="25.5" x14ac:dyDescent="0.2">
      <c r="A102" s="24" t="s">
        <v>464</v>
      </c>
      <c r="B102" s="24" t="s">
        <v>158</v>
      </c>
      <c r="C102" s="24">
        <v>41.121299999999998</v>
      </c>
      <c r="D102" s="24">
        <v>-1E-4</v>
      </c>
      <c r="E102" s="24">
        <v>0.5</v>
      </c>
      <c r="F102" s="24">
        <v>0.41599999999999998</v>
      </c>
      <c r="G102" s="24">
        <v>-3.5999999999999999E-3</v>
      </c>
      <c r="H102" s="24">
        <v>0</v>
      </c>
      <c r="I102" s="24">
        <v>0</v>
      </c>
      <c r="J102" s="24">
        <v>0</v>
      </c>
      <c r="K102" s="24">
        <v>0</v>
      </c>
      <c r="L102" s="24">
        <v>-0.52129999999999999</v>
      </c>
      <c r="M102" s="24">
        <v>1.0585</v>
      </c>
      <c r="N102" s="24">
        <v>2.6128999999999998</v>
      </c>
      <c r="O102" s="24">
        <v>-7.7200000000000005E-2</v>
      </c>
      <c r="P102" s="24" t="s">
        <v>172</v>
      </c>
      <c r="Q102" s="24">
        <v>-0.56530000000000002</v>
      </c>
      <c r="R102" s="24">
        <v>1.1339999999999999</v>
      </c>
      <c r="S102" s="24">
        <v>400.10399999999998</v>
      </c>
      <c r="T102" s="24">
        <v>400.79020000000003</v>
      </c>
      <c r="U102" s="24">
        <v>2.7265000000000001</v>
      </c>
      <c r="V102" s="24">
        <v>49.9176</v>
      </c>
      <c r="W102" s="24">
        <v>0</v>
      </c>
      <c r="X102" s="24">
        <v>7.7000000000000002E-3</v>
      </c>
      <c r="Y102" s="24">
        <v>-0.1201</v>
      </c>
      <c r="Z102" s="24">
        <v>-7.3400000000000007E-2</v>
      </c>
      <c r="AA102" s="24">
        <v>2.9504000000000001</v>
      </c>
      <c r="AB102">
        <f t="shared" si="16"/>
        <v>0.49581648434237025</v>
      </c>
      <c r="AC102" s="14">
        <f t="shared" si="17"/>
        <v>0.41599999999999998</v>
      </c>
    </row>
    <row r="103" spans="1:29" ht="25.5" x14ac:dyDescent="0.2">
      <c r="A103" s="24" t="s">
        <v>465</v>
      </c>
      <c r="B103" s="24" t="s">
        <v>158</v>
      </c>
      <c r="C103" s="24">
        <v>41.121200000000002</v>
      </c>
      <c r="D103" s="24">
        <v>-1E-4</v>
      </c>
      <c r="E103" s="24">
        <v>-0.5</v>
      </c>
      <c r="F103" s="24">
        <v>0.41599999999999998</v>
      </c>
      <c r="G103" s="24">
        <v>3.5999999999999999E-3</v>
      </c>
      <c r="H103" s="24">
        <v>0</v>
      </c>
      <c r="I103" s="24">
        <v>0</v>
      </c>
      <c r="J103" s="24">
        <v>0</v>
      </c>
      <c r="K103" s="24">
        <v>0</v>
      </c>
      <c r="L103" s="24">
        <v>-0.45429999999999998</v>
      </c>
      <c r="M103" s="24">
        <v>-0.4204</v>
      </c>
      <c r="N103" s="24">
        <v>2.6177999999999999</v>
      </c>
      <c r="O103" s="24">
        <v>1.04E-2</v>
      </c>
      <c r="P103" s="24" t="s">
        <v>172</v>
      </c>
      <c r="Q103" s="24">
        <v>-0.56369999999999998</v>
      </c>
      <c r="R103" s="24">
        <v>-0.75229999999999997</v>
      </c>
      <c r="S103" s="24">
        <v>400.10399999999998</v>
      </c>
      <c r="T103" s="24">
        <v>400.79660000000001</v>
      </c>
      <c r="U103" s="24">
        <v>2.7734999999999999</v>
      </c>
      <c r="V103" s="24">
        <v>50.426699999999997</v>
      </c>
      <c r="W103" s="24">
        <v>0</v>
      </c>
      <c r="X103" s="24">
        <v>8.2000000000000007E-3</v>
      </c>
      <c r="Y103" s="24">
        <v>-0.1192</v>
      </c>
      <c r="Z103" s="24">
        <v>-0.1154</v>
      </c>
      <c r="AA103" s="24">
        <v>0.71389999999999998</v>
      </c>
      <c r="AB103">
        <f t="shared" si="16"/>
        <v>-0.49581648434237025</v>
      </c>
      <c r="AC103" s="14">
        <f t="shared" si="17"/>
        <v>0.41599999999999998</v>
      </c>
    </row>
    <row r="104" spans="1:29" ht="25.5" x14ac:dyDescent="0.2">
      <c r="A104" s="24" t="s">
        <v>466</v>
      </c>
      <c r="B104" s="24" t="s">
        <v>158</v>
      </c>
      <c r="C104" s="24">
        <v>41.121200000000002</v>
      </c>
      <c r="D104" s="24">
        <v>-1E-4</v>
      </c>
      <c r="E104" s="24">
        <v>1</v>
      </c>
      <c r="F104" s="24">
        <v>0.41589999999999999</v>
      </c>
      <c r="G104" s="24">
        <v>-7.3000000000000001E-3</v>
      </c>
      <c r="H104" s="24">
        <v>0</v>
      </c>
      <c r="I104" s="24">
        <v>0</v>
      </c>
      <c r="J104" s="24">
        <v>0</v>
      </c>
      <c r="K104" s="24">
        <v>0</v>
      </c>
      <c r="L104" s="24">
        <v>-0.57289999999999996</v>
      </c>
      <c r="M104" s="24">
        <v>1.7012</v>
      </c>
      <c r="N104" s="24">
        <v>2.6402000000000001</v>
      </c>
      <c r="O104" s="24">
        <v>-0.1157</v>
      </c>
      <c r="P104" s="24" t="s">
        <v>172</v>
      </c>
      <c r="Q104" s="24">
        <v>-0.56289999999999996</v>
      </c>
      <c r="R104" s="24">
        <v>2.1922000000000001</v>
      </c>
      <c r="S104" s="24">
        <v>400.10399999999998</v>
      </c>
      <c r="T104" s="24">
        <v>400.79039999999998</v>
      </c>
      <c r="U104" s="24">
        <v>2.7378999999999998</v>
      </c>
      <c r="V104" s="24">
        <v>48.899700000000003</v>
      </c>
      <c r="W104" s="24">
        <v>0</v>
      </c>
      <c r="X104" s="24">
        <v>8.8000000000000005E-3</v>
      </c>
      <c r="Y104" s="24">
        <v>-0.113</v>
      </c>
      <c r="Z104" s="24">
        <v>-4.8099999999999997E-2</v>
      </c>
      <c r="AA104" s="24">
        <v>3.5853000000000002</v>
      </c>
      <c r="AB104">
        <f t="shared" si="16"/>
        <v>1.0055692366447058</v>
      </c>
      <c r="AC104" s="14">
        <f t="shared" si="17"/>
        <v>0.41589999999999999</v>
      </c>
    </row>
    <row r="105" spans="1:29" ht="25.5" x14ac:dyDescent="0.2">
      <c r="A105" s="24" t="s">
        <v>467</v>
      </c>
      <c r="B105" s="24" t="s">
        <v>158</v>
      </c>
      <c r="C105" s="24">
        <v>41.121200000000002</v>
      </c>
      <c r="D105" s="24">
        <v>-1E-4</v>
      </c>
      <c r="E105" s="24">
        <v>-1</v>
      </c>
      <c r="F105" s="24">
        <v>0.41589999999999999</v>
      </c>
      <c r="G105" s="24">
        <v>7.3000000000000001E-3</v>
      </c>
      <c r="H105" s="24">
        <v>0</v>
      </c>
      <c r="I105" s="24">
        <v>0</v>
      </c>
      <c r="J105" s="24">
        <v>0</v>
      </c>
      <c r="K105" s="24">
        <v>0</v>
      </c>
      <c r="L105" s="24">
        <v>-0.53169999999999995</v>
      </c>
      <c r="M105" s="24">
        <v>-1.4709000000000001</v>
      </c>
      <c r="N105" s="24">
        <v>2.6415000000000002</v>
      </c>
      <c r="O105" s="24">
        <v>4.4499999999999998E-2</v>
      </c>
      <c r="P105" s="24" t="s">
        <v>172</v>
      </c>
      <c r="Q105" s="24">
        <v>-0.56100000000000005</v>
      </c>
      <c r="R105" s="24">
        <v>-1.2773000000000001</v>
      </c>
      <c r="S105" s="24">
        <v>400.10399999999998</v>
      </c>
      <c r="T105" s="24">
        <v>400.80020000000002</v>
      </c>
      <c r="U105" s="24">
        <v>2.8329</v>
      </c>
      <c r="V105" s="24">
        <v>49.581699999999998</v>
      </c>
      <c r="W105" s="24">
        <v>0</v>
      </c>
      <c r="X105" s="24">
        <v>7.7999999999999996E-3</v>
      </c>
      <c r="Y105" s="24">
        <v>-0.10390000000000001</v>
      </c>
      <c r="Z105" s="24">
        <v>-0.15609999999999999</v>
      </c>
      <c r="AA105" s="24">
        <v>-0.73880000000000001</v>
      </c>
      <c r="AB105">
        <f t="shared" si="16"/>
        <v>-1.0055692366447058</v>
      </c>
      <c r="AC105" s="14">
        <f t="shared" si="17"/>
        <v>0.41589999999999999</v>
      </c>
    </row>
    <row r="106" spans="1:29" ht="25.5" x14ac:dyDescent="0.2">
      <c r="A106" s="24" t="s">
        <v>468</v>
      </c>
      <c r="B106" s="24" t="s">
        <v>158</v>
      </c>
      <c r="C106" s="24">
        <v>41.121299999999998</v>
      </c>
      <c r="D106" s="24">
        <v>-1E-4</v>
      </c>
      <c r="E106" s="24">
        <v>2.0099999999999998</v>
      </c>
      <c r="F106" s="24">
        <v>0.41570000000000001</v>
      </c>
      <c r="G106" s="24">
        <v>-1.46E-2</v>
      </c>
      <c r="H106" s="24">
        <v>0</v>
      </c>
      <c r="I106" s="24">
        <v>0</v>
      </c>
      <c r="J106" s="24">
        <v>0</v>
      </c>
      <c r="K106" s="24">
        <v>0</v>
      </c>
      <c r="L106" s="24">
        <v>-0.74219999999999997</v>
      </c>
      <c r="M106" s="24">
        <v>3.0043000000000002</v>
      </c>
      <c r="N106" s="24">
        <v>2.6848000000000001</v>
      </c>
      <c r="O106" s="24">
        <v>-0.2374</v>
      </c>
      <c r="P106" s="24" t="s">
        <v>172</v>
      </c>
      <c r="Q106" s="24">
        <v>-0.55940000000000001</v>
      </c>
      <c r="R106" s="24">
        <v>4.4005999999999998</v>
      </c>
      <c r="S106" s="24">
        <v>400.10399999999998</v>
      </c>
      <c r="T106" s="24">
        <v>400.79860000000002</v>
      </c>
      <c r="U106" s="24">
        <v>2.7299000000000002</v>
      </c>
      <c r="V106" s="24">
        <v>48.323099999999997</v>
      </c>
      <c r="W106" s="24">
        <v>0</v>
      </c>
      <c r="X106" s="24">
        <v>9.4999999999999998E-3</v>
      </c>
      <c r="Y106" s="24">
        <v>-0.106</v>
      </c>
      <c r="Z106" s="24">
        <v>-2.76E-2</v>
      </c>
      <c r="AA106" s="24">
        <v>4.3681999999999999</v>
      </c>
      <c r="AB106">
        <f t="shared" ref="AB106:AB107" si="18">DEGREES(ATAN2(F106,-G106))</f>
        <v>2.0114858830930529</v>
      </c>
      <c r="AC106" s="14">
        <f t="shared" ref="AC106:AC107" si="19">IF(B106="PMMPSI2",F106*COS(RADIANS(E106)),F106)</f>
        <v>0.41570000000000001</v>
      </c>
    </row>
    <row r="107" spans="1:29" ht="25.5" x14ac:dyDescent="0.2">
      <c r="A107" s="24" t="s">
        <v>469</v>
      </c>
      <c r="B107" s="24" t="s">
        <v>158</v>
      </c>
      <c r="C107" s="24">
        <v>41.121099999999998</v>
      </c>
      <c r="D107" s="24">
        <v>-1E-4</v>
      </c>
      <c r="E107" s="24">
        <v>-2</v>
      </c>
      <c r="F107" s="24">
        <v>0.41570000000000001</v>
      </c>
      <c r="G107" s="24">
        <v>1.4500000000000001E-2</v>
      </c>
      <c r="H107" s="24">
        <v>0</v>
      </c>
      <c r="I107" s="24">
        <v>0</v>
      </c>
      <c r="J107" s="24">
        <v>0</v>
      </c>
      <c r="K107" s="24">
        <v>0</v>
      </c>
      <c r="L107" s="24">
        <v>-0.63100000000000001</v>
      </c>
      <c r="M107" s="24">
        <v>-2.8492000000000002</v>
      </c>
      <c r="N107" s="24">
        <v>2.6795</v>
      </c>
      <c r="O107" s="24">
        <v>0.17699999999999999</v>
      </c>
      <c r="P107" s="24" t="s">
        <v>172</v>
      </c>
      <c r="Q107" s="24">
        <v>-0.55520000000000003</v>
      </c>
      <c r="R107" s="24">
        <v>-3.1926999999999999</v>
      </c>
      <c r="S107" s="24">
        <v>400.10399999999998</v>
      </c>
      <c r="T107" s="24">
        <v>400.7928</v>
      </c>
      <c r="U107" s="24">
        <v>2.6143999999999998</v>
      </c>
      <c r="V107" s="24">
        <v>47.160600000000002</v>
      </c>
      <c r="W107" s="24">
        <v>0</v>
      </c>
      <c r="X107" s="24">
        <v>8.2000000000000007E-3</v>
      </c>
      <c r="Y107" s="24">
        <v>-8.5900000000000004E-2</v>
      </c>
      <c r="Z107" s="24">
        <v>-0.21640000000000001</v>
      </c>
      <c r="AA107" s="24">
        <v>-1.9495</v>
      </c>
      <c r="AB107">
        <f t="shared" si="18"/>
        <v>-1.9977197842306849</v>
      </c>
      <c r="AC107" s="14">
        <f t="shared" si="19"/>
        <v>0.41570000000000001</v>
      </c>
    </row>
    <row r="108" spans="1:29" x14ac:dyDescent="0.2">
      <c r="X108"/>
      <c r="Y108"/>
      <c r="Z108"/>
    </row>
    <row r="109" spans="1:29" ht="25.5" x14ac:dyDescent="0.2">
      <c r="A109" s="24" t="s">
        <v>470</v>
      </c>
      <c r="B109" s="24" t="s">
        <v>158</v>
      </c>
      <c r="C109" s="24">
        <v>41.120199999999997</v>
      </c>
      <c r="D109" s="24">
        <v>-1E-4</v>
      </c>
      <c r="E109" s="24">
        <v>4.01</v>
      </c>
      <c r="F109" s="24">
        <v>0.41499999999999998</v>
      </c>
      <c r="G109" s="24">
        <v>-2.9100000000000001E-2</v>
      </c>
      <c r="H109" s="24">
        <v>0</v>
      </c>
      <c r="I109" s="24">
        <v>0</v>
      </c>
      <c r="J109" s="24">
        <v>0</v>
      </c>
      <c r="K109" s="24">
        <v>0</v>
      </c>
      <c r="L109" s="24">
        <v>-1.0259</v>
      </c>
      <c r="M109" s="24">
        <v>5.9859</v>
      </c>
      <c r="N109" s="24">
        <v>2.8515000000000001</v>
      </c>
      <c r="O109" s="24">
        <v>-0.53249999999999997</v>
      </c>
      <c r="P109" s="24" t="s">
        <v>172</v>
      </c>
      <c r="Q109" s="24">
        <v>-0.58340000000000003</v>
      </c>
      <c r="R109" s="24">
        <v>8.7396999999999991</v>
      </c>
      <c r="S109" s="24">
        <v>400.10399999999998</v>
      </c>
      <c r="T109" s="24">
        <v>400.77140000000003</v>
      </c>
      <c r="U109" s="24">
        <v>2.6116000000000001</v>
      </c>
      <c r="V109" s="24">
        <v>47.417900000000003</v>
      </c>
      <c r="W109" s="24">
        <v>0</v>
      </c>
      <c r="X109" s="24">
        <v>1.5E-3</v>
      </c>
      <c r="Y109" s="24">
        <v>-9.8299999999999998E-2</v>
      </c>
      <c r="Z109" s="24">
        <v>6.0600000000000001E-2</v>
      </c>
      <c r="AA109" s="24">
        <v>6.1489000000000003</v>
      </c>
      <c r="AB109">
        <f t="shared" ref="AB109" si="20">DEGREES(ATAN2(F109,-G109))</f>
        <v>4.0110423287059627</v>
      </c>
      <c r="AC109" s="14">
        <f t="shared" ref="AC109" si="21">IF(B109="PMMPSI2",F109*COS(RADIANS(E109)),F109)</f>
        <v>0.41499999999999998</v>
      </c>
    </row>
    <row r="110" spans="1:29" ht="25.5" x14ac:dyDescent="0.2">
      <c r="A110" s="24" t="s">
        <v>471</v>
      </c>
      <c r="B110" s="24" t="s">
        <v>158</v>
      </c>
      <c r="C110" s="24">
        <v>41.120800000000003</v>
      </c>
      <c r="D110" s="24">
        <v>0</v>
      </c>
      <c r="E110" s="24">
        <v>4.01</v>
      </c>
      <c r="F110" s="24">
        <v>0.41499999999999998</v>
      </c>
      <c r="G110" s="24">
        <v>-2.9100000000000001E-2</v>
      </c>
      <c r="H110" s="24">
        <v>0</v>
      </c>
      <c r="I110" s="24">
        <v>0</v>
      </c>
      <c r="J110" s="24">
        <v>0</v>
      </c>
      <c r="K110" s="24">
        <v>0</v>
      </c>
      <c r="L110" s="24">
        <v>-0.84970000000000001</v>
      </c>
      <c r="M110" s="24">
        <v>5.9886999999999997</v>
      </c>
      <c r="N110" s="24">
        <v>2.7681</v>
      </c>
      <c r="O110" s="24">
        <v>-0.58779999999999999</v>
      </c>
      <c r="P110" s="24" t="s">
        <v>172</v>
      </c>
      <c r="Q110" s="24">
        <v>-0.57420000000000004</v>
      </c>
      <c r="R110" s="24">
        <v>8.6393000000000004</v>
      </c>
      <c r="S110" s="24">
        <v>400.10399999999998</v>
      </c>
      <c r="T110" s="24">
        <v>400.77960000000002</v>
      </c>
      <c r="U110" s="24">
        <v>2.8206000000000002</v>
      </c>
      <c r="V110" s="24">
        <v>50.3461</v>
      </c>
      <c r="W110" s="24">
        <v>0</v>
      </c>
      <c r="X110" s="24">
        <v>0.01</v>
      </c>
      <c r="Y110" s="24">
        <v>-0.1096</v>
      </c>
      <c r="Z110" s="24">
        <v>6.2300000000000001E-2</v>
      </c>
      <c r="AA110" s="24">
        <v>6.2218999999999998</v>
      </c>
      <c r="AB110">
        <f t="shared" ref="AB110:AB118" si="22">DEGREES(ATAN2(F110,-G110))</f>
        <v>4.0110423287059627</v>
      </c>
      <c r="AC110" s="14">
        <f t="shared" ref="AC110:AC118" si="23">IF(B110="PMMPSI2",F110*COS(RADIANS(E110)),F110)</f>
        <v>0.41499999999999998</v>
      </c>
    </row>
    <row r="111" spans="1:29" ht="25.5" x14ac:dyDescent="0.2">
      <c r="A111" s="24" t="s">
        <v>472</v>
      </c>
      <c r="B111" s="24" t="s">
        <v>158</v>
      </c>
      <c r="C111" s="24">
        <v>41.120800000000003</v>
      </c>
      <c r="D111" s="24">
        <v>0</v>
      </c>
      <c r="E111" s="24">
        <v>4.01</v>
      </c>
      <c r="F111" s="24">
        <v>0.41499999999999998</v>
      </c>
      <c r="G111" s="24">
        <v>-2.9100000000000001E-2</v>
      </c>
      <c r="H111" s="24">
        <v>0</v>
      </c>
      <c r="I111" s="24">
        <v>0</v>
      </c>
      <c r="J111" s="24">
        <v>0</v>
      </c>
      <c r="K111" s="24">
        <v>0</v>
      </c>
      <c r="L111" s="24">
        <v>-1.0294000000000001</v>
      </c>
      <c r="M111" s="24">
        <v>5.9870000000000001</v>
      </c>
      <c r="N111" s="24">
        <v>2.8227000000000002</v>
      </c>
      <c r="O111" s="24">
        <v>-0.53290000000000004</v>
      </c>
      <c r="P111" s="24" t="s">
        <v>172</v>
      </c>
      <c r="Q111" s="24">
        <v>-0.5716</v>
      </c>
      <c r="R111" s="24">
        <v>8.4983000000000004</v>
      </c>
      <c r="S111" s="24">
        <v>400.10399999999998</v>
      </c>
      <c r="T111" s="24">
        <v>400.77539999999999</v>
      </c>
      <c r="U111" s="24">
        <v>2.6278000000000001</v>
      </c>
      <c r="V111" s="24">
        <v>45.622399999999999</v>
      </c>
      <c r="W111" s="24">
        <v>0</v>
      </c>
      <c r="X111" s="24">
        <v>5.7000000000000002E-3</v>
      </c>
      <c r="Y111" s="24">
        <v>-9.5600000000000004E-2</v>
      </c>
      <c r="Z111" s="24">
        <v>9.5100000000000004E-2</v>
      </c>
      <c r="AA111" s="24">
        <v>6.3941999999999997</v>
      </c>
      <c r="AB111">
        <f t="shared" si="22"/>
        <v>4.0110423287059627</v>
      </c>
      <c r="AC111" s="14">
        <f t="shared" si="23"/>
        <v>0.41499999999999998</v>
      </c>
    </row>
    <row r="112" spans="1:29" ht="25.5" x14ac:dyDescent="0.2">
      <c r="A112" s="24" t="s">
        <v>473</v>
      </c>
      <c r="B112" s="24" t="s">
        <v>158</v>
      </c>
      <c r="C112" s="24">
        <v>41.121000000000002</v>
      </c>
      <c r="D112" s="24">
        <v>-1E-4</v>
      </c>
      <c r="E112" s="24">
        <v>4.01</v>
      </c>
      <c r="F112" s="24">
        <v>0.41499999999999998</v>
      </c>
      <c r="G112" s="24">
        <v>-2.9100000000000001E-2</v>
      </c>
      <c r="H112" s="24">
        <v>0</v>
      </c>
      <c r="I112" s="24">
        <v>0</v>
      </c>
      <c r="J112" s="24">
        <v>0</v>
      </c>
      <c r="K112" s="24">
        <v>0</v>
      </c>
      <c r="L112" s="24">
        <v>-1.0396000000000001</v>
      </c>
      <c r="M112" s="24">
        <v>6.0076999999999998</v>
      </c>
      <c r="N112" s="24">
        <v>2.8136000000000001</v>
      </c>
      <c r="O112" s="24">
        <v>-0.53900000000000003</v>
      </c>
      <c r="P112" s="24" t="s">
        <v>172</v>
      </c>
      <c r="Q112" s="24">
        <v>-0.56740000000000002</v>
      </c>
      <c r="R112" s="24">
        <v>8.5226000000000006</v>
      </c>
      <c r="S112" s="24">
        <v>400.10399999999998</v>
      </c>
      <c r="T112" s="24">
        <v>400.7876</v>
      </c>
      <c r="U112" s="24">
        <v>2.6640999999999999</v>
      </c>
      <c r="V112" s="24">
        <v>48.309100000000001</v>
      </c>
      <c r="W112" s="24">
        <v>0</v>
      </c>
      <c r="X112" s="24">
        <v>7.9000000000000008E-3</v>
      </c>
      <c r="Y112" s="24">
        <v>-0.1074</v>
      </c>
      <c r="Z112" s="24">
        <v>9.1800000000000007E-2</v>
      </c>
      <c r="AA112" s="24">
        <v>6.4135</v>
      </c>
      <c r="AB112">
        <f t="shared" si="22"/>
        <v>4.0110423287059627</v>
      </c>
      <c r="AC112" s="14">
        <f t="shared" si="23"/>
        <v>0.41499999999999998</v>
      </c>
    </row>
    <row r="113" spans="1:29" ht="25.5" x14ac:dyDescent="0.2">
      <c r="A113" s="24" t="s">
        <v>474</v>
      </c>
      <c r="B113" s="24" t="s">
        <v>158</v>
      </c>
      <c r="C113" s="24">
        <v>41.121400000000001</v>
      </c>
      <c r="D113" s="24">
        <v>0</v>
      </c>
      <c r="E113" s="24">
        <v>4.01</v>
      </c>
      <c r="F113" s="24">
        <v>0.41499999999999998</v>
      </c>
      <c r="G113" s="24">
        <v>-2.9100000000000001E-2</v>
      </c>
      <c r="H113" s="24">
        <v>0</v>
      </c>
      <c r="I113" s="24">
        <v>0</v>
      </c>
      <c r="J113" s="24">
        <v>0</v>
      </c>
      <c r="K113" s="24">
        <v>0</v>
      </c>
      <c r="L113" s="24">
        <v>-1.0488</v>
      </c>
      <c r="M113" s="24">
        <v>5.9958999999999998</v>
      </c>
      <c r="N113" s="24">
        <v>2.8161999999999998</v>
      </c>
      <c r="O113" s="24">
        <v>-0.53769999999999996</v>
      </c>
      <c r="P113" s="24" t="s">
        <v>172</v>
      </c>
      <c r="Q113" s="24">
        <v>-0.57669999999999999</v>
      </c>
      <c r="R113" s="24">
        <v>8.5692000000000004</v>
      </c>
      <c r="S113" s="24">
        <v>400.10399999999998</v>
      </c>
      <c r="T113" s="24">
        <v>400.76900000000001</v>
      </c>
      <c r="U113" s="24">
        <v>2.6032000000000002</v>
      </c>
      <c r="V113" s="24">
        <v>47.3279</v>
      </c>
      <c r="W113" s="24">
        <v>0</v>
      </c>
      <c r="X113" s="24">
        <v>6.6E-3</v>
      </c>
      <c r="Y113" s="24">
        <v>-9.4600000000000004E-2</v>
      </c>
      <c r="Z113" s="24">
        <v>0.09</v>
      </c>
      <c r="AA113" s="24">
        <v>6.3902999999999999</v>
      </c>
      <c r="AB113">
        <f t="shared" si="22"/>
        <v>4.0110423287059627</v>
      </c>
      <c r="AC113" s="14">
        <f t="shared" si="23"/>
        <v>0.41499999999999998</v>
      </c>
    </row>
    <row r="114" spans="1:29" ht="25.5" x14ac:dyDescent="0.2">
      <c r="A114" s="24" t="s">
        <v>475</v>
      </c>
      <c r="B114" s="24" t="s">
        <v>158</v>
      </c>
      <c r="C114" s="24">
        <v>41.120399999999997</v>
      </c>
      <c r="D114" s="24">
        <v>0</v>
      </c>
      <c r="E114" s="24">
        <v>4.01</v>
      </c>
      <c r="F114" s="24">
        <v>0.41499999999999998</v>
      </c>
      <c r="G114" s="24">
        <v>-2.9100000000000001E-2</v>
      </c>
      <c r="H114" s="24">
        <v>0</v>
      </c>
      <c r="I114" s="24">
        <v>0</v>
      </c>
      <c r="J114" s="24">
        <v>0</v>
      </c>
      <c r="K114" s="24">
        <v>0</v>
      </c>
      <c r="L114" s="24">
        <v>-0.90349999999999997</v>
      </c>
      <c r="M114" s="24">
        <v>6.0095999999999998</v>
      </c>
      <c r="N114" s="24">
        <v>2.7629000000000001</v>
      </c>
      <c r="O114" s="24">
        <v>-0.5423</v>
      </c>
      <c r="P114" s="24" t="s">
        <v>172</v>
      </c>
      <c r="Q114" s="24">
        <v>-0.57520000000000004</v>
      </c>
      <c r="R114" s="24">
        <v>8.5721000000000007</v>
      </c>
      <c r="S114" s="24">
        <v>400.10399999999998</v>
      </c>
      <c r="T114" s="24">
        <v>400.7792</v>
      </c>
      <c r="U114" s="24">
        <v>2.8172999999999999</v>
      </c>
      <c r="V114" s="24">
        <v>48.350700000000003</v>
      </c>
      <c r="W114" s="24">
        <v>0</v>
      </c>
      <c r="X114" s="24">
        <v>1.0800000000000001E-2</v>
      </c>
      <c r="Y114" s="24">
        <v>-9.2999999999999999E-2</v>
      </c>
      <c r="Z114" s="24">
        <v>7.5399999999999995E-2</v>
      </c>
      <c r="AA114" s="24">
        <v>6.4527999999999999</v>
      </c>
      <c r="AB114">
        <f t="shared" si="22"/>
        <v>4.0110423287059627</v>
      </c>
      <c r="AC114" s="14">
        <f t="shared" si="23"/>
        <v>0.41499999999999998</v>
      </c>
    </row>
    <row r="115" spans="1:29" ht="25.5" x14ac:dyDescent="0.2">
      <c r="A115" s="24" t="s">
        <v>476</v>
      </c>
      <c r="B115" s="24" t="s">
        <v>158</v>
      </c>
      <c r="C115" s="24">
        <v>41.121200000000002</v>
      </c>
      <c r="D115" s="24">
        <v>-1E-4</v>
      </c>
      <c r="E115" s="24">
        <v>4.01</v>
      </c>
      <c r="F115" s="24">
        <v>0.41499999999999998</v>
      </c>
      <c r="G115" s="24">
        <v>-2.9100000000000001E-2</v>
      </c>
      <c r="H115" s="24">
        <v>0</v>
      </c>
      <c r="I115" s="24">
        <v>0</v>
      </c>
      <c r="J115" s="24">
        <v>0</v>
      </c>
      <c r="K115" s="24">
        <v>0</v>
      </c>
      <c r="L115" s="24">
        <v>-1.0925</v>
      </c>
      <c r="M115" s="24">
        <v>5.9549000000000003</v>
      </c>
      <c r="N115" s="24">
        <v>2.8161999999999998</v>
      </c>
      <c r="O115" s="24">
        <v>-0.46779999999999999</v>
      </c>
      <c r="P115" s="24" t="s">
        <v>172</v>
      </c>
      <c r="Q115" s="24">
        <v>-0.5786</v>
      </c>
      <c r="R115" s="24">
        <v>8.6037999999999997</v>
      </c>
      <c r="S115" s="24">
        <v>400.10399999999998</v>
      </c>
      <c r="T115" s="24">
        <v>400.78059999999999</v>
      </c>
      <c r="U115" s="24">
        <v>2.5916000000000001</v>
      </c>
      <c r="V115" s="24">
        <v>46.811199999999999</v>
      </c>
      <c r="W115" s="24">
        <v>0</v>
      </c>
      <c r="X115" s="24">
        <v>9.2999999999999992E-3</v>
      </c>
      <c r="Y115" s="24">
        <v>-9.4E-2</v>
      </c>
      <c r="Z115" s="24">
        <v>4.7300000000000002E-2</v>
      </c>
      <c r="AA115" s="24">
        <v>6.0141</v>
      </c>
      <c r="AB115">
        <f t="shared" si="22"/>
        <v>4.0110423287059627</v>
      </c>
      <c r="AC115" s="14">
        <f t="shared" si="23"/>
        <v>0.41499999999999998</v>
      </c>
    </row>
    <row r="116" spans="1:29" ht="25.5" x14ac:dyDescent="0.2">
      <c r="A116" s="24" t="s">
        <v>477</v>
      </c>
      <c r="B116" s="24" t="s">
        <v>158</v>
      </c>
      <c r="C116" s="24">
        <v>41.120199999999997</v>
      </c>
      <c r="D116" s="24">
        <v>0</v>
      </c>
      <c r="E116" s="24">
        <v>4.0199999999999996</v>
      </c>
      <c r="F116" s="24">
        <v>0.41499999999999998</v>
      </c>
      <c r="G116" s="24">
        <v>-2.92E-2</v>
      </c>
      <c r="H116" s="24">
        <v>0</v>
      </c>
      <c r="I116" s="24">
        <v>0</v>
      </c>
      <c r="J116" s="24">
        <v>0</v>
      </c>
      <c r="K116" s="24">
        <v>0</v>
      </c>
      <c r="L116" s="24">
        <v>-0.91069999999999995</v>
      </c>
      <c r="M116" s="24">
        <v>6.0529000000000002</v>
      </c>
      <c r="N116" s="24">
        <v>2.7719</v>
      </c>
      <c r="O116" s="24">
        <v>-0.56330000000000002</v>
      </c>
      <c r="P116" s="24" t="s">
        <v>172</v>
      </c>
      <c r="Q116" s="24">
        <v>-0.57609999999999995</v>
      </c>
      <c r="R116" s="24">
        <v>8.5858000000000008</v>
      </c>
      <c r="S116" s="24">
        <v>400.10399999999998</v>
      </c>
      <c r="T116" s="24">
        <v>400.78399999999999</v>
      </c>
      <c r="U116" s="24">
        <v>2.7732000000000001</v>
      </c>
      <c r="V116" s="24">
        <v>49.007199999999997</v>
      </c>
      <c r="W116" s="24">
        <v>0</v>
      </c>
      <c r="X116" s="24">
        <v>9.1999999999999998E-3</v>
      </c>
      <c r="Y116" s="24">
        <v>-9.11E-2</v>
      </c>
      <c r="Z116" s="24">
        <v>7.2099999999999997E-2</v>
      </c>
      <c r="AA116" s="24">
        <v>6.2340999999999998</v>
      </c>
      <c r="AB116">
        <f t="shared" si="22"/>
        <v>4.0247807580053028</v>
      </c>
      <c r="AC116" s="14">
        <f t="shared" si="23"/>
        <v>0.41499999999999998</v>
      </c>
    </row>
    <row r="117" spans="1:29" ht="25.5" x14ac:dyDescent="0.2">
      <c r="A117" s="24" t="s">
        <v>478</v>
      </c>
      <c r="B117" s="24" t="s">
        <v>158</v>
      </c>
      <c r="C117" s="24">
        <v>41.120800000000003</v>
      </c>
      <c r="D117" s="24">
        <v>0</v>
      </c>
      <c r="E117" s="24">
        <v>4.0199999999999996</v>
      </c>
      <c r="F117" s="24">
        <v>0.41499999999999998</v>
      </c>
      <c r="G117" s="24">
        <v>-2.92E-2</v>
      </c>
      <c r="H117" s="24">
        <v>0</v>
      </c>
      <c r="I117" s="24">
        <v>0</v>
      </c>
      <c r="J117" s="24">
        <v>0</v>
      </c>
      <c r="K117" s="24">
        <v>0</v>
      </c>
      <c r="L117" s="24">
        <v>-1.0785</v>
      </c>
      <c r="M117" s="24">
        <v>5.9896000000000003</v>
      </c>
      <c r="N117" s="24">
        <v>2.8041</v>
      </c>
      <c r="O117" s="24">
        <v>-0.51419999999999999</v>
      </c>
      <c r="P117" s="24" t="s">
        <v>172</v>
      </c>
      <c r="Q117" s="24">
        <v>-0.58130000000000004</v>
      </c>
      <c r="R117" s="24">
        <v>8.6617999999999995</v>
      </c>
      <c r="S117" s="24">
        <v>400.10399999999998</v>
      </c>
      <c r="T117" s="24">
        <v>400.8091</v>
      </c>
      <c r="U117" s="24">
        <v>2.6135000000000002</v>
      </c>
      <c r="V117" s="24">
        <v>47.149799999999999</v>
      </c>
      <c r="W117" s="24">
        <v>0</v>
      </c>
      <c r="X117" s="24">
        <v>5.0000000000000001E-3</v>
      </c>
      <c r="Y117" s="24">
        <v>-9.4700000000000006E-2</v>
      </c>
      <c r="Z117" s="24">
        <v>4.4600000000000001E-2</v>
      </c>
      <c r="AA117" s="24">
        <v>5.9488000000000003</v>
      </c>
      <c r="AB117">
        <f t="shared" si="22"/>
        <v>4.0247807580053028</v>
      </c>
      <c r="AC117" s="14">
        <f t="shared" si="23"/>
        <v>0.41499999999999998</v>
      </c>
    </row>
    <row r="118" spans="1:29" ht="25.5" x14ac:dyDescent="0.2">
      <c r="A118" s="24" t="s">
        <v>479</v>
      </c>
      <c r="B118" s="24" t="s">
        <v>158</v>
      </c>
      <c r="C118" s="24">
        <v>41.121699999999997</v>
      </c>
      <c r="D118" s="24">
        <v>0</v>
      </c>
      <c r="E118" s="24">
        <v>4.0199999999999996</v>
      </c>
      <c r="F118" s="24">
        <v>0.41499999999999998</v>
      </c>
      <c r="G118" s="24">
        <v>-2.92E-2</v>
      </c>
      <c r="H118" s="24">
        <v>0</v>
      </c>
      <c r="I118" s="24">
        <v>0</v>
      </c>
      <c r="J118" s="24">
        <v>0</v>
      </c>
      <c r="K118" s="24">
        <v>0</v>
      </c>
      <c r="L118" s="24">
        <v>-1.0136000000000001</v>
      </c>
      <c r="M118" s="24">
        <v>5.9751000000000003</v>
      </c>
      <c r="N118" s="24">
        <v>2.8010000000000002</v>
      </c>
      <c r="O118" s="24">
        <v>-0.50990000000000002</v>
      </c>
      <c r="P118" s="24" t="s">
        <v>172</v>
      </c>
      <c r="Q118" s="24">
        <v>-0.58099999999999996</v>
      </c>
      <c r="R118" s="24">
        <v>8.6117000000000008</v>
      </c>
      <c r="S118" s="24">
        <v>400.10399999999998</v>
      </c>
      <c r="T118" s="24">
        <v>400.8356</v>
      </c>
      <c r="U118" s="24">
        <v>2.5285000000000002</v>
      </c>
      <c r="V118" s="24">
        <v>47.068100000000001</v>
      </c>
      <c r="W118" s="24">
        <v>0</v>
      </c>
      <c r="X118" s="24">
        <v>6.7000000000000002E-3</v>
      </c>
      <c r="Y118" s="24">
        <v>-0.10630000000000001</v>
      </c>
      <c r="Z118" s="24">
        <v>4.3999999999999997E-2</v>
      </c>
      <c r="AA118" s="24">
        <v>5.8827999999999996</v>
      </c>
      <c r="AB118">
        <f t="shared" si="22"/>
        <v>4.0247807580053028</v>
      </c>
      <c r="AC118" s="14">
        <f t="shared" si="23"/>
        <v>0.41499999999999998</v>
      </c>
    </row>
    <row r="119" spans="1:29" x14ac:dyDescent="0.2">
      <c r="X119"/>
      <c r="Y119"/>
      <c r="Z119"/>
    </row>
    <row r="120" spans="1:29" x14ac:dyDescent="0.2">
      <c r="A120" s="11" t="s">
        <v>71</v>
      </c>
      <c r="B120" s="11" t="s">
        <v>210</v>
      </c>
      <c r="C120" s="11"/>
      <c r="D120" s="11">
        <f>AVERAGE(D109:D118)</f>
        <v>-3.0000000000000004E-5</v>
      </c>
      <c r="E120" s="11">
        <f t="shared" ref="E120:AC120" si="24">AVERAGE(E109:E118)</f>
        <v>4.0129999999999981</v>
      </c>
      <c r="F120" s="11">
        <f t="shared" si="24"/>
        <v>0.41499999999999992</v>
      </c>
      <c r="G120" s="11">
        <f t="shared" si="24"/>
        <v>-2.9130000000000007E-2</v>
      </c>
      <c r="H120" s="11">
        <f t="shared" si="24"/>
        <v>0</v>
      </c>
      <c r="I120" s="11">
        <f t="shared" si="24"/>
        <v>0</v>
      </c>
      <c r="J120" s="11">
        <f t="shared" si="24"/>
        <v>0</v>
      </c>
      <c r="K120" s="11">
        <f t="shared" si="24"/>
        <v>0</v>
      </c>
      <c r="L120" s="11">
        <f t="shared" si="24"/>
        <v>-0.99922</v>
      </c>
      <c r="M120" s="11">
        <f t="shared" si="24"/>
        <v>5.9947299999999997</v>
      </c>
      <c r="N120" s="11">
        <f t="shared" si="24"/>
        <v>2.8028199999999996</v>
      </c>
      <c r="O120" s="11">
        <f t="shared" si="24"/>
        <v>-0.53273999999999999</v>
      </c>
      <c r="P120" s="11" t="e">
        <f t="shared" si="24"/>
        <v>#DIV/0!</v>
      </c>
      <c r="Q120" s="11">
        <f t="shared" si="24"/>
        <v>-0.57655000000000012</v>
      </c>
      <c r="R120" s="11">
        <f t="shared" si="24"/>
        <v>8.6004299999999994</v>
      </c>
      <c r="S120" s="11">
        <f t="shared" si="24"/>
        <v>400.10399999999993</v>
      </c>
      <c r="T120" s="11">
        <f t="shared" si="24"/>
        <v>400.78715</v>
      </c>
      <c r="U120" s="11">
        <f t="shared" si="24"/>
        <v>2.6651400000000001</v>
      </c>
      <c r="V120" s="11">
        <f t="shared" si="24"/>
        <v>47.741040000000005</v>
      </c>
      <c r="W120" s="11">
        <f t="shared" si="24"/>
        <v>0</v>
      </c>
      <c r="X120" s="11">
        <f t="shared" si="24"/>
        <v>7.2700000000000004E-3</v>
      </c>
      <c r="Y120" s="11">
        <f t="shared" si="24"/>
        <v>-9.8459999999999992E-2</v>
      </c>
      <c r="Z120" s="11">
        <f t="shared" si="24"/>
        <v>6.8320000000000006E-2</v>
      </c>
      <c r="AA120" s="11">
        <f t="shared" si="24"/>
        <v>6.21014</v>
      </c>
      <c r="AB120" s="11">
        <f t="shared" si="24"/>
        <v>4.0151638574957644</v>
      </c>
      <c r="AC120" s="11">
        <f t="shared" si="24"/>
        <v>0.41499999999999992</v>
      </c>
    </row>
    <row r="121" spans="1:29" x14ac:dyDescent="0.2">
      <c r="A121" s="11" t="s">
        <v>71</v>
      </c>
      <c r="B121" s="11" t="s">
        <v>211</v>
      </c>
      <c r="C121" s="11"/>
      <c r="D121" s="21">
        <f>STDEV(D109:D118)</f>
        <v>4.8304589153964794E-5</v>
      </c>
      <c r="E121" s="21">
        <f t="shared" ref="E121:AC121" si="25">STDEV(E109:E118)</f>
        <v>4.8304589153963769E-3</v>
      </c>
      <c r="F121" s="21">
        <f t="shared" si="25"/>
        <v>5.851389114294502E-17</v>
      </c>
      <c r="G121" s="21">
        <f t="shared" si="25"/>
        <v>4.8304589153964503E-5</v>
      </c>
      <c r="H121" s="21">
        <f t="shared" si="25"/>
        <v>0</v>
      </c>
      <c r="I121" s="21">
        <f t="shared" si="25"/>
        <v>0</v>
      </c>
      <c r="J121" s="21">
        <f t="shared" si="25"/>
        <v>0</v>
      </c>
      <c r="K121" s="21">
        <f t="shared" si="25"/>
        <v>0</v>
      </c>
      <c r="L121" s="21">
        <f t="shared" si="25"/>
        <v>8.1825679207555499E-2</v>
      </c>
      <c r="M121" s="21">
        <f t="shared" si="25"/>
        <v>2.5704779062786433E-2</v>
      </c>
      <c r="N121" s="21">
        <f t="shared" si="25"/>
        <v>2.7887265114305414E-2</v>
      </c>
      <c r="O121" s="21">
        <f t="shared" si="25"/>
        <v>3.1978089721279822E-2</v>
      </c>
      <c r="P121" s="21" t="e">
        <f t="shared" si="25"/>
        <v>#DIV/0!</v>
      </c>
      <c r="Q121" s="21">
        <f t="shared" si="25"/>
        <v>4.8222286226276001E-3</v>
      </c>
      <c r="R121" s="21">
        <f t="shared" si="25"/>
        <v>6.9355478034062126E-2</v>
      </c>
      <c r="S121" s="21">
        <f t="shared" si="25"/>
        <v>5.9918224530375701E-14</v>
      </c>
      <c r="T121" s="21">
        <f t="shared" si="25"/>
        <v>2.032509395905293E-2</v>
      </c>
      <c r="U121" s="21">
        <f t="shared" si="25"/>
        <v>0.10211170571704518</v>
      </c>
      <c r="V121" s="21">
        <f t="shared" si="25"/>
        <v>1.3129538878252944</v>
      </c>
      <c r="W121" s="21">
        <f t="shared" si="25"/>
        <v>0</v>
      </c>
      <c r="X121" s="21">
        <f t="shared" si="25"/>
        <v>2.7856975986476182E-3</v>
      </c>
      <c r="Y121" s="21">
        <f t="shared" si="25"/>
        <v>6.7214747059125522E-3</v>
      </c>
      <c r="Z121" s="21">
        <f t="shared" si="25"/>
        <v>1.9705317951140888E-2</v>
      </c>
      <c r="AA121" s="21">
        <f t="shared" si="25"/>
        <v>0.20680622814605942</v>
      </c>
      <c r="AB121" s="21">
        <f t="shared" si="25"/>
        <v>6.6362918292541618E-3</v>
      </c>
      <c r="AC121" s="21">
        <f t="shared" si="25"/>
        <v>5.851389114294502E-17</v>
      </c>
    </row>
    <row r="122" spans="1:29" x14ac:dyDescent="0.2">
      <c r="A122" s="11" t="s">
        <v>71</v>
      </c>
      <c r="B122" s="11" t="s">
        <v>212</v>
      </c>
      <c r="C122" s="11"/>
      <c r="D122" s="12">
        <f>IF(D120=0,0,ABS(D121/D120))</f>
        <v>1.6101529717988263</v>
      </c>
      <c r="E122" s="12">
        <f t="shared" ref="E122:AC122" si="26">IF(E120=0,0,ABS(E121/E120))</f>
        <v>1.2037026950900522E-3</v>
      </c>
      <c r="F122" s="12">
        <f t="shared" si="26"/>
        <v>1.4099732805528924E-16</v>
      </c>
      <c r="G122" s="12">
        <f t="shared" si="26"/>
        <v>1.6582419894941467E-3</v>
      </c>
      <c r="H122" s="12">
        <f t="shared" si="26"/>
        <v>0</v>
      </c>
      <c r="I122" s="12">
        <f t="shared" si="26"/>
        <v>0</v>
      </c>
      <c r="J122" s="12">
        <f t="shared" si="26"/>
        <v>0</v>
      </c>
      <c r="K122" s="12">
        <f t="shared" si="26"/>
        <v>0</v>
      </c>
      <c r="L122" s="12">
        <f t="shared" si="26"/>
        <v>8.1889553058941467E-2</v>
      </c>
      <c r="M122" s="12">
        <f t="shared" si="26"/>
        <v>4.2878960458246551E-3</v>
      </c>
      <c r="N122" s="12">
        <f t="shared" si="26"/>
        <v>9.9497167546633101E-3</v>
      </c>
      <c r="O122" s="12">
        <f t="shared" si="26"/>
        <v>6.0025696815106472E-2</v>
      </c>
      <c r="P122" s="12" t="e">
        <f t="shared" si="26"/>
        <v>#DIV/0!</v>
      </c>
      <c r="Q122" s="12">
        <f t="shared" si="26"/>
        <v>8.3639382926504191E-3</v>
      </c>
      <c r="R122" s="12">
        <f t="shared" si="26"/>
        <v>8.0641872597140059E-3</v>
      </c>
      <c r="S122" s="12">
        <f t="shared" si="26"/>
        <v>1.4975662460354236E-16</v>
      </c>
      <c r="T122" s="12">
        <f t="shared" si="26"/>
        <v>5.0712938174422337E-5</v>
      </c>
      <c r="U122" s="12">
        <f t="shared" si="26"/>
        <v>3.8313824308308451E-2</v>
      </c>
      <c r="V122" s="12">
        <f t="shared" si="26"/>
        <v>2.7501577004298488E-2</v>
      </c>
      <c r="W122" s="12">
        <f t="shared" si="26"/>
        <v>0</v>
      </c>
      <c r="X122" s="12">
        <f t="shared" si="26"/>
        <v>0.38317711123075904</v>
      </c>
      <c r="Y122" s="12">
        <f t="shared" si="26"/>
        <v>6.8266044138864029E-2</v>
      </c>
      <c r="Z122" s="12">
        <f t="shared" si="26"/>
        <v>0.28842678499913477</v>
      </c>
      <c r="AA122" s="12">
        <f t="shared" si="26"/>
        <v>3.3301379380506625E-2</v>
      </c>
      <c r="AB122" s="12">
        <f t="shared" si="26"/>
        <v>1.6528072240103249E-3</v>
      </c>
      <c r="AC122" s="12">
        <f t="shared" si="26"/>
        <v>1.4099732805528924E-16</v>
      </c>
    </row>
    <row r="123" spans="1:29" x14ac:dyDescent="0.2">
      <c r="A123" s="11" t="s">
        <v>71</v>
      </c>
      <c r="B123" s="11" t="s">
        <v>213</v>
      </c>
      <c r="D123" s="11">
        <f>ABS(MAX(D109:D118)-MIN(D109:D118))</f>
        <v>1E-4</v>
      </c>
      <c r="E123" s="11">
        <f t="shared" ref="E123:AC123" si="27">ABS(MAX(E109:E118)-MIN(E109:E118))</f>
        <v>9.9999999999997868E-3</v>
      </c>
      <c r="F123" s="11">
        <f t="shared" si="27"/>
        <v>0</v>
      </c>
      <c r="G123" s="11">
        <f t="shared" si="27"/>
        <v>9.9999999999999395E-5</v>
      </c>
      <c r="H123" s="11">
        <f t="shared" si="27"/>
        <v>0</v>
      </c>
      <c r="I123" s="11">
        <f t="shared" si="27"/>
        <v>0</v>
      </c>
      <c r="J123" s="11">
        <f t="shared" si="27"/>
        <v>0</v>
      </c>
      <c r="K123" s="11">
        <f t="shared" si="27"/>
        <v>0</v>
      </c>
      <c r="L123" s="11">
        <f t="shared" si="27"/>
        <v>0.24280000000000002</v>
      </c>
      <c r="M123" s="11">
        <f t="shared" si="27"/>
        <v>9.7999999999999865E-2</v>
      </c>
      <c r="N123" s="11">
        <f t="shared" si="27"/>
        <v>8.8600000000000012E-2</v>
      </c>
      <c r="O123" s="11">
        <f t="shared" si="27"/>
        <v>0.12</v>
      </c>
      <c r="P123" s="11">
        <f t="shared" si="27"/>
        <v>0</v>
      </c>
      <c r="Q123" s="11">
        <f t="shared" si="27"/>
        <v>1.6000000000000014E-2</v>
      </c>
      <c r="R123" s="11">
        <f t="shared" si="27"/>
        <v>0.24139999999999873</v>
      </c>
      <c r="S123" s="11">
        <f t="shared" si="27"/>
        <v>0</v>
      </c>
      <c r="T123" s="11">
        <f t="shared" si="27"/>
        <v>6.6599999999993997E-2</v>
      </c>
      <c r="U123" s="11">
        <f t="shared" si="27"/>
        <v>0.29210000000000003</v>
      </c>
      <c r="V123" s="11">
        <f t="shared" si="27"/>
        <v>4.7237000000000009</v>
      </c>
      <c r="W123" s="11">
        <f t="shared" si="27"/>
        <v>0</v>
      </c>
      <c r="X123" s="11">
        <f t="shared" si="27"/>
        <v>9.300000000000001E-3</v>
      </c>
      <c r="Y123" s="11">
        <f t="shared" si="27"/>
        <v>1.8500000000000003E-2</v>
      </c>
      <c r="Z123" s="11">
        <f t="shared" si="27"/>
        <v>5.1100000000000007E-2</v>
      </c>
      <c r="AA123" s="11">
        <f t="shared" si="27"/>
        <v>0.57000000000000028</v>
      </c>
      <c r="AB123" s="11">
        <f t="shared" si="27"/>
        <v>1.3738429299340105E-2</v>
      </c>
      <c r="AC123" s="11">
        <f t="shared" si="27"/>
        <v>0</v>
      </c>
    </row>
    <row r="124" spans="1:29" x14ac:dyDescent="0.2">
      <c r="X124"/>
      <c r="Y124"/>
      <c r="Z124"/>
    </row>
    <row r="125" spans="1:29" ht="25.5" x14ac:dyDescent="0.2">
      <c r="A125" s="24" t="s">
        <v>480</v>
      </c>
      <c r="B125" s="24" t="s">
        <v>158</v>
      </c>
      <c r="C125" s="24">
        <v>41.120199999999997</v>
      </c>
      <c r="D125" s="24">
        <v>-1E-4</v>
      </c>
      <c r="E125" s="24">
        <v>-3.99</v>
      </c>
      <c r="F125" s="24">
        <v>0.41499999999999998</v>
      </c>
      <c r="G125" s="24">
        <v>2.8899999999999999E-2</v>
      </c>
      <c r="H125" s="24">
        <v>0</v>
      </c>
      <c r="I125" s="24">
        <v>0</v>
      </c>
      <c r="J125" s="24">
        <v>0</v>
      </c>
      <c r="K125" s="24">
        <v>0</v>
      </c>
      <c r="L125" s="24">
        <v>-0.91710000000000003</v>
      </c>
      <c r="M125" s="24">
        <v>-5.7515999999999998</v>
      </c>
      <c r="N125" s="24">
        <v>2.7997000000000001</v>
      </c>
      <c r="O125" s="24">
        <v>0.45419999999999999</v>
      </c>
      <c r="P125" s="24" t="s">
        <v>172</v>
      </c>
      <c r="Q125" s="24">
        <v>-0.54059999999999997</v>
      </c>
      <c r="R125" s="24">
        <v>-7.0876000000000001</v>
      </c>
      <c r="S125" s="24">
        <v>400.10399999999998</v>
      </c>
      <c r="T125" s="24">
        <v>400.77449999999999</v>
      </c>
      <c r="U125" s="24">
        <v>2.5554000000000001</v>
      </c>
      <c r="V125" s="24">
        <v>46.659100000000002</v>
      </c>
      <c r="W125" s="24">
        <v>0</v>
      </c>
      <c r="X125" s="24">
        <v>2E-3</v>
      </c>
      <c r="Y125" s="24">
        <v>-9.4299999999999995E-2</v>
      </c>
      <c r="Z125" s="24">
        <v>-0.3039</v>
      </c>
      <c r="AA125" s="24">
        <v>-2.2031999999999998</v>
      </c>
      <c r="AB125">
        <f t="shared" ref="AB125" si="28">DEGREES(ATAN2(F125,-G125))</f>
        <v>-3.983564085667052</v>
      </c>
      <c r="AC125" s="14">
        <f t="shared" ref="AC125" si="29">IF(B125="PMMPSI2",F125*COS(RADIANS(E125)),F125)</f>
        <v>0.41499999999999998</v>
      </c>
    </row>
    <row r="126" spans="1:29" ht="25.5" x14ac:dyDescent="0.2">
      <c r="A126" s="24" t="s">
        <v>481</v>
      </c>
      <c r="B126" s="24" t="s">
        <v>158</v>
      </c>
      <c r="C126" s="24">
        <v>41.120800000000003</v>
      </c>
      <c r="D126" s="24">
        <v>0</v>
      </c>
      <c r="E126" s="24">
        <v>-3.99</v>
      </c>
      <c r="F126" s="24">
        <v>0.41499999999999998</v>
      </c>
      <c r="G126" s="24">
        <v>2.8899999999999999E-2</v>
      </c>
      <c r="H126" s="24">
        <v>0</v>
      </c>
      <c r="I126" s="24">
        <v>0</v>
      </c>
      <c r="J126" s="24">
        <v>0</v>
      </c>
      <c r="K126" s="24">
        <v>0</v>
      </c>
      <c r="L126" s="24">
        <v>-0.88190000000000002</v>
      </c>
      <c r="M126" s="24">
        <v>-5.8105000000000002</v>
      </c>
      <c r="N126" s="24">
        <v>2.7738999999999998</v>
      </c>
      <c r="O126" s="24">
        <v>0.45350000000000001</v>
      </c>
      <c r="P126" s="24" t="s">
        <v>172</v>
      </c>
      <c r="Q126" s="24">
        <v>-0.54730000000000001</v>
      </c>
      <c r="R126" s="24">
        <v>-7.1382000000000003</v>
      </c>
      <c r="S126" s="24">
        <v>400.10399999999998</v>
      </c>
      <c r="T126" s="24">
        <v>400.78149999999999</v>
      </c>
      <c r="U126" s="24">
        <v>2.5335999999999999</v>
      </c>
      <c r="V126" s="24">
        <v>45.234299999999998</v>
      </c>
      <c r="W126" s="24">
        <v>0</v>
      </c>
      <c r="X126" s="24">
        <v>1.6999999999999999E-3</v>
      </c>
      <c r="Y126" s="24">
        <v>-8.8599999999999998E-2</v>
      </c>
      <c r="Z126" s="24">
        <v>-0.31</v>
      </c>
      <c r="AA126" s="24">
        <v>-1.8246</v>
      </c>
      <c r="AB126">
        <f t="shared" ref="AB126:AB134" si="30">DEGREES(ATAN2(F126,-G126))</f>
        <v>-3.983564085667052</v>
      </c>
      <c r="AC126" s="14">
        <f t="shared" ref="AC126:AC134" si="31">IF(B126="PMMPSI2",F126*COS(RADIANS(E126)),F126)</f>
        <v>0.41499999999999998</v>
      </c>
    </row>
    <row r="127" spans="1:29" ht="25.5" x14ac:dyDescent="0.2">
      <c r="A127" s="24" t="s">
        <v>482</v>
      </c>
      <c r="B127" s="24" t="s">
        <v>158</v>
      </c>
      <c r="C127" s="24">
        <v>41.120699999999999</v>
      </c>
      <c r="D127" s="24">
        <v>0</v>
      </c>
      <c r="E127" s="24">
        <v>-3.99</v>
      </c>
      <c r="F127" s="24">
        <v>0.41499999999999998</v>
      </c>
      <c r="G127" s="24">
        <v>2.8899999999999999E-2</v>
      </c>
      <c r="H127" s="24">
        <v>0</v>
      </c>
      <c r="I127" s="24">
        <v>0</v>
      </c>
      <c r="J127" s="24">
        <v>0</v>
      </c>
      <c r="K127" s="24">
        <v>0</v>
      </c>
      <c r="L127" s="24">
        <v>-0.70320000000000005</v>
      </c>
      <c r="M127" s="24">
        <v>-5.8929999999999998</v>
      </c>
      <c r="N127" s="24">
        <v>2.7370999999999999</v>
      </c>
      <c r="O127" s="24">
        <v>0.45369999999999999</v>
      </c>
      <c r="P127" s="24" t="s">
        <v>172</v>
      </c>
      <c r="Q127" s="24">
        <v>-0.54690000000000005</v>
      </c>
      <c r="R127" s="24">
        <v>-7.2971000000000004</v>
      </c>
      <c r="S127" s="24">
        <v>400.10399999999998</v>
      </c>
      <c r="T127" s="24">
        <v>400.78809999999999</v>
      </c>
      <c r="U127" s="24">
        <v>2.6505999999999998</v>
      </c>
      <c r="V127" s="24">
        <v>46.8279</v>
      </c>
      <c r="W127" s="24">
        <v>0</v>
      </c>
      <c r="X127" s="24">
        <v>6.0000000000000001E-3</v>
      </c>
      <c r="Y127" s="24">
        <v>-6.9099999999999995E-2</v>
      </c>
      <c r="Z127" s="24">
        <v>-0.2681</v>
      </c>
      <c r="AA127" s="24">
        <v>-1.5032000000000001</v>
      </c>
      <c r="AB127">
        <f t="shared" si="30"/>
        <v>-3.983564085667052</v>
      </c>
      <c r="AC127" s="14">
        <f t="shared" si="31"/>
        <v>0.41499999999999998</v>
      </c>
    </row>
    <row r="128" spans="1:29" ht="25.5" x14ac:dyDescent="0.2">
      <c r="A128" s="24" t="s">
        <v>483</v>
      </c>
      <c r="B128" s="24" t="s">
        <v>158</v>
      </c>
      <c r="C128" s="24">
        <v>41.121099999999998</v>
      </c>
      <c r="D128" s="24">
        <v>-1E-4</v>
      </c>
      <c r="E128" s="24">
        <v>-3.99</v>
      </c>
      <c r="F128" s="24">
        <v>0.41499999999999998</v>
      </c>
      <c r="G128" s="24">
        <v>2.8899999999999999E-2</v>
      </c>
      <c r="H128" s="24">
        <v>0</v>
      </c>
      <c r="I128" s="24">
        <v>0</v>
      </c>
      <c r="J128" s="24">
        <v>0</v>
      </c>
      <c r="K128" s="24">
        <v>0</v>
      </c>
      <c r="L128" s="24">
        <v>-0.79749999999999999</v>
      </c>
      <c r="M128" s="24">
        <v>-5.7835999999999999</v>
      </c>
      <c r="N128" s="24">
        <v>2.7595000000000001</v>
      </c>
      <c r="O128" s="24">
        <v>0.45240000000000002</v>
      </c>
      <c r="P128" s="24" t="s">
        <v>172</v>
      </c>
      <c r="Q128" s="24">
        <v>-0.5504</v>
      </c>
      <c r="R128" s="24">
        <v>-7.2276999999999996</v>
      </c>
      <c r="S128" s="24">
        <v>400.10399999999998</v>
      </c>
      <c r="T128" s="24">
        <v>400.77629999999999</v>
      </c>
      <c r="U128" s="24">
        <v>2.5188000000000001</v>
      </c>
      <c r="V128" s="24">
        <v>48.485799999999998</v>
      </c>
      <c r="W128" s="24">
        <v>0</v>
      </c>
      <c r="X128" s="24">
        <v>6.4000000000000003E-3</v>
      </c>
      <c r="Y128" s="24">
        <v>-7.7799999999999994E-2</v>
      </c>
      <c r="Z128" s="24">
        <v>-0.26069999999999999</v>
      </c>
      <c r="AA128" s="24">
        <v>-1.4804999999999999</v>
      </c>
      <c r="AB128">
        <f t="shared" si="30"/>
        <v>-3.983564085667052</v>
      </c>
      <c r="AC128" s="14">
        <f t="shared" si="31"/>
        <v>0.41499999999999998</v>
      </c>
    </row>
    <row r="129" spans="1:29" ht="25.5" x14ac:dyDescent="0.2">
      <c r="A129" s="24" t="s">
        <v>484</v>
      </c>
      <c r="B129" s="24" t="s">
        <v>158</v>
      </c>
      <c r="C129" s="24">
        <v>41.121499999999997</v>
      </c>
      <c r="D129" s="24">
        <v>0</v>
      </c>
      <c r="E129" s="24">
        <v>-3.99</v>
      </c>
      <c r="F129" s="24">
        <v>0.41499999999999998</v>
      </c>
      <c r="G129" s="24">
        <v>2.8899999999999999E-2</v>
      </c>
      <c r="H129" s="24">
        <v>0</v>
      </c>
      <c r="I129" s="24">
        <v>0</v>
      </c>
      <c r="J129" s="24">
        <v>0</v>
      </c>
      <c r="K129" s="24">
        <v>0</v>
      </c>
      <c r="L129" s="24">
        <v>-0.71479999999999999</v>
      </c>
      <c r="M129" s="24">
        <v>-5.806</v>
      </c>
      <c r="N129" s="24">
        <v>2.7201</v>
      </c>
      <c r="O129" s="24">
        <v>0.45200000000000001</v>
      </c>
      <c r="P129" s="24" t="s">
        <v>172</v>
      </c>
      <c r="Q129" s="24">
        <v>-0.54990000000000006</v>
      </c>
      <c r="R129" s="24">
        <v>-7.3052999999999999</v>
      </c>
      <c r="S129" s="24">
        <v>400.10399999999998</v>
      </c>
      <c r="T129" s="24">
        <v>400.78680000000003</v>
      </c>
      <c r="U129" s="24">
        <v>2.5455000000000001</v>
      </c>
      <c r="V129" s="24">
        <v>47.485700000000001</v>
      </c>
      <c r="W129" s="24">
        <v>0</v>
      </c>
      <c r="X129" s="24">
        <v>8.3000000000000001E-3</v>
      </c>
      <c r="Y129" s="24">
        <v>-7.3999999999999996E-2</v>
      </c>
      <c r="Z129" s="24">
        <v>-0.25190000000000001</v>
      </c>
      <c r="AA129" s="24">
        <v>-1.6675</v>
      </c>
      <c r="AB129">
        <f t="shared" si="30"/>
        <v>-3.983564085667052</v>
      </c>
      <c r="AC129" s="14">
        <f t="shared" si="31"/>
        <v>0.41499999999999998</v>
      </c>
    </row>
    <row r="130" spans="1:29" ht="25.5" x14ac:dyDescent="0.2">
      <c r="A130" s="24" t="s">
        <v>485</v>
      </c>
      <c r="B130" s="24" t="s">
        <v>158</v>
      </c>
      <c r="C130" s="24">
        <v>41.120399999999997</v>
      </c>
      <c r="D130" s="24">
        <v>0</v>
      </c>
      <c r="E130" s="24">
        <v>-3.99</v>
      </c>
      <c r="F130" s="24">
        <v>0.41499999999999998</v>
      </c>
      <c r="G130" s="24">
        <v>2.8899999999999999E-2</v>
      </c>
      <c r="H130" s="24">
        <v>0</v>
      </c>
      <c r="I130" s="24">
        <v>0</v>
      </c>
      <c r="J130" s="24">
        <v>0</v>
      </c>
      <c r="K130" s="24">
        <v>0</v>
      </c>
      <c r="L130" s="24">
        <v>-0.93440000000000001</v>
      </c>
      <c r="M130" s="24">
        <v>-5.8079000000000001</v>
      </c>
      <c r="N130" s="24">
        <v>2.7675999999999998</v>
      </c>
      <c r="O130" s="24">
        <v>0.45529999999999998</v>
      </c>
      <c r="P130" s="24" t="s">
        <v>172</v>
      </c>
      <c r="Q130" s="24">
        <v>-0.55559999999999998</v>
      </c>
      <c r="R130" s="24">
        <v>-7.0911999999999997</v>
      </c>
      <c r="S130" s="24">
        <v>400.10399999999998</v>
      </c>
      <c r="T130" s="24">
        <v>400.7921</v>
      </c>
      <c r="U130" s="24">
        <v>2.5150000000000001</v>
      </c>
      <c r="V130" s="24">
        <v>46.531599999999997</v>
      </c>
      <c r="W130" s="24">
        <v>0</v>
      </c>
      <c r="X130" s="24">
        <v>9.4000000000000004E-3</v>
      </c>
      <c r="Y130" s="24">
        <v>-7.7200000000000005E-2</v>
      </c>
      <c r="Z130" s="24">
        <v>-0.3009</v>
      </c>
      <c r="AA130" s="24">
        <v>-1.7466999999999999</v>
      </c>
      <c r="AB130">
        <f t="shared" si="30"/>
        <v>-3.983564085667052</v>
      </c>
      <c r="AC130" s="14">
        <f t="shared" si="31"/>
        <v>0.41499999999999998</v>
      </c>
    </row>
    <row r="131" spans="1:29" ht="25.5" x14ac:dyDescent="0.2">
      <c r="A131" s="24" t="s">
        <v>486</v>
      </c>
      <c r="B131" s="24" t="s">
        <v>158</v>
      </c>
      <c r="C131" s="24">
        <v>41.121299999999998</v>
      </c>
      <c r="D131" s="24">
        <v>-1E-4</v>
      </c>
      <c r="E131" s="24">
        <v>-3.99</v>
      </c>
      <c r="F131" s="24">
        <v>0.41499999999999998</v>
      </c>
      <c r="G131" s="24">
        <v>2.8899999999999999E-2</v>
      </c>
      <c r="H131" s="24">
        <v>0</v>
      </c>
      <c r="I131" s="24">
        <v>0</v>
      </c>
      <c r="J131" s="24">
        <v>0</v>
      </c>
      <c r="K131" s="24">
        <v>0</v>
      </c>
      <c r="L131" s="24">
        <v>-0.87949999999999995</v>
      </c>
      <c r="M131" s="24">
        <v>-5.8364000000000003</v>
      </c>
      <c r="N131" s="24">
        <v>2.7778999999999998</v>
      </c>
      <c r="O131" s="24">
        <v>0.46839999999999998</v>
      </c>
      <c r="P131" s="24" t="s">
        <v>172</v>
      </c>
      <c r="Q131" s="24">
        <v>-0.5494</v>
      </c>
      <c r="R131" s="24">
        <v>-7.0819999999999999</v>
      </c>
      <c r="S131" s="24">
        <v>400.10399999999998</v>
      </c>
      <c r="T131" s="24">
        <v>400.77620000000002</v>
      </c>
      <c r="U131" s="24">
        <v>2.5206</v>
      </c>
      <c r="V131" s="24">
        <v>45.010800000000003</v>
      </c>
      <c r="W131" s="24">
        <v>0</v>
      </c>
      <c r="X131" s="24">
        <v>9.5999999999999992E-3</v>
      </c>
      <c r="Y131" s="24">
        <v>-7.1499999999999994E-2</v>
      </c>
      <c r="Z131" s="24">
        <v>-0.30430000000000001</v>
      </c>
      <c r="AA131" s="24">
        <v>-1.8920999999999999</v>
      </c>
      <c r="AB131">
        <f t="shared" si="30"/>
        <v>-3.983564085667052</v>
      </c>
      <c r="AC131" s="14">
        <f t="shared" si="31"/>
        <v>0.41499999999999998</v>
      </c>
    </row>
    <row r="132" spans="1:29" ht="25.5" x14ac:dyDescent="0.2">
      <c r="A132" s="24" t="s">
        <v>487</v>
      </c>
      <c r="B132" s="24" t="s">
        <v>158</v>
      </c>
      <c r="C132" s="24">
        <v>41.120399999999997</v>
      </c>
      <c r="D132" s="24">
        <v>0</v>
      </c>
      <c r="E132" s="24">
        <v>-3.99</v>
      </c>
      <c r="F132" s="24">
        <v>0.41499999999999998</v>
      </c>
      <c r="G132" s="24">
        <v>2.8899999999999999E-2</v>
      </c>
      <c r="H132" s="24">
        <v>0</v>
      </c>
      <c r="I132" s="24">
        <v>0</v>
      </c>
      <c r="J132" s="24">
        <v>0</v>
      </c>
      <c r="K132" s="24">
        <v>0</v>
      </c>
      <c r="L132" s="24">
        <v>-0.95609999999999995</v>
      </c>
      <c r="M132" s="24">
        <v>-5.8696000000000002</v>
      </c>
      <c r="N132" s="24">
        <v>2.7791999999999999</v>
      </c>
      <c r="O132" s="24">
        <v>0.44259999999999999</v>
      </c>
      <c r="P132" s="24" t="s">
        <v>172</v>
      </c>
      <c r="Q132" s="24">
        <v>-0.55649999999999999</v>
      </c>
      <c r="R132" s="24">
        <v>-7.0419</v>
      </c>
      <c r="S132" s="24">
        <v>400.10399999999998</v>
      </c>
      <c r="T132" s="24">
        <v>400.79430000000002</v>
      </c>
      <c r="U132" s="24">
        <v>2.4731999999999998</v>
      </c>
      <c r="V132" s="24">
        <v>44.363999999999997</v>
      </c>
      <c r="W132" s="24">
        <v>0</v>
      </c>
      <c r="X132" s="24">
        <v>6.1000000000000004E-3</v>
      </c>
      <c r="Y132" s="24">
        <v>-7.6399999999999996E-2</v>
      </c>
      <c r="Z132" s="24">
        <v>-0.3125</v>
      </c>
      <c r="AA132" s="24">
        <v>-1.8566</v>
      </c>
      <c r="AB132">
        <f t="shared" si="30"/>
        <v>-3.983564085667052</v>
      </c>
      <c r="AC132" s="14">
        <f t="shared" si="31"/>
        <v>0.41499999999999998</v>
      </c>
    </row>
    <row r="133" spans="1:29" ht="25.5" x14ac:dyDescent="0.2">
      <c r="A133" s="24" t="s">
        <v>488</v>
      </c>
      <c r="B133" s="24" t="s">
        <v>158</v>
      </c>
      <c r="C133" s="24">
        <v>41.120899999999999</v>
      </c>
      <c r="D133" s="24">
        <v>0</v>
      </c>
      <c r="E133" s="24">
        <v>-3.99</v>
      </c>
      <c r="F133" s="24">
        <v>0.41499999999999998</v>
      </c>
      <c r="G133" s="24">
        <v>2.8899999999999999E-2</v>
      </c>
      <c r="H133" s="24">
        <v>0</v>
      </c>
      <c r="I133" s="24">
        <v>0</v>
      </c>
      <c r="J133" s="24">
        <v>0</v>
      </c>
      <c r="K133" s="24">
        <v>0</v>
      </c>
      <c r="L133" s="24">
        <v>-0.87539999999999996</v>
      </c>
      <c r="M133" s="24">
        <v>-5.8259999999999996</v>
      </c>
      <c r="N133" s="24">
        <v>2.7584</v>
      </c>
      <c r="O133" s="24">
        <v>0.42159999999999997</v>
      </c>
      <c r="P133" s="24" t="s">
        <v>172</v>
      </c>
      <c r="Q133" s="24">
        <v>-0.55610000000000004</v>
      </c>
      <c r="R133" s="24">
        <v>-7.0757000000000003</v>
      </c>
      <c r="S133" s="24">
        <v>400.10399999999998</v>
      </c>
      <c r="T133" s="24">
        <v>400.81290000000001</v>
      </c>
      <c r="U133" s="24">
        <v>2.4796</v>
      </c>
      <c r="V133" s="24">
        <v>46.111199999999997</v>
      </c>
      <c r="W133" s="24">
        <v>0</v>
      </c>
      <c r="X133" s="24">
        <v>6.7999999999999996E-3</v>
      </c>
      <c r="Y133" s="24">
        <v>-7.3200000000000001E-2</v>
      </c>
      <c r="Z133" s="24">
        <v>-0.30830000000000002</v>
      </c>
      <c r="AA133" s="24">
        <v>-1.8343</v>
      </c>
      <c r="AB133">
        <f t="shared" si="30"/>
        <v>-3.983564085667052</v>
      </c>
      <c r="AC133" s="14">
        <f t="shared" si="31"/>
        <v>0.41499999999999998</v>
      </c>
    </row>
    <row r="134" spans="1:29" ht="25.5" x14ac:dyDescent="0.2">
      <c r="A134" s="24" t="s">
        <v>489</v>
      </c>
      <c r="B134" s="24" t="s">
        <v>158</v>
      </c>
      <c r="C134" s="24">
        <v>41.121699999999997</v>
      </c>
      <c r="D134" s="24">
        <v>0</v>
      </c>
      <c r="E134" s="24">
        <v>-3.99</v>
      </c>
      <c r="F134" s="24">
        <v>0.41499999999999998</v>
      </c>
      <c r="G134" s="24">
        <v>2.8899999999999999E-2</v>
      </c>
      <c r="H134" s="24">
        <v>0</v>
      </c>
      <c r="I134" s="24">
        <v>0</v>
      </c>
      <c r="J134" s="24">
        <v>0</v>
      </c>
      <c r="K134" s="24">
        <v>0</v>
      </c>
      <c r="L134" s="24">
        <v>-0.71499999999999997</v>
      </c>
      <c r="M134" s="24">
        <v>-5.8288000000000002</v>
      </c>
      <c r="N134" s="24">
        <v>2.7342</v>
      </c>
      <c r="O134" s="24">
        <v>0.40910000000000002</v>
      </c>
      <c r="P134" s="24" t="s">
        <v>172</v>
      </c>
      <c r="Q134" s="24">
        <v>-0.55500000000000005</v>
      </c>
      <c r="R134" s="24">
        <v>-7.0957999999999997</v>
      </c>
      <c r="S134" s="24">
        <v>400.10399999999998</v>
      </c>
      <c r="T134" s="24">
        <v>400.82990000000001</v>
      </c>
      <c r="U134" s="24">
        <v>2.7017000000000002</v>
      </c>
      <c r="V134" s="24">
        <v>47.033000000000001</v>
      </c>
      <c r="W134" s="24">
        <v>0</v>
      </c>
      <c r="X134" s="24">
        <v>6.8999999999999999E-3</v>
      </c>
      <c r="Y134" s="24">
        <v>-8.1900000000000001E-2</v>
      </c>
      <c r="Z134" s="24">
        <v>-0.30599999999999999</v>
      </c>
      <c r="AA134" s="24">
        <v>-1.8161</v>
      </c>
      <c r="AB134">
        <f t="shared" si="30"/>
        <v>-3.983564085667052</v>
      </c>
      <c r="AC134" s="14">
        <f t="shared" si="31"/>
        <v>0.41499999999999998</v>
      </c>
    </row>
    <row r="136" spans="1:29" x14ac:dyDescent="0.2">
      <c r="A136" s="11" t="s">
        <v>72</v>
      </c>
      <c r="B136" s="11" t="s">
        <v>210</v>
      </c>
      <c r="C136" s="11"/>
      <c r="D136" s="11">
        <f>AVERAGE(D125:D134)</f>
        <v>-3.0000000000000004E-5</v>
      </c>
      <c r="E136" s="11">
        <f t="shared" ref="E136:AC136" si="32">AVERAGE(E125:E134)</f>
        <v>-3.9900000000000011</v>
      </c>
      <c r="F136" s="11">
        <f t="shared" si="32"/>
        <v>0.41499999999999992</v>
      </c>
      <c r="G136" s="11">
        <f t="shared" si="32"/>
        <v>2.8899999999999999E-2</v>
      </c>
      <c r="H136" s="11">
        <f t="shared" si="32"/>
        <v>0</v>
      </c>
      <c r="I136" s="11">
        <f t="shared" si="32"/>
        <v>0</v>
      </c>
      <c r="J136" s="11">
        <f t="shared" si="32"/>
        <v>0</v>
      </c>
      <c r="K136" s="11">
        <f t="shared" si="32"/>
        <v>0</v>
      </c>
      <c r="L136" s="11">
        <f t="shared" si="32"/>
        <v>-0.83749000000000007</v>
      </c>
      <c r="M136" s="11">
        <f t="shared" si="32"/>
        <v>-5.8213400000000002</v>
      </c>
      <c r="N136" s="11">
        <f t="shared" si="32"/>
        <v>2.7607599999999999</v>
      </c>
      <c r="O136" s="11">
        <f t="shared" si="32"/>
        <v>0.44627999999999995</v>
      </c>
      <c r="P136" s="11" t="e">
        <f t="shared" si="32"/>
        <v>#DIV/0!</v>
      </c>
      <c r="Q136" s="11">
        <f t="shared" si="32"/>
        <v>-0.55076999999999998</v>
      </c>
      <c r="R136" s="11">
        <f t="shared" si="32"/>
        <v>-7.1442499999999995</v>
      </c>
      <c r="S136" s="11">
        <f t="shared" si="32"/>
        <v>400.10399999999993</v>
      </c>
      <c r="T136" s="11">
        <f t="shared" si="32"/>
        <v>400.79126000000008</v>
      </c>
      <c r="U136" s="11">
        <f t="shared" si="32"/>
        <v>2.5493999999999999</v>
      </c>
      <c r="V136" s="11">
        <f t="shared" si="32"/>
        <v>46.374339999999997</v>
      </c>
      <c r="W136" s="11">
        <f t="shared" si="32"/>
        <v>0</v>
      </c>
      <c r="X136" s="11">
        <f t="shared" si="32"/>
        <v>6.3199999999999992E-3</v>
      </c>
      <c r="Y136" s="11">
        <f t="shared" si="32"/>
        <v>-7.8399999999999997E-2</v>
      </c>
      <c r="Z136" s="11">
        <f t="shared" si="32"/>
        <v>-0.29266000000000003</v>
      </c>
      <c r="AA136" s="11">
        <f t="shared" si="32"/>
        <v>-1.7824800000000001</v>
      </c>
      <c r="AB136" s="11">
        <f t="shared" si="32"/>
        <v>-3.9835640856670524</v>
      </c>
      <c r="AC136" s="11">
        <f t="shared" si="32"/>
        <v>0.41499999999999992</v>
      </c>
    </row>
    <row r="137" spans="1:29" x14ac:dyDescent="0.2">
      <c r="A137" s="11" t="s">
        <v>72</v>
      </c>
      <c r="B137" s="11" t="s">
        <v>211</v>
      </c>
      <c r="C137" s="11"/>
      <c r="D137" s="21">
        <f>STDEV(D125:D134)</f>
        <v>4.8304589153964794E-5</v>
      </c>
      <c r="E137" s="21">
        <f t="shared" ref="E137:AC137" si="33">STDEV(E125:E134)</f>
        <v>9.3622225828712033E-16</v>
      </c>
      <c r="F137" s="21">
        <f t="shared" si="33"/>
        <v>5.851389114294502E-17</v>
      </c>
      <c r="G137" s="21">
        <f t="shared" si="33"/>
        <v>0</v>
      </c>
      <c r="H137" s="21">
        <f t="shared" si="33"/>
        <v>0</v>
      </c>
      <c r="I137" s="21">
        <f t="shared" si="33"/>
        <v>0</v>
      </c>
      <c r="J137" s="21">
        <f t="shared" si="33"/>
        <v>0</v>
      </c>
      <c r="K137" s="21">
        <f t="shared" si="33"/>
        <v>0</v>
      </c>
      <c r="L137" s="21">
        <f t="shared" si="33"/>
        <v>9.6988847583397667E-2</v>
      </c>
      <c r="M137" s="21">
        <f t="shared" si="33"/>
        <v>4.0262726076498015E-2</v>
      </c>
      <c r="N137" s="21">
        <f t="shared" si="33"/>
        <v>2.4256050791503548E-2</v>
      </c>
      <c r="O137" s="21">
        <f t="shared" si="33"/>
        <v>1.7687836372930282E-2</v>
      </c>
      <c r="P137" s="21" t="e">
        <f t="shared" si="33"/>
        <v>#DIV/0!</v>
      </c>
      <c r="Q137" s="21">
        <f t="shared" si="33"/>
        <v>5.1173018063993304E-3</v>
      </c>
      <c r="R137" s="21">
        <f t="shared" si="33"/>
        <v>9.644880334491801E-2</v>
      </c>
      <c r="S137" s="21">
        <f t="shared" si="33"/>
        <v>5.9918224530375701E-14</v>
      </c>
      <c r="T137" s="21">
        <f t="shared" si="33"/>
        <v>1.7726076209300827E-2</v>
      </c>
      <c r="U137" s="21">
        <f t="shared" si="33"/>
        <v>7.2545173665945734E-2</v>
      </c>
      <c r="V137" s="21">
        <f t="shared" si="33"/>
        <v>1.2341616643607831</v>
      </c>
      <c r="W137" s="21">
        <f t="shared" si="33"/>
        <v>0</v>
      </c>
      <c r="X137" s="21">
        <f t="shared" si="33"/>
        <v>2.6852684533704789E-3</v>
      </c>
      <c r="Y137" s="21">
        <f t="shared" si="33"/>
        <v>7.8556419922951627E-3</v>
      </c>
      <c r="Z137" s="21">
        <f t="shared" si="33"/>
        <v>2.2931308050106715E-2</v>
      </c>
      <c r="AA137" s="21">
        <f t="shared" si="33"/>
        <v>0.20650402094551959</v>
      </c>
      <c r="AB137" s="21">
        <f t="shared" si="33"/>
        <v>4.6811112914356016E-16</v>
      </c>
      <c r="AC137" s="21">
        <f t="shared" si="33"/>
        <v>5.851389114294502E-17</v>
      </c>
    </row>
    <row r="138" spans="1:29" x14ac:dyDescent="0.2">
      <c r="A138" s="11" t="s">
        <v>72</v>
      </c>
      <c r="B138" s="11" t="s">
        <v>212</v>
      </c>
      <c r="C138" s="11"/>
      <c r="D138" s="12">
        <f>IF(D136=0,0,ABS(D137/D136))</f>
        <v>1.6101529717988263</v>
      </c>
      <c r="E138" s="12">
        <f t="shared" ref="E138:AC138" si="34">IF(E136=0,0,ABS(E137/E136))</f>
        <v>2.3464216999677194E-16</v>
      </c>
      <c r="F138" s="12">
        <f t="shared" si="34"/>
        <v>1.4099732805528924E-16</v>
      </c>
      <c r="G138" s="12">
        <f t="shared" si="34"/>
        <v>0</v>
      </c>
      <c r="H138" s="12">
        <f t="shared" si="34"/>
        <v>0</v>
      </c>
      <c r="I138" s="12">
        <f t="shared" si="34"/>
        <v>0</v>
      </c>
      <c r="J138" s="12">
        <f t="shared" si="34"/>
        <v>0</v>
      </c>
      <c r="K138" s="12">
        <f t="shared" si="34"/>
        <v>0</v>
      </c>
      <c r="L138" s="12">
        <f t="shared" si="34"/>
        <v>0.11580896199763299</v>
      </c>
      <c r="M138" s="12">
        <f t="shared" si="34"/>
        <v>6.9164017350812719E-3</v>
      </c>
      <c r="N138" s="12">
        <f t="shared" si="34"/>
        <v>8.7860048651471154E-3</v>
      </c>
      <c r="O138" s="12">
        <f t="shared" si="34"/>
        <v>3.9633943651811158E-2</v>
      </c>
      <c r="P138" s="12" t="e">
        <f t="shared" si="34"/>
        <v>#DIV/0!</v>
      </c>
      <c r="Q138" s="12">
        <f t="shared" si="34"/>
        <v>9.2911774541084863E-3</v>
      </c>
      <c r="R138" s="12">
        <f t="shared" si="34"/>
        <v>1.3500199929302308E-2</v>
      </c>
      <c r="S138" s="12">
        <f t="shared" si="34"/>
        <v>1.4975662460354236E-16</v>
      </c>
      <c r="T138" s="12">
        <f t="shared" si="34"/>
        <v>4.4227701495538661E-5</v>
      </c>
      <c r="U138" s="12">
        <f t="shared" si="34"/>
        <v>2.8455783190533355E-2</v>
      </c>
      <c r="V138" s="12">
        <f t="shared" si="34"/>
        <v>2.6613029195904098E-2</v>
      </c>
      <c r="W138" s="12">
        <f t="shared" si="34"/>
        <v>0</v>
      </c>
      <c r="X138" s="12">
        <f t="shared" si="34"/>
        <v>0.42488424895102522</v>
      </c>
      <c r="Y138" s="12">
        <f t="shared" si="34"/>
        <v>0.10019951520784647</v>
      </c>
      <c r="Z138" s="12">
        <f t="shared" si="34"/>
        <v>7.8354773628465491E-2</v>
      </c>
      <c r="AA138" s="12">
        <f t="shared" si="34"/>
        <v>0.11585208302226088</v>
      </c>
      <c r="AB138" s="12">
        <f t="shared" si="34"/>
        <v>1.1751063095177352E-16</v>
      </c>
      <c r="AC138" s="12">
        <f t="shared" si="34"/>
        <v>1.4099732805528924E-16</v>
      </c>
    </row>
    <row r="139" spans="1:29" x14ac:dyDescent="0.2">
      <c r="A139" s="11" t="s">
        <v>72</v>
      </c>
      <c r="B139" s="11" t="s">
        <v>213</v>
      </c>
      <c r="D139" s="11">
        <f>ABS(MAX(D125:D134)-MIN(D125:D134))</f>
        <v>1E-4</v>
      </c>
      <c r="E139" s="11">
        <f t="shared" ref="E139:AC139" si="35">ABS(MAX(E125:E134)-MIN(E125:E134))</f>
        <v>0</v>
      </c>
      <c r="F139" s="11">
        <f t="shared" si="35"/>
        <v>0</v>
      </c>
      <c r="G139" s="11">
        <f t="shared" si="35"/>
        <v>0</v>
      </c>
      <c r="H139" s="11">
        <f t="shared" si="35"/>
        <v>0</v>
      </c>
      <c r="I139" s="11">
        <f t="shared" si="35"/>
        <v>0</v>
      </c>
      <c r="J139" s="11">
        <f t="shared" si="35"/>
        <v>0</v>
      </c>
      <c r="K139" s="11">
        <f t="shared" si="35"/>
        <v>0</v>
      </c>
      <c r="L139" s="11">
        <f t="shared" si="35"/>
        <v>0.2528999999999999</v>
      </c>
      <c r="M139" s="11">
        <f t="shared" si="35"/>
        <v>0.14139999999999997</v>
      </c>
      <c r="N139" s="11">
        <f t="shared" si="35"/>
        <v>7.9600000000000115E-2</v>
      </c>
      <c r="O139" s="11">
        <f t="shared" si="35"/>
        <v>5.9299999999999964E-2</v>
      </c>
      <c r="P139" s="11">
        <f t="shared" si="35"/>
        <v>0</v>
      </c>
      <c r="Q139" s="11">
        <f t="shared" si="35"/>
        <v>1.5900000000000025E-2</v>
      </c>
      <c r="R139" s="11">
        <f t="shared" si="35"/>
        <v>0.26339999999999986</v>
      </c>
      <c r="S139" s="11">
        <f t="shared" si="35"/>
        <v>0</v>
      </c>
      <c r="T139" s="11">
        <f t="shared" si="35"/>
        <v>5.54000000000201E-2</v>
      </c>
      <c r="U139" s="11">
        <f t="shared" si="35"/>
        <v>0.22850000000000037</v>
      </c>
      <c r="V139" s="11">
        <f t="shared" si="35"/>
        <v>4.1218000000000004</v>
      </c>
      <c r="W139" s="11">
        <f t="shared" si="35"/>
        <v>0</v>
      </c>
      <c r="X139" s="11">
        <f t="shared" si="35"/>
        <v>7.899999999999999E-3</v>
      </c>
      <c r="Y139" s="11">
        <f t="shared" si="35"/>
        <v>2.52E-2</v>
      </c>
      <c r="Z139" s="11">
        <f t="shared" si="35"/>
        <v>6.0599999999999987E-2</v>
      </c>
      <c r="AA139" s="11">
        <f t="shared" si="35"/>
        <v>0.7226999999999999</v>
      </c>
      <c r="AB139" s="11">
        <f t="shared" si="35"/>
        <v>0</v>
      </c>
      <c r="AC139" s="11">
        <f t="shared" si="35"/>
        <v>0</v>
      </c>
    </row>
    <row r="140" spans="1:29" x14ac:dyDescent="0.2">
      <c r="X140" s="14"/>
      <c r="Y140" s="14"/>
      <c r="Z140" s="14"/>
    </row>
    <row r="141" spans="1:29" s="17" customFormat="1" x14ac:dyDescent="0.2">
      <c r="A141" s="17" t="s">
        <v>144</v>
      </c>
      <c r="B141" s="17" t="s">
        <v>140</v>
      </c>
      <c r="D141" s="17">
        <f>AVERAGE(D76,D92,D121,D137)</f>
        <v>4.7603164598235051E-5</v>
      </c>
      <c r="E141" s="17">
        <f t="shared" ref="E141:AC141" si="36">AVERAGE(E76,E92,E121,E137)</f>
        <v>1.2076147288493282E-3</v>
      </c>
      <c r="F141" s="17">
        <f t="shared" si="36"/>
        <v>5.851389114294502E-17</v>
      </c>
      <c r="G141" s="17">
        <f t="shared" si="36"/>
        <v>1.2076147288491126E-5</v>
      </c>
      <c r="H141" s="17">
        <f t="shared" si="36"/>
        <v>0</v>
      </c>
      <c r="I141" s="17">
        <f t="shared" si="36"/>
        <v>0</v>
      </c>
      <c r="J141" s="17">
        <f t="shared" si="36"/>
        <v>0</v>
      </c>
      <c r="K141" s="17">
        <f t="shared" si="36"/>
        <v>0</v>
      </c>
      <c r="L141" s="17">
        <f t="shared" si="36"/>
        <v>6.4038644184135907E-2</v>
      </c>
      <c r="M141" s="17">
        <f t="shared" si="36"/>
        <v>4.8351527826902552E-2</v>
      </c>
      <c r="N141" s="17">
        <f t="shared" si="36"/>
        <v>2.6297129770038421E-2</v>
      </c>
      <c r="O141" s="17">
        <f t="shared" si="36"/>
        <v>2.6693592773764957E-2</v>
      </c>
      <c r="P141" s="17" t="e">
        <f t="shared" si="36"/>
        <v>#DIV/0!</v>
      </c>
      <c r="Q141" s="17">
        <f t="shared" si="36"/>
        <v>5.2074043176979926E-3</v>
      </c>
      <c r="R141" s="17">
        <f t="shared" si="36"/>
        <v>8.1089930621227352E-2</v>
      </c>
      <c r="S141" s="17">
        <f t="shared" si="36"/>
        <v>5.9918224530375701E-14</v>
      </c>
      <c r="T141" s="17">
        <f t="shared" si="36"/>
        <v>2.003542438652187E-2</v>
      </c>
      <c r="U141" s="17">
        <f t="shared" si="36"/>
        <v>8.2535985771671205E-2</v>
      </c>
      <c r="V141" s="17">
        <f t="shared" si="36"/>
        <v>1.0974692592961905</v>
      </c>
      <c r="W141" s="17">
        <f t="shared" si="36"/>
        <v>0</v>
      </c>
      <c r="X141" s="17">
        <f t="shared" si="36"/>
        <v>2.6865503341654003E-2</v>
      </c>
      <c r="Y141" s="17">
        <f t="shared" si="36"/>
        <v>7.0309044100302026E-3</v>
      </c>
      <c r="Z141" s="17">
        <f t="shared" si="36"/>
        <v>1.826435527271237E-2</v>
      </c>
      <c r="AA141" s="17">
        <f t="shared" si="36"/>
        <v>0.21430600696526447</v>
      </c>
      <c r="AB141" s="17">
        <f t="shared" si="36"/>
        <v>1.6590729573136575E-3</v>
      </c>
      <c r="AC141" s="17">
        <f t="shared" si="36"/>
        <v>5.851389114294502E-17</v>
      </c>
    </row>
    <row r="142" spans="1:29" s="17" customFormat="1" x14ac:dyDescent="0.2">
      <c r="A142" s="17" t="s">
        <v>144</v>
      </c>
      <c r="B142" s="17" t="s">
        <v>216</v>
      </c>
      <c r="D142" s="17">
        <f>MAX(D78,D94,D123,D139)</f>
        <v>1E-4</v>
      </c>
      <c r="E142" s="17">
        <f t="shared" ref="E142:AC142" si="37">MAX(E78,E94,E123,E139)</f>
        <v>9.9999999999997868E-3</v>
      </c>
      <c r="F142" s="17">
        <f t="shared" si="37"/>
        <v>0</v>
      </c>
      <c r="G142" s="17">
        <f t="shared" si="37"/>
        <v>9.9999999999999395E-5</v>
      </c>
      <c r="H142" s="17">
        <f t="shared" si="37"/>
        <v>0</v>
      </c>
      <c r="I142" s="17">
        <f t="shared" si="37"/>
        <v>0</v>
      </c>
      <c r="J142" s="17">
        <f t="shared" si="37"/>
        <v>0</v>
      </c>
      <c r="K142" s="17">
        <f t="shared" si="37"/>
        <v>0</v>
      </c>
      <c r="L142" s="17">
        <f t="shared" si="37"/>
        <v>0.2528999999999999</v>
      </c>
      <c r="M142" s="17">
        <f t="shared" si="37"/>
        <v>0.26849999999999996</v>
      </c>
      <c r="N142" s="17">
        <f t="shared" si="37"/>
        <v>0.11799999999999988</v>
      </c>
      <c r="O142" s="17">
        <f>MAX(O78,O94,O123,O139)</f>
        <v>0.12</v>
      </c>
      <c r="P142" s="17">
        <f t="shared" si="37"/>
        <v>0</v>
      </c>
      <c r="Q142" s="17">
        <f t="shared" si="37"/>
        <v>1.7199999999999993E-2</v>
      </c>
      <c r="R142" s="17">
        <f t="shared" si="37"/>
        <v>0.37579999999999991</v>
      </c>
      <c r="S142" s="17">
        <f t="shared" si="37"/>
        <v>0</v>
      </c>
      <c r="T142" s="17">
        <f t="shared" si="37"/>
        <v>7.0599999999956253E-2</v>
      </c>
      <c r="U142" s="17">
        <f t="shared" si="37"/>
        <v>0.29210000000000003</v>
      </c>
      <c r="V142" s="17">
        <f t="shared" si="37"/>
        <v>4.7237000000000009</v>
      </c>
      <c r="W142" s="17">
        <f t="shared" si="37"/>
        <v>0</v>
      </c>
      <c r="X142" s="17">
        <f t="shared" si="37"/>
        <v>0.1269000000000009</v>
      </c>
      <c r="Y142" s="17">
        <f t="shared" si="37"/>
        <v>2.9700000000000004E-2</v>
      </c>
      <c r="Z142" s="17">
        <f t="shared" si="37"/>
        <v>6.4400000000000013E-2</v>
      </c>
      <c r="AA142" s="17">
        <f t="shared" si="37"/>
        <v>0.88400000000000034</v>
      </c>
      <c r="AB142" s="17">
        <f t="shared" si="37"/>
        <v>1.3738429299340105E-2</v>
      </c>
      <c r="AC142" s="17">
        <f t="shared" si="37"/>
        <v>0</v>
      </c>
    </row>
    <row r="144" spans="1:29" x14ac:dyDescent="0.2">
      <c r="A144" s="24" t="s">
        <v>39</v>
      </c>
      <c r="B144" s="24" t="s">
        <v>159</v>
      </c>
      <c r="C144" s="24">
        <v>4.1999999999999997E-3</v>
      </c>
      <c r="D144" s="24">
        <v>0.2</v>
      </c>
      <c r="E144" s="24">
        <v>0</v>
      </c>
      <c r="F144" s="24">
        <v>0.41599999999999998</v>
      </c>
      <c r="G144" s="24">
        <v>0</v>
      </c>
      <c r="H144" s="24">
        <v>0</v>
      </c>
      <c r="I144" s="24">
        <v>0</v>
      </c>
      <c r="J144" s="24">
        <v>-1.4E-3</v>
      </c>
      <c r="K144" s="24">
        <v>0</v>
      </c>
      <c r="L144" s="24">
        <v>-0.53569999999999995</v>
      </c>
      <c r="M144" s="24">
        <v>2.0181</v>
      </c>
      <c r="N144" s="24">
        <v>2.6888999999999998</v>
      </c>
      <c r="O144" s="24">
        <v>-4.3299999999999998E-2</v>
      </c>
      <c r="P144" s="24" t="s">
        <v>172</v>
      </c>
      <c r="Q144" s="24">
        <v>-0.56040000000000001</v>
      </c>
      <c r="R144" s="24">
        <v>1.6935</v>
      </c>
      <c r="S144" s="24">
        <v>400.10399999999998</v>
      </c>
      <c r="T144" s="24">
        <v>400.75540000000001</v>
      </c>
      <c r="U144" s="24">
        <v>2.9022000000000001</v>
      </c>
      <c r="V144" s="24">
        <v>49.37</v>
      </c>
      <c r="W144" s="24">
        <v>0</v>
      </c>
      <c r="X144" s="24">
        <v>1.0500000000000001E-2</v>
      </c>
      <c r="Y144" s="24">
        <v>-5.8900000000000001E-2</v>
      </c>
      <c r="Z144" s="24">
        <v>-0.1017</v>
      </c>
      <c r="AA144" s="24">
        <v>-1.0431999999999999</v>
      </c>
      <c r="AB144">
        <f>DEGREES(ATAN2(F144,-G144))</f>
        <v>0</v>
      </c>
      <c r="AC144" s="14">
        <f>IF(B144="PMMPSI2",F144*COS(RADIANS(E144)),F144)</f>
        <v>0.41599999999999998</v>
      </c>
    </row>
    <row r="145" spans="1:29" x14ac:dyDescent="0.2">
      <c r="A145" s="24" t="s">
        <v>39</v>
      </c>
      <c r="B145" s="24" t="s">
        <v>159</v>
      </c>
      <c r="C145" s="24">
        <v>1.3146</v>
      </c>
      <c r="D145" s="24">
        <v>0.19320000000000001</v>
      </c>
      <c r="E145" s="24">
        <v>0</v>
      </c>
      <c r="F145" s="24">
        <v>0.41599999999999998</v>
      </c>
      <c r="G145" s="24">
        <v>-4.3E-3</v>
      </c>
      <c r="H145" s="24">
        <v>0</v>
      </c>
      <c r="I145" s="24">
        <v>0</v>
      </c>
      <c r="J145" s="24">
        <v>-1.2999999999999999E-3</v>
      </c>
      <c r="K145" s="24">
        <v>0</v>
      </c>
      <c r="L145" s="24">
        <v>-0.46029999999999999</v>
      </c>
      <c r="M145" s="24">
        <v>2.5649999999999999</v>
      </c>
      <c r="N145" s="24">
        <v>2.6560000000000001</v>
      </c>
      <c r="O145" s="24">
        <v>-0.1343</v>
      </c>
      <c r="P145" s="24" t="s">
        <v>172</v>
      </c>
      <c r="Q145" s="24">
        <v>-0.56950000000000001</v>
      </c>
      <c r="R145" s="24">
        <v>2.9823</v>
      </c>
      <c r="S145" s="24">
        <v>400.10399999999998</v>
      </c>
      <c r="T145" s="24">
        <v>400.75529999999998</v>
      </c>
      <c r="U145" s="24">
        <v>2.8898000000000001</v>
      </c>
      <c r="V145" s="24">
        <v>49.227800000000002</v>
      </c>
      <c r="W145" s="24">
        <v>0</v>
      </c>
      <c r="X145" s="24">
        <v>1.0200000000000001E-2</v>
      </c>
      <c r="Y145" s="24">
        <v>-5.7099999999999998E-2</v>
      </c>
      <c r="Z145" s="24">
        <v>-7.46E-2</v>
      </c>
      <c r="AA145" s="24">
        <v>-0.75380000000000003</v>
      </c>
      <c r="AB145">
        <f t="shared" ref="AB145:AB191" si="38">DEGREES(ATAN2(F145,-G145))</f>
        <v>0.59221893753625154</v>
      </c>
      <c r="AC145" s="14">
        <f t="shared" ref="AC145:AC191" si="39">IF(B145="PMMPSI2",F145*COS(RADIANS(E145)),F145)</f>
        <v>0.41599999999999998</v>
      </c>
    </row>
    <row r="146" spans="1:29" x14ac:dyDescent="0.2">
      <c r="A146" s="24" t="s">
        <v>39</v>
      </c>
      <c r="B146" s="24" t="s">
        <v>159</v>
      </c>
      <c r="C146" s="24">
        <v>2.6208</v>
      </c>
      <c r="D146" s="24">
        <v>0.17319999999999999</v>
      </c>
      <c r="E146" s="24">
        <v>0</v>
      </c>
      <c r="F146" s="24">
        <v>0.41599999999999998</v>
      </c>
      <c r="G146" s="24">
        <v>-8.3000000000000001E-3</v>
      </c>
      <c r="H146" s="24">
        <v>0</v>
      </c>
      <c r="I146" s="24">
        <v>0</v>
      </c>
      <c r="J146" s="24">
        <v>-1.1999999999999999E-3</v>
      </c>
      <c r="K146" s="24">
        <v>0</v>
      </c>
      <c r="L146" s="24">
        <v>-0.40179999999999999</v>
      </c>
      <c r="M146" s="24">
        <v>2.8391999999999999</v>
      </c>
      <c r="N146" s="24">
        <v>2.6288999999999998</v>
      </c>
      <c r="O146" s="24">
        <v>-0.2104</v>
      </c>
      <c r="P146" s="24" t="s">
        <v>172</v>
      </c>
      <c r="Q146" s="24">
        <v>-0.57950000000000002</v>
      </c>
      <c r="R146" s="24">
        <v>3.9136000000000002</v>
      </c>
      <c r="S146" s="24">
        <v>400.10399999999998</v>
      </c>
      <c r="T146" s="24">
        <v>400.755</v>
      </c>
      <c r="U146" s="24">
        <v>2.8729</v>
      </c>
      <c r="V146" s="24">
        <v>49.074599999999997</v>
      </c>
      <c r="W146" s="24">
        <v>0</v>
      </c>
      <c r="X146" s="24">
        <v>9.4999999999999998E-3</v>
      </c>
      <c r="Y146" s="24">
        <v>-5.7299999999999997E-2</v>
      </c>
      <c r="Z146" s="24">
        <v>-4.9700000000000001E-2</v>
      </c>
      <c r="AA146" s="24">
        <v>2.7300000000000001E-2</v>
      </c>
      <c r="AB146">
        <f t="shared" si="38"/>
        <v>1.1430093321477504</v>
      </c>
      <c r="AC146" s="14">
        <f t="shared" si="39"/>
        <v>0.41599999999999998</v>
      </c>
    </row>
    <row r="147" spans="1:29" x14ac:dyDescent="0.2">
      <c r="A147" s="24" t="s">
        <v>39</v>
      </c>
      <c r="B147" s="24" t="s">
        <v>159</v>
      </c>
      <c r="C147" s="24">
        <v>3.9312</v>
      </c>
      <c r="D147" s="24">
        <v>0.1414</v>
      </c>
      <c r="E147" s="24">
        <v>0</v>
      </c>
      <c r="F147" s="24">
        <v>0.41599999999999998</v>
      </c>
      <c r="G147" s="24">
        <v>-1.17E-2</v>
      </c>
      <c r="H147" s="24">
        <v>0</v>
      </c>
      <c r="I147" s="24">
        <v>0</v>
      </c>
      <c r="J147" s="24">
        <v>-1E-3</v>
      </c>
      <c r="K147" s="24">
        <v>0</v>
      </c>
      <c r="L147" s="24">
        <v>-0.39290000000000003</v>
      </c>
      <c r="M147" s="24">
        <v>2.8858999999999999</v>
      </c>
      <c r="N147" s="24">
        <v>2.6139999999999999</v>
      </c>
      <c r="O147" s="24">
        <v>-0.25469999999999998</v>
      </c>
      <c r="P147" s="24" t="s">
        <v>172</v>
      </c>
      <c r="Q147" s="24">
        <v>-0.58550000000000002</v>
      </c>
      <c r="R147" s="24">
        <v>4.3852000000000002</v>
      </c>
      <c r="S147" s="24">
        <v>400.10399999999998</v>
      </c>
      <c r="T147" s="24">
        <v>400.75490000000002</v>
      </c>
      <c r="U147" s="24">
        <v>2.8618000000000001</v>
      </c>
      <c r="V147" s="24">
        <v>49.0717</v>
      </c>
      <c r="W147" s="24">
        <v>0</v>
      </c>
      <c r="X147" s="24">
        <v>8.8999999999999999E-3</v>
      </c>
      <c r="Y147" s="24">
        <v>-5.9900000000000002E-2</v>
      </c>
      <c r="Z147" s="24">
        <v>-3.2800000000000003E-2</v>
      </c>
      <c r="AA147" s="24">
        <v>1.2603</v>
      </c>
      <c r="AB147">
        <f t="shared" si="38"/>
        <v>1.6110191079416034</v>
      </c>
      <c r="AC147" s="14">
        <f t="shared" si="39"/>
        <v>0.41599999999999998</v>
      </c>
    </row>
    <row r="148" spans="1:29" x14ac:dyDescent="0.2">
      <c r="A148" s="24" t="s">
        <v>39</v>
      </c>
      <c r="B148" s="24" t="s">
        <v>159</v>
      </c>
      <c r="C148" s="24">
        <v>5.2374000000000001</v>
      </c>
      <c r="D148" s="24">
        <v>0.1</v>
      </c>
      <c r="E148" s="24">
        <v>0</v>
      </c>
      <c r="F148" s="24">
        <v>0.41599999999999998</v>
      </c>
      <c r="G148" s="24">
        <v>-1.44E-2</v>
      </c>
      <c r="H148" s="24">
        <v>0</v>
      </c>
      <c r="I148" s="24">
        <v>0</v>
      </c>
      <c r="J148" s="24">
        <v>-6.9999999999999999E-4</v>
      </c>
      <c r="K148" s="24">
        <v>0</v>
      </c>
      <c r="L148" s="24">
        <v>-0.44119999999999998</v>
      </c>
      <c r="M148" s="24">
        <v>2.8132999999999999</v>
      </c>
      <c r="N148" s="24">
        <v>2.6143999999999998</v>
      </c>
      <c r="O148" s="24">
        <v>-0.26329999999999998</v>
      </c>
      <c r="P148" s="24" t="s">
        <v>172</v>
      </c>
      <c r="Q148" s="24">
        <v>-0.58520000000000005</v>
      </c>
      <c r="R148" s="24">
        <v>4.4786999999999999</v>
      </c>
      <c r="S148" s="24">
        <v>400.10399999999998</v>
      </c>
      <c r="T148" s="24">
        <v>400.75470000000001</v>
      </c>
      <c r="U148" s="24">
        <v>2.8650000000000002</v>
      </c>
      <c r="V148" s="24">
        <v>49.326300000000003</v>
      </c>
      <c r="W148" s="24">
        <v>0</v>
      </c>
      <c r="X148" s="24">
        <v>8.5000000000000006E-3</v>
      </c>
      <c r="Y148" s="24">
        <v>-6.5500000000000003E-2</v>
      </c>
      <c r="Z148" s="24">
        <v>-2.5999999999999999E-2</v>
      </c>
      <c r="AA148" s="24">
        <v>2.6747000000000001</v>
      </c>
      <c r="AB148">
        <f t="shared" si="38"/>
        <v>1.9825238610843805</v>
      </c>
      <c r="AC148" s="14">
        <f t="shared" si="39"/>
        <v>0.41599999999999998</v>
      </c>
    </row>
    <row r="149" spans="1:29" x14ac:dyDescent="0.2">
      <c r="A149" s="24" t="s">
        <v>39</v>
      </c>
      <c r="B149" s="24" t="s">
        <v>159</v>
      </c>
      <c r="C149" s="24">
        <v>6.5477999999999996</v>
      </c>
      <c r="D149" s="24">
        <v>5.1799999999999999E-2</v>
      </c>
      <c r="E149" s="24">
        <v>0</v>
      </c>
      <c r="F149" s="24">
        <v>0.41599999999999998</v>
      </c>
      <c r="G149" s="24">
        <v>-1.6E-2</v>
      </c>
      <c r="H149" s="24">
        <v>0</v>
      </c>
      <c r="I149" s="24">
        <v>0</v>
      </c>
      <c r="J149" s="24">
        <v>-4.0000000000000002E-4</v>
      </c>
      <c r="K149" s="24">
        <v>0</v>
      </c>
      <c r="L149" s="24">
        <v>-0.52800000000000002</v>
      </c>
      <c r="M149" s="24">
        <v>2.7201</v>
      </c>
      <c r="N149" s="24">
        <v>2.6284999999999998</v>
      </c>
      <c r="O149" s="24">
        <v>-0.2465</v>
      </c>
      <c r="P149" s="24" t="s">
        <v>172</v>
      </c>
      <c r="Q149" s="24">
        <v>-0.57969999999999999</v>
      </c>
      <c r="R149" s="24">
        <v>4.4047000000000001</v>
      </c>
      <c r="S149" s="24">
        <v>400.10399999999998</v>
      </c>
      <c r="T149" s="24">
        <v>400.75380000000001</v>
      </c>
      <c r="U149" s="24">
        <v>2.8833000000000002</v>
      </c>
      <c r="V149" s="24">
        <v>49.813299999999998</v>
      </c>
      <c r="W149" s="24">
        <v>0</v>
      </c>
      <c r="X149" s="24">
        <v>8.6E-3</v>
      </c>
      <c r="Y149" s="24">
        <v>-7.4300000000000005E-2</v>
      </c>
      <c r="Z149" s="24">
        <v>-2.8299999999999999E-2</v>
      </c>
      <c r="AA149" s="24">
        <v>3.8833000000000002</v>
      </c>
      <c r="AB149">
        <f t="shared" si="38"/>
        <v>2.2025981617658057</v>
      </c>
      <c r="AC149" s="14">
        <f t="shared" si="39"/>
        <v>0.41599999999999998</v>
      </c>
    </row>
    <row r="150" spans="1:29" x14ac:dyDescent="0.2">
      <c r="A150" s="24" t="s">
        <v>39</v>
      </c>
      <c r="B150" s="24" t="s">
        <v>159</v>
      </c>
      <c r="C150" s="24">
        <v>7.8540999999999999</v>
      </c>
      <c r="D150" s="24">
        <v>1E-4</v>
      </c>
      <c r="E150" s="24">
        <v>0</v>
      </c>
      <c r="F150" s="24">
        <v>0.41599999999999998</v>
      </c>
      <c r="G150" s="24">
        <v>-1.66E-2</v>
      </c>
      <c r="H150" s="24">
        <v>0</v>
      </c>
      <c r="I150" s="24">
        <v>0</v>
      </c>
      <c r="J150" s="24">
        <v>0</v>
      </c>
      <c r="K150" s="24">
        <v>0</v>
      </c>
      <c r="L150" s="24">
        <v>-0.62009999999999998</v>
      </c>
      <c r="M150" s="24">
        <v>2.6276999999999999</v>
      </c>
      <c r="N150" s="24">
        <v>2.6516999999999999</v>
      </c>
      <c r="O150" s="24">
        <v>-0.2228</v>
      </c>
      <c r="P150" s="24" t="s">
        <v>172</v>
      </c>
      <c r="Q150" s="24">
        <v>-0.57289999999999996</v>
      </c>
      <c r="R150" s="24">
        <v>4.3676000000000004</v>
      </c>
      <c r="S150" s="24">
        <v>400.10399999999998</v>
      </c>
      <c r="T150" s="24">
        <v>400.7516</v>
      </c>
      <c r="U150" s="24">
        <v>2.9095</v>
      </c>
      <c r="V150" s="24">
        <v>50.380699999999997</v>
      </c>
      <c r="W150" s="24">
        <v>0</v>
      </c>
      <c r="X150" s="24">
        <v>9.1000000000000004E-3</v>
      </c>
      <c r="Y150" s="24">
        <v>-8.5400000000000004E-2</v>
      </c>
      <c r="Z150" s="24">
        <v>-3.61E-2</v>
      </c>
      <c r="AA150" s="24">
        <v>4.5656999999999996</v>
      </c>
      <c r="AB150">
        <f t="shared" si="38"/>
        <v>2.2851096126194195</v>
      </c>
      <c r="AC150" s="14">
        <f t="shared" si="39"/>
        <v>0.41599999999999998</v>
      </c>
    </row>
    <row r="151" spans="1:29" x14ac:dyDescent="0.2">
      <c r="A151" s="24" t="s">
        <v>39</v>
      </c>
      <c r="B151" s="24" t="s">
        <v>159</v>
      </c>
      <c r="C151" s="24">
        <v>9.1645000000000003</v>
      </c>
      <c r="D151" s="24">
        <v>-5.1799999999999999E-2</v>
      </c>
      <c r="E151" s="24">
        <v>0</v>
      </c>
      <c r="F151" s="24">
        <v>0.41599999999999998</v>
      </c>
      <c r="G151" s="24">
        <v>-1.6E-2</v>
      </c>
      <c r="H151" s="24">
        <v>0</v>
      </c>
      <c r="I151" s="24">
        <v>0</v>
      </c>
      <c r="J151" s="24">
        <v>4.0000000000000002E-4</v>
      </c>
      <c r="K151" s="24">
        <v>0</v>
      </c>
      <c r="L151" s="24">
        <v>-0.68759999999999999</v>
      </c>
      <c r="M151" s="24">
        <v>2.4599000000000002</v>
      </c>
      <c r="N151" s="24">
        <v>2.6772999999999998</v>
      </c>
      <c r="O151" s="24">
        <v>-0.20710000000000001</v>
      </c>
      <c r="P151" s="24" t="s">
        <v>172</v>
      </c>
      <c r="Q151" s="24">
        <v>-0.56910000000000005</v>
      </c>
      <c r="R151" s="24">
        <v>4.4295</v>
      </c>
      <c r="S151" s="24">
        <v>400.10399999999998</v>
      </c>
      <c r="T151" s="24">
        <v>400.74770000000001</v>
      </c>
      <c r="U151" s="24">
        <v>2.9329999999999998</v>
      </c>
      <c r="V151" s="24">
        <v>50.836199999999998</v>
      </c>
      <c r="W151" s="24">
        <v>0</v>
      </c>
      <c r="X151" s="24">
        <v>9.9000000000000008E-3</v>
      </c>
      <c r="Y151" s="24">
        <v>-9.7000000000000003E-2</v>
      </c>
      <c r="Z151" s="24">
        <v>-4.5699999999999998E-2</v>
      </c>
      <c r="AA151" s="24">
        <v>4.6204999999999998</v>
      </c>
      <c r="AB151">
        <f t="shared" si="38"/>
        <v>2.2025981617658057</v>
      </c>
      <c r="AC151" s="14">
        <f t="shared" si="39"/>
        <v>0.41599999999999998</v>
      </c>
    </row>
    <row r="152" spans="1:29" x14ac:dyDescent="0.2">
      <c r="A152" s="24" t="s">
        <v>39</v>
      </c>
      <c r="B152" s="24" t="s">
        <v>159</v>
      </c>
      <c r="C152" s="24">
        <v>10.4749</v>
      </c>
      <c r="D152" s="24">
        <v>-0.1</v>
      </c>
      <c r="E152" s="24">
        <v>0</v>
      </c>
      <c r="F152" s="24">
        <v>0.41599999999999998</v>
      </c>
      <c r="G152" s="24">
        <v>-1.44E-2</v>
      </c>
      <c r="H152" s="24">
        <v>0</v>
      </c>
      <c r="I152" s="24">
        <v>0</v>
      </c>
      <c r="J152" s="24">
        <v>6.9999999999999999E-4</v>
      </c>
      <c r="K152" s="24">
        <v>0</v>
      </c>
      <c r="L152" s="24">
        <v>-0.71699999999999997</v>
      </c>
      <c r="M152" s="24">
        <v>2.0848</v>
      </c>
      <c r="N152" s="24">
        <v>2.6985000000000001</v>
      </c>
      <c r="O152" s="24">
        <v>-0.2024</v>
      </c>
      <c r="P152" s="24" t="s">
        <v>172</v>
      </c>
      <c r="Q152" s="24">
        <v>-0.57020000000000004</v>
      </c>
      <c r="R152" s="24">
        <v>4.4542000000000002</v>
      </c>
      <c r="S152" s="24">
        <v>400.10399999999998</v>
      </c>
      <c r="T152" s="24">
        <v>400.74270000000001</v>
      </c>
      <c r="U152" s="24">
        <v>2.9464000000000001</v>
      </c>
      <c r="V152" s="24">
        <v>51.063200000000002</v>
      </c>
      <c r="W152" s="24">
        <v>0</v>
      </c>
      <c r="X152" s="24">
        <v>1.0500000000000001E-2</v>
      </c>
      <c r="Y152" s="24">
        <v>-0.1069</v>
      </c>
      <c r="Z152" s="24">
        <v>-5.5399999999999998E-2</v>
      </c>
      <c r="AA152" s="24">
        <v>4.2022000000000004</v>
      </c>
      <c r="AB152">
        <f t="shared" si="38"/>
        <v>1.9825238610843805</v>
      </c>
      <c r="AC152" s="14">
        <f t="shared" si="39"/>
        <v>0.41599999999999998</v>
      </c>
    </row>
    <row r="153" spans="1:29" x14ac:dyDescent="0.2">
      <c r="A153" s="24" t="s">
        <v>39</v>
      </c>
      <c r="B153" s="24" t="s">
        <v>159</v>
      </c>
      <c r="C153" s="24">
        <v>11.7811</v>
      </c>
      <c r="D153" s="24">
        <v>-0.1414</v>
      </c>
      <c r="E153" s="24">
        <v>0</v>
      </c>
      <c r="F153" s="24">
        <v>0.41599999999999998</v>
      </c>
      <c r="G153" s="24">
        <v>-1.17E-2</v>
      </c>
      <c r="H153" s="24">
        <v>0</v>
      </c>
      <c r="I153" s="24">
        <v>0</v>
      </c>
      <c r="J153" s="24">
        <v>1E-3</v>
      </c>
      <c r="K153" s="24">
        <v>0</v>
      </c>
      <c r="L153" s="24">
        <v>-0.71360000000000001</v>
      </c>
      <c r="M153" s="24">
        <v>1.3972</v>
      </c>
      <c r="N153" s="24">
        <v>2.7098</v>
      </c>
      <c r="O153" s="24">
        <v>-0.19769999999999999</v>
      </c>
      <c r="P153" s="24" t="s">
        <v>172</v>
      </c>
      <c r="Q153" s="24">
        <v>-0.57479999999999998</v>
      </c>
      <c r="R153" s="24">
        <v>4.1712999999999996</v>
      </c>
      <c r="S153" s="24">
        <v>400.10399999999998</v>
      </c>
      <c r="T153" s="24">
        <v>400.738</v>
      </c>
      <c r="U153" s="24">
        <v>2.9508000000000001</v>
      </c>
      <c r="V153" s="24">
        <v>51.093299999999999</v>
      </c>
      <c r="W153" s="24">
        <v>0</v>
      </c>
      <c r="X153" s="24">
        <v>1.0800000000000001E-2</v>
      </c>
      <c r="Y153" s="24">
        <v>-0.1134</v>
      </c>
      <c r="Z153" s="24">
        <v>-6.5799999999999997E-2</v>
      </c>
      <c r="AA153" s="24">
        <v>3.6231</v>
      </c>
      <c r="AB153">
        <f t="shared" si="38"/>
        <v>1.6110191079416034</v>
      </c>
      <c r="AC153" s="14">
        <f t="shared" si="39"/>
        <v>0.41599999999999998</v>
      </c>
    </row>
    <row r="154" spans="1:29" x14ac:dyDescent="0.2">
      <c r="A154" s="24" t="s">
        <v>39</v>
      </c>
      <c r="B154" s="24" t="s">
        <v>159</v>
      </c>
      <c r="C154" s="24">
        <v>13.0915</v>
      </c>
      <c r="D154" s="24">
        <v>-0.17319999999999999</v>
      </c>
      <c r="E154" s="24">
        <v>0</v>
      </c>
      <c r="F154" s="24">
        <v>0.41599999999999998</v>
      </c>
      <c r="G154" s="24">
        <v>-8.3000000000000001E-3</v>
      </c>
      <c r="H154" s="24">
        <v>0</v>
      </c>
      <c r="I154" s="24">
        <v>0</v>
      </c>
      <c r="J154" s="24">
        <v>1.1999999999999999E-3</v>
      </c>
      <c r="K154" s="24">
        <v>0</v>
      </c>
      <c r="L154" s="24">
        <v>-0.6925</v>
      </c>
      <c r="M154" s="24">
        <v>0.39739999999999998</v>
      </c>
      <c r="N154" s="24">
        <v>2.7084999999999999</v>
      </c>
      <c r="O154" s="24">
        <v>-0.17499999999999999</v>
      </c>
      <c r="P154" s="24" t="s">
        <v>172</v>
      </c>
      <c r="Q154" s="24">
        <v>-0.57909999999999995</v>
      </c>
      <c r="R154" s="24">
        <v>3.3290000000000002</v>
      </c>
      <c r="S154" s="24">
        <v>400.10399999999998</v>
      </c>
      <c r="T154" s="24">
        <v>400.7353</v>
      </c>
      <c r="U154" s="24">
        <v>2.9548000000000001</v>
      </c>
      <c r="V154" s="24">
        <v>51.090499999999999</v>
      </c>
      <c r="W154" s="24">
        <v>0</v>
      </c>
      <c r="X154" s="24">
        <v>1.0800000000000001E-2</v>
      </c>
      <c r="Y154" s="24">
        <v>-0.1163</v>
      </c>
      <c r="Z154" s="24">
        <v>-7.8700000000000006E-2</v>
      </c>
      <c r="AA154" s="24">
        <v>3.1766999999999999</v>
      </c>
      <c r="AB154">
        <f t="shared" si="38"/>
        <v>1.1430093321477504</v>
      </c>
      <c r="AC154" s="14">
        <f t="shared" si="39"/>
        <v>0.41599999999999998</v>
      </c>
    </row>
    <row r="155" spans="1:29" x14ac:dyDescent="0.2">
      <c r="A155" s="24" t="s">
        <v>39</v>
      </c>
      <c r="B155" s="24" t="s">
        <v>159</v>
      </c>
      <c r="C155" s="24">
        <v>14.3978</v>
      </c>
      <c r="D155" s="24">
        <v>-0.19320000000000001</v>
      </c>
      <c r="E155" s="24">
        <v>0</v>
      </c>
      <c r="F155" s="24">
        <v>0.41599999999999998</v>
      </c>
      <c r="G155" s="24">
        <v>-4.3E-3</v>
      </c>
      <c r="H155" s="24">
        <v>0</v>
      </c>
      <c r="I155" s="24">
        <v>0</v>
      </c>
      <c r="J155" s="24">
        <v>1.2999999999999999E-3</v>
      </c>
      <c r="K155" s="24">
        <v>0</v>
      </c>
      <c r="L155" s="24">
        <v>-0.6653</v>
      </c>
      <c r="M155" s="24">
        <v>-0.78249999999999997</v>
      </c>
      <c r="N155" s="24">
        <v>2.6947000000000001</v>
      </c>
      <c r="O155" s="24">
        <v>-0.1206</v>
      </c>
      <c r="P155" s="24" t="s">
        <v>172</v>
      </c>
      <c r="Q155" s="24">
        <v>-0.57930000000000004</v>
      </c>
      <c r="R155" s="24">
        <v>1.8531</v>
      </c>
      <c r="S155" s="24">
        <v>400.10399999999998</v>
      </c>
      <c r="T155" s="24">
        <v>400.73559999999998</v>
      </c>
      <c r="U155" s="24">
        <v>2.9697</v>
      </c>
      <c r="V155" s="24">
        <v>51.250599999999999</v>
      </c>
      <c r="W155" s="24">
        <v>0</v>
      </c>
      <c r="X155" s="24">
        <v>1.0500000000000001E-2</v>
      </c>
      <c r="Y155" s="24">
        <v>-0.1166</v>
      </c>
      <c r="Z155" s="24">
        <v>-9.4899999999999998E-2</v>
      </c>
      <c r="AA155" s="24">
        <v>2.9826000000000001</v>
      </c>
      <c r="AB155">
        <f t="shared" si="38"/>
        <v>0.59221893753625154</v>
      </c>
      <c r="AC155" s="14">
        <f t="shared" si="39"/>
        <v>0.41599999999999998</v>
      </c>
    </row>
    <row r="156" spans="1:29" x14ac:dyDescent="0.2">
      <c r="A156" s="24" t="s">
        <v>39</v>
      </c>
      <c r="B156" s="24" t="s">
        <v>159</v>
      </c>
      <c r="C156" s="24">
        <v>15.7082</v>
      </c>
      <c r="D156" s="24">
        <v>-0.2</v>
      </c>
      <c r="E156" s="24">
        <v>0</v>
      </c>
      <c r="F156" s="24">
        <v>0.41599999999999998</v>
      </c>
      <c r="G156" s="24">
        <v>0</v>
      </c>
      <c r="H156" s="24">
        <v>0</v>
      </c>
      <c r="I156" s="24">
        <v>0</v>
      </c>
      <c r="J156" s="24">
        <v>1.4E-3</v>
      </c>
      <c r="K156" s="24">
        <v>0</v>
      </c>
      <c r="L156" s="24">
        <v>-0.6321</v>
      </c>
      <c r="M156" s="24">
        <v>-1.9182999999999999</v>
      </c>
      <c r="N156" s="24">
        <v>2.6720000000000002</v>
      </c>
      <c r="O156" s="24">
        <v>-3.4099999999999998E-2</v>
      </c>
      <c r="P156" s="24" t="s">
        <v>172</v>
      </c>
      <c r="Q156" s="24">
        <v>-0.57410000000000005</v>
      </c>
      <c r="R156" s="24">
        <v>-7.7499999999999999E-2</v>
      </c>
      <c r="S156" s="24">
        <v>400.10399999999998</v>
      </c>
      <c r="T156" s="24">
        <v>400.73899999999998</v>
      </c>
      <c r="U156" s="24">
        <v>3.0011999999999999</v>
      </c>
      <c r="V156" s="24">
        <v>51.674399999999999</v>
      </c>
      <c r="W156" s="24">
        <v>0</v>
      </c>
      <c r="X156" s="24">
        <v>1.03E-2</v>
      </c>
      <c r="Y156" s="24">
        <v>-0.1163</v>
      </c>
      <c r="Z156" s="24">
        <v>-0.1133</v>
      </c>
      <c r="AA156" s="24">
        <v>2.9396</v>
      </c>
      <c r="AB156">
        <f t="shared" si="38"/>
        <v>0</v>
      </c>
      <c r="AC156" s="14">
        <f t="shared" si="39"/>
        <v>0.41599999999999998</v>
      </c>
    </row>
    <row r="157" spans="1:29" x14ac:dyDescent="0.2">
      <c r="A157" s="24" t="s">
        <v>39</v>
      </c>
      <c r="B157" s="24" t="s">
        <v>159</v>
      </c>
      <c r="C157" s="24">
        <v>17.018599999999999</v>
      </c>
      <c r="D157" s="24">
        <v>-0.19320000000000001</v>
      </c>
      <c r="E157" s="24">
        <v>0</v>
      </c>
      <c r="F157" s="24">
        <v>0.41599999999999998</v>
      </c>
      <c r="G157" s="24">
        <v>4.3E-3</v>
      </c>
      <c r="H157" s="24">
        <v>0</v>
      </c>
      <c r="I157" s="24">
        <v>0</v>
      </c>
      <c r="J157" s="24">
        <v>1.2999999999999999E-3</v>
      </c>
      <c r="K157" s="24">
        <v>0</v>
      </c>
      <c r="L157" s="24">
        <v>-0.58289999999999997</v>
      </c>
      <c r="M157" s="24">
        <v>-2.7835999999999999</v>
      </c>
      <c r="N157" s="24">
        <v>2.6463999999999999</v>
      </c>
      <c r="O157" s="24">
        <v>6.8900000000000003E-2</v>
      </c>
      <c r="P157" s="24" t="s">
        <v>172</v>
      </c>
      <c r="Q157" s="24">
        <v>-0.56569999999999998</v>
      </c>
      <c r="R157" s="24">
        <v>-2.0831</v>
      </c>
      <c r="S157" s="24">
        <v>400.10399999999998</v>
      </c>
      <c r="T157" s="24">
        <v>400.74450000000002</v>
      </c>
      <c r="U157" s="24">
        <v>3.0451000000000001</v>
      </c>
      <c r="V157" s="24">
        <v>52.2883</v>
      </c>
      <c r="W157" s="24">
        <v>0</v>
      </c>
      <c r="X157" s="24">
        <v>1.04E-2</v>
      </c>
      <c r="Y157" s="24">
        <v>-0.1169</v>
      </c>
      <c r="Z157" s="24">
        <v>-0.13059999999999999</v>
      </c>
      <c r="AA157" s="24">
        <v>2.8083999999999998</v>
      </c>
      <c r="AB157">
        <f t="shared" si="38"/>
        <v>-0.59221893753625154</v>
      </c>
      <c r="AC157" s="14">
        <f t="shared" si="39"/>
        <v>0.41599999999999998</v>
      </c>
    </row>
    <row r="158" spans="1:29" x14ac:dyDescent="0.2">
      <c r="A158" s="24" t="s">
        <v>39</v>
      </c>
      <c r="B158" s="24" t="s">
        <v>159</v>
      </c>
      <c r="C158" s="24">
        <v>18.3248</v>
      </c>
      <c r="D158" s="24">
        <v>-0.17319999999999999</v>
      </c>
      <c r="E158" s="24">
        <v>0</v>
      </c>
      <c r="F158" s="24">
        <v>0.41599999999999998</v>
      </c>
      <c r="G158" s="24">
        <v>8.3000000000000001E-3</v>
      </c>
      <c r="H158" s="24">
        <v>0</v>
      </c>
      <c r="I158" s="24">
        <v>0</v>
      </c>
      <c r="J158" s="24">
        <v>1.1999999999999999E-3</v>
      </c>
      <c r="K158" s="24">
        <v>0</v>
      </c>
      <c r="L158" s="24">
        <v>-0.50800000000000001</v>
      </c>
      <c r="M158" s="24">
        <v>-3.2406000000000001</v>
      </c>
      <c r="N158" s="24">
        <v>2.6248999999999998</v>
      </c>
      <c r="O158" s="24">
        <v>0.16400000000000001</v>
      </c>
      <c r="P158" s="24" t="s">
        <v>172</v>
      </c>
      <c r="Q158" s="24">
        <v>-0.55840000000000001</v>
      </c>
      <c r="R158" s="24">
        <v>-3.7378999999999998</v>
      </c>
      <c r="S158" s="24">
        <v>400.10399999999998</v>
      </c>
      <c r="T158" s="24">
        <v>400.75009999999997</v>
      </c>
      <c r="U158" s="24">
        <v>3.0872999999999999</v>
      </c>
      <c r="V158" s="24">
        <v>52.863399999999999</v>
      </c>
      <c r="W158" s="24">
        <v>0</v>
      </c>
      <c r="X158" s="24">
        <v>1.0699999999999999E-2</v>
      </c>
      <c r="Y158" s="24">
        <v>-0.1191</v>
      </c>
      <c r="Z158" s="24">
        <v>-0.1431</v>
      </c>
      <c r="AA158" s="24">
        <v>2.3721999999999999</v>
      </c>
      <c r="AB158">
        <f t="shared" si="38"/>
        <v>-1.1430093321477504</v>
      </c>
      <c r="AC158" s="14">
        <f t="shared" si="39"/>
        <v>0.41599999999999998</v>
      </c>
    </row>
    <row r="159" spans="1:29" x14ac:dyDescent="0.2">
      <c r="A159" s="24" t="s">
        <v>39</v>
      </c>
      <c r="B159" s="24" t="s">
        <v>159</v>
      </c>
      <c r="C159" s="24">
        <v>19.635200000000001</v>
      </c>
      <c r="D159" s="24">
        <v>-0.1414</v>
      </c>
      <c r="E159" s="24">
        <v>0</v>
      </c>
      <c r="F159" s="24">
        <v>0.41599999999999998</v>
      </c>
      <c r="G159" s="24">
        <v>1.17E-2</v>
      </c>
      <c r="H159" s="24">
        <v>0</v>
      </c>
      <c r="I159" s="24">
        <v>0</v>
      </c>
      <c r="J159" s="24">
        <v>1E-3</v>
      </c>
      <c r="K159" s="24">
        <v>0</v>
      </c>
      <c r="L159" s="24">
        <v>-0.41049999999999998</v>
      </c>
      <c r="M159" s="24">
        <v>-3.2854999999999999</v>
      </c>
      <c r="N159" s="24">
        <v>2.6139999999999999</v>
      </c>
      <c r="O159" s="24">
        <v>0.2291</v>
      </c>
      <c r="P159" s="24" t="s">
        <v>172</v>
      </c>
      <c r="Q159" s="24">
        <v>-0.55640000000000001</v>
      </c>
      <c r="R159" s="24">
        <v>-4.7457000000000003</v>
      </c>
      <c r="S159" s="24">
        <v>400.10399999999998</v>
      </c>
      <c r="T159" s="24">
        <v>400.7543</v>
      </c>
      <c r="U159" s="24">
        <v>3.1105999999999998</v>
      </c>
      <c r="V159" s="24">
        <v>53.125300000000003</v>
      </c>
      <c r="W159" s="24">
        <v>0</v>
      </c>
      <c r="X159" s="24">
        <v>1.11E-2</v>
      </c>
      <c r="Y159" s="24">
        <v>-0.1217</v>
      </c>
      <c r="Z159" s="24">
        <v>-0.1484</v>
      </c>
      <c r="AA159" s="24">
        <v>1.5783</v>
      </c>
      <c r="AB159">
        <f t="shared" si="38"/>
        <v>-1.6110191079416034</v>
      </c>
      <c r="AC159" s="14">
        <f t="shared" si="39"/>
        <v>0.41599999999999998</v>
      </c>
    </row>
    <row r="160" spans="1:29" x14ac:dyDescent="0.2">
      <c r="A160" s="24" t="s">
        <v>39</v>
      </c>
      <c r="B160" s="24" t="s">
        <v>159</v>
      </c>
      <c r="C160" s="24">
        <v>20.941400000000002</v>
      </c>
      <c r="D160" s="24">
        <v>-0.1</v>
      </c>
      <c r="E160" s="24">
        <v>0</v>
      </c>
      <c r="F160" s="24">
        <v>0.41599999999999998</v>
      </c>
      <c r="G160" s="24">
        <v>1.44E-2</v>
      </c>
      <c r="H160" s="24">
        <v>0</v>
      </c>
      <c r="I160" s="24">
        <v>0</v>
      </c>
      <c r="J160" s="24">
        <v>6.9999999999999999E-4</v>
      </c>
      <c r="K160" s="24">
        <v>0</v>
      </c>
      <c r="L160" s="24">
        <v>-0.31119999999999998</v>
      </c>
      <c r="M160" s="24">
        <v>-3.0270999999999999</v>
      </c>
      <c r="N160" s="24">
        <v>2.6179000000000001</v>
      </c>
      <c r="O160" s="24">
        <v>0.25469999999999998</v>
      </c>
      <c r="P160" s="24" t="s">
        <v>172</v>
      </c>
      <c r="Q160" s="24">
        <v>-0.56100000000000005</v>
      </c>
      <c r="R160" s="24">
        <v>-5.0446</v>
      </c>
      <c r="S160" s="24">
        <v>400.10399999999998</v>
      </c>
      <c r="T160" s="24">
        <v>400.7561</v>
      </c>
      <c r="U160" s="24">
        <v>3.1034000000000002</v>
      </c>
      <c r="V160" s="24">
        <v>52.897399999999998</v>
      </c>
      <c r="W160" s="24">
        <v>0</v>
      </c>
      <c r="X160" s="24">
        <v>1.14E-2</v>
      </c>
      <c r="Y160" s="24">
        <v>-0.12280000000000001</v>
      </c>
      <c r="Z160" s="24">
        <v>-0.1474</v>
      </c>
      <c r="AA160" s="24">
        <v>0.5796</v>
      </c>
      <c r="AB160">
        <f t="shared" si="38"/>
        <v>-1.9825238610843805</v>
      </c>
      <c r="AC160" s="14">
        <f t="shared" si="39"/>
        <v>0.41599999999999998</v>
      </c>
    </row>
    <row r="161" spans="1:29" x14ac:dyDescent="0.2">
      <c r="A161" s="24" t="s">
        <v>39</v>
      </c>
      <c r="B161" s="24" t="s">
        <v>159</v>
      </c>
      <c r="C161" s="24">
        <v>22.251799999999999</v>
      </c>
      <c r="D161" s="24">
        <v>-5.1799999999999999E-2</v>
      </c>
      <c r="E161" s="24">
        <v>0</v>
      </c>
      <c r="F161" s="24">
        <v>0.41599999999999998</v>
      </c>
      <c r="G161" s="24">
        <v>1.6E-2</v>
      </c>
      <c r="H161" s="24">
        <v>0</v>
      </c>
      <c r="I161" s="24">
        <v>0</v>
      </c>
      <c r="J161" s="24">
        <v>4.0000000000000002E-4</v>
      </c>
      <c r="K161" s="24">
        <v>0</v>
      </c>
      <c r="L161" s="24">
        <v>-0.24260000000000001</v>
      </c>
      <c r="M161" s="24">
        <v>-2.6137000000000001</v>
      </c>
      <c r="N161" s="24">
        <v>2.6366000000000001</v>
      </c>
      <c r="O161" s="24">
        <v>0.2467</v>
      </c>
      <c r="P161" s="24" t="s">
        <v>172</v>
      </c>
      <c r="Q161" s="24">
        <v>-0.56979999999999997</v>
      </c>
      <c r="R161" s="24">
        <v>-4.7900999999999998</v>
      </c>
      <c r="S161" s="24">
        <v>400.10399999999998</v>
      </c>
      <c r="T161" s="24">
        <v>400.75560000000002</v>
      </c>
      <c r="U161" s="24">
        <v>3.0657999999999999</v>
      </c>
      <c r="V161" s="24">
        <v>52.197800000000001</v>
      </c>
      <c r="W161" s="24">
        <v>0</v>
      </c>
      <c r="X161" s="24">
        <v>1.1299999999999999E-2</v>
      </c>
      <c r="Y161" s="24">
        <v>-0.1205</v>
      </c>
      <c r="Z161" s="24">
        <v>-0.14330000000000001</v>
      </c>
      <c r="AA161" s="24">
        <v>-0.34810000000000002</v>
      </c>
      <c r="AB161">
        <f t="shared" si="38"/>
        <v>-2.2025981617658057</v>
      </c>
      <c r="AC161" s="14">
        <f t="shared" si="39"/>
        <v>0.41599999999999998</v>
      </c>
    </row>
    <row r="162" spans="1:29" x14ac:dyDescent="0.2">
      <c r="A162" s="24" t="s">
        <v>39</v>
      </c>
      <c r="B162" s="24" t="s">
        <v>159</v>
      </c>
      <c r="C162" s="24">
        <v>23.5581</v>
      </c>
      <c r="D162" s="24">
        <v>-1E-4</v>
      </c>
      <c r="E162" s="24">
        <v>0</v>
      </c>
      <c r="F162" s="24">
        <v>0.41599999999999998</v>
      </c>
      <c r="G162" s="24">
        <v>1.66E-2</v>
      </c>
      <c r="H162" s="24">
        <v>0</v>
      </c>
      <c r="I162" s="24">
        <v>0</v>
      </c>
      <c r="J162" s="24">
        <v>0</v>
      </c>
      <c r="K162" s="24">
        <v>0</v>
      </c>
      <c r="L162" s="24">
        <v>-0.2329</v>
      </c>
      <c r="M162" s="24">
        <v>-2.1526999999999998</v>
      </c>
      <c r="N162" s="24">
        <v>2.6661999999999999</v>
      </c>
      <c r="O162" s="24">
        <v>0.221</v>
      </c>
      <c r="P162" s="24" t="s">
        <v>172</v>
      </c>
      <c r="Q162" s="24">
        <v>-0.57809999999999995</v>
      </c>
      <c r="R162" s="24">
        <v>-4.2350000000000003</v>
      </c>
      <c r="S162" s="24">
        <v>400.10399999999998</v>
      </c>
      <c r="T162" s="24">
        <v>400.75400000000002</v>
      </c>
      <c r="U162" s="24">
        <v>3.0103</v>
      </c>
      <c r="V162" s="24">
        <v>51.235300000000002</v>
      </c>
      <c r="W162" s="24">
        <v>0</v>
      </c>
      <c r="X162" s="24">
        <v>1.09E-2</v>
      </c>
      <c r="Y162" s="24">
        <v>-0.1138</v>
      </c>
      <c r="Z162" s="24">
        <v>-0.1401</v>
      </c>
      <c r="AA162" s="24">
        <v>-0.9597</v>
      </c>
      <c r="AB162">
        <f t="shared" si="38"/>
        <v>-2.2851096126194195</v>
      </c>
      <c r="AC162" s="14">
        <f t="shared" si="39"/>
        <v>0.41599999999999998</v>
      </c>
    </row>
    <row r="163" spans="1:29" x14ac:dyDescent="0.2">
      <c r="A163" s="24" t="s">
        <v>39</v>
      </c>
      <c r="B163" s="24" t="s">
        <v>159</v>
      </c>
      <c r="C163" s="24">
        <v>24.868500000000001</v>
      </c>
      <c r="D163" s="24">
        <v>5.1799999999999999E-2</v>
      </c>
      <c r="E163" s="24">
        <v>0</v>
      </c>
      <c r="F163" s="24">
        <v>0.41599999999999998</v>
      </c>
      <c r="G163" s="24">
        <v>1.6E-2</v>
      </c>
      <c r="H163" s="24">
        <v>0</v>
      </c>
      <c r="I163" s="24">
        <v>0</v>
      </c>
      <c r="J163" s="24">
        <v>-4.0000000000000002E-4</v>
      </c>
      <c r="K163" s="24">
        <v>0</v>
      </c>
      <c r="L163" s="24">
        <v>-0.28999999999999998</v>
      </c>
      <c r="M163" s="24">
        <v>-1.6666000000000001</v>
      </c>
      <c r="N163" s="24">
        <v>2.6991000000000001</v>
      </c>
      <c r="O163" s="24">
        <v>0.1933</v>
      </c>
      <c r="P163" s="24" t="s">
        <v>172</v>
      </c>
      <c r="Q163" s="24">
        <v>-0.58130000000000004</v>
      </c>
      <c r="R163" s="24">
        <v>-3.58</v>
      </c>
      <c r="S163" s="24">
        <v>400.10399999999998</v>
      </c>
      <c r="T163" s="24">
        <v>400.7525</v>
      </c>
      <c r="U163" s="24">
        <v>2.9552999999999998</v>
      </c>
      <c r="V163" s="24">
        <v>50.308100000000003</v>
      </c>
      <c r="W163" s="24">
        <v>0</v>
      </c>
      <c r="X163" s="24">
        <v>1.04E-2</v>
      </c>
      <c r="Y163" s="24">
        <v>-0.10340000000000001</v>
      </c>
      <c r="Z163" s="24">
        <v>-0.14030000000000001</v>
      </c>
      <c r="AA163" s="24">
        <v>-1.1727000000000001</v>
      </c>
      <c r="AB163">
        <f t="shared" si="38"/>
        <v>-2.2025981617658057</v>
      </c>
      <c r="AC163" s="14">
        <f t="shared" si="39"/>
        <v>0.41599999999999998</v>
      </c>
    </row>
    <row r="164" spans="1:29" x14ac:dyDescent="0.2">
      <c r="A164" s="24" t="s">
        <v>39</v>
      </c>
      <c r="B164" s="24" t="s">
        <v>159</v>
      </c>
      <c r="C164" s="24">
        <v>26.178899999999999</v>
      </c>
      <c r="D164" s="24">
        <v>0.1</v>
      </c>
      <c r="E164" s="24">
        <v>0</v>
      </c>
      <c r="F164" s="24">
        <v>0.41599999999999998</v>
      </c>
      <c r="G164" s="24">
        <v>1.44E-2</v>
      </c>
      <c r="H164" s="24">
        <v>0</v>
      </c>
      <c r="I164" s="24">
        <v>0</v>
      </c>
      <c r="J164" s="24">
        <v>-6.9999999999999999E-4</v>
      </c>
      <c r="K164" s="24">
        <v>0</v>
      </c>
      <c r="L164" s="24">
        <v>-0.39400000000000002</v>
      </c>
      <c r="M164" s="24">
        <v>-1.1086</v>
      </c>
      <c r="N164" s="24">
        <v>2.7265999999999999</v>
      </c>
      <c r="O164" s="24">
        <v>0.1696</v>
      </c>
      <c r="P164" s="24" t="s">
        <v>172</v>
      </c>
      <c r="Q164" s="24">
        <v>-0.57750000000000001</v>
      </c>
      <c r="R164" s="24">
        <v>-2.8812000000000002</v>
      </c>
      <c r="S164" s="24">
        <v>400.10399999999998</v>
      </c>
      <c r="T164" s="24">
        <v>400.75209999999998</v>
      </c>
      <c r="U164" s="24">
        <v>2.9165999999999999</v>
      </c>
      <c r="V164" s="24">
        <v>49.659300000000002</v>
      </c>
      <c r="W164" s="24">
        <v>0</v>
      </c>
      <c r="X164" s="24">
        <v>0.01</v>
      </c>
      <c r="Y164" s="24">
        <v>-9.1200000000000003E-2</v>
      </c>
      <c r="Z164" s="24">
        <v>-0.14299999999999999</v>
      </c>
      <c r="AA164" s="24">
        <v>-1.0992999999999999</v>
      </c>
      <c r="AB164">
        <f t="shared" si="38"/>
        <v>-1.9825238610843805</v>
      </c>
      <c r="AC164" s="14">
        <f t="shared" si="39"/>
        <v>0.41599999999999998</v>
      </c>
    </row>
    <row r="165" spans="1:29" x14ac:dyDescent="0.2">
      <c r="A165" s="24" t="s">
        <v>39</v>
      </c>
      <c r="B165" s="24" t="s">
        <v>159</v>
      </c>
      <c r="C165" s="24">
        <v>27.485099999999999</v>
      </c>
      <c r="D165" s="24">
        <v>0.1414</v>
      </c>
      <c r="E165" s="24">
        <v>0</v>
      </c>
      <c r="F165" s="24">
        <v>0.41599999999999998</v>
      </c>
      <c r="G165" s="24">
        <v>1.17E-2</v>
      </c>
      <c r="H165" s="24">
        <v>0</v>
      </c>
      <c r="I165" s="24">
        <v>0</v>
      </c>
      <c r="J165" s="24">
        <v>-1E-3</v>
      </c>
      <c r="K165" s="24">
        <v>0</v>
      </c>
      <c r="L165" s="24">
        <v>-0.50380000000000003</v>
      </c>
      <c r="M165" s="24">
        <v>-0.42280000000000001</v>
      </c>
      <c r="N165" s="24">
        <v>2.7410000000000001</v>
      </c>
      <c r="O165" s="24">
        <v>0.14410000000000001</v>
      </c>
      <c r="P165" s="24" t="s">
        <v>172</v>
      </c>
      <c r="Q165" s="24">
        <v>-0.56889999999999996</v>
      </c>
      <c r="R165" s="24">
        <v>-2.0619999999999998</v>
      </c>
      <c r="S165" s="24">
        <v>400.10399999999998</v>
      </c>
      <c r="T165" s="24">
        <v>400.75279999999998</v>
      </c>
      <c r="U165" s="24">
        <v>2.9</v>
      </c>
      <c r="V165" s="24">
        <v>49.370100000000001</v>
      </c>
      <c r="W165" s="24">
        <v>0</v>
      </c>
      <c r="X165" s="24">
        <v>0.01</v>
      </c>
      <c r="Y165" s="24">
        <v>-7.9399999999999998E-2</v>
      </c>
      <c r="Z165" s="24">
        <v>-0.14419999999999999</v>
      </c>
      <c r="AA165" s="24">
        <v>-0.95930000000000004</v>
      </c>
      <c r="AB165">
        <f t="shared" si="38"/>
        <v>-1.6110191079416034</v>
      </c>
      <c r="AC165" s="14">
        <f t="shared" si="39"/>
        <v>0.41599999999999998</v>
      </c>
    </row>
    <row r="166" spans="1:29" x14ac:dyDescent="0.2">
      <c r="A166" s="24" t="s">
        <v>39</v>
      </c>
      <c r="B166" s="24" t="s">
        <v>159</v>
      </c>
      <c r="C166" s="24">
        <v>28.795500000000001</v>
      </c>
      <c r="D166" s="24">
        <v>0.17319999999999999</v>
      </c>
      <c r="E166" s="24">
        <v>0</v>
      </c>
      <c r="F166" s="24">
        <v>0.41599999999999998</v>
      </c>
      <c r="G166" s="24">
        <v>8.3000000000000001E-3</v>
      </c>
      <c r="H166" s="24">
        <v>0</v>
      </c>
      <c r="I166" s="24">
        <v>0</v>
      </c>
      <c r="J166" s="24">
        <v>-1.1999999999999999E-3</v>
      </c>
      <c r="K166" s="24">
        <v>0</v>
      </c>
      <c r="L166" s="24">
        <v>-0.57589999999999997</v>
      </c>
      <c r="M166" s="24">
        <v>0.39119999999999999</v>
      </c>
      <c r="N166" s="24">
        <v>2.7382</v>
      </c>
      <c r="O166" s="24">
        <v>0.10440000000000001</v>
      </c>
      <c r="P166" s="24" t="s">
        <v>172</v>
      </c>
      <c r="Q166" s="24">
        <v>-0.56040000000000001</v>
      </c>
      <c r="R166" s="24">
        <v>-1.0143</v>
      </c>
      <c r="S166" s="24">
        <v>400.10399999999998</v>
      </c>
      <c r="T166" s="24">
        <v>400.75400000000002</v>
      </c>
      <c r="U166" s="24">
        <v>2.9</v>
      </c>
      <c r="V166" s="24">
        <v>49.3461</v>
      </c>
      <c r="W166" s="24">
        <v>0</v>
      </c>
      <c r="X166" s="24">
        <v>1.0200000000000001E-2</v>
      </c>
      <c r="Y166" s="24">
        <v>-6.9699999999999998E-2</v>
      </c>
      <c r="Z166" s="24">
        <v>-0.1391</v>
      </c>
      <c r="AA166" s="24">
        <v>-0.92859999999999998</v>
      </c>
      <c r="AB166">
        <f t="shared" si="38"/>
        <v>-1.1430093321477504</v>
      </c>
      <c r="AC166" s="14">
        <f t="shared" si="39"/>
        <v>0.41599999999999998</v>
      </c>
    </row>
    <row r="167" spans="1:29" x14ac:dyDescent="0.2">
      <c r="A167" s="24" t="s">
        <v>39</v>
      </c>
      <c r="B167" s="24" t="s">
        <v>159</v>
      </c>
      <c r="C167" s="24">
        <v>30.101800000000001</v>
      </c>
      <c r="D167" s="24">
        <v>0.19320000000000001</v>
      </c>
      <c r="E167" s="24">
        <v>0</v>
      </c>
      <c r="F167" s="24">
        <v>0.41599999999999998</v>
      </c>
      <c r="G167" s="24">
        <v>4.3E-3</v>
      </c>
      <c r="H167" s="24">
        <v>0</v>
      </c>
      <c r="I167" s="24">
        <v>0</v>
      </c>
      <c r="J167" s="24">
        <v>-1.2999999999999999E-3</v>
      </c>
      <c r="K167" s="24">
        <v>0</v>
      </c>
      <c r="L167" s="24">
        <v>-0.58489999999999998</v>
      </c>
      <c r="M167" s="24">
        <v>1.2508999999999999</v>
      </c>
      <c r="N167" s="24">
        <v>2.7191000000000001</v>
      </c>
      <c r="O167" s="24">
        <v>4.1200000000000001E-2</v>
      </c>
      <c r="P167" s="24" t="s">
        <v>172</v>
      </c>
      <c r="Q167" s="24">
        <v>-0.55679999999999996</v>
      </c>
      <c r="R167" s="24">
        <v>0.28100000000000003</v>
      </c>
      <c r="S167" s="24">
        <v>400.10399999999998</v>
      </c>
      <c r="T167" s="24">
        <v>400.755</v>
      </c>
      <c r="U167" s="24">
        <v>2.9043999999999999</v>
      </c>
      <c r="V167" s="24">
        <v>49.398600000000002</v>
      </c>
      <c r="W167" s="24">
        <v>0</v>
      </c>
      <c r="X167" s="24">
        <v>1.0500000000000001E-2</v>
      </c>
      <c r="Y167" s="24">
        <v>-6.3E-2</v>
      </c>
      <c r="Z167" s="24">
        <v>-0.12470000000000001</v>
      </c>
      <c r="AA167" s="24">
        <v>-1.0154000000000001</v>
      </c>
      <c r="AB167">
        <f t="shared" si="38"/>
        <v>-0.59221893753625154</v>
      </c>
      <c r="AC167" s="14">
        <f t="shared" si="39"/>
        <v>0.41599999999999998</v>
      </c>
    </row>
    <row r="168" spans="1:29" x14ac:dyDescent="0.2">
      <c r="A168" s="24" t="s">
        <v>40</v>
      </c>
      <c r="B168" s="24" t="s">
        <v>159</v>
      </c>
      <c r="C168" s="24">
        <v>4.1999999999999997E-3</v>
      </c>
      <c r="D168" s="24">
        <v>0.2</v>
      </c>
      <c r="E168" s="24">
        <v>0</v>
      </c>
      <c r="F168" s="24">
        <v>0.41599999999999998</v>
      </c>
      <c r="G168" s="24">
        <v>0</v>
      </c>
      <c r="H168" s="24">
        <v>0</v>
      </c>
      <c r="I168" s="24">
        <v>0</v>
      </c>
      <c r="J168" s="24">
        <v>-5.4999999999999997E-3</v>
      </c>
      <c r="K168" s="24">
        <v>0</v>
      </c>
      <c r="L168" s="24">
        <v>-0.56630000000000003</v>
      </c>
      <c r="M168" s="24">
        <v>9.7835999999999999</v>
      </c>
      <c r="N168" s="24">
        <v>2.7160000000000002</v>
      </c>
      <c r="O168" s="24">
        <v>0.1164</v>
      </c>
      <c r="P168" s="24" t="s">
        <v>172</v>
      </c>
      <c r="Q168" s="24">
        <v>-0.56859999999999999</v>
      </c>
      <c r="R168" s="24">
        <v>1.9451000000000001</v>
      </c>
      <c r="S168" s="24">
        <v>400.10399999999998</v>
      </c>
      <c r="T168" s="24">
        <v>400.74200000000002</v>
      </c>
      <c r="U168" s="24">
        <v>2.7869000000000002</v>
      </c>
      <c r="V168" s="24">
        <v>47.592500000000001</v>
      </c>
      <c r="W168" s="24">
        <v>0</v>
      </c>
      <c r="X168" s="24">
        <v>1.0800000000000001E-2</v>
      </c>
      <c r="Y168" s="24">
        <v>-7.4800000000000005E-2</v>
      </c>
      <c r="Z168" s="24">
        <v>7.0400000000000004E-2</v>
      </c>
      <c r="AA168" s="24">
        <v>0.24149999999999999</v>
      </c>
      <c r="AB168">
        <f t="shared" si="38"/>
        <v>0</v>
      </c>
      <c r="AC168" s="14">
        <f t="shared" si="39"/>
        <v>0.41599999999999998</v>
      </c>
    </row>
    <row r="169" spans="1:29" x14ac:dyDescent="0.2">
      <c r="A169" s="24" t="s">
        <v>40</v>
      </c>
      <c r="B169" s="24" t="s">
        <v>159</v>
      </c>
      <c r="C169" s="24">
        <v>0.6573</v>
      </c>
      <c r="D169" s="24">
        <v>0.19320000000000001</v>
      </c>
      <c r="E169" s="24">
        <v>0</v>
      </c>
      <c r="F169" s="24">
        <v>0.41599999999999998</v>
      </c>
      <c r="G169" s="24">
        <v>-8.6E-3</v>
      </c>
      <c r="H169" s="24">
        <v>0</v>
      </c>
      <c r="I169" s="24">
        <v>0</v>
      </c>
      <c r="J169" s="24">
        <v>-5.3E-3</v>
      </c>
      <c r="K169" s="24">
        <v>0</v>
      </c>
      <c r="L169" s="24">
        <v>-0.57979999999999998</v>
      </c>
      <c r="M169" s="24">
        <v>10.728199999999999</v>
      </c>
      <c r="N169" s="24">
        <v>2.7246999999999999</v>
      </c>
      <c r="O169" s="24">
        <v>-7.4999999999999997E-2</v>
      </c>
      <c r="P169" s="24" t="s">
        <v>172</v>
      </c>
      <c r="Q169" s="24">
        <v>-0.5696</v>
      </c>
      <c r="R169" s="24">
        <v>4.6547999999999998</v>
      </c>
      <c r="S169" s="24">
        <v>400.10399999999998</v>
      </c>
      <c r="T169" s="24">
        <v>400.7448</v>
      </c>
      <c r="U169" s="24">
        <v>2.8123999999999998</v>
      </c>
      <c r="V169" s="24">
        <v>47.917099999999998</v>
      </c>
      <c r="W169" s="24">
        <v>0</v>
      </c>
      <c r="X169" s="24">
        <v>1.06E-2</v>
      </c>
      <c r="Y169" s="24">
        <v>-6.3100000000000003E-2</v>
      </c>
      <c r="Z169" s="24">
        <v>0.12379999999999999</v>
      </c>
      <c r="AA169" s="24">
        <v>0.90010000000000001</v>
      </c>
      <c r="AB169">
        <f t="shared" si="38"/>
        <v>1.1843113610046696</v>
      </c>
      <c r="AC169" s="14">
        <f t="shared" si="39"/>
        <v>0.41599999999999998</v>
      </c>
    </row>
    <row r="170" spans="1:29" x14ac:dyDescent="0.2">
      <c r="A170" s="24" t="s">
        <v>40</v>
      </c>
      <c r="B170" s="24" t="s">
        <v>159</v>
      </c>
      <c r="C170" s="24">
        <v>1.3146</v>
      </c>
      <c r="D170" s="24">
        <v>0.17319999999999999</v>
      </c>
      <c r="E170" s="24">
        <v>0</v>
      </c>
      <c r="F170" s="24">
        <v>0.41599999999999998</v>
      </c>
      <c r="G170" s="24">
        <v>-1.66E-2</v>
      </c>
      <c r="H170" s="24">
        <v>0</v>
      </c>
      <c r="I170" s="24">
        <v>0</v>
      </c>
      <c r="J170" s="24">
        <v>-4.7999999999999996E-3</v>
      </c>
      <c r="K170" s="24">
        <v>0</v>
      </c>
      <c r="L170" s="24">
        <v>-0.65210000000000001</v>
      </c>
      <c r="M170" s="24">
        <v>10.883599999999999</v>
      </c>
      <c r="N170" s="24">
        <v>2.7442000000000002</v>
      </c>
      <c r="O170" s="24">
        <v>-0.27800000000000002</v>
      </c>
      <c r="P170" s="24" t="s">
        <v>172</v>
      </c>
      <c r="Q170" s="24">
        <v>-0.57440000000000002</v>
      </c>
      <c r="R170" s="24">
        <v>7.1569000000000003</v>
      </c>
      <c r="S170" s="24">
        <v>400.10399999999998</v>
      </c>
      <c r="T170" s="24">
        <v>400.7482</v>
      </c>
      <c r="U170" s="24">
        <v>2.8010000000000002</v>
      </c>
      <c r="V170" s="24">
        <v>47.788499999999999</v>
      </c>
      <c r="W170" s="24">
        <v>0</v>
      </c>
      <c r="X170" s="24">
        <v>9.4999999999999998E-3</v>
      </c>
      <c r="Y170" s="24">
        <v>-5.5500000000000001E-2</v>
      </c>
      <c r="Z170" s="24">
        <v>0.16800000000000001</v>
      </c>
      <c r="AA170" s="24">
        <v>1.6571</v>
      </c>
      <c r="AB170">
        <f t="shared" si="38"/>
        <v>2.2851096126194195</v>
      </c>
      <c r="AC170" s="14">
        <f t="shared" si="39"/>
        <v>0.41599999999999998</v>
      </c>
    </row>
    <row r="171" spans="1:29" x14ac:dyDescent="0.2">
      <c r="A171" s="24" t="s">
        <v>40</v>
      </c>
      <c r="B171" s="24" t="s">
        <v>159</v>
      </c>
      <c r="C171" s="24">
        <v>1.9677</v>
      </c>
      <c r="D171" s="24">
        <v>0.14149999999999999</v>
      </c>
      <c r="E171" s="24">
        <v>0</v>
      </c>
      <c r="F171" s="24">
        <v>0.41599999999999998</v>
      </c>
      <c r="G171" s="24">
        <v>-2.35E-2</v>
      </c>
      <c r="H171" s="24">
        <v>0</v>
      </c>
      <c r="I171" s="24">
        <v>0</v>
      </c>
      <c r="J171" s="24">
        <v>-3.8999999999999998E-3</v>
      </c>
      <c r="K171" s="24">
        <v>0</v>
      </c>
      <c r="L171" s="24">
        <v>-0.77059999999999995</v>
      </c>
      <c r="M171" s="24">
        <v>10.321999999999999</v>
      </c>
      <c r="N171" s="24">
        <v>2.7736999999999998</v>
      </c>
      <c r="O171" s="24">
        <v>-0.47610000000000002</v>
      </c>
      <c r="P171" s="24" t="s">
        <v>172</v>
      </c>
      <c r="Q171" s="24">
        <v>-0.58360000000000001</v>
      </c>
      <c r="R171" s="24">
        <v>9.2742000000000004</v>
      </c>
      <c r="S171" s="24">
        <v>400.10399999999998</v>
      </c>
      <c r="T171" s="24">
        <v>400.75099999999998</v>
      </c>
      <c r="U171" s="24">
        <v>2.7467000000000001</v>
      </c>
      <c r="V171" s="24">
        <v>47.1629</v>
      </c>
      <c r="W171" s="24">
        <v>0</v>
      </c>
      <c r="X171" s="24">
        <v>7.9000000000000008E-3</v>
      </c>
      <c r="Y171" s="24">
        <v>-5.2600000000000001E-2</v>
      </c>
      <c r="Z171" s="24">
        <v>0.19139999999999999</v>
      </c>
      <c r="AA171" s="24">
        <v>2.5731000000000002</v>
      </c>
      <c r="AB171">
        <f t="shared" si="38"/>
        <v>3.2332242941954572</v>
      </c>
      <c r="AC171" s="14">
        <f t="shared" si="39"/>
        <v>0.41599999999999998</v>
      </c>
    </row>
    <row r="172" spans="1:29" x14ac:dyDescent="0.2">
      <c r="A172" s="24" t="s">
        <v>40</v>
      </c>
      <c r="B172" s="24" t="s">
        <v>159</v>
      </c>
      <c r="C172" s="24">
        <v>2.625</v>
      </c>
      <c r="D172" s="24">
        <v>0.1</v>
      </c>
      <c r="E172" s="24">
        <v>0</v>
      </c>
      <c r="F172" s="24">
        <v>0.41599999999999998</v>
      </c>
      <c r="G172" s="24">
        <v>-2.8799999999999999E-2</v>
      </c>
      <c r="H172" s="24">
        <v>0</v>
      </c>
      <c r="I172" s="24">
        <v>0</v>
      </c>
      <c r="J172" s="24">
        <v>-2.8E-3</v>
      </c>
      <c r="K172" s="24">
        <v>0</v>
      </c>
      <c r="L172" s="24">
        <v>-0.90159999999999996</v>
      </c>
      <c r="M172" s="24">
        <v>9.1727000000000007</v>
      </c>
      <c r="N172" s="24">
        <v>2.8106</v>
      </c>
      <c r="O172" s="24">
        <v>-0.64659999999999995</v>
      </c>
      <c r="P172" s="24" t="s">
        <v>172</v>
      </c>
      <c r="Q172" s="24">
        <v>-0.59640000000000004</v>
      </c>
      <c r="R172" s="24">
        <v>10.7995</v>
      </c>
      <c r="S172" s="24">
        <v>400.10399999999998</v>
      </c>
      <c r="T172" s="24">
        <v>400.75220000000002</v>
      </c>
      <c r="U172" s="24">
        <v>2.6631</v>
      </c>
      <c r="V172" s="24">
        <v>46.245199999999997</v>
      </c>
      <c r="W172" s="24">
        <v>0</v>
      </c>
      <c r="X172" s="24">
        <v>6.4999999999999997E-3</v>
      </c>
      <c r="Y172" s="24">
        <v>-5.3600000000000002E-2</v>
      </c>
      <c r="Z172" s="24">
        <v>0.1885</v>
      </c>
      <c r="AA172" s="24">
        <v>3.6436999999999999</v>
      </c>
      <c r="AB172">
        <f t="shared" si="38"/>
        <v>3.9603118304583846</v>
      </c>
      <c r="AC172" s="14">
        <f t="shared" si="39"/>
        <v>0.41599999999999998</v>
      </c>
    </row>
    <row r="173" spans="1:29" x14ac:dyDescent="0.2">
      <c r="A173" s="24" t="s">
        <v>40</v>
      </c>
      <c r="B173" s="24" t="s">
        <v>159</v>
      </c>
      <c r="C173" s="24">
        <v>3.2780999999999998</v>
      </c>
      <c r="D173" s="24">
        <v>5.1900000000000002E-2</v>
      </c>
      <c r="E173" s="24">
        <v>0</v>
      </c>
      <c r="F173" s="24">
        <v>0.41599999999999998</v>
      </c>
      <c r="G173" s="24">
        <v>-3.2099999999999997E-2</v>
      </c>
      <c r="H173" s="24">
        <v>0</v>
      </c>
      <c r="I173" s="24">
        <v>0</v>
      </c>
      <c r="J173" s="24">
        <v>-1.4E-3</v>
      </c>
      <c r="K173" s="24">
        <v>0</v>
      </c>
      <c r="L173" s="24">
        <v>-1.0063</v>
      </c>
      <c r="M173" s="24">
        <v>7.5560999999999998</v>
      </c>
      <c r="N173" s="24">
        <v>2.8487</v>
      </c>
      <c r="O173" s="24">
        <v>-0.76780000000000004</v>
      </c>
      <c r="P173" s="24" t="s">
        <v>172</v>
      </c>
      <c r="Q173" s="24">
        <v>-0.61019999999999996</v>
      </c>
      <c r="R173" s="24">
        <v>11.548299999999999</v>
      </c>
      <c r="S173" s="24">
        <v>400.10399999999998</v>
      </c>
      <c r="T173" s="24">
        <v>400.75119999999998</v>
      </c>
      <c r="U173" s="24">
        <v>2.5762</v>
      </c>
      <c r="V173" s="24">
        <v>45.374000000000002</v>
      </c>
      <c r="W173" s="24">
        <v>0</v>
      </c>
      <c r="X173" s="24">
        <v>5.8999999999999999E-3</v>
      </c>
      <c r="Y173" s="24">
        <v>-5.7299999999999997E-2</v>
      </c>
      <c r="Z173" s="24">
        <v>0.16189999999999999</v>
      </c>
      <c r="AA173" s="24">
        <v>4.7397</v>
      </c>
      <c r="AB173">
        <f t="shared" si="38"/>
        <v>4.4123971091818888</v>
      </c>
      <c r="AC173" s="14">
        <f t="shared" si="39"/>
        <v>0.41599999999999998</v>
      </c>
    </row>
    <row r="174" spans="1:29" x14ac:dyDescent="0.2">
      <c r="A174" s="24" t="s">
        <v>40</v>
      </c>
      <c r="B174" s="24" t="s">
        <v>159</v>
      </c>
      <c r="C174" s="24">
        <v>3.9354</v>
      </c>
      <c r="D174" s="24">
        <v>0</v>
      </c>
      <c r="E174" s="24">
        <v>0</v>
      </c>
      <c r="F174" s="24">
        <v>0.41599999999999998</v>
      </c>
      <c r="G174" s="24">
        <v>-3.32E-2</v>
      </c>
      <c r="H174" s="24">
        <v>0</v>
      </c>
      <c r="I174" s="24">
        <v>0</v>
      </c>
      <c r="J174" s="24">
        <v>0</v>
      </c>
      <c r="K174" s="24">
        <v>0</v>
      </c>
      <c r="L174" s="24">
        <v>-1.0580000000000001</v>
      </c>
      <c r="M174" s="24">
        <v>5.5457999999999998</v>
      </c>
      <c r="N174" s="24">
        <v>2.8780999999999999</v>
      </c>
      <c r="O174" s="24">
        <v>-0.82569999999999999</v>
      </c>
      <c r="P174" s="24" t="s">
        <v>172</v>
      </c>
      <c r="Q174" s="24">
        <v>-0.621</v>
      </c>
      <c r="R174" s="24">
        <v>11.422499999999999</v>
      </c>
      <c r="S174" s="24">
        <v>400.10399999999998</v>
      </c>
      <c r="T174" s="24">
        <v>400.7482</v>
      </c>
      <c r="U174" s="24">
        <v>2.5124</v>
      </c>
      <c r="V174" s="24">
        <v>44.8476</v>
      </c>
      <c r="W174" s="24">
        <v>0</v>
      </c>
      <c r="X174" s="24">
        <v>6.1999999999999998E-3</v>
      </c>
      <c r="Y174" s="24">
        <v>-6.2799999999999995E-2</v>
      </c>
      <c r="Z174" s="24">
        <v>0.1202</v>
      </c>
      <c r="AA174" s="24">
        <v>5.6204999999999998</v>
      </c>
      <c r="AB174">
        <f t="shared" si="38"/>
        <v>4.5629727429674931</v>
      </c>
      <c r="AC174" s="14">
        <f t="shared" si="39"/>
        <v>0.41599999999999998</v>
      </c>
    </row>
    <row r="175" spans="1:29" x14ac:dyDescent="0.2">
      <c r="A175" s="24" t="s">
        <v>40</v>
      </c>
      <c r="B175" s="24" t="s">
        <v>159</v>
      </c>
      <c r="C175" s="24">
        <v>4.5884999999999998</v>
      </c>
      <c r="D175" s="24">
        <v>-5.16E-2</v>
      </c>
      <c r="E175" s="24">
        <v>0</v>
      </c>
      <c r="F175" s="24">
        <v>0.41599999999999998</v>
      </c>
      <c r="G175" s="24">
        <v>-3.2099999999999997E-2</v>
      </c>
      <c r="H175" s="24">
        <v>0</v>
      </c>
      <c r="I175" s="24">
        <v>0</v>
      </c>
      <c r="J175" s="24">
        <v>1.4E-3</v>
      </c>
      <c r="K175" s="24">
        <v>0</v>
      </c>
      <c r="L175" s="24">
        <v>-1.0511999999999999</v>
      </c>
      <c r="M175" s="24">
        <v>3.1806000000000001</v>
      </c>
      <c r="N175" s="24">
        <v>2.8883000000000001</v>
      </c>
      <c r="O175" s="24">
        <v>-0.81850000000000001</v>
      </c>
      <c r="P175" s="24" t="s">
        <v>172</v>
      </c>
      <c r="Q175" s="24">
        <v>-0.62560000000000004</v>
      </c>
      <c r="R175" s="24">
        <v>10.4491</v>
      </c>
      <c r="S175" s="24">
        <v>400.10399999999998</v>
      </c>
      <c r="T175" s="24">
        <v>400.74400000000003</v>
      </c>
      <c r="U175" s="24">
        <v>2.4870999999999999</v>
      </c>
      <c r="V175" s="24">
        <v>44.7881</v>
      </c>
      <c r="W175" s="24">
        <v>0</v>
      </c>
      <c r="X175" s="24">
        <v>7.1000000000000004E-3</v>
      </c>
      <c r="Y175" s="24">
        <v>-7.0099999999999996E-2</v>
      </c>
      <c r="Z175" s="24">
        <v>7.2499999999999995E-2</v>
      </c>
      <c r="AA175" s="24">
        <v>6.0217000000000001</v>
      </c>
      <c r="AB175">
        <f t="shared" si="38"/>
        <v>4.4123971091818888</v>
      </c>
      <c r="AC175" s="14">
        <f t="shared" si="39"/>
        <v>0.41599999999999998</v>
      </c>
    </row>
    <row r="176" spans="1:29" x14ac:dyDescent="0.2">
      <c r="A176" s="24" t="s">
        <v>40</v>
      </c>
      <c r="B176" s="24" t="s">
        <v>159</v>
      </c>
      <c r="C176" s="24">
        <v>5.2458</v>
      </c>
      <c r="D176" s="24">
        <v>-0.1</v>
      </c>
      <c r="E176" s="24">
        <v>0</v>
      </c>
      <c r="F176" s="24">
        <v>0.41599999999999998</v>
      </c>
      <c r="G176" s="24">
        <v>-2.8799999999999999E-2</v>
      </c>
      <c r="H176" s="24">
        <v>0</v>
      </c>
      <c r="I176" s="24">
        <v>0</v>
      </c>
      <c r="J176" s="24">
        <v>2.8E-3</v>
      </c>
      <c r="K176" s="24">
        <v>0</v>
      </c>
      <c r="L176" s="24">
        <v>-0.99939999999999996</v>
      </c>
      <c r="M176" s="24">
        <v>0.51549999999999996</v>
      </c>
      <c r="N176" s="24">
        <v>2.8725000000000001</v>
      </c>
      <c r="O176" s="24">
        <v>-0.75509999999999999</v>
      </c>
      <c r="P176" s="24" t="s">
        <v>172</v>
      </c>
      <c r="Q176" s="24">
        <v>-0.62250000000000005</v>
      </c>
      <c r="R176" s="24">
        <v>8.7721999999999998</v>
      </c>
      <c r="S176" s="24">
        <v>400.10399999999998</v>
      </c>
      <c r="T176" s="24">
        <v>400.74009999999998</v>
      </c>
      <c r="U176" s="24">
        <v>2.5005999999999999</v>
      </c>
      <c r="V176" s="24">
        <v>45.114400000000003</v>
      </c>
      <c r="W176" s="24">
        <v>0</v>
      </c>
      <c r="X176" s="24">
        <v>8.0999999999999996E-3</v>
      </c>
      <c r="Y176" s="24">
        <v>-7.9600000000000004E-2</v>
      </c>
      <c r="Z176" s="24">
        <v>2.3400000000000001E-2</v>
      </c>
      <c r="AA176" s="24">
        <v>5.7793999999999999</v>
      </c>
      <c r="AB176">
        <f t="shared" si="38"/>
        <v>3.9603118304583846</v>
      </c>
      <c r="AC176" s="14">
        <f t="shared" si="39"/>
        <v>0.41599999999999998</v>
      </c>
    </row>
    <row r="177" spans="1:29" x14ac:dyDescent="0.2">
      <c r="A177" s="24" t="s">
        <v>40</v>
      </c>
      <c r="B177" s="24" t="s">
        <v>159</v>
      </c>
      <c r="C177" s="24">
        <v>5.8989000000000003</v>
      </c>
      <c r="D177" s="24">
        <v>-0.14130000000000001</v>
      </c>
      <c r="E177" s="24">
        <v>0</v>
      </c>
      <c r="F177" s="24">
        <v>0.41599999999999998</v>
      </c>
      <c r="G177" s="24">
        <v>-2.35E-2</v>
      </c>
      <c r="H177" s="24">
        <v>0</v>
      </c>
      <c r="I177" s="24">
        <v>0</v>
      </c>
      <c r="J177" s="24">
        <v>3.8999999999999998E-3</v>
      </c>
      <c r="K177" s="24">
        <v>0</v>
      </c>
      <c r="L177" s="24">
        <v>-0.92359999999999998</v>
      </c>
      <c r="M177" s="24">
        <v>-2.3208000000000002</v>
      </c>
      <c r="N177" s="24">
        <v>2.8323</v>
      </c>
      <c r="O177" s="24">
        <v>-0.64939999999999998</v>
      </c>
      <c r="P177" s="24" t="s">
        <v>172</v>
      </c>
      <c r="Q177" s="24">
        <v>-0.61270000000000002</v>
      </c>
      <c r="R177" s="24">
        <v>6.6006999999999998</v>
      </c>
      <c r="S177" s="24">
        <v>400.10399999999998</v>
      </c>
      <c r="T177" s="24">
        <v>400.73739999999998</v>
      </c>
      <c r="U177" s="24">
        <v>2.5413000000000001</v>
      </c>
      <c r="V177" s="24">
        <v>45.627600000000001</v>
      </c>
      <c r="W177" s="24">
        <v>0</v>
      </c>
      <c r="X177" s="24">
        <v>8.8000000000000005E-3</v>
      </c>
      <c r="Y177" s="24">
        <v>-9.1200000000000003E-2</v>
      </c>
      <c r="Z177" s="24">
        <v>-2.8500000000000001E-2</v>
      </c>
      <c r="AA177" s="24">
        <v>4.9215</v>
      </c>
      <c r="AB177">
        <f t="shared" si="38"/>
        <v>3.2332242941954572</v>
      </c>
      <c r="AC177" s="14">
        <f t="shared" si="39"/>
        <v>0.41599999999999998</v>
      </c>
    </row>
    <row r="178" spans="1:29" x14ac:dyDescent="0.2">
      <c r="A178" s="24" t="s">
        <v>40</v>
      </c>
      <c r="B178" s="24" t="s">
        <v>159</v>
      </c>
      <c r="C178" s="24">
        <v>6.5561999999999996</v>
      </c>
      <c r="D178" s="24">
        <v>-0.17319999999999999</v>
      </c>
      <c r="E178" s="24">
        <v>0</v>
      </c>
      <c r="F178" s="24">
        <v>0.41599999999999998</v>
      </c>
      <c r="G178" s="24">
        <v>-1.66E-2</v>
      </c>
      <c r="H178" s="24">
        <v>0</v>
      </c>
      <c r="I178" s="24">
        <v>0</v>
      </c>
      <c r="J178" s="24">
        <v>4.7999999999999996E-3</v>
      </c>
      <c r="K178" s="24">
        <v>0</v>
      </c>
      <c r="L178" s="24">
        <v>-0.83979999999999999</v>
      </c>
      <c r="M178" s="24">
        <v>-5.1021000000000001</v>
      </c>
      <c r="N178" s="24">
        <v>2.7785000000000002</v>
      </c>
      <c r="O178" s="24">
        <v>-0.51429999999999998</v>
      </c>
      <c r="P178" s="24" t="s">
        <v>172</v>
      </c>
      <c r="Q178" s="24">
        <v>-0.59940000000000004</v>
      </c>
      <c r="R178" s="24">
        <v>4.1391</v>
      </c>
      <c r="S178" s="24">
        <v>400.10399999999998</v>
      </c>
      <c r="T178" s="24">
        <v>400.73669999999998</v>
      </c>
      <c r="U178" s="24">
        <v>2.5949</v>
      </c>
      <c r="V178" s="24">
        <v>46.149700000000003</v>
      </c>
      <c r="W178" s="24">
        <v>0</v>
      </c>
      <c r="X178" s="24">
        <v>8.8999999999999999E-3</v>
      </c>
      <c r="Y178" s="24">
        <v>-0.1041</v>
      </c>
      <c r="Z178" s="24">
        <v>-8.7999999999999995E-2</v>
      </c>
      <c r="AA178" s="24">
        <v>3.6741999999999999</v>
      </c>
      <c r="AB178">
        <f t="shared" si="38"/>
        <v>2.2851096126194195</v>
      </c>
      <c r="AC178" s="14">
        <f t="shared" si="39"/>
        <v>0.41599999999999998</v>
      </c>
    </row>
    <row r="179" spans="1:29" x14ac:dyDescent="0.2">
      <c r="A179" s="24" t="s">
        <v>40</v>
      </c>
      <c r="B179" s="24" t="s">
        <v>159</v>
      </c>
      <c r="C179" s="24">
        <v>7.2092999999999998</v>
      </c>
      <c r="D179" s="24">
        <v>-0.19309999999999999</v>
      </c>
      <c r="E179" s="24">
        <v>0</v>
      </c>
      <c r="F179" s="24">
        <v>0.41599999999999998</v>
      </c>
      <c r="G179" s="24">
        <v>-8.6E-3</v>
      </c>
      <c r="H179" s="24">
        <v>0</v>
      </c>
      <c r="I179" s="24">
        <v>0</v>
      </c>
      <c r="J179" s="24">
        <v>5.3E-3</v>
      </c>
      <c r="K179" s="24">
        <v>0</v>
      </c>
      <c r="L179" s="24">
        <v>-0.75280000000000002</v>
      </c>
      <c r="M179" s="24">
        <v>-7.5357000000000003</v>
      </c>
      <c r="N179" s="24">
        <v>2.7282999999999999</v>
      </c>
      <c r="O179" s="24">
        <v>-0.3569</v>
      </c>
      <c r="P179" s="24" t="s">
        <v>172</v>
      </c>
      <c r="Q179" s="24">
        <v>-0.58660000000000001</v>
      </c>
      <c r="R179" s="24">
        <v>1.5389999999999999</v>
      </c>
      <c r="S179" s="24">
        <v>400.10399999999998</v>
      </c>
      <c r="T179" s="24">
        <v>400.73790000000002</v>
      </c>
      <c r="U179" s="24">
        <v>2.6518999999999999</v>
      </c>
      <c r="V179" s="24">
        <v>46.625</v>
      </c>
      <c r="W179" s="24">
        <v>0</v>
      </c>
      <c r="X179" s="24">
        <v>8.8000000000000005E-3</v>
      </c>
      <c r="Y179" s="24">
        <v>-0.1162</v>
      </c>
      <c r="Z179" s="24">
        <v>-0.1573</v>
      </c>
      <c r="AA179" s="24">
        <v>2.3742000000000001</v>
      </c>
      <c r="AB179">
        <f t="shared" si="38"/>
        <v>1.1843113610046696</v>
      </c>
      <c r="AC179" s="14">
        <f t="shared" si="39"/>
        <v>0.41599999999999998</v>
      </c>
    </row>
    <row r="180" spans="1:29" x14ac:dyDescent="0.2">
      <c r="A180" s="24" t="s">
        <v>40</v>
      </c>
      <c r="B180" s="24" t="s">
        <v>159</v>
      </c>
      <c r="C180" s="24">
        <v>7.8666</v>
      </c>
      <c r="D180" s="24">
        <v>-0.2</v>
      </c>
      <c r="E180" s="24">
        <v>0</v>
      </c>
      <c r="F180" s="24">
        <v>0.41599999999999998</v>
      </c>
      <c r="G180" s="24">
        <v>0</v>
      </c>
      <c r="H180" s="24">
        <v>0</v>
      </c>
      <c r="I180" s="24">
        <v>0</v>
      </c>
      <c r="J180" s="24">
        <v>5.4999999999999997E-3</v>
      </c>
      <c r="K180" s="24">
        <v>0</v>
      </c>
      <c r="L180" s="24">
        <v>-0.6593</v>
      </c>
      <c r="M180" s="24">
        <v>-9.3382000000000005</v>
      </c>
      <c r="N180" s="24">
        <v>2.6983999999999999</v>
      </c>
      <c r="O180" s="24">
        <v>-0.1802</v>
      </c>
      <c r="P180" s="24" t="s">
        <v>172</v>
      </c>
      <c r="Q180" s="24">
        <v>-0.57769999999999999</v>
      </c>
      <c r="R180" s="24">
        <v>-1.1055999999999999</v>
      </c>
      <c r="S180" s="24">
        <v>400.10399999999998</v>
      </c>
      <c r="T180" s="24">
        <v>400.74020000000002</v>
      </c>
      <c r="U180" s="24">
        <v>2.7107000000000001</v>
      </c>
      <c r="V180" s="24">
        <v>47.125300000000003</v>
      </c>
      <c r="W180" s="24">
        <v>0</v>
      </c>
      <c r="X180" s="24">
        <v>8.6E-3</v>
      </c>
      <c r="Y180" s="24">
        <v>-0.125</v>
      </c>
      <c r="Z180" s="24">
        <v>-0.23200000000000001</v>
      </c>
      <c r="AA180" s="24">
        <v>1.3272999999999999</v>
      </c>
      <c r="AB180">
        <f t="shared" si="38"/>
        <v>0</v>
      </c>
      <c r="AC180" s="14">
        <f t="shared" si="39"/>
        <v>0.41599999999999998</v>
      </c>
    </row>
    <row r="181" spans="1:29" x14ac:dyDescent="0.2">
      <c r="A181" s="24" t="s">
        <v>40</v>
      </c>
      <c r="B181" s="24" t="s">
        <v>159</v>
      </c>
      <c r="C181" s="24">
        <v>8.5197000000000003</v>
      </c>
      <c r="D181" s="24">
        <v>-0.19320000000000001</v>
      </c>
      <c r="E181" s="24">
        <v>0</v>
      </c>
      <c r="F181" s="24">
        <v>0.41599999999999998</v>
      </c>
      <c r="G181" s="24">
        <v>8.6E-3</v>
      </c>
      <c r="H181" s="24">
        <v>0</v>
      </c>
      <c r="I181" s="24">
        <v>0</v>
      </c>
      <c r="J181" s="24">
        <v>5.3E-3</v>
      </c>
      <c r="K181" s="24">
        <v>0</v>
      </c>
      <c r="L181" s="24">
        <v>-0.55789999999999995</v>
      </c>
      <c r="M181" s="24">
        <v>-10.318199999999999</v>
      </c>
      <c r="N181" s="24">
        <v>2.6983999999999999</v>
      </c>
      <c r="O181" s="24">
        <v>1.2800000000000001E-2</v>
      </c>
      <c r="P181" s="24" t="s">
        <v>172</v>
      </c>
      <c r="Q181" s="24">
        <v>-0.57399999999999995</v>
      </c>
      <c r="R181" s="24">
        <v>-3.7206999999999999</v>
      </c>
      <c r="S181" s="24">
        <v>400.10399999999998</v>
      </c>
      <c r="T181" s="24">
        <v>400.74279999999999</v>
      </c>
      <c r="U181" s="24">
        <v>2.7732000000000001</v>
      </c>
      <c r="V181" s="24">
        <v>47.759399999999999</v>
      </c>
      <c r="W181" s="24">
        <v>0</v>
      </c>
      <c r="X181" s="24">
        <v>8.6999999999999994E-3</v>
      </c>
      <c r="Y181" s="24">
        <v>-0.12889999999999999</v>
      </c>
      <c r="Z181" s="24">
        <v>-0.2999</v>
      </c>
      <c r="AA181" s="24">
        <v>0.68540000000000001</v>
      </c>
      <c r="AB181">
        <f t="shared" si="38"/>
        <v>-1.1843113610046696</v>
      </c>
      <c r="AC181" s="14">
        <f t="shared" si="39"/>
        <v>0.41599999999999998</v>
      </c>
    </row>
    <row r="182" spans="1:29" x14ac:dyDescent="0.2">
      <c r="A182" s="24" t="s">
        <v>40</v>
      </c>
      <c r="B182" s="24" t="s">
        <v>159</v>
      </c>
      <c r="C182" s="24">
        <v>9.1769999999999996</v>
      </c>
      <c r="D182" s="24">
        <v>-0.17319999999999999</v>
      </c>
      <c r="E182" s="24">
        <v>0</v>
      </c>
      <c r="F182" s="24">
        <v>0.41599999999999998</v>
      </c>
      <c r="G182" s="24">
        <v>1.66E-2</v>
      </c>
      <c r="H182" s="24">
        <v>0</v>
      </c>
      <c r="I182" s="24">
        <v>0</v>
      </c>
      <c r="J182" s="24">
        <v>4.7999999999999996E-3</v>
      </c>
      <c r="K182" s="24">
        <v>0</v>
      </c>
      <c r="L182" s="24">
        <v>-0.4572</v>
      </c>
      <c r="M182" s="24">
        <v>-10.426600000000001</v>
      </c>
      <c r="N182" s="24">
        <v>2.7269000000000001</v>
      </c>
      <c r="O182" s="24">
        <v>0.2137</v>
      </c>
      <c r="P182" s="24" t="s">
        <v>172</v>
      </c>
      <c r="Q182" s="24">
        <v>-0.57469999999999999</v>
      </c>
      <c r="R182" s="24">
        <v>-6.1996000000000002</v>
      </c>
      <c r="S182" s="24">
        <v>400.10399999999998</v>
      </c>
      <c r="T182" s="24">
        <v>400.74489999999997</v>
      </c>
      <c r="U182" s="24">
        <v>2.8386999999999998</v>
      </c>
      <c r="V182" s="24">
        <v>48.5503</v>
      </c>
      <c r="W182" s="24">
        <v>0</v>
      </c>
      <c r="X182" s="24">
        <v>8.9999999999999993E-3</v>
      </c>
      <c r="Y182" s="24">
        <v>-0.128</v>
      </c>
      <c r="Z182" s="24">
        <v>-0.34549999999999997</v>
      </c>
      <c r="AA182" s="24">
        <v>0.4032</v>
      </c>
      <c r="AB182">
        <f t="shared" si="38"/>
        <v>-2.2851096126194195</v>
      </c>
      <c r="AC182" s="14">
        <f t="shared" si="39"/>
        <v>0.41599999999999998</v>
      </c>
    </row>
    <row r="183" spans="1:29" x14ac:dyDescent="0.2">
      <c r="A183" s="24" t="s">
        <v>40</v>
      </c>
      <c r="B183" s="24" t="s">
        <v>159</v>
      </c>
      <c r="C183" s="24">
        <v>9.8300999999999998</v>
      </c>
      <c r="D183" s="24">
        <v>-0.14149999999999999</v>
      </c>
      <c r="E183" s="24">
        <v>0</v>
      </c>
      <c r="F183" s="24">
        <v>0.41599999999999998</v>
      </c>
      <c r="G183" s="24">
        <v>2.35E-2</v>
      </c>
      <c r="H183" s="24">
        <v>0</v>
      </c>
      <c r="I183" s="24">
        <v>0</v>
      </c>
      <c r="J183" s="24">
        <v>3.8999999999999998E-3</v>
      </c>
      <c r="K183" s="24">
        <v>0</v>
      </c>
      <c r="L183" s="24">
        <v>-0.37759999999999999</v>
      </c>
      <c r="M183" s="24">
        <v>-9.7482000000000006</v>
      </c>
      <c r="N183" s="24">
        <v>2.7715999999999998</v>
      </c>
      <c r="O183" s="24">
        <v>0.40649999999999997</v>
      </c>
      <c r="P183" s="24" t="s">
        <v>172</v>
      </c>
      <c r="Q183" s="24">
        <v>-0.57750000000000001</v>
      </c>
      <c r="R183" s="24">
        <v>-8.3710000000000004</v>
      </c>
      <c r="S183" s="24">
        <v>400.10399999999998</v>
      </c>
      <c r="T183" s="24">
        <v>400.74619999999999</v>
      </c>
      <c r="U183" s="24">
        <v>2.8984999999999999</v>
      </c>
      <c r="V183" s="24">
        <v>49.3645</v>
      </c>
      <c r="W183" s="24">
        <v>0</v>
      </c>
      <c r="X183" s="24">
        <v>9.2999999999999992E-3</v>
      </c>
      <c r="Y183" s="24">
        <v>-0.12379999999999999</v>
      </c>
      <c r="Z183" s="24">
        <v>-0.35699999999999998</v>
      </c>
      <c r="AA183" s="24">
        <v>0.29289999999999999</v>
      </c>
      <c r="AB183">
        <f t="shared" si="38"/>
        <v>-3.2332242941954572</v>
      </c>
      <c r="AC183" s="14">
        <f t="shared" si="39"/>
        <v>0.41599999999999998</v>
      </c>
    </row>
    <row r="184" spans="1:29" x14ac:dyDescent="0.2">
      <c r="A184" s="24" t="s">
        <v>40</v>
      </c>
      <c r="B184" s="24" t="s">
        <v>159</v>
      </c>
      <c r="C184" s="24">
        <v>10.487399999999999</v>
      </c>
      <c r="D184" s="24">
        <v>-0.1</v>
      </c>
      <c r="E184" s="24">
        <v>0</v>
      </c>
      <c r="F184" s="24">
        <v>0.41599999999999998</v>
      </c>
      <c r="G184" s="24">
        <v>2.8799999999999999E-2</v>
      </c>
      <c r="H184" s="24">
        <v>0</v>
      </c>
      <c r="I184" s="24">
        <v>0</v>
      </c>
      <c r="J184" s="24">
        <v>2.8E-3</v>
      </c>
      <c r="K184" s="24">
        <v>0</v>
      </c>
      <c r="L184" s="24">
        <v>-0.34229999999999999</v>
      </c>
      <c r="M184" s="24">
        <v>-8.4436</v>
      </c>
      <c r="N184" s="24">
        <v>2.8153000000000001</v>
      </c>
      <c r="O184" s="24">
        <v>0.56999999999999995</v>
      </c>
      <c r="P184" s="24" t="s">
        <v>172</v>
      </c>
      <c r="Q184" s="24">
        <v>-0.58020000000000005</v>
      </c>
      <c r="R184" s="24">
        <v>-10.013400000000001</v>
      </c>
      <c r="S184" s="24">
        <v>400.10399999999998</v>
      </c>
      <c r="T184" s="24">
        <v>400.7466</v>
      </c>
      <c r="U184" s="24">
        <v>2.9376000000000002</v>
      </c>
      <c r="V184" s="24">
        <v>49.946399999999997</v>
      </c>
      <c r="W184" s="24">
        <v>0</v>
      </c>
      <c r="X184" s="24">
        <v>9.2999999999999992E-3</v>
      </c>
      <c r="Y184" s="24">
        <v>-0.1192</v>
      </c>
      <c r="Z184" s="24">
        <v>-0.33200000000000002</v>
      </c>
      <c r="AA184" s="24">
        <v>0.14319999999999999</v>
      </c>
      <c r="AB184">
        <f t="shared" si="38"/>
        <v>-3.9603118304583846</v>
      </c>
      <c r="AC184" s="14">
        <f t="shared" si="39"/>
        <v>0.41599999999999998</v>
      </c>
    </row>
    <row r="185" spans="1:29" x14ac:dyDescent="0.2">
      <c r="A185" s="24" t="s">
        <v>40</v>
      </c>
      <c r="B185" s="24" t="s">
        <v>159</v>
      </c>
      <c r="C185" s="24">
        <v>11.140499999999999</v>
      </c>
      <c r="D185" s="24">
        <v>-5.1900000000000002E-2</v>
      </c>
      <c r="E185" s="24">
        <v>0</v>
      </c>
      <c r="F185" s="24">
        <v>0.41599999999999998</v>
      </c>
      <c r="G185" s="24">
        <v>3.2099999999999997E-2</v>
      </c>
      <c r="H185" s="24">
        <v>0</v>
      </c>
      <c r="I185" s="24">
        <v>0</v>
      </c>
      <c r="J185" s="24">
        <v>1.4E-3</v>
      </c>
      <c r="K185" s="24">
        <v>0</v>
      </c>
      <c r="L185" s="24">
        <v>-0.3644</v>
      </c>
      <c r="M185" s="24">
        <v>-6.6745999999999999</v>
      </c>
      <c r="N185" s="24">
        <v>2.8426999999999998</v>
      </c>
      <c r="O185" s="24">
        <v>0.68420000000000003</v>
      </c>
      <c r="P185" s="24" t="s">
        <v>172</v>
      </c>
      <c r="Q185" s="24">
        <v>-0.58130000000000004</v>
      </c>
      <c r="R185" s="24">
        <v>-10.9108</v>
      </c>
      <c r="S185" s="24">
        <v>400.10399999999998</v>
      </c>
      <c r="T185" s="24">
        <v>400.74639999999999</v>
      </c>
      <c r="U185" s="24">
        <v>2.9419</v>
      </c>
      <c r="V185" s="24">
        <v>50.047499999999999</v>
      </c>
      <c r="W185" s="24">
        <v>0</v>
      </c>
      <c r="X185" s="24">
        <v>8.8000000000000005E-3</v>
      </c>
      <c r="Y185" s="24">
        <v>-0.1163</v>
      </c>
      <c r="Z185" s="24">
        <v>-0.27910000000000001</v>
      </c>
      <c r="AA185" s="24">
        <v>-0.1638</v>
      </c>
      <c r="AB185">
        <f t="shared" si="38"/>
        <v>-4.4123971091818888</v>
      </c>
      <c r="AC185" s="14">
        <f t="shared" si="39"/>
        <v>0.41599999999999998</v>
      </c>
    </row>
    <row r="186" spans="1:29" x14ac:dyDescent="0.2">
      <c r="A186" s="24" t="s">
        <v>40</v>
      </c>
      <c r="B186" s="24" t="s">
        <v>159</v>
      </c>
      <c r="C186" s="24">
        <v>11.797800000000001</v>
      </c>
      <c r="D186" s="24">
        <v>0</v>
      </c>
      <c r="E186" s="24">
        <v>0</v>
      </c>
      <c r="F186" s="24">
        <v>0.41599999999999998</v>
      </c>
      <c r="G186" s="24">
        <v>3.32E-2</v>
      </c>
      <c r="H186" s="24">
        <v>0</v>
      </c>
      <c r="I186" s="24">
        <v>0</v>
      </c>
      <c r="J186" s="24">
        <v>0</v>
      </c>
      <c r="K186" s="24">
        <v>0</v>
      </c>
      <c r="L186" s="24">
        <v>-0.43680000000000002</v>
      </c>
      <c r="M186" s="24">
        <v>-4.556</v>
      </c>
      <c r="N186" s="24">
        <v>2.8458999999999999</v>
      </c>
      <c r="O186" s="24">
        <v>0.73709999999999998</v>
      </c>
      <c r="P186" s="24" t="s">
        <v>172</v>
      </c>
      <c r="Q186" s="24">
        <v>-0.58050000000000002</v>
      </c>
      <c r="R186" s="24">
        <v>-10.9254</v>
      </c>
      <c r="S186" s="24">
        <v>400.10399999999998</v>
      </c>
      <c r="T186" s="24">
        <v>400.74560000000002</v>
      </c>
      <c r="U186" s="24">
        <v>2.9072</v>
      </c>
      <c r="V186" s="24">
        <v>49.575800000000001</v>
      </c>
      <c r="W186" s="24">
        <v>0</v>
      </c>
      <c r="X186" s="24">
        <v>8.0000000000000002E-3</v>
      </c>
      <c r="Y186" s="24">
        <v>-0.1158</v>
      </c>
      <c r="Z186" s="24">
        <v>-0.21379999999999999</v>
      </c>
      <c r="AA186" s="24">
        <v>-0.59850000000000003</v>
      </c>
      <c r="AB186">
        <f t="shared" si="38"/>
        <v>-4.5629727429674931</v>
      </c>
      <c r="AC186" s="14">
        <f t="shared" si="39"/>
        <v>0.41599999999999998</v>
      </c>
    </row>
    <row r="187" spans="1:29" x14ac:dyDescent="0.2">
      <c r="A187" s="24" t="s">
        <v>40</v>
      </c>
      <c r="B187" s="24" t="s">
        <v>159</v>
      </c>
      <c r="C187" s="24">
        <v>12.450900000000001</v>
      </c>
      <c r="D187" s="24">
        <v>5.16E-2</v>
      </c>
      <c r="E187" s="24">
        <v>0</v>
      </c>
      <c r="F187" s="24">
        <v>0.41599999999999998</v>
      </c>
      <c r="G187" s="24">
        <v>3.2099999999999997E-2</v>
      </c>
      <c r="H187" s="24">
        <v>0</v>
      </c>
      <c r="I187" s="24">
        <v>0</v>
      </c>
      <c r="J187" s="24">
        <v>-1.4E-3</v>
      </c>
      <c r="K187" s="24">
        <v>0</v>
      </c>
      <c r="L187" s="24">
        <v>-0.53159999999999996</v>
      </c>
      <c r="M187" s="24">
        <v>-2.1553</v>
      </c>
      <c r="N187" s="24">
        <v>2.827</v>
      </c>
      <c r="O187" s="24">
        <v>0.72829999999999995</v>
      </c>
      <c r="P187" s="24" t="s">
        <v>172</v>
      </c>
      <c r="Q187" s="24">
        <v>-0.5786</v>
      </c>
      <c r="R187" s="24">
        <v>-10.0466</v>
      </c>
      <c r="S187" s="24">
        <v>400.10399999999998</v>
      </c>
      <c r="T187" s="24">
        <v>400.74439999999998</v>
      </c>
      <c r="U187" s="24">
        <v>2.8443999999999998</v>
      </c>
      <c r="V187" s="24">
        <v>48.676600000000001</v>
      </c>
      <c r="W187" s="24">
        <v>0</v>
      </c>
      <c r="X187" s="24">
        <v>7.3000000000000001E-3</v>
      </c>
      <c r="Y187" s="24">
        <v>-0.1163</v>
      </c>
      <c r="Z187" s="24">
        <v>-0.1517</v>
      </c>
      <c r="AA187" s="24">
        <v>-1.0164</v>
      </c>
      <c r="AB187">
        <f t="shared" si="38"/>
        <v>-4.4123971091818888</v>
      </c>
      <c r="AC187" s="14">
        <f t="shared" si="39"/>
        <v>0.41599999999999998</v>
      </c>
    </row>
    <row r="188" spans="1:29" x14ac:dyDescent="0.2">
      <c r="A188" s="24" t="s">
        <v>40</v>
      </c>
      <c r="B188" s="24" t="s">
        <v>159</v>
      </c>
      <c r="C188" s="24">
        <v>13.1082</v>
      </c>
      <c r="D188" s="24">
        <v>0.1</v>
      </c>
      <c r="E188" s="24">
        <v>0</v>
      </c>
      <c r="F188" s="24">
        <v>0.41599999999999998</v>
      </c>
      <c r="G188" s="24">
        <v>2.8799999999999999E-2</v>
      </c>
      <c r="H188" s="24">
        <v>0</v>
      </c>
      <c r="I188" s="24">
        <v>0</v>
      </c>
      <c r="J188" s="24">
        <v>-2.8E-3</v>
      </c>
      <c r="K188" s="24">
        <v>0</v>
      </c>
      <c r="L188" s="24">
        <v>-0.61170000000000002</v>
      </c>
      <c r="M188" s="24">
        <v>0.46279999999999999</v>
      </c>
      <c r="N188" s="24">
        <v>2.7949000000000002</v>
      </c>
      <c r="O188" s="24">
        <v>0.66690000000000005</v>
      </c>
      <c r="P188" s="24" t="s">
        <v>172</v>
      </c>
      <c r="Q188" s="24">
        <v>-0.57630000000000003</v>
      </c>
      <c r="R188" s="24">
        <v>-8.3931000000000004</v>
      </c>
      <c r="S188" s="24">
        <v>400.10399999999998</v>
      </c>
      <c r="T188" s="24">
        <v>400.74290000000002</v>
      </c>
      <c r="U188" s="24">
        <v>2.7768999999999999</v>
      </c>
      <c r="V188" s="24">
        <v>47.688000000000002</v>
      </c>
      <c r="W188" s="24">
        <v>0</v>
      </c>
      <c r="X188" s="24">
        <v>7.1000000000000004E-3</v>
      </c>
      <c r="Y188" s="24">
        <v>-0.1154</v>
      </c>
      <c r="Z188" s="24">
        <v>-0.1011</v>
      </c>
      <c r="AA188" s="24">
        <v>-1.2488999999999999</v>
      </c>
      <c r="AB188">
        <f t="shared" si="38"/>
        <v>-3.9603118304583846</v>
      </c>
      <c r="AC188" s="14">
        <f t="shared" si="39"/>
        <v>0.41599999999999998</v>
      </c>
    </row>
    <row r="189" spans="1:29" x14ac:dyDescent="0.2">
      <c r="A189" s="24" t="s">
        <v>40</v>
      </c>
      <c r="B189" s="24" t="s">
        <v>159</v>
      </c>
      <c r="C189" s="24">
        <v>13.7613</v>
      </c>
      <c r="D189" s="24">
        <v>0.14130000000000001</v>
      </c>
      <c r="E189" s="24">
        <v>0</v>
      </c>
      <c r="F189" s="24">
        <v>0.41599999999999998</v>
      </c>
      <c r="G189" s="24">
        <v>2.35E-2</v>
      </c>
      <c r="H189" s="24">
        <v>0</v>
      </c>
      <c r="I189" s="24">
        <v>0</v>
      </c>
      <c r="J189" s="24">
        <v>-3.8999999999999998E-3</v>
      </c>
      <c r="K189" s="24">
        <v>0</v>
      </c>
      <c r="L189" s="24">
        <v>-0.64859999999999995</v>
      </c>
      <c r="M189" s="24">
        <v>3.1821999999999999</v>
      </c>
      <c r="N189" s="24">
        <v>2.7608999999999999</v>
      </c>
      <c r="O189" s="24">
        <v>0.56659999999999999</v>
      </c>
      <c r="P189" s="24" t="s">
        <v>172</v>
      </c>
      <c r="Q189" s="24">
        <v>-0.57410000000000005</v>
      </c>
      <c r="R189" s="24">
        <v>-6.1673999999999998</v>
      </c>
      <c r="S189" s="24">
        <v>400.10399999999998</v>
      </c>
      <c r="T189" s="24">
        <v>400.7414</v>
      </c>
      <c r="U189" s="24">
        <v>2.7307000000000001</v>
      </c>
      <c r="V189" s="24">
        <v>46.986199999999997</v>
      </c>
      <c r="W189" s="24">
        <v>0</v>
      </c>
      <c r="X189" s="24">
        <v>7.6E-3</v>
      </c>
      <c r="Y189" s="24">
        <v>-0.1108</v>
      </c>
      <c r="Z189" s="24">
        <v>-6.1100000000000002E-2</v>
      </c>
      <c r="AA189" s="24">
        <v>-1.1967000000000001</v>
      </c>
      <c r="AB189">
        <f t="shared" si="38"/>
        <v>-3.2332242941954572</v>
      </c>
      <c r="AC189" s="14">
        <f t="shared" si="39"/>
        <v>0.41599999999999998</v>
      </c>
    </row>
    <row r="190" spans="1:29" x14ac:dyDescent="0.2">
      <c r="A190" s="24" t="s">
        <v>40</v>
      </c>
      <c r="B190" s="24" t="s">
        <v>159</v>
      </c>
      <c r="C190" s="24">
        <v>14.4186</v>
      </c>
      <c r="D190" s="24">
        <v>0.17319999999999999</v>
      </c>
      <c r="E190" s="24">
        <v>0</v>
      </c>
      <c r="F190" s="24">
        <v>0.41599999999999998</v>
      </c>
      <c r="G190" s="24">
        <v>1.66E-2</v>
      </c>
      <c r="H190" s="24">
        <v>0</v>
      </c>
      <c r="I190" s="24">
        <v>0</v>
      </c>
      <c r="J190" s="24">
        <v>-4.7999999999999996E-3</v>
      </c>
      <c r="K190" s="24">
        <v>0</v>
      </c>
      <c r="L190" s="24">
        <v>-0.63670000000000004</v>
      </c>
      <c r="M190" s="24">
        <v>5.8080999999999996</v>
      </c>
      <c r="N190" s="24">
        <v>2.7341000000000002</v>
      </c>
      <c r="O190" s="24">
        <v>0.43859999999999999</v>
      </c>
      <c r="P190" s="24" t="s">
        <v>172</v>
      </c>
      <c r="Q190" s="24">
        <v>-0.57189999999999996</v>
      </c>
      <c r="R190" s="24">
        <v>-3.5886999999999998</v>
      </c>
      <c r="S190" s="24">
        <v>400.10399999999998</v>
      </c>
      <c r="T190" s="24">
        <v>400.74040000000002</v>
      </c>
      <c r="U190" s="24">
        <v>2.7216</v>
      </c>
      <c r="V190" s="24">
        <v>46.799900000000001</v>
      </c>
      <c r="W190" s="24">
        <v>0</v>
      </c>
      <c r="X190" s="24">
        <v>8.8000000000000005E-3</v>
      </c>
      <c r="Y190" s="24">
        <v>-0.1014</v>
      </c>
      <c r="Z190" s="24">
        <v>-2.3699999999999999E-2</v>
      </c>
      <c r="AA190" s="24">
        <v>-0.87029999999999996</v>
      </c>
      <c r="AB190">
        <f t="shared" si="38"/>
        <v>-2.2851096126194195</v>
      </c>
      <c r="AC190" s="14">
        <f t="shared" si="39"/>
        <v>0.41599999999999998</v>
      </c>
    </row>
    <row r="191" spans="1:29" x14ac:dyDescent="0.2">
      <c r="A191" s="24" t="s">
        <v>40</v>
      </c>
      <c r="B191" s="24" t="s">
        <v>159</v>
      </c>
      <c r="C191" s="24">
        <v>15.0717</v>
      </c>
      <c r="D191" s="24">
        <v>0.19309999999999999</v>
      </c>
      <c r="E191" s="24">
        <v>0</v>
      </c>
      <c r="F191" s="24">
        <v>0.41599999999999998</v>
      </c>
      <c r="G191" s="24">
        <v>8.6E-3</v>
      </c>
      <c r="H191" s="24">
        <v>0</v>
      </c>
      <c r="I191" s="24">
        <v>0</v>
      </c>
      <c r="J191" s="24">
        <v>-5.3E-3</v>
      </c>
      <c r="K191" s="24">
        <v>0</v>
      </c>
      <c r="L191" s="24">
        <v>-0.59689999999999999</v>
      </c>
      <c r="M191" s="24">
        <v>8.0894999999999992</v>
      </c>
      <c r="N191" s="24">
        <v>2.7189000000000001</v>
      </c>
      <c r="O191" s="24">
        <v>0.28810000000000002</v>
      </c>
      <c r="P191" s="24" t="s">
        <v>172</v>
      </c>
      <c r="Q191" s="24">
        <v>-0.56989999999999996</v>
      </c>
      <c r="R191" s="24">
        <v>-0.83989999999999998</v>
      </c>
      <c r="S191" s="24">
        <v>400.10399999999998</v>
      </c>
      <c r="T191" s="24">
        <v>400.7405</v>
      </c>
      <c r="U191" s="24">
        <v>2.7471000000000001</v>
      </c>
      <c r="V191" s="24">
        <v>47.094700000000003</v>
      </c>
      <c r="W191" s="24">
        <v>0</v>
      </c>
      <c r="X191" s="24">
        <v>1.01E-2</v>
      </c>
      <c r="Y191" s="24">
        <v>-8.8599999999999998E-2</v>
      </c>
      <c r="Z191" s="24">
        <v>1.9300000000000001E-2</v>
      </c>
      <c r="AA191" s="24">
        <v>-0.3594</v>
      </c>
      <c r="AB191">
        <f t="shared" si="38"/>
        <v>-1.1843113610046696</v>
      </c>
      <c r="AC191" s="14">
        <f t="shared" si="39"/>
        <v>0.41599999999999998</v>
      </c>
    </row>
    <row r="193" spans="1:29" x14ac:dyDescent="0.2">
      <c r="A193" s="24" t="s">
        <v>49</v>
      </c>
      <c r="B193" s="24" t="s">
        <v>160</v>
      </c>
      <c r="C193" s="24">
        <v>2E-3</v>
      </c>
      <c r="D193" s="24">
        <v>-4.0000000000000002E-4</v>
      </c>
      <c r="E193" s="24">
        <v>-10</v>
      </c>
      <c r="F193" s="24">
        <v>0.20799999999999999</v>
      </c>
      <c r="G193" s="24">
        <v>-1E-4</v>
      </c>
      <c r="H193" s="24">
        <v>2.5000000000000001E-3</v>
      </c>
      <c r="I193" s="24">
        <v>0</v>
      </c>
      <c r="J193" s="24">
        <v>0</v>
      </c>
      <c r="K193" s="24">
        <v>0.2777</v>
      </c>
      <c r="L193" s="24">
        <v>-0.13730000000000001</v>
      </c>
      <c r="M193" s="24">
        <v>-1.5791999999999999</v>
      </c>
      <c r="N193" s="24">
        <v>0.67149999999999999</v>
      </c>
      <c r="O193" s="24">
        <v>2.7799999999999998E-2</v>
      </c>
      <c r="P193" s="24" t="s">
        <v>172</v>
      </c>
      <c r="Q193" s="24">
        <v>-0.11</v>
      </c>
      <c r="R193" s="24">
        <v>-8.0570000000000004</v>
      </c>
      <c r="S193" s="24">
        <v>218.238</v>
      </c>
      <c r="T193" s="24">
        <v>218.7122</v>
      </c>
      <c r="U193" s="24">
        <v>0.60160000000000002</v>
      </c>
      <c r="V193" s="24">
        <v>18.204699999999999</v>
      </c>
      <c r="W193" s="24">
        <v>0</v>
      </c>
      <c r="X193" s="24">
        <v>6.8999999999999999E-3</v>
      </c>
      <c r="Y193" s="24">
        <v>-2.47E-2</v>
      </c>
      <c r="Z193" s="24">
        <v>6.9500000000000006E-2</v>
      </c>
      <c r="AA193" s="24">
        <v>-0.29060000000000002</v>
      </c>
      <c r="AB193">
        <f t="shared" ref="AB193" si="40">DEGREES(ATAN2(F193,-G193))</f>
        <v>2.7546045720505861E-2</v>
      </c>
      <c r="AC193" s="14">
        <f t="shared" ref="AC193" si="41">IF(B193="PMMPSI2",F193*COS(RADIANS(E193)),F193)</f>
        <v>0.20484001262653925</v>
      </c>
    </row>
    <row r="194" spans="1:29" x14ac:dyDescent="0.2">
      <c r="A194" s="24" t="s">
        <v>49</v>
      </c>
      <c r="B194" s="24" t="s">
        <v>160</v>
      </c>
      <c r="C194" s="24">
        <v>0.32169999999999999</v>
      </c>
      <c r="D194" s="24">
        <v>-5.6099999999999997E-2</v>
      </c>
      <c r="E194" s="24">
        <v>-9.6602999999999994</v>
      </c>
      <c r="F194" s="24">
        <v>0.20799999999999999</v>
      </c>
      <c r="G194" s="24">
        <v>-1E-4</v>
      </c>
      <c r="H194" s="24">
        <v>0.43180000000000002</v>
      </c>
      <c r="I194" s="24">
        <v>0</v>
      </c>
      <c r="J194" s="24">
        <v>0</v>
      </c>
      <c r="K194" s="24">
        <v>0.26889999999999997</v>
      </c>
      <c r="L194" s="24">
        <v>-0.1095</v>
      </c>
      <c r="M194" s="24">
        <v>-2.3523000000000001</v>
      </c>
      <c r="N194" s="24">
        <v>0.6653</v>
      </c>
      <c r="O194" s="24">
        <v>8.1000000000000003E-2</v>
      </c>
      <c r="P194" s="24" t="s">
        <v>172</v>
      </c>
      <c r="Q194" s="24">
        <v>-0.10780000000000001</v>
      </c>
      <c r="R194" s="24">
        <v>-9.0402000000000005</v>
      </c>
      <c r="S194" s="24">
        <v>218.238</v>
      </c>
      <c r="T194" s="24">
        <v>218.71199999999999</v>
      </c>
      <c r="U194" s="24">
        <v>0.60509999999999997</v>
      </c>
      <c r="V194" s="24">
        <v>18.245799999999999</v>
      </c>
      <c r="W194" s="24">
        <v>0</v>
      </c>
      <c r="X194" s="24">
        <v>7.1999999999999998E-3</v>
      </c>
      <c r="Y194" s="24">
        <v>-2.3900000000000001E-2</v>
      </c>
      <c r="Z194" s="24">
        <v>0.12609999999999999</v>
      </c>
      <c r="AA194" s="24">
        <v>0.11070000000000001</v>
      </c>
      <c r="AB194">
        <f t="shared" ref="AB194:AB257" si="42">DEGREES(ATAN2(F194,-G194))</f>
        <v>2.7546045720505861E-2</v>
      </c>
      <c r="AC194" s="14">
        <f t="shared" ref="AC194:AC257" si="43">IF(B194="PMMPSI2",F194*COS(RADIANS(E194)),F194)</f>
        <v>0.20505055542982287</v>
      </c>
    </row>
    <row r="195" spans="1:29" x14ac:dyDescent="0.2">
      <c r="A195" s="24" t="s">
        <v>49</v>
      </c>
      <c r="B195" s="24" t="s">
        <v>160</v>
      </c>
      <c r="C195" s="24">
        <v>0.64200000000000002</v>
      </c>
      <c r="D195" s="24">
        <v>-0.108</v>
      </c>
      <c r="E195" s="24">
        <v>-8.6644000000000005</v>
      </c>
      <c r="F195" s="24">
        <v>0.20799999999999999</v>
      </c>
      <c r="G195" s="24">
        <v>0</v>
      </c>
      <c r="H195" s="24">
        <v>0.83350000000000002</v>
      </c>
      <c r="I195" s="24">
        <v>0</v>
      </c>
      <c r="J195" s="24">
        <v>0</v>
      </c>
      <c r="K195" s="24">
        <v>0.24249999999999999</v>
      </c>
      <c r="L195" s="24">
        <v>-5.5899999999999998E-2</v>
      </c>
      <c r="M195" s="24">
        <v>-2.9039999999999999</v>
      </c>
      <c r="N195" s="24">
        <v>0.66220000000000001</v>
      </c>
      <c r="O195" s="24">
        <v>0.12989999999999999</v>
      </c>
      <c r="P195" s="24" t="s">
        <v>172</v>
      </c>
      <c r="Q195" s="24">
        <v>-0.1133</v>
      </c>
      <c r="R195" s="24">
        <v>-9.4617000000000004</v>
      </c>
      <c r="S195" s="24">
        <v>218.238</v>
      </c>
      <c r="T195" s="24">
        <v>218.71129999999999</v>
      </c>
      <c r="U195" s="24">
        <v>0.6069</v>
      </c>
      <c r="V195" s="24">
        <v>18.278500000000001</v>
      </c>
      <c r="W195" s="24">
        <v>0</v>
      </c>
      <c r="X195" s="24">
        <v>7.7000000000000002E-3</v>
      </c>
      <c r="Y195" s="24">
        <v>-2.1600000000000001E-2</v>
      </c>
      <c r="Z195" s="24">
        <v>0.1885</v>
      </c>
      <c r="AA195" s="24">
        <v>0.86699999999999999</v>
      </c>
      <c r="AB195">
        <f t="shared" si="42"/>
        <v>0</v>
      </c>
      <c r="AC195" s="14">
        <f t="shared" si="43"/>
        <v>0.20562623743382163</v>
      </c>
    </row>
    <row r="196" spans="1:29" x14ac:dyDescent="0.2">
      <c r="A196" s="24" t="s">
        <v>49</v>
      </c>
      <c r="B196" s="24" t="s">
        <v>160</v>
      </c>
      <c r="C196" s="24">
        <v>0.96540000000000004</v>
      </c>
      <c r="D196" s="24">
        <v>-0.15290000000000001</v>
      </c>
      <c r="E196" s="24">
        <v>-7.0681000000000003</v>
      </c>
      <c r="F196" s="24">
        <v>0.20799999999999999</v>
      </c>
      <c r="G196" s="24">
        <v>0</v>
      </c>
      <c r="H196" s="24">
        <v>1.1808000000000001</v>
      </c>
      <c r="I196" s="24">
        <v>0</v>
      </c>
      <c r="J196" s="24">
        <v>0</v>
      </c>
      <c r="K196" s="24">
        <v>0.19939999999999999</v>
      </c>
      <c r="L196" s="24">
        <v>4.1000000000000003E-3</v>
      </c>
      <c r="M196" s="24">
        <v>-3.1770999999999998</v>
      </c>
      <c r="N196" s="24">
        <v>0.66420000000000001</v>
      </c>
      <c r="O196" s="24">
        <v>0.17369999999999999</v>
      </c>
      <c r="P196" s="24" t="s">
        <v>172</v>
      </c>
      <c r="Q196" s="24">
        <v>-0.1258</v>
      </c>
      <c r="R196" s="24">
        <v>-9.3353999999999999</v>
      </c>
      <c r="S196" s="24">
        <v>218.238</v>
      </c>
      <c r="T196" s="24">
        <v>218.71129999999999</v>
      </c>
      <c r="U196" s="24">
        <v>0.60060000000000002</v>
      </c>
      <c r="V196" s="24">
        <v>18.206700000000001</v>
      </c>
      <c r="W196" s="24">
        <v>0</v>
      </c>
      <c r="X196" s="24">
        <v>8.2000000000000007E-3</v>
      </c>
      <c r="Y196" s="24">
        <v>-1.5699999999999999E-2</v>
      </c>
      <c r="Z196" s="24">
        <v>0.25369999999999998</v>
      </c>
      <c r="AA196" s="24">
        <v>1.9382999999999999</v>
      </c>
      <c r="AB196">
        <f t="shared" si="42"/>
        <v>0</v>
      </c>
      <c r="AC196" s="14">
        <f t="shared" si="43"/>
        <v>0.20641932489185699</v>
      </c>
    </row>
    <row r="197" spans="1:29" x14ac:dyDescent="0.2">
      <c r="A197" s="24" t="s">
        <v>49</v>
      </c>
      <c r="B197" s="24" t="s">
        <v>160</v>
      </c>
      <c r="C197" s="24">
        <v>1.2881</v>
      </c>
      <c r="D197" s="24">
        <v>-0.18720000000000001</v>
      </c>
      <c r="E197" s="24">
        <v>-5</v>
      </c>
      <c r="F197" s="24">
        <v>0.20799999999999999</v>
      </c>
      <c r="G197" s="24">
        <v>0</v>
      </c>
      <c r="H197" s="24">
        <v>1.4492</v>
      </c>
      <c r="I197" s="24">
        <v>0</v>
      </c>
      <c r="J197" s="24">
        <v>0</v>
      </c>
      <c r="K197" s="24">
        <v>0.1419</v>
      </c>
      <c r="L197" s="24">
        <v>4.58E-2</v>
      </c>
      <c r="M197" s="24">
        <v>-3.1694</v>
      </c>
      <c r="N197" s="24">
        <v>0.67310000000000003</v>
      </c>
      <c r="O197" s="24">
        <v>0.2114</v>
      </c>
      <c r="P197" s="24" t="s">
        <v>172</v>
      </c>
      <c r="Q197" s="24">
        <v>-0.1424</v>
      </c>
      <c r="R197" s="24">
        <v>-8.6704000000000008</v>
      </c>
      <c r="S197" s="24">
        <v>218.238</v>
      </c>
      <c r="T197" s="24">
        <v>218.7124</v>
      </c>
      <c r="U197" s="24">
        <v>0.58160000000000001</v>
      </c>
      <c r="V197" s="24">
        <v>17.960699999999999</v>
      </c>
      <c r="W197" s="24">
        <v>0</v>
      </c>
      <c r="X197" s="24">
        <v>8.6E-3</v>
      </c>
      <c r="Y197" s="24">
        <v>-6.3E-3</v>
      </c>
      <c r="Z197" s="24">
        <v>0.31359999999999999</v>
      </c>
      <c r="AA197" s="24">
        <v>3.1463999999999999</v>
      </c>
      <c r="AB197">
        <f t="shared" si="42"/>
        <v>0</v>
      </c>
      <c r="AC197" s="14">
        <f t="shared" si="43"/>
        <v>0.20720849720308307</v>
      </c>
    </row>
    <row r="198" spans="1:29" x14ac:dyDescent="0.2">
      <c r="A198" s="24" t="s">
        <v>49</v>
      </c>
      <c r="B198" s="24" t="s">
        <v>160</v>
      </c>
      <c r="C198" s="24">
        <v>1.6117999999999999</v>
      </c>
      <c r="D198" s="24">
        <v>-0.20880000000000001</v>
      </c>
      <c r="E198" s="24">
        <v>-2.5922000000000001</v>
      </c>
      <c r="F198" s="24">
        <v>0.20799999999999999</v>
      </c>
      <c r="G198" s="24">
        <v>1E-4</v>
      </c>
      <c r="H198" s="24">
        <v>1.6187</v>
      </c>
      <c r="I198" s="24">
        <v>0</v>
      </c>
      <c r="J198" s="24">
        <v>0</v>
      </c>
      <c r="K198" s="24">
        <v>7.3499999999999996E-2</v>
      </c>
      <c r="L198" s="24">
        <v>4.8000000000000001E-2</v>
      </c>
      <c r="M198" s="24">
        <v>-2.9249999999999998</v>
      </c>
      <c r="N198" s="24">
        <v>0.68830000000000002</v>
      </c>
      <c r="O198" s="24">
        <v>0.24049999999999999</v>
      </c>
      <c r="P198" s="24" t="s">
        <v>172</v>
      </c>
      <c r="Q198" s="24">
        <v>-0.1585</v>
      </c>
      <c r="R198" s="24">
        <v>-7.4696999999999996</v>
      </c>
      <c r="S198" s="24">
        <v>218.238</v>
      </c>
      <c r="T198" s="24">
        <v>218.7141</v>
      </c>
      <c r="U198" s="24">
        <v>0.55110000000000003</v>
      </c>
      <c r="V198" s="24">
        <v>17.552700000000002</v>
      </c>
      <c r="W198" s="24">
        <v>0</v>
      </c>
      <c r="X198" s="24">
        <v>8.8000000000000005E-3</v>
      </c>
      <c r="Y198" s="24">
        <v>4.1000000000000003E-3</v>
      </c>
      <c r="Z198" s="24">
        <v>0.3574</v>
      </c>
      <c r="AA198" s="24">
        <v>4.2321999999999997</v>
      </c>
      <c r="AB198">
        <f t="shared" si="42"/>
        <v>-2.7546045720505861E-2</v>
      </c>
      <c r="AC198" s="14">
        <f t="shared" si="43"/>
        <v>0.20778716109945744</v>
      </c>
    </row>
    <row r="199" spans="1:29" x14ac:dyDescent="0.2">
      <c r="A199" s="24" t="s">
        <v>49</v>
      </c>
      <c r="B199" s="24" t="s">
        <v>160</v>
      </c>
      <c r="C199" s="24">
        <v>1.9361999999999999</v>
      </c>
      <c r="D199" s="24">
        <v>-0.21609999999999999</v>
      </c>
      <c r="E199" s="24">
        <v>-8.3999999999999995E-3</v>
      </c>
      <c r="F199" s="24">
        <v>0.20799999999999999</v>
      </c>
      <c r="G199" s="24">
        <v>1E-4</v>
      </c>
      <c r="H199" s="24">
        <v>1.6759999999999999</v>
      </c>
      <c r="I199" s="24">
        <v>0</v>
      </c>
      <c r="J199" s="24">
        <v>0</v>
      </c>
      <c r="K199" s="24">
        <v>-5.9999999999999995E-4</v>
      </c>
      <c r="L199" s="24">
        <v>1.1999999999999999E-3</v>
      </c>
      <c r="M199" s="24">
        <v>-2.5078999999999998</v>
      </c>
      <c r="N199" s="24">
        <v>0.70530000000000004</v>
      </c>
      <c r="O199" s="24">
        <v>0.25740000000000002</v>
      </c>
      <c r="P199" s="24" t="s">
        <v>172</v>
      </c>
      <c r="Q199" s="24">
        <v>-0.16950000000000001</v>
      </c>
      <c r="R199" s="24">
        <v>-5.7504999999999997</v>
      </c>
      <c r="S199" s="24">
        <v>218.238</v>
      </c>
      <c r="T199" s="24">
        <v>218.71510000000001</v>
      </c>
      <c r="U199" s="24">
        <v>0.51649999999999996</v>
      </c>
      <c r="V199" s="24">
        <v>17.0886</v>
      </c>
      <c r="W199" s="24">
        <v>0</v>
      </c>
      <c r="X199" s="24">
        <v>8.6E-3</v>
      </c>
      <c r="Y199" s="24">
        <v>1.17E-2</v>
      </c>
      <c r="Z199" s="24">
        <v>0.3755</v>
      </c>
      <c r="AA199" s="24">
        <v>4.9503000000000004</v>
      </c>
      <c r="AB199">
        <f t="shared" si="42"/>
        <v>-2.7546045720505861E-2</v>
      </c>
      <c r="AC199" s="14">
        <f t="shared" si="43"/>
        <v>0.20799999776464426</v>
      </c>
    </row>
    <row r="200" spans="1:29" x14ac:dyDescent="0.2">
      <c r="A200" s="24" t="s">
        <v>49</v>
      </c>
      <c r="B200" s="24" t="s">
        <v>160</v>
      </c>
      <c r="C200" s="24">
        <v>2.2625999999999999</v>
      </c>
      <c r="D200" s="24">
        <v>-0.2087</v>
      </c>
      <c r="E200" s="24">
        <v>2.5922000000000001</v>
      </c>
      <c r="F200" s="24">
        <v>0.20799999999999999</v>
      </c>
      <c r="G200" s="24">
        <v>1E-4</v>
      </c>
      <c r="H200" s="24">
        <v>1.6168</v>
      </c>
      <c r="I200" s="24">
        <v>0</v>
      </c>
      <c r="J200" s="24">
        <v>0</v>
      </c>
      <c r="K200" s="24">
        <v>-7.4700000000000003E-2</v>
      </c>
      <c r="L200" s="24">
        <v>-8.7499999999999994E-2</v>
      </c>
      <c r="M200" s="24">
        <v>-1.974</v>
      </c>
      <c r="N200" s="24">
        <v>0.7167</v>
      </c>
      <c r="O200" s="24">
        <v>0.25829999999999997</v>
      </c>
      <c r="P200" s="24" t="s">
        <v>172</v>
      </c>
      <c r="Q200" s="24">
        <v>-0.1724</v>
      </c>
      <c r="R200" s="24">
        <v>-3.5750000000000002</v>
      </c>
      <c r="S200" s="24">
        <v>218.238</v>
      </c>
      <c r="T200" s="24">
        <v>218.714</v>
      </c>
      <c r="U200" s="24">
        <v>0.4889</v>
      </c>
      <c r="V200" s="24">
        <v>16.7258</v>
      </c>
      <c r="W200" s="24">
        <v>0</v>
      </c>
      <c r="X200" s="24">
        <v>8.0999999999999996E-3</v>
      </c>
      <c r="Y200" s="24">
        <v>1.32E-2</v>
      </c>
      <c r="Z200" s="24">
        <v>0.36209999999999998</v>
      </c>
      <c r="AA200" s="24">
        <v>5.1566999999999998</v>
      </c>
      <c r="AB200">
        <f t="shared" si="42"/>
        <v>-2.7546045720505861E-2</v>
      </c>
      <c r="AC200" s="14">
        <f t="shared" si="43"/>
        <v>0.20778716109945744</v>
      </c>
    </row>
    <row r="201" spans="1:29" x14ac:dyDescent="0.2">
      <c r="A201" s="24" t="s">
        <v>49</v>
      </c>
      <c r="B201" s="24" t="s">
        <v>160</v>
      </c>
      <c r="C201" s="24">
        <v>2.5863999999999998</v>
      </c>
      <c r="D201" s="24">
        <v>-0.187</v>
      </c>
      <c r="E201" s="24">
        <v>5</v>
      </c>
      <c r="F201" s="24">
        <v>0.20799999999999999</v>
      </c>
      <c r="G201" s="24">
        <v>1E-4</v>
      </c>
      <c r="H201" s="24">
        <v>1.4458</v>
      </c>
      <c r="I201" s="24">
        <v>0</v>
      </c>
      <c r="J201" s="24">
        <v>0</v>
      </c>
      <c r="K201" s="24">
        <v>-0.14269999999999999</v>
      </c>
      <c r="L201" s="24">
        <v>-0.19620000000000001</v>
      </c>
      <c r="M201" s="24">
        <v>-1.3545</v>
      </c>
      <c r="N201" s="24">
        <v>0.71550000000000002</v>
      </c>
      <c r="O201" s="24">
        <v>0.2412</v>
      </c>
      <c r="P201" s="24" t="s">
        <v>172</v>
      </c>
      <c r="Q201" s="24">
        <v>-0.16750000000000001</v>
      </c>
      <c r="R201" s="24">
        <v>-1.0714999999999999</v>
      </c>
      <c r="S201" s="24">
        <v>218.238</v>
      </c>
      <c r="T201" s="24">
        <v>218.71039999999999</v>
      </c>
      <c r="U201" s="24">
        <v>0.47799999999999998</v>
      </c>
      <c r="V201" s="24">
        <v>16.5976</v>
      </c>
      <c r="W201" s="24">
        <v>0</v>
      </c>
      <c r="X201" s="24">
        <v>7.4999999999999997E-3</v>
      </c>
      <c r="Y201" s="24">
        <v>7.4000000000000003E-3</v>
      </c>
      <c r="Z201" s="24">
        <v>0.31680000000000003</v>
      </c>
      <c r="AA201" s="24">
        <v>4.8491999999999997</v>
      </c>
      <c r="AB201">
        <f t="shared" si="42"/>
        <v>-2.7546045720505861E-2</v>
      </c>
      <c r="AC201" s="14">
        <f t="shared" si="43"/>
        <v>0.20720849720308307</v>
      </c>
    </row>
    <row r="202" spans="1:29" x14ac:dyDescent="0.2">
      <c r="A202" s="24" t="s">
        <v>49</v>
      </c>
      <c r="B202" s="24" t="s">
        <v>160</v>
      </c>
      <c r="C202" s="24">
        <v>2.9089999999999998</v>
      </c>
      <c r="D202" s="24">
        <v>-0.1527</v>
      </c>
      <c r="E202" s="24">
        <v>7.0681000000000003</v>
      </c>
      <c r="F202" s="24">
        <v>0.20799999999999999</v>
      </c>
      <c r="G202" s="24">
        <v>1E-4</v>
      </c>
      <c r="H202" s="24">
        <v>1.1765000000000001</v>
      </c>
      <c r="I202" s="24">
        <v>0</v>
      </c>
      <c r="J202" s="24">
        <v>0</v>
      </c>
      <c r="K202" s="24">
        <v>-0.19980000000000001</v>
      </c>
      <c r="L202" s="24">
        <v>-0.29520000000000002</v>
      </c>
      <c r="M202" s="24">
        <v>-0.66020000000000001</v>
      </c>
      <c r="N202" s="24">
        <v>0.69930000000000003</v>
      </c>
      <c r="O202" s="24">
        <v>0.2069</v>
      </c>
      <c r="P202" s="24" t="s">
        <v>172</v>
      </c>
      <c r="Q202" s="24">
        <v>-0.15759999999999999</v>
      </c>
      <c r="R202" s="24">
        <v>1.5678000000000001</v>
      </c>
      <c r="S202" s="24">
        <v>218.238</v>
      </c>
      <c r="T202" s="24">
        <v>218.70519999999999</v>
      </c>
      <c r="U202" s="24">
        <v>0.48680000000000001</v>
      </c>
      <c r="V202" s="24">
        <v>16.744</v>
      </c>
      <c r="W202" s="24">
        <v>0</v>
      </c>
      <c r="X202" s="24">
        <v>6.8999999999999999E-3</v>
      </c>
      <c r="Y202" s="24">
        <v>-4.0000000000000001E-3</v>
      </c>
      <c r="Z202" s="24">
        <v>0.2437</v>
      </c>
      <c r="AA202" s="24">
        <v>4.1478000000000002</v>
      </c>
      <c r="AB202">
        <f t="shared" si="42"/>
        <v>-2.7546045720505861E-2</v>
      </c>
      <c r="AC202" s="14">
        <f t="shared" si="43"/>
        <v>0.20641932489185699</v>
      </c>
    </row>
    <row r="203" spans="1:29" x14ac:dyDescent="0.2">
      <c r="A203" s="24" t="s">
        <v>49</v>
      </c>
      <c r="B203" s="24" t="s">
        <v>160</v>
      </c>
      <c r="C203" s="24">
        <v>3.2303999999999999</v>
      </c>
      <c r="D203" s="24">
        <v>-0.108</v>
      </c>
      <c r="E203" s="24">
        <v>8.6561000000000003</v>
      </c>
      <c r="F203" s="24">
        <v>0.20799999999999999</v>
      </c>
      <c r="G203" s="24">
        <v>1E-4</v>
      </c>
      <c r="H203" s="24">
        <v>0.82889999999999997</v>
      </c>
      <c r="I203" s="24">
        <v>0</v>
      </c>
      <c r="J203" s="24">
        <v>0</v>
      </c>
      <c r="K203" s="24">
        <v>-0.24260000000000001</v>
      </c>
      <c r="L203" s="24">
        <v>-0.35720000000000002</v>
      </c>
      <c r="M203" s="24">
        <v>9.9599999999999994E-2</v>
      </c>
      <c r="N203" s="24">
        <v>0.67269999999999996</v>
      </c>
      <c r="O203" s="24">
        <v>0.1593</v>
      </c>
      <c r="P203" s="24" t="s">
        <v>172</v>
      </c>
      <c r="Q203" s="24">
        <v>-0.1474</v>
      </c>
      <c r="R203" s="24">
        <v>4.1154999999999999</v>
      </c>
      <c r="S203" s="24">
        <v>218.238</v>
      </c>
      <c r="T203" s="24">
        <v>218.70079999999999</v>
      </c>
      <c r="U203" s="24">
        <v>0.51070000000000004</v>
      </c>
      <c r="V203" s="24">
        <v>17.0898</v>
      </c>
      <c r="W203" s="24">
        <v>0</v>
      </c>
      <c r="X203" s="24">
        <v>6.4000000000000003E-3</v>
      </c>
      <c r="Y203" s="24">
        <v>-1.7000000000000001E-2</v>
      </c>
      <c r="Z203" s="24">
        <v>0.1497</v>
      </c>
      <c r="AA203" s="24">
        <v>3.2296999999999998</v>
      </c>
      <c r="AB203">
        <f t="shared" si="42"/>
        <v>-2.7546045720505861E-2</v>
      </c>
      <c r="AC203" s="14">
        <f t="shared" si="43"/>
        <v>0.2056307744639258</v>
      </c>
    </row>
    <row r="204" spans="1:29" x14ac:dyDescent="0.2">
      <c r="A204" s="24" t="s">
        <v>49</v>
      </c>
      <c r="B204" s="24" t="s">
        <v>160</v>
      </c>
      <c r="C204" s="24">
        <v>3.5527000000000002</v>
      </c>
      <c r="D204" s="24">
        <v>-5.57E-2</v>
      </c>
      <c r="E204" s="24">
        <v>9.6602999999999994</v>
      </c>
      <c r="F204" s="24">
        <v>0.20799999999999999</v>
      </c>
      <c r="G204" s="24">
        <v>1E-4</v>
      </c>
      <c r="H204" s="24">
        <v>0.42709999999999998</v>
      </c>
      <c r="I204" s="24">
        <v>0</v>
      </c>
      <c r="J204" s="24">
        <v>0</v>
      </c>
      <c r="K204" s="24">
        <v>-0.26889999999999997</v>
      </c>
      <c r="L204" s="24">
        <v>-0.36620000000000003</v>
      </c>
      <c r="M204" s="24">
        <v>0.8962</v>
      </c>
      <c r="N204" s="24">
        <v>0.64600000000000002</v>
      </c>
      <c r="O204" s="24">
        <v>0.104</v>
      </c>
      <c r="P204" s="24" t="s">
        <v>172</v>
      </c>
      <c r="Q204" s="24">
        <v>-0.14169999999999999</v>
      </c>
      <c r="R204" s="24">
        <v>6.3513999999999999</v>
      </c>
      <c r="S204" s="24">
        <v>218.238</v>
      </c>
      <c r="T204" s="24">
        <v>218.69929999999999</v>
      </c>
      <c r="U204" s="24">
        <v>0.53920000000000001</v>
      </c>
      <c r="V204" s="24">
        <v>17.4803</v>
      </c>
      <c r="W204" s="24">
        <v>0</v>
      </c>
      <c r="X204" s="24">
        <v>6.1999999999999998E-3</v>
      </c>
      <c r="Y204" s="24">
        <v>-2.7799999999999998E-2</v>
      </c>
      <c r="Z204" s="24">
        <v>4.3200000000000002E-2</v>
      </c>
      <c r="AA204" s="24">
        <v>2.2584</v>
      </c>
      <c r="AB204">
        <f t="shared" si="42"/>
        <v>-2.7546045720505861E-2</v>
      </c>
      <c r="AC204" s="14">
        <f t="shared" si="43"/>
        <v>0.20505055542982287</v>
      </c>
    </row>
    <row r="205" spans="1:29" x14ac:dyDescent="0.2">
      <c r="A205" s="24" t="s">
        <v>49</v>
      </c>
      <c r="B205" s="24" t="s">
        <v>160</v>
      </c>
      <c r="C205" s="24">
        <v>3.8723999999999998</v>
      </c>
      <c r="D205" s="24">
        <v>0</v>
      </c>
      <c r="E205" s="24">
        <v>10</v>
      </c>
      <c r="F205" s="24">
        <v>0.20799999999999999</v>
      </c>
      <c r="G205" s="24">
        <v>1E-4</v>
      </c>
      <c r="H205" s="24">
        <v>-2.3E-3</v>
      </c>
      <c r="I205" s="24">
        <v>0</v>
      </c>
      <c r="J205" s="24">
        <v>0</v>
      </c>
      <c r="K205" s="24">
        <v>-0.27779999999999999</v>
      </c>
      <c r="L205" s="24">
        <v>-0.32150000000000001</v>
      </c>
      <c r="M205" s="24">
        <v>1.6724000000000001</v>
      </c>
      <c r="N205" s="24">
        <v>0.63109999999999999</v>
      </c>
      <c r="O205" s="24">
        <v>4.6600000000000003E-2</v>
      </c>
      <c r="P205" s="24" t="s">
        <v>172</v>
      </c>
      <c r="Q205" s="24">
        <v>-0.14269999999999999</v>
      </c>
      <c r="R205" s="24">
        <v>8.1006999999999998</v>
      </c>
      <c r="S205" s="24">
        <v>218.238</v>
      </c>
      <c r="T205" s="24">
        <v>218.7022</v>
      </c>
      <c r="U205" s="24">
        <v>0.56120000000000003</v>
      </c>
      <c r="V205" s="24">
        <v>17.7591</v>
      </c>
      <c r="W205" s="24">
        <v>0</v>
      </c>
      <c r="X205" s="24">
        <v>6.3E-3</v>
      </c>
      <c r="Y205" s="24">
        <v>-3.39E-2</v>
      </c>
      <c r="Z205" s="24">
        <v>-6.6900000000000001E-2</v>
      </c>
      <c r="AA205" s="24">
        <v>1.3393999999999999</v>
      </c>
      <c r="AB205">
        <f t="shared" si="42"/>
        <v>-2.7546045720505861E-2</v>
      </c>
      <c r="AC205" s="14">
        <f t="shared" si="43"/>
        <v>0.20484001262653925</v>
      </c>
    </row>
    <row r="206" spans="1:29" x14ac:dyDescent="0.2">
      <c r="A206" s="24" t="s">
        <v>49</v>
      </c>
      <c r="B206" s="24" t="s">
        <v>160</v>
      </c>
      <c r="C206" s="24">
        <v>4.1920999999999999</v>
      </c>
      <c r="D206" s="24">
        <v>5.57E-2</v>
      </c>
      <c r="E206" s="24">
        <v>9.6602999999999994</v>
      </c>
      <c r="F206" s="24">
        <v>0.20799999999999999</v>
      </c>
      <c r="G206" s="24">
        <v>1E-4</v>
      </c>
      <c r="H206" s="24">
        <v>-0.43169999999999997</v>
      </c>
      <c r="I206" s="24">
        <v>0</v>
      </c>
      <c r="J206" s="24">
        <v>0</v>
      </c>
      <c r="K206" s="24">
        <v>-0.26900000000000002</v>
      </c>
      <c r="L206" s="24">
        <v>-0.2366</v>
      </c>
      <c r="M206" s="24">
        <v>2.3515000000000001</v>
      </c>
      <c r="N206" s="24">
        <v>0.63629999999999998</v>
      </c>
      <c r="O206" s="24">
        <v>-8.6E-3</v>
      </c>
      <c r="P206" s="24" t="s">
        <v>172</v>
      </c>
      <c r="Q206" s="24">
        <v>-0.15040000000000001</v>
      </c>
      <c r="R206" s="24">
        <v>9.2533999999999992</v>
      </c>
      <c r="S206" s="24">
        <v>218.238</v>
      </c>
      <c r="T206" s="24">
        <v>218.7088</v>
      </c>
      <c r="U206" s="24">
        <v>0.57020000000000004</v>
      </c>
      <c r="V206" s="24">
        <v>17.843699999999998</v>
      </c>
      <c r="W206" s="24">
        <v>0</v>
      </c>
      <c r="X206" s="24">
        <v>6.6E-3</v>
      </c>
      <c r="Y206" s="24">
        <v>-3.5499999999999997E-2</v>
      </c>
      <c r="Z206" s="24">
        <v>-0.1709</v>
      </c>
      <c r="AA206" s="24">
        <v>0.52010000000000001</v>
      </c>
      <c r="AB206">
        <f t="shared" si="42"/>
        <v>-2.7546045720505861E-2</v>
      </c>
      <c r="AC206" s="14">
        <f t="shared" si="43"/>
        <v>0.20505055542982287</v>
      </c>
    </row>
    <row r="207" spans="1:29" x14ac:dyDescent="0.2">
      <c r="A207" s="24" t="s">
        <v>49</v>
      </c>
      <c r="B207" s="24" t="s">
        <v>160</v>
      </c>
      <c r="C207" s="24">
        <v>4.5124000000000004</v>
      </c>
      <c r="D207" s="24">
        <v>0.1076</v>
      </c>
      <c r="E207" s="24">
        <v>8.6644000000000005</v>
      </c>
      <c r="F207" s="24">
        <v>0.20799999999999999</v>
      </c>
      <c r="G207" s="24">
        <v>0</v>
      </c>
      <c r="H207" s="24">
        <v>-0.83360000000000001</v>
      </c>
      <c r="I207" s="24">
        <v>0</v>
      </c>
      <c r="J207" s="24">
        <v>0</v>
      </c>
      <c r="K207" s="24">
        <v>-0.24260000000000001</v>
      </c>
      <c r="L207" s="24">
        <v>-0.13320000000000001</v>
      </c>
      <c r="M207" s="24">
        <v>2.8605</v>
      </c>
      <c r="N207" s="24">
        <v>0.66190000000000004</v>
      </c>
      <c r="O207" s="24">
        <v>-5.9400000000000001E-2</v>
      </c>
      <c r="P207" s="24" t="s">
        <v>172</v>
      </c>
      <c r="Q207" s="24">
        <v>-0.1618</v>
      </c>
      <c r="R207" s="24">
        <v>9.7591999999999999</v>
      </c>
      <c r="S207" s="24">
        <v>218.238</v>
      </c>
      <c r="T207" s="24">
        <v>218.71680000000001</v>
      </c>
      <c r="U207" s="24">
        <v>0.56720000000000004</v>
      </c>
      <c r="V207" s="24">
        <v>17.759799999999998</v>
      </c>
      <c r="W207" s="24">
        <v>0</v>
      </c>
      <c r="X207" s="24">
        <v>7.1999999999999998E-3</v>
      </c>
      <c r="Y207" s="24">
        <v>-3.5000000000000003E-2</v>
      </c>
      <c r="Z207" s="24">
        <v>-0.25869999999999999</v>
      </c>
      <c r="AA207" s="24">
        <v>-0.18</v>
      </c>
      <c r="AB207">
        <f t="shared" si="42"/>
        <v>0</v>
      </c>
      <c r="AC207" s="14">
        <f t="shared" si="43"/>
        <v>0.20562623743382163</v>
      </c>
    </row>
    <row r="208" spans="1:29" x14ac:dyDescent="0.2">
      <c r="A208" s="24" t="s">
        <v>49</v>
      </c>
      <c r="B208" s="24" t="s">
        <v>160</v>
      </c>
      <c r="C208" s="24">
        <v>4.8357999999999999</v>
      </c>
      <c r="D208" s="24">
        <v>0.15260000000000001</v>
      </c>
      <c r="E208" s="24">
        <v>7.0681000000000003</v>
      </c>
      <c r="F208" s="24">
        <v>0.20799999999999999</v>
      </c>
      <c r="G208" s="24">
        <v>0</v>
      </c>
      <c r="H208" s="24">
        <v>-1.181</v>
      </c>
      <c r="I208" s="24">
        <v>0</v>
      </c>
      <c r="J208" s="24">
        <v>0</v>
      </c>
      <c r="K208" s="24">
        <v>-0.19950000000000001</v>
      </c>
      <c r="L208" s="24">
        <v>-3.39E-2</v>
      </c>
      <c r="M208" s="24">
        <v>3.1537000000000002</v>
      </c>
      <c r="N208" s="24">
        <v>0.70009999999999994</v>
      </c>
      <c r="O208" s="24">
        <v>-0.1043</v>
      </c>
      <c r="P208" s="24" t="s">
        <v>172</v>
      </c>
      <c r="Q208" s="24">
        <v>-0.17319999999999999</v>
      </c>
      <c r="R208" s="24">
        <v>9.6094000000000008</v>
      </c>
      <c r="S208" s="24">
        <v>218.238</v>
      </c>
      <c r="T208" s="24">
        <v>218.72329999999999</v>
      </c>
      <c r="U208" s="24">
        <v>0.55879999999999996</v>
      </c>
      <c r="V208" s="24">
        <v>17.6173</v>
      </c>
      <c r="W208" s="24">
        <v>0</v>
      </c>
      <c r="X208" s="24">
        <v>7.7999999999999996E-3</v>
      </c>
      <c r="Y208" s="24">
        <v>-3.49E-2</v>
      </c>
      <c r="Z208" s="24">
        <v>-0.32050000000000001</v>
      </c>
      <c r="AA208" s="24">
        <v>-0.73609999999999998</v>
      </c>
      <c r="AB208">
        <f t="shared" si="42"/>
        <v>0</v>
      </c>
      <c r="AC208" s="14">
        <f t="shared" si="43"/>
        <v>0.20641932489185699</v>
      </c>
    </row>
    <row r="209" spans="1:29" x14ac:dyDescent="0.2">
      <c r="A209" s="24" t="s">
        <v>49</v>
      </c>
      <c r="B209" s="24" t="s">
        <v>160</v>
      </c>
      <c r="C209" s="24">
        <v>5.1585000000000001</v>
      </c>
      <c r="D209" s="24">
        <v>0.18679999999999999</v>
      </c>
      <c r="E209" s="24">
        <v>5</v>
      </c>
      <c r="F209" s="24">
        <v>0.20799999999999999</v>
      </c>
      <c r="G209" s="24">
        <v>0</v>
      </c>
      <c r="H209" s="24">
        <v>-1.4495</v>
      </c>
      <c r="I209" s="24">
        <v>0</v>
      </c>
      <c r="J209" s="24">
        <v>0</v>
      </c>
      <c r="K209" s="24">
        <v>-0.1419</v>
      </c>
      <c r="L209" s="24">
        <v>4.3099999999999999E-2</v>
      </c>
      <c r="M209" s="24">
        <v>3.2235</v>
      </c>
      <c r="N209" s="24">
        <v>0.73819999999999997</v>
      </c>
      <c r="O209" s="24">
        <v>-0.1421</v>
      </c>
      <c r="P209" s="24" t="s">
        <v>172</v>
      </c>
      <c r="Q209" s="24">
        <v>-0.18110000000000001</v>
      </c>
      <c r="R209" s="24">
        <v>8.8194999999999997</v>
      </c>
      <c r="S209" s="24">
        <v>218.238</v>
      </c>
      <c r="T209" s="24">
        <v>218.726</v>
      </c>
      <c r="U209" s="24">
        <v>0.55359999999999998</v>
      </c>
      <c r="V209" s="24">
        <v>17.543199999999999</v>
      </c>
      <c r="W209" s="24">
        <v>0</v>
      </c>
      <c r="X209" s="24">
        <v>8.3999999999999995E-3</v>
      </c>
      <c r="Y209" s="24">
        <v>-3.6999999999999998E-2</v>
      </c>
      <c r="Z209" s="24">
        <v>-0.34910000000000002</v>
      </c>
      <c r="AA209" s="24">
        <v>-1.1080000000000001</v>
      </c>
      <c r="AB209">
        <f t="shared" si="42"/>
        <v>0</v>
      </c>
      <c r="AC209" s="14">
        <f t="shared" si="43"/>
        <v>0.20720849720308307</v>
      </c>
    </row>
    <row r="210" spans="1:29" x14ac:dyDescent="0.2">
      <c r="A210" s="24" t="s">
        <v>49</v>
      </c>
      <c r="B210" s="24" t="s">
        <v>160</v>
      </c>
      <c r="C210" s="24">
        <v>5.4821999999999997</v>
      </c>
      <c r="D210" s="24">
        <v>0.2084</v>
      </c>
      <c r="E210" s="24">
        <v>2.5922000000000001</v>
      </c>
      <c r="F210" s="24">
        <v>0.20799999999999999</v>
      </c>
      <c r="G210" s="24">
        <v>-1E-4</v>
      </c>
      <c r="H210" s="24">
        <v>-1.6189</v>
      </c>
      <c r="I210" s="24">
        <v>0</v>
      </c>
      <c r="J210" s="24">
        <v>0</v>
      </c>
      <c r="K210" s="24">
        <v>-7.3499999999999996E-2</v>
      </c>
      <c r="L210" s="24">
        <v>8.7499999999999994E-2</v>
      </c>
      <c r="M210" s="24">
        <v>3.0931999999999999</v>
      </c>
      <c r="N210" s="24">
        <v>0.76429999999999998</v>
      </c>
      <c r="O210" s="24">
        <v>-0.17030000000000001</v>
      </c>
      <c r="P210" s="24" t="s">
        <v>172</v>
      </c>
      <c r="Q210" s="24">
        <v>-0.18340000000000001</v>
      </c>
      <c r="R210" s="24">
        <v>7.4257999999999997</v>
      </c>
      <c r="S210" s="24">
        <v>218.238</v>
      </c>
      <c r="T210" s="24">
        <v>218.7244</v>
      </c>
      <c r="U210" s="24">
        <v>0.55700000000000005</v>
      </c>
      <c r="V210" s="24">
        <v>17.6112</v>
      </c>
      <c r="W210" s="24">
        <v>0</v>
      </c>
      <c r="X210" s="24">
        <v>8.8000000000000005E-3</v>
      </c>
      <c r="Y210" s="24">
        <v>-4.0599999999999997E-2</v>
      </c>
      <c r="Z210" s="24">
        <v>-0.3422</v>
      </c>
      <c r="AA210" s="24">
        <v>-1.2605999999999999</v>
      </c>
      <c r="AB210">
        <f t="shared" si="42"/>
        <v>2.7546045720505861E-2</v>
      </c>
      <c r="AC210" s="14">
        <f t="shared" si="43"/>
        <v>0.20778716109945744</v>
      </c>
    </row>
    <row r="211" spans="1:29" x14ac:dyDescent="0.2">
      <c r="A211" s="24" t="s">
        <v>49</v>
      </c>
      <c r="B211" s="24" t="s">
        <v>160</v>
      </c>
      <c r="C211" s="24">
        <v>5.8066000000000004</v>
      </c>
      <c r="D211" s="24">
        <v>0.21579999999999999</v>
      </c>
      <c r="E211" s="24">
        <v>8.3999999999999995E-3</v>
      </c>
      <c r="F211" s="24">
        <v>0.20799999999999999</v>
      </c>
      <c r="G211" s="24">
        <v>-1E-4</v>
      </c>
      <c r="H211" s="24">
        <v>-1.6761999999999999</v>
      </c>
      <c r="I211" s="24">
        <v>0</v>
      </c>
      <c r="J211" s="24">
        <v>0</v>
      </c>
      <c r="K211" s="24">
        <v>6.9999999999999999E-4</v>
      </c>
      <c r="L211" s="24">
        <v>9.6000000000000002E-2</v>
      </c>
      <c r="M211" s="24">
        <v>2.7963</v>
      </c>
      <c r="N211" s="24">
        <v>0.77170000000000005</v>
      </c>
      <c r="O211" s="24">
        <v>-0.18540000000000001</v>
      </c>
      <c r="P211" s="24" t="s">
        <v>172</v>
      </c>
      <c r="Q211" s="24">
        <v>-0.1799</v>
      </c>
      <c r="R211" s="24">
        <v>5.4973999999999998</v>
      </c>
      <c r="S211" s="24">
        <v>218.238</v>
      </c>
      <c r="T211" s="24">
        <v>218.71969999999999</v>
      </c>
      <c r="U211" s="24">
        <v>0.56869999999999998</v>
      </c>
      <c r="V211" s="24">
        <v>17.8064</v>
      </c>
      <c r="W211" s="24">
        <v>0</v>
      </c>
      <c r="X211" s="24">
        <v>8.9999999999999993E-3</v>
      </c>
      <c r="Y211" s="24">
        <v>-4.3900000000000002E-2</v>
      </c>
      <c r="Z211" s="24">
        <v>-0.30370000000000003</v>
      </c>
      <c r="AA211" s="24">
        <v>-1.1987000000000001</v>
      </c>
      <c r="AB211">
        <f t="shared" si="42"/>
        <v>2.7546045720505861E-2</v>
      </c>
      <c r="AC211" s="14">
        <f t="shared" si="43"/>
        <v>0.20799999776464426</v>
      </c>
    </row>
    <row r="212" spans="1:29" x14ac:dyDescent="0.2">
      <c r="A212" s="24" t="s">
        <v>49</v>
      </c>
      <c r="B212" s="24" t="s">
        <v>160</v>
      </c>
      <c r="C212" s="24">
        <v>6.133</v>
      </c>
      <c r="D212" s="24">
        <v>0.20830000000000001</v>
      </c>
      <c r="E212" s="24">
        <v>-2.5922000000000001</v>
      </c>
      <c r="F212" s="24">
        <v>0.20799999999999999</v>
      </c>
      <c r="G212" s="24">
        <v>-1E-4</v>
      </c>
      <c r="H212" s="24">
        <v>-1.6168</v>
      </c>
      <c r="I212" s="24">
        <v>0</v>
      </c>
      <c r="J212" s="24">
        <v>0</v>
      </c>
      <c r="K212" s="24">
        <v>7.4800000000000005E-2</v>
      </c>
      <c r="L212" s="24">
        <v>7.1999999999999995E-2</v>
      </c>
      <c r="M212" s="24">
        <v>2.3563999999999998</v>
      </c>
      <c r="N212" s="24">
        <v>0.76139999999999997</v>
      </c>
      <c r="O212" s="24">
        <v>-0.1842</v>
      </c>
      <c r="P212" s="24" t="s">
        <v>172</v>
      </c>
      <c r="Q212" s="24">
        <v>-0.17150000000000001</v>
      </c>
      <c r="R212" s="24">
        <v>3.1524000000000001</v>
      </c>
      <c r="S212" s="24">
        <v>218.238</v>
      </c>
      <c r="T212" s="24">
        <v>218.71440000000001</v>
      </c>
      <c r="U212" s="24">
        <v>0.58379999999999999</v>
      </c>
      <c r="V212" s="24">
        <v>18.043500000000002</v>
      </c>
      <c r="W212" s="24">
        <v>0</v>
      </c>
      <c r="X212" s="24">
        <v>8.8999999999999999E-3</v>
      </c>
      <c r="Y212" s="24">
        <v>-4.4499999999999998E-2</v>
      </c>
      <c r="Z212" s="24">
        <v>-0.24299999999999999</v>
      </c>
      <c r="AA212" s="24">
        <v>-0.98709999999999998</v>
      </c>
      <c r="AB212">
        <f t="shared" si="42"/>
        <v>2.7546045720505861E-2</v>
      </c>
      <c r="AC212" s="14">
        <f t="shared" si="43"/>
        <v>0.20778716109945744</v>
      </c>
    </row>
    <row r="213" spans="1:29" x14ac:dyDescent="0.2">
      <c r="A213" s="24" t="s">
        <v>49</v>
      </c>
      <c r="B213" s="24" t="s">
        <v>160</v>
      </c>
      <c r="C213" s="24">
        <v>6.4566999999999997</v>
      </c>
      <c r="D213" s="24">
        <v>0.1867</v>
      </c>
      <c r="E213" s="24">
        <v>-5</v>
      </c>
      <c r="F213" s="24">
        <v>0.20799999999999999</v>
      </c>
      <c r="G213" s="24">
        <v>-1E-4</v>
      </c>
      <c r="H213" s="24">
        <v>-1.4457</v>
      </c>
      <c r="I213" s="24">
        <v>0</v>
      </c>
      <c r="J213" s="24">
        <v>0</v>
      </c>
      <c r="K213" s="24">
        <v>0.14280000000000001</v>
      </c>
      <c r="L213" s="24">
        <v>2.3699999999999999E-2</v>
      </c>
      <c r="M213" s="24">
        <v>1.7796000000000001</v>
      </c>
      <c r="N213" s="24">
        <v>0.74</v>
      </c>
      <c r="O213" s="24">
        <v>-0.1653</v>
      </c>
      <c r="P213" s="24" t="s">
        <v>172</v>
      </c>
      <c r="Q213" s="24">
        <v>-0.1595</v>
      </c>
      <c r="R213" s="24">
        <v>0.56459999999999999</v>
      </c>
      <c r="S213" s="24">
        <v>218.238</v>
      </c>
      <c r="T213" s="24">
        <v>218.7106</v>
      </c>
      <c r="U213" s="24">
        <v>0.59599999999999997</v>
      </c>
      <c r="V213" s="24">
        <v>18.222899999999999</v>
      </c>
      <c r="W213" s="24">
        <v>0</v>
      </c>
      <c r="X213" s="24">
        <v>8.5000000000000006E-3</v>
      </c>
      <c r="Y213" s="24">
        <v>-4.1700000000000001E-2</v>
      </c>
      <c r="Z213" s="24">
        <v>-0.17230000000000001</v>
      </c>
      <c r="AA213" s="24">
        <v>-0.73580000000000001</v>
      </c>
      <c r="AB213">
        <f t="shared" si="42"/>
        <v>2.7546045720505861E-2</v>
      </c>
      <c r="AC213" s="14">
        <f t="shared" si="43"/>
        <v>0.20720849720308307</v>
      </c>
    </row>
    <row r="214" spans="1:29" x14ac:dyDescent="0.2">
      <c r="A214" s="24" t="s">
        <v>49</v>
      </c>
      <c r="B214" s="24" t="s">
        <v>160</v>
      </c>
      <c r="C214" s="24">
        <v>6.7793999999999999</v>
      </c>
      <c r="D214" s="24">
        <v>0.15229999999999999</v>
      </c>
      <c r="E214" s="24">
        <v>-7.0681000000000003</v>
      </c>
      <c r="F214" s="24">
        <v>0.20799999999999999</v>
      </c>
      <c r="G214" s="24">
        <v>-1E-4</v>
      </c>
      <c r="H214" s="24">
        <v>-1.1762999999999999</v>
      </c>
      <c r="I214" s="24">
        <v>0</v>
      </c>
      <c r="J214" s="24">
        <v>0</v>
      </c>
      <c r="K214" s="24">
        <v>0.19989999999999999</v>
      </c>
      <c r="L214" s="24">
        <v>-3.6600000000000001E-2</v>
      </c>
      <c r="M214" s="24">
        <v>1.0651999999999999</v>
      </c>
      <c r="N214" s="24">
        <v>0.71599999999999997</v>
      </c>
      <c r="O214" s="24">
        <v>-0.12989999999999999</v>
      </c>
      <c r="P214" s="24" t="s">
        <v>172</v>
      </c>
      <c r="Q214" s="24">
        <v>-0.14560000000000001</v>
      </c>
      <c r="R214" s="24">
        <v>-2.0512999999999999</v>
      </c>
      <c r="S214" s="24">
        <v>218.238</v>
      </c>
      <c r="T214" s="24">
        <v>218.70939999999999</v>
      </c>
      <c r="U214" s="24">
        <v>0.6018</v>
      </c>
      <c r="V214" s="24">
        <v>18.290800000000001</v>
      </c>
      <c r="W214" s="24">
        <v>0</v>
      </c>
      <c r="X214" s="24">
        <v>7.9000000000000008E-3</v>
      </c>
      <c r="Y214" s="24">
        <v>-3.6200000000000003E-2</v>
      </c>
      <c r="Z214" s="24">
        <v>-0.10249999999999999</v>
      </c>
      <c r="AA214" s="24">
        <v>-0.54959999999999998</v>
      </c>
      <c r="AB214">
        <f t="shared" si="42"/>
        <v>2.7546045720505861E-2</v>
      </c>
      <c r="AC214" s="14">
        <f t="shared" si="43"/>
        <v>0.20641932489185699</v>
      </c>
    </row>
    <row r="215" spans="1:29" x14ac:dyDescent="0.2">
      <c r="A215" s="24" t="s">
        <v>49</v>
      </c>
      <c r="B215" s="24" t="s">
        <v>160</v>
      </c>
      <c r="C215" s="24">
        <v>7.1007999999999996</v>
      </c>
      <c r="D215" s="24">
        <v>0.1076</v>
      </c>
      <c r="E215" s="24">
        <v>-8.6561000000000003</v>
      </c>
      <c r="F215" s="24">
        <v>0.20799999999999999</v>
      </c>
      <c r="G215" s="24">
        <v>-1E-4</v>
      </c>
      <c r="H215" s="24">
        <v>-0.8286</v>
      </c>
      <c r="I215" s="24">
        <v>0</v>
      </c>
      <c r="J215" s="24">
        <v>0</v>
      </c>
      <c r="K215" s="24">
        <v>0.24260000000000001</v>
      </c>
      <c r="L215" s="24">
        <v>-9.3299999999999994E-2</v>
      </c>
      <c r="M215" s="24">
        <v>0.22789999999999999</v>
      </c>
      <c r="N215" s="24">
        <v>0.6956</v>
      </c>
      <c r="O215" s="24">
        <v>-8.2199999999999995E-2</v>
      </c>
      <c r="P215" s="24" t="s">
        <v>172</v>
      </c>
      <c r="Q215" s="24">
        <v>-0.13120000000000001</v>
      </c>
      <c r="R215" s="24">
        <v>-4.4740000000000002</v>
      </c>
      <c r="S215" s="24">
        <v>218.238</v>
      </c>
      <c r="T215" s="24">
        <v>218.71010000000001</v>
      </c>
      <c r="U215" s="24">
        <v>0.60199999999999998</v>
      </c>
      <c r="V215" s="24">
        <v>18.2651</v>
      </c>
      <c r="W215" s="24">
        <v>0</v>
      </c>
      <c r="X215" s="24">
        <v>7.3000000000000001E-3</v>
      </c>
      <c r="Y215" s="24">
        <v>-3.04E-2</v>
      </c>
      <c r="Z215" s="24">
        <v>-3.9699999999999999E-2</v>
      </c>
      <c r="AA215" s="24">
        <v>-0.4677</v>
      </c>
      <c r="AB215">
        <f t="shared" si="42"/>
        <v>2.7546045720505861E-2</v>
      </c>
      <c r="AC215" s="14">
        <f t="shared" si="43"/>
        <v>0.2056307744639258</v>
      </c>
    </row>
    <row r="216" spans="1:29" x14ac:dyDescent="0.2">
      <c r="A216" s="24" t="s">
        <v>49</v>
      </c>
      <c r="B216" s="24" t="s">
        <v>160</v>
      </c>
      <c r="C216" s="24">
        <v>7.4230999999999998</v>
      </c>
      <c r="D216" s="24">
        <v>5.5399999999999998E-2</v>
      </c>
      <c r="E216" s="24">
        <v>-9.6602999999999994</v>
      </c>
      <c r="F216" s="24">
        <v>0.20799999999999999</v>
      </c>
      <c r="G216" s="24">
        <v>-1E-4</v>
      </c>
      <c r="H216" s="24">
        <v>-0.42680000000000001</v>
      </c>
      <c r="I216" s="24">
        <v>0</v>
      </c>
      <c r="J216" s="24">
        <v>0</v>
      </c>
      <c r="K216" s="24">
        <v>0.26889999999999997</v>
      </c>
      <c r="L216" s="24">
        <v>-0.13089999999999999</v>
      </c>
      <c r="M216" s="24">
        <v>-0.68289999999999995</v>
      </c>
      <c r="N216" s="24">
        <v>0.68110000000000004</v>
      </c>
      <c r="O216" s="24">
        <v>-2.7900000000000001E-2</v>
      </c>
      <c r="P216" s="24" t="s">
        <v>172</v>
      </c>
      <c r="Q216" s="24">
        <v>-0.1186</v>
      </c>
      <c r="R216" s="24">
        <v>-6.5168999999999997</v>
      </c>
      <c r="S216" s="24">
        <v>218.238</v>
      </c>
      <c r="T216" s="24">
        <v>218.7114</v>
      </c>
      <c r="U216" s="24">
        <v>0.60070000000000001</v>
      </c>
      <c r="V216" s="24">
        <v>18.214600000000001</v>
      </c>
      <c r="W216" s="24">
        <v>0</v>
      </c>
      <c r="X216" s="24">
        <v>7.0000000000000001E-3</v>
      </c>
      <c r="Y216" s="24">
        <v>-2.64E-2</v>
      </c>
      <c r="Z216" s="24">
        <v>1.61E-2</v>
      </c>
      <c r="AA216" s="24">
        <v>-0.42949999999999999</v>
      </c>
      <c r="AB216">
        <f t="shared" si="42"/>
        <v>2.7546045720505861E-2</v>
      </c>
      <c r="AC216" s="14">
        <f t="shared" si="43"/>
        <v>0.20505055542982287</v>
      </c>
    </row>
    <row r="217" spans="1:29" x14ac:dyDescent="0.2">
      <c r="A217" s="24" t="s">
        <v>50</v>
      </c>
      <c r="B217" s="24" t="s">
        <v>160</v>
      </c>
      <c r="C217" s="24">
        <v>2E-3</v>
      </c>
      <c r="D217" s="24">
        <v>-4.0000000000000002E-4</v>
      </c>
      <c r="E217" s="24">
        <v>-10</v>
      </c>
      <c r="F217" s="24">
        <v>0.20799999999999999</v>
      </c>
      <c r="G217" s="24">
        <v>-1E-4</v>
      </c>
      <c r="H217" s="24">
        <v>2.7000000000000001E-3</v>
      </c>
      <c r="I217" s="24">
        <v>0</v>
      </c>
      <c r="J217" s="24">
        <v>0</v>
      </c>
      <c r="K217" s="24">
        <v>0.2777</v>
      </c>
      <c r="L217" s="24">
        <v>-0.31230000000000002</v>
      </c>
      <c r="M217" s="24">
        <v>-0.25509999999999999</v>
      </c>
      <c r="N217" s="24">
        <v>0.6825</v>
      </c>
      <c r="O217" s="24">
        <v>-0.1507</v>
      </c>
      <c r="P217" s="24" t="s">
        <v>172</v>
      </c>
      <c r="Q217" s="24">
        <v>-0.11700000000000001</v>
      </c>
      <c r="R217" s="24">
        <v>-9.8231000000000002</v>
      </c>
      <c r="S217" s="24">
        <v>218.238</v>
      </c>
      <c r="T217" s="24">
        <v>218.7252</v>
      </c>
      <c r="U217" s="24">
        <v>0.70599999999999996</v>
      </c>
      <c r="V217" s="24">
        <v>20.081600000000002</v>
      </c>
      <c r="W217" s="24">
        <v>30</v>
      </c>
      <c r="X217" s="24">
        <v>30.099499999999999</v>
      </c>
      <c r="Y217" s="24">
        <v>0.15970000000000001</v>
      </c>
      <c r="Z217" s="24">
        <v>0.69189999999999996</v>
      </c>
      <c r="AA217" s="24">
        <v>4.2904999999999998</v>
      </c>
      <c r="AB217">
        <f t="shared" si="42"/>
        <v>2.7546045720505861E-2</v>
      </c>
      <c r="AC217" s="14">
        <f t="shared" si="43"/>
        <v>0.20484001262653925</v>
      </c>
    </row>
    <row r="218" spans="1:29" x14ac:dyDescent="0.2">
      <c r="A218" s="24" t="s">
        <v>50</v>
      </c>
      <c r="B218" s="24" t="s">
        <v>160</v>
      </c>
      <c r="C218" s="24">
        <v>0.32169999999999999</v>
      </c>
      <c r="D218" s="24">
        <v>-5.6099999999999997E-2</v>
      </c>
      <c r="E218" s="24">
        <v>-9.6602999999999994</v>
      </c>
      <c r="F218" s="24">
        <v>0.20799999999999999</v>
      </c>
      <c r="G218" s="24">
        <v>-1E-4</v>
      </c>
      <c r="H218" s="24">
        <v>0.43190000000000001</v>
      </c>
      <c r="I218" s="24">
        <v>0</v>
      </c>
      <c r="J218" s="24">
        <v>0</v>
      </c>
      <c r="K218" s="24">
        <v>0.26879999999999998</v>
      </c>
      <c r="L218" s="24">
        <v>-0.32929999999999998</v>
      </c>
      <c r="M218" s="24">
        <v>-1.0073000000000001</v>
      </c>
      <c r="N218" s="24">
        <v>0.68</v>
      </c>
      <c r="O218" s="24">
        <v>-0.09</v>
      </c>
      <c r="P218" s="24" t="s">
        <v>172</v>
      </c>
      <c r="Q218" s="24">
        <v>-0.1134</v>
      </c>
      <c r="R218" s="24">
        <v>-10.873699999999999</v>
      </c>
      <c r="S218" s="24">
        <v>218.238</v>
      </c>
      <c r="T218" s="24">
        <v>218.7285</v>
      </c>
      <c r="U218" s="24">
        <v>0.70799999999999996</v>
      </c>
      <c r="V218" s="24">
        <v>20.090399999999999</v>
      </c>
      <c r="W218" s="24">
        <v>30</v>
      </c>
      <c r="X218" s="24">
        <v>30.099599999999999</v>
      </c>
      <c r="Y218" s="24">
        <v>0.15049999999999999</v>
      </c>
      <c r="Z218" s="24">
        <v>0.75349999999999995</v>
      </c>
      <c r="AA218" s="24">
        <v>1.3331</v>
      </c>
      <c r="AB218">
        <f t="shared" si="42"/>
        <v>2.7546045720505861E-2</v>
      </c>
      <c r="AC218" s="14">
        <f t="shared" si="43"/>
        <v>0.20505055542982287</v>
      </c>
    </row>
    <row r="219" spans="1:29" x14ac:dyDescent="0.2">
      <c r="A219" s="24" t="s">
        <v>50</v>
      </c>
      <c r="B219" s="24" t="s">
        <v>160</v>
      </c>
      <c r="C219" s="24">
        <v>0.64200000000000002</v>
      </c>
      <c r="D219" s="24">
        <v>-0.108</v>
      </c>
      <c r="E219" s="24">
        <v>-8.6644000000000005</v>
      </c>
      <c r="F219" s="24">
        <v>0.20799999999999999</v>
      </c>
      <c r="G219" s="24">
        <v>0</v>
      </c>
      <c r="H219" s="24">
        <v>0.83350000000000002</v>
      </c>
      <c r="I219" s="24">
        <v>0</v>
      </c>
      <c r="J219" s="24">
        <v>0</v>
      </c>
      <c r="K219" s="24">
        <v>0.2424</v>
      </c>
      <c r="L219" s="24">
        <v>-0.33779999999999999</v>
      </c>
      <c r="M219" s="24">
        <v>-1.5148999999999999</v>
      </c>
      <c r="N219" s="24">
        <v>0.6804</v>
      </c>
      <c r="O219" s="24">
        <v>-3.5700000000000003E-2</v>
      </c>
      <c r="P219" s="24" t="s">
        <v>172</v>
      </c>
      <c r="Q219" s="24">
        <v>-0.1177</v>
      </c>
      <c r="R219" s="24">
        <v>-11.3996</v>
      </c>
      <c r="S219" s="24">
        <v>218.238</v>
      </c>
      <c r="T219" s="24">
        <v>218.7303</v>
      </c>
      <c r="U219" s="24">
        <v>0.70230000000000004</v>
      </c>
      <c r="V219" s="24">
        <v>19.989999999999998</v>
      </c>
      <c r="W219" s="24">
        <v>30</v>
      </c>
      <c r="X219" s="24">
        <v>30.099699999999999</v>
      </c>
      <c r="Y219" s="24">
        <v>0.14050000000000001</v>
      </c>
      <c r="Z219" s="24">
        <v>0.83509999999999995</v>
      </c>
      <c r="AA219" s="24">
        <v>-1.6389</v>
      </c>
      <c r="AB219">
        <f t="shared" si="42"/>
        <v>0</v>
      </c>
      <c r="AC219" s="14">
        <f t="shared" si="43"/>
        <v>0.20562623743382163</v>
      </c>
    </row>
    <row r="220" spans="1:29" x14ac:dyDescent="0.2">
      <c r="A220" s="24" t="s">
        <v>50</v>
      </c>
      <c r="B220" s="24" t="s">
        <v>160</v>
      </c>
      <c r="C220" s="24">
        <v>0.96540000000000004</v>
      </c>
      <c r="D220" s="24">
        <v>-0.15290000000000001</v>
      </c>
      <c r="E220" s="24">
        <v>-7.0681000000000003</v>
      </c>
      <c r="F220" s="24">
        <v>0.20799999999999999</v>
      </c>
      <c r="G220" s="24">
        <v>0</v>
      </c>
      <c r="H220" s="24">
        <v>1.1807000000000001</v>
      </c>
      <c r="I220" s="24">
        <v>0</v>
      </c>
      <c r="J220" s="24">
        <v>0</v>
      </c>
      <c r="K220" s="24">
        <v>0.19939999999999999</v>
      </c>
      <c r="L220" s="24">
        <v>-0.34849999999999998</v>
      </c>
      <c r="M220" s="24">
        <v>-1.7394000000000001</v>
      </c>
      <c r="N220" s="24">
        <v>0.68510000000000004</v>
      </c>
      <c r="O220" s="24">
        <v>1.1900000000000001E-2</v>
      </c>
      <c r="P220" s="24" t="s">
        <v>172</v>
      </c>
      <c r="Q220" s="24">
        <v>-0.12839999999999999</v>
      </c>
      <c r="R220" s="24">
        <v>-11.378399999999999</v>
      </c>
      <c r="S220" s="24">
        <v>218.238</v>
      </c>
      <c r="T220" s="24">
        <v>218.7304</v>
      </c>
      <c r="U220" s="24">
        <v>0.68679999999999997</v>
      </c>
      <c r="V220" s="24">
        <v>19.751799999999999</v>
      </c>
      <c r="W220" s="24">
        <v>30</v>
      </c>
      <c r="X220" s="24">
        <v>30.099799999999998</v>
      </c>
      <c r="Y220" s="24">
        <v>0.13270000000000001</v>
      </c>
      <c r="Z220" s="24">
        <v>0.92500000000000004</v>
      </c>
      <c r="AA220" s="24">
        <v>-3.9413999999999998</v>
      </c>
      <c r="AB220">
        <f t="shared" si="42"/>
        <v>0</v>
      </c>
      <c r="AC220" s="14">
        <f t="shared" si="43"/>
        <v>0.20641932489185699</v>
      </c>
    </row>
    <row r="221" spans="1:29" x14ac:dyDescent="0.2">
      <c r="A221" s="24" t="s">
        <v>50</v>
      </c>
      <c r="B221" s="24" t="s">
        <v>160</v>
      </c>
      <c r="C221" s="24">
        <v>1.2881</v>
      </c>
      <c r="D221" s="24">
        <v>-0.18720000000000001</v>
      </c>
      <c r="E221" s="24">
        <v>-5</v>
      </c>
      <c r="F221" s="24">
        <v>0.20799999999999999</v>
      </c>
      <c r="G221" s="24">
        <v>0</v>
      </c>
      <c r="H221" s="24">
        <v>1.4491000000000001</v>
      </c>
      <c r="I221" s="24">
        <v>0</v>
      </c>
      <c r="J221" s="24">
        <v>0</v>
      </c>
      <c r="K221" s="24">
        <v>0.1419</v>
      </c>
      <c r="L221" s="24">
        <v>-0.37340000000000001</v>
      </c>
      <c r="M221" s="24">
        <v>-1.7022999999999999</v>
      </c>
      <c r="N221" s="24">
        <v>0.69579999999999997</v>
      </c>
      <c r="O221" s="24">
        <v>5.3199999999999997E-2</v>
      </c>
      <c r="P221" s="24" t="s">
        <v>172</v>
      </c>
      <c r="Q221" s="24">
        <v>-0.14230000000000001</v>
      </c>
      <c r="R221" s="24">
        <v>-10.789899999999999</v>
      </c>
      <c r="S221" s="24">
        <v>218.238</v>
      </c>
      <c r="T221" s="24">
        <v>218.72900000000001</v>
      </c>
      <c r="U221" s="24">
        <v>0.66220000000000001</v>
      </c>
      <c r="V221" s="24">
        <v>19.386099999999999</v>
      </c>
      <c r="W221" s="24">
        <v>30</v>
      </c>
      <c r="X221" s="24">
        <v>30.099900000000002</v>
      </c>
      <c r="Y221" s="24">
        <v>0.1258</v>
      </c>
      <c r="Z221" s="24">
        <v>1.0042</v>
      </c>
      <c r="AA221" s="24">
        <v>-5.2526000000000002</v>
      </c>
      <c r="AB221">
        <f t="shared" si="42"/>
        <v>0</v>
      </c>
      <c r="AC221" s="14">
        <f t="shared" si="43"/>
        <v>0.20720849720308307</v>
      </c>
    </row>
    <row r="222" spans="1:29" x14ac:dyDescent="0.2">
      <c r="A222" s="24" t="s">
        <v>50</v>
      </c>
      <c r="B222" s="24" t="s">
        <v>160</v>
      </c>
      <c r="C222" s="24">
        <v>1.6117999999999999</v>
      </c>
      <c r="D222" s="24">
        <v>-0.20880000000000001</v>
      </c>
      <c r="E222" s="24">
        <v>-2.5922000000000001</v>
      </c>
      <c r="F222" s="24">
        <v>0.20799999999999999</v>
      </c>
      <c r="G222" s="24">
        <v>1E-4</v>
      </c>
      <c r="H222" s="24">
        <v>1.6186</v>
      </c>
      <c r="I222" s="24">
        <v>0</v>
      </c>
      <c r="J222" s="24">
        <v>0</v>
      </c>
      <c r="K222" s="24">
        <v>7.3599999999999999E-2</v>
      </c>
      <c r="L222" s="24">
        <v>-0.42159999999999997</v>
      </c>
      <c r="M222" s="24">
        <v>-1.4668000000000001</v>
      </c>
      <c r="N222" s="24">
        <v>0.71199999999999997</v>
      </c>
      <c r="O222" s="24">
        <v>8.77E-2</v>
      </c>
      <c r="P222" s="24" t="s">
        <v>172</v>
      </c>
      <c r="Q222" s="24">
        <v>-0.155</v>
      </c>
      <c r="R222" s="24">
        <v>-9.6241000000000003</v>
      </c>
      <c r="S222" s="24">
        <v>218.238</v>
      </c>
      <c r="T222" s="24">
        <v>218.7269</v>
      </c>
      <c r="U222" s="24">
        <v>0.6321</v>
      </c>
      <c r="V222" s="24">
        <v>18.952200000000001</v>
      </c>
      <c r="W222" s="24">
        <v>30</v>
      </c>
      <c r="X222" s="24">
        <v>30.100100000000001</v>
      </c>
      <c r="Y222" s="24">
        <v>0.11700000000000001</v>
      </c>
      <c r="Z222" s="24">
        <v>1.0542</v>
      </c>
      <c r="AA222" s="24">
        <v>-5.6769999999999996</v>
      </c>
      <c r="AB222">
        <f t="shared" si="42"/>
        <v>-2.7546045720505861E-2</v>
      </c>
      <c r="AC222" s="14">
        <f t="shared" si="43"/>
        <v>0.20778716109945744</v>
      </c>
    </row>
    <row r="223" spans="1:29" x14ac:dyDescent="0.2">
      <c r="A223" s="24" t="s">
        <v>50</v>
      </c>
      <c r="B223" s="24" t="s">
        <v>160</v>
      </c>
      <c r="C223" s="24">
        <v>1.9361999999999999</v>
      </c>
      <c r="D223" s="24">
        <v>-0.21609999999999999</v>
      </c>
      <c r="E223" s="24">
        <v>-8.3999999999999995E-3</v>
      </c>
      <c r="F223" s="24">
        <v>0.20799999999999999</v>
      </c>
      <c r="G223" s="24">
        <v>1E-4</v>
      </c>
      <c r="H223" s="24">
        <v>1.6759999999999999</v>
      </c>
      <c r="I223" s="24">
        <v>0</v>
      </c>
      <c r="J223" s="24">
        <v>0</v>
      </c>
      <c r="K223" s="24">
        <v>-5.9999999999999995E-4</v>
      </c>
      <c r="L223" s="24">
        <v>-0.495</v>
      </c>
      <c r="M223" s="24">
        <v>-1.1040000000000001</v>
      </c>
      <c r="N223" s="24">
        <v>0.72960000000000003</v>
      </c>
      <c r="O223" s="24">
        <v>0.112</v>
      </c>
      <c r="P223" s="24" t="s">
        <v>172</v>
      </c>
      <c r="Q223" s="24">
        <v>-0.16270000000000001</v>
      </c>
      <c r="R223" s="24">
        <v>-7.9029999999999996</v>
      </c>
      <c r="S223" s="24">
        <v>218.238</v>
      </c>
      <c r="T223" s="24">
        <v>218.72450000000001</v>
      </c>
      <c r="U223" s="24">
        <v>0.60289999999999999</v>
      </c>
      <c r="V223" s="24">
        <v>18.543500000000002</v>
      </c>
      <c r="W223" s="24">
        <v>30</v>
      </c>
      <c r="X223" s="24">
        <v>30.100200000000001</v>
      </c>
      <c r="Y223" s="24">
        <v>0.1041</v>
      </c>
      <c r="Z223" s="24">
        <v>1.0636000000000001</v>
      </c>
      <c r="AA223" s="24">
        <v>-5.5712999999999999</v>
      </c>
      <c r="AB223">
        <f t="shared" si="42"/>
        <v>-2.7546045720505861E-2</v>
      </c>
      <c r="AC223" s="14">
        <f t="shared" si="43"/>
        <v>0.20799999776464426</v>
      </c>
    </row>
    <row r="224" spans="1:29" x14ac:dyDescent="0.2">
      <c r="A224" s="24" t="s">
        <v>50</v>
      </c>
      <c r="B224" s="24" t="s">
        <v>160</v>
      </c>
      <c r="C224" s="24">
        <v>2.2625999999999999</v>
      </c>
      <c r="D224" s="24">
        <v>-0.2087</v>
      </c>
      <c r="E224" s="24">
        <v>2.5922000000000001</v>
      </c>
      <c r="F224" s="24">
        <v>0.20799999999999999</v>
      </c>
      <c r="G224" s="24">
        <v>1E-4</v>
      </c>
      <c r="H224" s="24">
        <v>1.6168</v>
      </c>
      <c r="I224" s="24">
        <v>0</v>
      </c>
      <c r="J224" s="24">
        <v>0</v>
      </c>
      <c r="K224" s="24">
        <v>-7.46E-2</v>
      </c>
      <c r="L224" s="24">
        <v>-0.58550000000000002</v>
      </c>
      <c r="M224" s="24">
        <v>-0.66200000000000003</v>
      </c>
      <c r="N224" s="24">
        <v>0.74150000000000005</v>
      </c>
      <c r="O224" s="24">
        <v>0.1211</v>
      </c>
      <c r="P224" s="24" t="s">
        <v>172</v>
      </c>
      <c r="Q224" s="24">
        <v>-0.16339999999999999</v>
      </c>
      <c r="R224" s="24">
        <v>-5.7060000000000004</v>
      </c>
      <c r="S224" s="24">
        <v>218.238</v>
      </c>
      <c r="T224" s="24">
        <v>218.72200000000001</v>
      </c>
      <c r="U224" s="24">
        <v>0.58109999999999995</v>
      </c>
      <c r="V224" s="24">
        <v>18.253499999999999</v>
      </c>
      <c r="W224" s="24">
        <v>30</v>
      </c>
      <c r="X224" s="24">
        <v>30.100100000000001</v>
      </c>
      <c r="Y224" s="24">
        <v>8.8800000000000004E-2</v>
      </c>
      <c r="Z224" s="24">
        <v>1.0324</v>
      </c>
      <c r="AA224" s="24">
        <v>-5.2549999999999999</v>
      </c>
      <c r="AB224">
        <f t="shared" si="42"/>
        <v>-2.7546045720505861E-2</v>
      </c>
      <c r="AC224" s="14">
        <f t="shared" si="43"/>
        <v>0.20778716109945744</v>
      </c>
    </row>
    <row r="225" spans="1:29" x14ac:dyDescent="0.2">
      <c r="A225" s="24" t="s">
        <v>50</v>
      </c>
      <c r="B225" s="24" t="s">
        <v>160</v>
      </c>
      <c r="C225" s="24">
        <v>2.5863999999999998</v>
      </c>
      <c r="D225" s="24">
        <v>-0.187</v>
      </c>
      <c r="E225" s="24">
        <v>5</v>
      </c>
      <c r="F225" s="24">
        <v>0.20799999999999999</v>
      </c>
      <c r="G225" s="24">
        <v>1E-4</v>
      </c>
      <c r="H225" s="24">
        <v>1.4459</v>
      </c>
      <c r="I225" s="24">
        <v>0</v>
      </c>
      <c r="J225" s="24">
        <v>0</v>
      </c>
      <c r="K225" s="24">
        <v>-0.14269999999999999</v>
      </c>
      <c r="L225" s="24">
        <v>-0.67520000000000002</v>
      </c>
      <c r="M225" s="24">
        <v>-0.1522</v>
      </c>
      <c r="N225" s="24">
        <v>0.74070000000000003</v>
      </c>
      <c r="O225" s="24">
        <v>0.1101</v>
      </c>
      <c r="P225" s="24" t="s">
        <v>172</v>
      </c>
      <c r="Q225" s="24">
        <v>-0.158</v>
      </c>
      <c r="R225" s="24">
        <v>-3.1823000000000001</v>
      </c>
      <c r="S225" s="24">
        <v>218.238</v>
      </c>
      <c r="T225" s="24">
        <v>218.71950000000001</v>
      </c>
      <c r="U225" s="24">
        <v>0.57089999999999996</v>
      </c>
      <c r="V225" s="24">
        <v>18.138500000000001</v>
      </c>
      <c r="W225" s="24">
        <v>30</v>
      </c>
      <c r="X225" s="24">
        <v>30.099799999999998</v>
      </c>
      <c r="Y225" s="24">
        <v>7.5999999999999998E-2</v>
      </c>
      <c r="Z225" s="24">
        <v>0.97019999999999995</v>
      </c>
      <c r="AA225" s="24">
        <v>-4.7919</v>
      </c>
      <c r="AB225">
        <f t="shared" si="42"/>
        <v>-2.7546045720505861E-2</v>
      </c>
      <c r="AC225" s="14">
        <f t="shared" si="43"/>
        <v>0.20720849720308307</v>
      </c>
    </row>
    <row r="226" spans="1:29" x14ac:dyDescent="0.2">
      <c r="A226" s="24" t="s">
        <v>50</v>
      </c>
      <c r="B226" s="24" t="s">
        <v>160</v>
      </c>
      <c r="C226" s="24">
        <v>2.9089999999999998</v>
      </c>
      <c r="D226" s="24">
        <v>-0.1527</v>
      </c>
      <c r="E226" s="24">
        <v>7.0681000000000003</v>
      </c>
      <c r="F226" s="24">
        <v>0.20799999999999999</v>
      </c>
      <c r="G226" s="24">
        <v>1E-4</v>
      </c>
      <c r="H226" s="24">
        <v>1.1766000000000001</v>
      </c>
      <c r="I226" s="24">
        <v>0</v>
      </c>
      <c r="J226" s="24">
        <v>0</v>
      </c>
      <c r="K226" s="24">
        <v>-0.19989999999999999</v>
      </c>
      <c r="L226" s="24">
        <v>-0.74139999999999995</v>
      </c>
      <c r="M226" s="24">
        <v>0.43990000000000001</v>
      </c>
      <c r="N226" s="24">
        <v>0.72470000000000001</v>
      </c>
      <c r="O226" s="24">
        <v>7.6999999999999999E-2</v>
      </c>
      <c r="P226" s="24" t="s">
        <v>172</v>
      </c>
      <c r="Q226" s="24">
        <v>-0.14940000000000001</v>
      </c>
      <c r="R226" s="24">
        <v>-0.54069999999999996</v>
      </c>
      <c r="S226" s="24">
        <v>218.238</v>
      </c>
      <c r="T226" s="24">
        <v>218.71690000000001</v>
      </c>
      <c r="U226" s="24">
        <v>0.57269999999999999</v>
      </c>
      <c r="V226" s="24">
        <v>18.194800000000001</v>
      </c>
      <c r="W226" s="24">
        <v>30</v>
      </c>
      <c r="X226" s="24">
        <v>30.099399999999999</v>
      </c>
      <c r="Y226" s="24">
        <v>7.1499999999999994E-2</v>
      </c>
      <c r="Z226" s="24">
        <v>0.89149999999999996</v>
      </c>
      <c r="AA226" s="24">
        <v>-3.9761000000000002</v>
      </c>
      <c r="AB226">
        <f t="shared" si="42"/>
        <v>-2.7546045720505861E-2</v>
      </c>
      <c r="AC226" s="14">
        <f t="shared" si="43"/>
        <v>0.20641932489185699</v>
      </c>
    </row>
    <row r="227" spans="1:29" x14ac:dyDescent="0.2">
      <c r="A227" s="24" t="s">
        <v>50</v>
      </c>
      <c r="B227" s="24" t="s">
        <v>160</v>
      </c>
      <c r="C227" s="24">
        <v>3.2303999999999999</v>
      </c>
      <c r="D227" s="24">
        <v>-0.108</v>
      </c>
      <c r="E227" s="24">
        <v>8.6561000000000003</v>
      </c>
      <c r="F227" s="24">
        <v>0.20799999999999999</v>
      </c>
      <c r="G227" s="24">
        <v>1E-4</v>
      </c>
      <c r="H227" s="24">
        <v>0.82889999999999997</v>
      </c>
      <c r="I227" s="24">
        <v>0</v>
      </c>
      <c r="J227" s="24">
        <v>0</v>
      </c>
      <c r="K227" s="24">
        <v>-0.24260000000000001</v>
      </c>
      <c r="L227" s="24">
        <v>-0.76290000000000002</v>
      </c>
      <c r="M227" s="24">
        <v>1.1274</v>
      </c>
      <c r="N227" s="24">
        <v>0.69750000000000001</v>
      </c>
      <c r="O227" s="24">
        <v>2.4400000000000002E-2</v>
      </c>
      <c r="P227" s="24" t="s">
        <v>172</v>
      </c>
      <c r="Q227" s="24">
        <v>-0.14169999999999999</v>
      </c>
      <c r="R227" s="24">
        <v>1.9830000000000001</v>
      </c>
      <c r="S227" s="24">
        <v>218.238</v>
      </c>
      <c r="T227" s="24">
        <v>218.7148</v>
      </c>
      <c r="U227" s="24">
        <v>0.58309999999999995</v>
      </c>
      <c r="V227" s="24">
        <v>18.364000000000001</v>
      </c>
      <c r="W227" s="24">
        <v>30</v>
      </c>
      <c r="X227" s="24">
        <v>30.099</v>
      </c>
      <c r="Y227" s="24">
        <v>7.8399999999999997E-2</v>
      </c>
      <c r="Z227" s="24">
        <v>0.80920000000000003</v>
      </c>
      <c r="AA227" s="24">
        <v>-2.5251999999999999</v>
      </c>
      <c r="AB227">
        <f t="shared" si="42"/>
        <v>-2.7546045720505861E-2</v>
      </c>
      <c r="AC227" s="14">
        <f t="shared" si="43"/>
        <v>0.2056307744639258</v>
      </c>
    </row>
    <row r="228" spans="1:29" x14ac:dyDescent="0.2">
      <c r="A228" s="24" t="s">
        <v>50</v>
      </c>
      <c r="B228" s="24" t="s">
        <v>160</v>
      </c>
      <c r="C228" s="24">
        <v>3.5527000000000002</v>
      </c>
      <c r="D228" s="24">
        <v>-5.57E-2</v>
      </c>
      <c r="E228" s="24">
        <v>9.6602999999999994</v>
      </c>
      <c r="F228" s="24">
        <v>0.20799999999999999</v>
      </c>
      <c r="G228" s="24">
        <v>1E-4</v>
      </c>
      <c r="H228" s="24">
        <v>0.42699999999999999</v>
      </c>
      <c r="I228" s="24">
        <v>0</v>
      </c>
      <c r="J228" s="24">
        <v>0</v>
      </c>
      <c r="K228" s="24">
        <v>-0.26889999999999997</v>
      </c>
      <c r="L228" s="24">
        <v>-0.72750000000000004</v>
      </c>
      <c r="M228" s="24">
        <v>1.8946000000000001</v>
      </c>
      <c r="N228" s="24">
        <v>0.66890000000000005</v>
      </c>
      <c r="O228" s="24">
        <v>-4.1300000000000003E-2</v>
      </c>
      <c r="P228" s="24" t="s">
        <v>172</v>
      </c>
      <c r="Q228" s="24">
        <v>-0.13850000000000001</v>
      </c>
      <c r="R228" s="24">
        <v>4.1676000000000002</v>
      </c>
      <c r="S228" s="24">
        <v>218.238</v>
      </c>
      <c r="T228" s="24">
        <v>218.71379999999999</v>
      </c>
      <c r="U228" s="24">
        <v>0.59660000000000002</v>
      </c>
      <c r="V228" s="24">
        <v>18.561299999999999</v>
      </c>
      <c r="W228" s="24">
        <v>30</v>
      </c>
      <c r="X228" s="24">
        <v>30.098800000000001</v>
      </c>
      <c r="Y228" s="24">
        <v>9.4E-2</v>
      </c>
      <c r="Z228" s="24">
        <v>0.73089999999999999</v>
      </c>
      <c r="AA228" s="24">
        <v>-0.35139999999999999</v>
      </c>
      <c r="AB228">
        <f t="shared" si="42"/>
        <v>-2.7546045720505861E-2</v>
      </c>
      <c r="AC228" s="14">
        <f t="shared" si="43"/>
        <v>0.20505055542982287</v>
      </c>
    </row>
    <row r="229" spans="1:29" x14ac:dyDescent="0.2">
      <c r="A229" s="24" t="s">
        <v>50</v>
      </c>
      <c r="B229" s="24" t="s">
        <v>160</v>
      </c>
      <c r="C229" s="24">
        <v>3.8723999999999998</v>
      </c>
      <c r="D229" s="24">
        <v>0</v>
      </c>
      <c r="E229" s="24">
        <v>10</v>
      </c>
      <c r="F229" s="24">
        <v>0.20799999999999999</v>
      </c>
      <c r="G229" s="24">
        <v>1E-4</v>
      </c>
      <c r="H229" s="24">
        <v>-2.5000000000000001E-3</v>
      </c>
      <c r="I229" s="24">
        <v>0</v>
      </c>
      <c r="J229" s="24">
        <v>0</v>
      </c>
      <c r="K229" s="24">
        <v>-0.27779999999999999</v>
      </c>
      <c r="L229" s="24">
        <v>-0.63670000000000004</v>
      </c>
      <c r="M229" s="24">
        <v>2.6867000000000001</v>
      </c>
      <c r="N229" s="24">
        <v>0.65080000000000005</v>
      </c>
      <c r="O229" s="24">
        <v>-0.11169999999999999</v>
      </c>
      <c r="P229" s="24" t="s">
        <v>172</v>
      </c>
      <c r="Q229" s="24">
        <v>-0.14149999999999999</v>
      </c>
      <c r="R229" s="24">
        <v>5.8430999999999997</v>
      </c>
      <c r="S229" s="24">
        <v>218.238</v>
      </c>
      <c r="T229" s="24">
        <v>218.71459999999999</v>
      </c>
      <c r="U229" s="24">
        <v>0.60799999999999998</v>
      </c>
      <c r="V229" s="24">
        <v>18.715199999999999</v>
      </c>
      <c r="W229" s="24">
        <v>30</v>
      </c>
      <c r="X229" s="24">
        <v>30.0989</v>
      </c>
      <c r="Y229" s="24">
        <v>0.1111</v>
      </c>
      <c r="Z229" s="24">
        <v>0.6593</v>
      </c>
      <c r="AA229" s="24">
        <v>2.2690999999999999</v>
      </c>
      <c r="AB229">
        <f t="shared" si="42"/>
        <v>-2.7546045720505861E-2</v>
      </c>
      <c r="AC229" s="14">
        <f t="shared" si="43"/>
        <v>0.20484001262653925</v>
      </c>
    </row>
    <row r="230" spans="1:29" x14ac:dyDescent="0.2">
      <c r="A230" s="24" t="s">
        <v>50</v>
      </c>
      <c r="B230" s="24" t="s">
        <v>160</v>
      </c>
      <c r="C230" s="24">
        <v>4.1920999999999999</v>
      </c>
      <c r="D230" s="24">
        <v>5.57E-2</v>
      </c>
      <c r="E230" s="24">
        <v>9.6602999999999994</v>
      </c>
      <c r="F230" s="24">
        <v>0.20799999999999999</v>
      </c>
      <c r="G230" s="24">
        <v>1E-4</v>
      </c>
      <c r="H230" s="24">
        <v>-0.432</v>
      </c>
      <c r="I230" s="24">
        <v>0</v>
      </c>
      <c r="J230" s="24">
        <v>0</v>
      </c>
      <c r="K230" s="24">
        <v>-0.26889999999999997</v>
      </c>
      <c r="L230" s="24">
        <v>-0.50539999999999996</v>
      </c>
      <c r="M230" s="24">
        <v>3.4199000000000002</v>
      </c>
      <c r="N230" s="24">
        <v>0.65159999999999996</v>
      </c>
      <c r="O230" s="24">
        <v>-0.17910000000000001</v>
      </c>
      <c r="P230" s="24" t="s">
        <v>172</v>
      </c>
      <c r="Q230" s="24">
        <v>-0.15029999999999999</v>
      </c>
      <c r="R230" s="24">
        <v>6.9077000000000002</v>
      </c>
      <c r="S230" s="24">
        <v>218.238</v>
      </c>
      <c r="T230" s="24">
        <v>218.7175</v>
      </c>
      <c r="U230" s="24">
        <v>0.6149</v>
      </c>
      <c r="V230" s="24">
        <v>18.796399999999998</v>
      </c>
      <c r="W230" s="24">
        <v>30</v>
      </c>
      <c r="X230" s="24">
        <v>30.099299999999999</v>
      </c>
      <c r="Y230" s="24">
        <v>0.1208</v>
      </c>
      <c r="Z230" s="24">
        <v>0.59489999999999998</v>
      </c>
      <c r="AA230" s="24">
        <v>4.7511000000000001</v>
      </c>
      <c r="AB230">
        <f t="shared" si="42"/>
        <v>-2.7546045720505861E-2</v>
      </c>
      <c r="AC230" s="14">
        <f t="shared" si="43"/>
        <v>0.20505055542982287</v>
      </c>
    </row>
    <row r="231" spans="1:29" x14ac:dyDescent="0.2">
      <c r="A231" s="24" t="s">
        <v>50</v>
      </c>
      <c r="B231" s="24" t="s">
        <v>160</v>
      </c>
      <c r="C231" s="24">
        <v>4.5124000000000004</v>
      </c>
      <c r="D231" s="24">
        <v>0.1076</v>
      </c>
      <c r="E231" s="24">
        <v>8.6644000000000005</v>
      </c>
      <c r="F231" s="24">
        <v>0.20799999999999999</v>
      </c>
      <c r="G231" s="24">
        <v>0</v>
      </c>
      <c r="H231" s="24">
        <v>-0.83379999999999999</v>
      </c>
      <c r="I231" s="24">
        <v>0</v>
      </c>
      <c r="J231" s="24">
        <v>0</v>
      </c>
      <c r="K231" s="24">
        <v>-0.24249999999999999</v>
      </c>
      <c r="L231" s="24">
        <v>-0.35799999999999998</v>
      </c>
      <c r="M231" s="24">
        <v>4.0088999999999997</v>
      </c>
      <c r="N231" s="24">
        <v>0.67230000000000001</v>
      </c>
      <c r="O231" s="24">
        <v>-0.2387</v>
      </c>
      <c r="P231" s="24" t="s">
        <v>172</v>
      </c>
      <c r="Q231" s="24">
        <v>-0.16270000000000001</v>
      </c>
      <c r="R231" s="24">
        <v>7.3226000000000004</v>
      </c>
      <c r="S231" s="24">
        <v>218.238</v>
      </c>
      <c r="T231" s="24">
        <v>218.7217</v>
      </c>
      <c r="U231" s="24">
        <v>0.61799999999999999</v>
      </c>
      <c r="V231" s="24">
        <v>18.823499999999999</v>
      </c>
      <c r="W231" s="24">
        <v>30</v>
      </c>
      <c r="X231" s="24">
        <v>30.099799999999998</v>
      </c>
      <c r="Y231" s="24">
        <v>0.1173</v>
      </c>
      <c r="Z231" s="24">
        <v>0.53949999999999998</v>
      </c>
      <c r="AA231" s="24">
        <v>6.4645999999999999</v>
      </c>
      <c r="AB231">
        <f t="shared" si="42"/>
        <v>0</v>
      </c>
      <c r="AC231" s="14">
        <f t="shared" si="43"/>
        <v>0.20562623743382163</v>
      </c>
    </row>
    <row r="232" spans="1:29" x14ac:dyDescent="0.2">
      <c r="A232" s="24" t="s">
        <v>50</v>
      </c>
      <c r="B232" s="24" t="s">
        <v>160</v>
      </c>
      <c r="C232" s="24">
        <v>4.8357999999999999</v>
      </c>
      <c r="D232" s="24">
        <v>0.15260000000000001</v>
      </c>
      <c r="E232" s="24">
        <v>7.0681000000000003</v>
      </c>
      <c r="F232" s="24">
        <v>0.20799999999999999</v>
      </c>
      <c r="G232" s="24">
        <v>0</v>
      </c>
      <c r="H232" s="24">
        <v>-1.1811</v>
      </c>
      <c r="I232" s="24">
        <v>0</v>
      </c>
      <c r="J232" s="24">
        <v>0</v>
      </c>
      <c r="K232" s="24">
        <v>-0.19950000000000001</v>
      </c>
      <c r="L232" s="24">
        <v>-0.22109999999999999</v>
      </c>
      <c r="M232" s="24">
        <v>4.3936000000000002</v>
      </c>
      <c r="N232" s="24">
        <v>0.70589999999999997</v>
      </c>
      <c r="O232" s="24">
        <v>-0.28870000000000001</v>
      </c>
      <c r="P232" s="24" t="s">
        <v>172</v>
      </c>
      <c r="Q232" s="24">
        <v>-0.17549999999999999</v>
      </c>
      <c r="R232" s="24">
        <v>7.0952000000000002</v>
      </c>
      <c r="S232" s="24">
        <v>218.238</v>
      </c>
      <c r="T232" s="24">
        <v>218.726</v>
      </c>
      <c r="U232" s="24">
        <v>0.62</v>
      </c>
      <c r="V232" s="24">
        <v>18.844799999999999</v>
      </c>
      <c r="W232" s="24">
        <v>30</v>
      </c>
      <c r="X232" s="24">
        <v>30.100200000000001</v>
      </c>
      <c r="Y232" s="24">
        <v>0.10150000000000001</v>
      </c>
      <c r="Z232" s="24">
        <v>0.498</v>
      </c>
      <c r="AA232" s="24">
        <v>7.0628000000000002</v>
      </c>
      <c r="AB232">
        <f t="shared" si="42"/>
        <v>0</v>
      </c>
      <c r="AC232" s="14">
        <f t="shared" si="43"/>
        <v>0.20641932489185699</v>
      </c>
    </row>
    <row r="233" spans="1:29" x14ac:dyDescent="0.2">
      <c r="A233" s="24" t="s">
        <v>50</v>
      </c>
      <c r="B233" s="24" t="s">
        <v>160</v>
      </c>
      <c r="C233" s="24">
        <v>5.1585000000000001</v>
      </c>
      <c r="D233" s="24">
        <v>0.18679999999999999</v>
      </c>
      <c r="E233" s="24">
        <v>5</v>
      </c>
      <c r="F233" s="24">
        <v>0.20799999999999999</v>
      </c>
      <c r="G233" s="24">
        <v>0</v>
      </c>
      <c r="H233" s="24">
        <v>-1.4495</v>
      </c>
      <c r="I233" s="24">
        <v>0</v>
      </c>
      <c r="J233" s="24">
        <v>0</v>
      </c>
      <c r="K233" s="24">
        <v>-0.1419</v>
      </c>
      <c r="L233" s="24">
        <v>-0.11650000000000001</v>
      </c>
      <c r="M233" s="24">
        <v>4.5523999999999996</v>
      </c>
      <c r="N233" s="24">
        <v>0.74019999999999997</v>
      </c>
      <c r="O233" s="24">
        <v>-0.32900000000000001</v>
      </c>
      <c r="P233" s="24" t="s">
        <v>172</v>
      </c>
      <c r="Q233" s="24">
        <v>-0.18579999999999999</v>
      </c>
      <c r="R233" s="24">
        <v>6.2606999999999999</v>
      </c>
      <c r="S233" s="24">
        <v>218.238</v>
      </c>
      <c r="T233" s="24">
        <v>218.72880000000001</v>
      </c>
      <c r="U233" s="24">
        <v>0.62390000000000001</v>
      </c>
      <c r="V233" s="24">
        <v>18.908000000000001</v>
      </c>
      <c r="W233" s="24">
        <v>30</v>
      </c>
      <c r="X233" s="24">
        <v>30.1004</v>
      </c>
      <c r="Y233" s="24">
        <v>8.0799999999999997E-2</v>
      </c>
      <c r="Z233" s="24">
        <v>0.4763</v>
      </c>
      <c r="AA233" s="24">
        <v>6.6805000000000003</v>
      </c>
      <c r="AB233">
        <f t="shared" si="42"/>
        <v>0</v>
      </c>
      <c r="AC233" s="14">
        <f t="shared" si="43"/>
        <v>0.20720849720308307</v>
      </c>
    </row>
    <row r="234" spans="1:29" x14ac:dyDescent="0.2">
      <c r="A234" s="24" t="s">
        <v>50</v>
      </c>
      <c r="B234" s="24" t="s">
        <v>160</v>
      </c>
      <c r="C234" s="24">
        <v>5.4821999999999997</v>
      </c>
      <c r="D234" s="24">
        <v>0.2084</v>
      </c>
      <c r="E234" s="24">
        <v>2.5922000000000001</v>
      </c>
      <c r="F234" s="24">
        <v>0.20799999999999999</v>
      </c>
      <c r="G234" s="24">
        <v>-1E-4</v>
      </c>
      <c r="H234" s="24">
        <v>-1.6189</v>
      </c>
      <c r="I234" s="24">
        <v>0</v>
      </c>
      <c r="J234" s="24">
        <v>0</v>
      </c>
      <c r="K234" s="24">
        <v>-7.3499999999999996E-2</v>
      </c>
      <c r="L234" s="24">
        <v>-5.6300000000000003E-2</v>
      </c>
      <c r="M234" s="24">
        <v>4.4960000000000004</v>
      </c>
      <c r="N234" s="24">
        <v>0.76380000000000003</v>
      </c>
      <c r="O234" s="24">
        <v>-0.35920000000000002</v>
      </c>
      <c r="P234" s="24" t="s">
        <v>172</v>
      </c>
      <c r="Q234" s="24">
        <v>-0.1915</v>
      </c>
      <c r="R234" s="24">
        <v>4.8747999999999996</v>
      </c>
      <c r="S234" s="24">
        <v>218.238</v>
      </c>
      <c r="T234" s="24">
        <v>218.72909999999999</v>
      </c>
      <c r="U234" s="24">
        <v>0.63160000000000005</v>
      </c>
      <c r="V234" s="24">
        <v>19.035</v>
      </c>
      <c r="W234" s="24">
        <v>30</v>
      </c>
      <c r="X234" s="24">
        <v>30.100200000000001</v>
      </c>
      <c r="Y234" s="24">
        <v>6.5600000000000006E-2</v>
      </c>
      <c r="Z234" s="24">
        <v>0.47749999999999998</v>
      </c>
      <c r="AA234" s="24">
        <v>5.8760000000000003</v>
      </c>
      <c r="AB234">
        <f t="shared" si="42"/>
        <v>2.7546045720505861E-2</v>
      </c>
      <c r="AC234" s="14">
        <f t="shared" si="43"/>
        <v>0.20778716109945744</v>
      </c>
    </row>
    <row r="235" spans="1:29" x14ac:dyDescent="0.2">
      <c r="A235" s="24" t="s">
        <v>50</v>
      </c>
      <c r="B235" s="24" t="s">
        <v>160</v>
      </c>
      <c r="C235" s="24">
        <v>5.8066000000000004</v>
      </c>
      <c r="D235" s="24">
        <v>0.21579999999999999</v>
      </c>
      <c r="E235" s="24">
        <v>8.3999999999999995E-3</v>
      </c>
      <c r="F235" s="24">
        <v>0.20799999999999999</v>
      </c>
      <c r="G235" s="24">
        <v>-1E-4</v>
      </c>
      <c r="H235" s="24">
        <v>-1.6761999999999999</v>
      </c>
      <c r="I235" s="24">
        <v>0</v>
      </c>
      <c r="J235" s="24">
        <v>0</v>
      </c>
      <c r="K235" s="24">
        <v>6.9999999999999999E-4</v>
      </c>
      <c r="L235" s="24">
        <v>-4.2000000000000003E-2</v>
      </c>
      <c r="M235" s="24">
        <v>4.2476000000000003</v>
      </c>
      <c r="N235" s="24">
        <v>0.77010000000000001</v>
      </c>
      <c r="O235" s="24">
        <v>-0.37719999999999998</v>
      </c>
      <c r="P235" s="24" t="s">
        <v>172</v>
      </c>
      <c r="Q235" s="24">
        <v>-0.19139999999999999</v>
      </c>
      <c r="R235" s="24">
        <v>3.0186999999999999</v>
      </c>
      <c r="S235" s="24">
        <v>218.238</v>
      </c>
      <c r="T235" s="24">
        <v>218.7269</v>
      </c>
      <c r="U235" s="24">
        <v>0.64270000000000005</v>
      </c>
      <c r="V235" s="24">
        <v>19.214500000000001</v>
      </c>
      <c r="W235" s="24">
        <v>30</v>
      </c>
      <c r="X235" s="24">
        <v>30.099799999999998</v>
      </c>
      <c r="Y235" s="24">
        <v>6.4299999999999996E-2</v>
      </c>
      <c r="Z235" s="24">
        <v>0.49919999999999998</v>
      </c>
      <c r="AA235" s="24">
        <v>5.3353000000000002</v>
      </c>
      <c r="AB235">
        <f t="shared" si="42"/>
        <v>2.7546045720505861E-2</v>
      </c>
      <c r="AC235" s="14">
        <f t="shared" si="43"/>
        <v>0.20799999776464426</v>
      </c>
    </row>
    <row r="236" spans="1:29" x14ac:dyDescent="0.2">
      <c r="A236" s="24" t="s">
        <v>50</v>
      </c>
      <c r="B236" s="24" t="s">
        <v>160</v>
      </c>
      <c r="C236" s="24">
        <v>6.133</v>
      </c>
      <c r="D236" s="24">
        <v>0.20830000000000001</v>
      </c>
      <c r="E236" s="24">
        <v>-2.5922000000000001</v>
      </c>
      <c r="F236" s="24">
        <v>0.20799999999999999</v>
      </c>
      <c r="G236" s="24">
        <v>-1E-4</v>
      </c>
      <c r="H236" s="24">
        <v>-1.6168</v>
      </c>
      <c r="I236" s="24">
        <v>0</v>
      </c>
      <c r="J236" s="24">
        <v>0</v>
      </c>
      <c r="K236" s="24">
        <v>7.4800000000000005E-2</v>
      </c>
      <c r="L236" s="24">
        <v>-6.5799999999999997E-2</v>
      </c>
      <c r="M236" s="24">
        <v>3.8246000000000002</v>
      </c>
      <c r="N236" s="24">
        <v>0.75980000000000003</v>
      </c>
      <c r="O236" s="24">
        <v>-0.37959999999999999</v>
      </c>
      <c r="P236" s="24" t="s">
        <v>172</v>
      </c>
      <c r="Q236" s="24">
        <v>-0.1855</v>
      </c>
      <c r="R236" s="24">
        <v>0.80789999999999995</v>
      </c>
      <c r="S236" s="24">
        <v>218.238</v>
      </c>
      <c r="T236" s="24">
        <v>218.72319999999999</v>
      </c>
      <c r="U236" s="24">
        <v>0.65559999999999996</v>
      </c>
      <c r="V236" s="24">
        <v>19.4145</v>
      </c>
      <c r="W236" s="24">
        <v>30</v>
      </c>
      <c r="X236" s="24">
        <v>30.099399999999999</v>
      </c>
      <c r="Y236" s="24">
        <v>7.9200000000000007E-2</v>
      </c>
      <c r="Z236" s="24">
        <v>0.53320000000000001</v>
      </c>
      <c r="AA236" s="24">
        <v>5.4943999999999997</v>
      </c>
      <c r="AB236">
        <f t="shared" si="42"/>
        <v>2.7546045720505861E-2</v>
      </c>
      <c r="AC236" s="14">
        <f t="shared" si="43"/>
        <v>0.20778716109945744</v>
      </c>
    </row>
    <row r="237" spans="1:29" x14ac:dyDescent="0.2">
      <c r="A237" s="24" t="s">
        <v>50</v>
      </c>
      <c r="B237" s="24" t="s">
        <v>160</v>
      </c>
      <c r="C237" s="24">
        <v>6.4566999999999997</v>
      </c>
      <c r="D237" s="24">
        <v>0.1867</v>
      </c>
      <c r="E237" s="24">
        <v>-5</v>
      </c>
      <c r="F237" s="24">
        <v>0.20799999999999999</v>
      </c>
      <c r="G237" s="24">
        <v>-1E-4</v>
      </c>
      <c r="H237" s="24">
        <v>-1.4457</v>
      </c>
      <c r="I237" s="24">
        <v>0</v>
      </c>
      <c r="J237" s="24">
        <v>0</v>
      </c>
      <c r="K237" s="24">
        <v>0.14280000000000001</v>
      </c>
      <c r="L237" s="24">
        <v>-0.1149</v>
      </c>
      <c r="M237" s="24">
        <v>3.2332999999999998</v>
      </c>
      <c r="N237" s="24">
        <v>0.73950000000000005</v>
      </c>
      <c r="O237" s="24">
        <v>-0.36330000000000001</v>
      </c>
      <c r="P237" s="24" t="s">
        <v>172</v>
      </c>
      <c r="Q237" s="24">
        <v>-0.17430000000000001</v>
      </c>
      <c r="R237" s="24">
        <v>-1.6048</v>
      </c>
      <c r="S237" s="24">
        <v>218.238</v>
      </c>
      <c r="T237" s="24">
        <v>218.71969999999999</v>
      </c>
      <c r="U237" s="24">
        <v>0.66839999999999999</v>
      </c>
      <c r="V237" s="24">
        <v>19.602799999999998</v>
      </c>
      <c r="W237" s="24">
        <v>30</v>
      </c>
      <c r="X237" s="24">
        <v>30.0991</v>
      </c>
      <c r="Y237" s="24">
        <v>0.10539999999999999</v>
      </c>
      <c r="Z237" s="24">
        <v>0.56910000000000005</v>
      </c>
      <c r="AA237" s="24">
        <v>6.2897999999999996</v>
      </c>
      <c r="AB237">
        <f t="shared" si="42"/>
        <v>2.7546045720505861E-2</v>
      </c>
      <c r="AC237" s="14">
        <f t="shared" si="43"/>
        <v>0.20720849720308307</v>
      </c>
    </row>
    <row r="238" spans="1:29" x14ac:dyDescent="0.2">
      <c r="A238" s="24" t="s">
        <v>50</v>
      </c>
      <c r="B238" s="24" t="s">
        <v>160</v>
      </c>
      <c r="C238" s="24">
        <v>6.7793999999999999</v>
      </c>
      <c r="D238" s="24">
        <v>0.15229999999999999</v>
      </c>
      <c r="E238" s="24">
        <v>-7.0681000000000003</v>
      </c>
      <c r="F238" s="24">
        <v>0.20799999999999999</v>
      </c>
      <c r="G238" s="24">
        <v>-1E-4</v>
      </c>
      <c r="H238" s="24">
        <v>-1.1761999999999999</v>
      </c>
      <c r="I238" s="24">
        <v>0</v>
      </c>
      <c r="J238" s="24">
        <v>0</v>
      </c>
      <c r="K238" s="24">
        <v>0.19989999999999999</v>
      </c>
      <c r="L238" s="24">
        <v>-0.17499999999999999</v>
      </c>
      <c r="M238" s="24">
        <v>2.4811000000000001</v>
      </c>
      <c r="N238" s="24">
        <v>0.71730000000000005</v>
      </c>
      <c r="O238" s="24">
        <v>-0.32779999999999998</v>
      </c>
      <c r="P238" s="24" t="s">
        <v>172</v>
      </c>
      <c r="Q238" s="24">
        <v>-0.1593</v>
      </c>
      <c r="R238" s="24">
        <v>-4.0404</v>
      </c>
      <c r="S238" s="24">
        <v>218.238</v>
      </c>
      <c r="T238" s="24">
        <v>218.71789999999999</v>
      </c>
      <c r="U238" s="24">
        <v>0.68010000000000004</v>
      </c>
      <c r="V238" s="24">
        <v>19.763400000000001</v>
      </c>
      <c r="W238" s="24">
        <v>30</v>
      </c>
      <c r="X238" s="24">
        <v>30.099</v>
      </c>
      <c r="Y238" s="24">
        <v>0.13350000000000001</v>
      </c>
      <c r="Z238" s="24">
        <v>0.59950000000000003</v>
      </c>
      <c r="AA238" s="24">
        <v>7.1783000000000001</v>
      </c>
      <c r="AB238">
        <f t="shared" si="42"/>
        <v>2.7546045720505861E-2</v>
      </c>
      <c r="AC238" s="14">
        <f t="shared" si="43"/>
        <v>0.20641932489185699</v>
      </c>
    </row>
    <row r="239" spans="1:29" x14ac:dyDescent="0.2">
      <c r="A239" s="24" t="s">
        <v>50</v>
      </c>
      <c r="B239" s="24" t="s">
        <v>160</v>
      </c>
      <c r="C239" s="24">
        <v>7.1007999999999996</v>
      </c>
      <c r="D239" s="24">
        <v>0.1076</v>
      </c>
      <c r="E239" s="24">
        <v>-8.6561000000000003</v>
      </c>
      <c r="F239" s="24">
        <v>0.20799999999999999</v>
      </c>
      <c r="G239" s="24">
        <v>-1E-4</v>
      </c>
      <c r="H239" s="24">
        <v>-0.82840000000000003</v>
      </c>
      <c r="I239" s="24">
        <v>0</v>
      </c>
      <c r="J239" s="24">
        <v>0</v>
      </c>
      <c r="K239" s="24">
        <v>0.24260000000000001</v>
      </c>
      <c r="L239" s="24">
        <v>-0.23330000000000001</v>
      </c>
      <c r="M239" s="24">
        <v>1.5978000000000001</v>
      </c>
      <c r="N239" s="24">
        <v>0.69950000000000001</v>
      </c>
      <c r="O239" s="24">
        <v>-0.2762</v>
      </c>
      <c r="P239" s="24" t="s">
        <v>172</v>
      </c>
      <c r="Q239" s="24">
        <v>-0.14269999999999999</v>
      </c>
      <c r="R239" s="24">
        <v>-6.3179999999999996</v>
      </c>
      <c r="S239" s="24">
        <v>218.238</v>
      </c>
      <c r="T239" s="24">
        <v>218.71860000000001</v>
      </c>
      <c r="U239" s="24">
        <v>0.69040000000000001</v>
      </c>
      <c r="V239" s="24">
        <v>19.896699999999999</v>
      </c>
      <c r="W239" s="24">
        <v>30</v>
      </c>
      <c r="X239" s="24">
        <v>30.0991</v>
      </c>
      <c r="Y239" s="24">
        <v>0.1542</v>
      </c>
      <c r="Z239" s="24">
        <v>0.62439999999999996</v>
      </c>
      <c r="AA239" s="24">
        <v>7.4208999999999996</v>
      </c>
      <c r="AB239">
        <f t="shared" si="42"/>
        <v>2.7546045720505861E-2</v>
      </c>
      <c r="AC239" s="14">
        <f t="shared" si="43"/>
        <v>0.2056307744639258</v>
      </c>
    </row>
    <row r="240" spans="1:29" x14ac:dyDescent="0.2">
      <c r="A240" s="24" t="s">
        <v>50</v>
      </c>
      <c r="B240" s="24" t="s">
        <v>160</v>
      </c>
      <c r="C240" s="24">
        <v>7.4230999999999998</v>
      </c>
      <c r="D240" s="24">
        <v>5.5399999999999998E-2</v>
      </c>
      <c r="E240" s="24">
        <v>-9.6602999999999994</v>
      </c>
      <c r="F240" s="24">
        <v>0.20799999999999999</v>
      </c>
      <c r="G240" s="24">
        <v>-1E-4</v>
      </c>
      <c r="H240" s="24">
        <v>-0.42659999999999998</v>
      </c>
      <c r="I240" s="24">
        <v>0</v>
      </c>
      <c r="J240" s="24">
        <v>0</v>
      </c>
      <c r="K240" s="24">
        <v>0.26889999999999997</v>
      </c>
      <c r="L240" s="24">
        <v>-0.28060000000000002</v>
      </c>
      <c r="M240" s="24">
        <v>0.65129999999999999</v>
      </c>
      <c r="N240" s="24">
        <v>0.68830000000000002</v>
      </c>
      <c r="O240" s="24">
        <v>-0.21479999999999999</v>
      </c>
      <c r="P240" s="24" t="s">
        <v>172</v>
      </c>
      <c r="Q240" s="24">
        <v>-0.12759999999999999</v>
      </c>
      <c r="R240" s="24">
        <v>-8.2825000000000006</v>
      </c>
      <c r="S240" s="24">
        <v>218.238</v>
      </c>
      <c r="T240" s="24">
        <v>218.72139999999999</v>
      </c>
      <c r="U240" s="24">
        <v>0.69940000000000002</v>
      </c>
      <c r="V240" s="24">
        <v>20.0063</v>
      </c>
      <c r="W240" s="24">
        <v>30</v>
      </c>
      <c r="X240" s="24">
        <v>30.099299999999999</v>
      </c>
      <c r="Y240" s="24">
        <v>0.16259999999999999</v>
      </c>
      <c r="Z240" s="24">
        <v>0.65149999999999997</v>
      </c>
      <c r="AA240" s="24">
        <v>6.476</v>
      </c>
      <c r="AB240">
        <f t="shared" si="42"/>
        <v>2.7546045720505861E-2</v>
      </c>
      <c r="AC240" s="14">
        <f t="shared" si="43"/>
        <v>0.20505055542982287</v>
      </c>
    </row>
    <row r="241" spans="1:29" x14ac:dyDescent="0.2">
      <c r="A241" s="24" t="s">
        <v>51</v>
      </c>
      <c r="B241" s="24" t="s">
        <v>160</v>
      </c>
      <c r="C241" s="24">
        <v>2E-3</v>
      </c>
      <c r="D241" s="24">
        <v>-4.0000000000000002E-4</v>
      </c>
      <c r="E241" s="24">
        <v>-10</v>
      </c>
      <c r="F241" s="24">
        <v>0.20799999999999999</v>
      </c>
      <c r="G241" s="24">
        <v>-1E-4</v>
      </c>
      <c r="H241" s="24">
        <v>2.7000000000000001E-3</v>
      </c>
      <c r="I241" s="24">
        <v>0</v>
      </c>
      <c r="J241" s="24">
        <v>0</v>
      </c>
      <c r="K241" s="24">
        <v>0.2777</v>
      </c>
      <c r="L241" s="24">
        <v>-0.496</v>
      </c>
      <c r="M241" s="24">
        <v>-2.8767999999999998</v>
      </c>
      <c r="N241" s="24">
        <v>0.67049999999999998</v>
      </c>
      <c r="O241" s="24">
        <v>0.19839999999999999</v>
      </c>
      <c r="P241" s="24" t="s">
        <v>172</v>
      </c>
      <c r="Q241" s="24">
        <v>-0.1142</v>
      </c>
      <c r="R241" s="24">
        <v>-6.4508999999999999</v>
      </c>
      <c r="S241" s="24">
        <v>218.238</v>
      </c>
      <c r="T241" s="24">
        <v>218.71129999999999</v>
      </c>
      <c r="U241" s="24">
        <v>0.53290000000000004</v>
      </c>
      <c r="V241" s="24">
        <v>17.837399999999999</v>
      </c>
      <c r="W241" s="24">
        <v>-30</v>
      </c>
      <c r="X241" s="24">
        <v>-30.000399999999999</v>
      </c>
      <c r="Y241" s="24">
        <v>-8.0799999999999997E-2</v>
      </c>
      <c r="Z241" s="24">
        <v>-0.65980000000000005</v>
      </c>
      <c r="AA241" s="24">
        <v>-1.0375000000000001</v>
      </c>
      <c r="AB241">
        <f t="shared" si="42"/>
        <v>2.7546045720505861E-2</v>
      </c>
      <c r="AC241" s="14">
        <f t="shared" si="43"/>
        <v>0.20484001262653925</v>
      </c>
    </row>
    <row r="242" spans="1:29" x14ac:dyDescent="0.2">
      <c r="A242" s="24" t="s">
        <v>51</v>
      </c>
      <c r="B242" s="24" t="s">
        <v>160</v>
      </c>
      <c r="C242" s="24">
        <v>0.32169999999999999</v>
      </c>
      <c r="D242" s="24">
        <v>-5.6099999999999997E-2</v>
      </c>
      <c r="E242" s="24">
        <v>-9.6602999999999994</v>
      </c>
      <c r="F242" s="24">
        <v>0.20799999999999999</v>
      </c>
      <c r="G242" s="24">
        <v>-1E-4</v>
      </c>
      <c r="H242" s="24">
        <v>0.432</v>
      </c>
      <c r="I242" s="24">
        <v>0</v>
      </c>
      <c r="J242" s="24">
        <v>0</v>
      </c>
      <c r="K242" s="24">
        <v>0.26879999999999998</v>
      </c>
      <c r="L242" s="24">
        <v>-0.40229999999999999</v>
      </c>
      <c r="M242" s="24">
        <v>-3.6049000000000002</v>
      </c>
      <c r="N242" s="24">
        <v>0.66700000000000004</v>
      </c>
      <c r="O242" s="24">
        <v>0.25409999999999999</v>
      </c>
      <c r="P242" s="24" t="s">
        <v>172</v>
      </c>
      <c r="Q242" s="24">
        <v>-0.1166</v>
      </c>
      <c r="R242" s="24">
        <v>-7.4343000000000004</v>
      </c>
      <c r="S242" s="24">
        <v>218.238</v>
      </c>
      <c r="T242" s="24">
        <v>218.7157</v>
      </c>
      <c r="U242" s="24">
        <v>0.54220000000000002</v>
      </c>
      <c r="V242" s="24">
        <v>17.9482</v>
      </c>
      <c r="W242" s="24">
        <v>-30</v>
      </c>
      <c r="X242" s="24">
        <v>-30.0001</v>
      </c>
      <c r="Y242" s="24">
        <v>-7.0599999999999996E-2</v>
      </c>
      <c r="Z242" s="24">
        <v>-0.61070000000000002</v>
      </c>
      <c r="AA242" s="24">
        <v>-2.2124000000000001</v>
      </c>
      <c r="AB242">
        <f t="shared" si="42"/>
        <v>2.7546045720505861E-2</v>
      </c>
      <c r="AC242" s="14">
        <f t="shared" si="43"/>
        <v>0.20505055542982287</v>
      </c>
    </row>
    <row r="243" spans="1:29" x14ac:dyDescent="0.2">
      <c r="A243" s="24" t="s">
        <v>51</v>
      </c>
      <c r="B243" s="24" t="s">
        <v>160</v>
      </c>
      <c r="C243" s="24">
        <v>0.64200000000000002</v>
      </c>
      <c r="D243" s="24">
        <v>-0.108</v>
      </c>
      <c r="E243" s="24">
        <v>-8.6644000000000005</v>
      </c>
      <c r="F243" s="24">
        <v>0.20799999999999999</v>
      </c>
      <c r="G243" s="24">
        <v>0</v>
      </c>
      <c r="H243" s="24">
        <v>0.8337</v>
      </c>
      <c r="I243" s="24">
        <v>0</v>
      </c>
      <c r="J243" s="24">
        <v>0</v>
      </c>
      <c r="K243" s="24">
        <v>0.2424</v>
      </c>
      <c r="L243" s="24">
        <v>-0.28570000000000001</v>
      </c>
      <c r="M243" s="24">
        <v>-4.1681999999999997</v>
      </c>
      <c r="N243" s="24">
        <v>0.66549999999999998</v>
      </c>
      <c r="O243" s="24">
        <v>0.3095</v>
      </c>
      <c r="P243" s="24" t="s">
        <v>172</v>
      </c>
      <c r="Q243" s="24">
        <v>-0.12590000000000001</v>
      </c>
      <c r="R243" s="24">
        <v>-7.7549999999999999</v>
      </c>
      <c r="S243" s="24">
        <v>218.238</v>
      </c>
      <c r="T243" s="24">
        <v>218.72030000000001</v>
      </c>
      <c r="U243" s="24">
        <v>0.5534</v>
      </c>
      <c r="V243" s="24">
        <v>18.105</v>
      </c>
      <c r="W243" s="24">
        <v>-30</v>
      </c>
      <c r="X243" s="24">
        <v>-29.999700000000001</v>
      </c>
      <c r="Y243" s="24">
        <v>-5.57E-2</v>
      </c>
      <c r="Z243" s="24">
        <v>-0.56940000000000002</v>
      </c>
      <c r="AA243" s="24">
        <v>-3.3338999999999999</v>
      </c>
      <c r="AB243">
        <f t="shared" si="42"/>
        <v>0</v>
      </c>
      <c r="AC243" s="14">
        <f t="shared" si="43"/>
        <v>0.20562623743382163</v>
      </c>
    </row>
    <row r="244" spans="1:29" x14ac:dyDescent="0.2">
      <c r="A244" s="24" t="s">
        <v>51</v>
      </c>
      <c r="B244" s="24" t="s">
        <v>160</v>
      </c>
      <c r="C244" s="24">
        <v>0.96540000000000004</v>
      </c>
      <c r="D244" s="24">
        <v>-0.15290000000000001</v>
      </c>
      <c r="E244" s="24">
        <v>-7.0681000000000003</v>
      </c>
      <c r="F244" s="24">
        <v>0.20799999999999999</v>
      </c>
      <c r="G244" s="24">
        <v>0</v>
      </c>
      <c r="H244" s="24">
        <v>1.1809000000000001</v>
      </c>
      <c r="I244" s="24">
        <v>0</v>
      </c>
      <c r="J244" s="24">
        <v>0</v>
      </c>
      <c r="K244" s="24">
        <v>0.19939999999999999</v>
      </c>
      <c r="L244" s="24">
        <v>-0.17430000000000001</v>
      </c>
      <c r="M244" s="24">
        <v>-4.5019999999999998</v>
      </c>
      <c r="N244" s="24">
        <v>0.66649999999999998</v>
      </c>
      <c r="O244" s="24">
        <v>0.36209999999999998</v>
      </c>
      <c r="P244" s="24" t="s">
        <v>172</v>
      </c>
      <c r="Q244" s="24">
        <v>-0.1411</v>
      </c>
      <c r="R244" s="24">
        <v>-7.4566999999999997</v>
      </c>
      <c r="S244" s="24">
        <v>218.238</v>
      </c>
      <c r="T244" s="24">
        <v>218.7236</v>
      </c>
      <c r="U244" s="24">
        <v>0.55630000000000002</v>
      </c>
      <c r="V244" s="24">
        <v>18.165199999999999</v>
      </c>
      <c r="W244" s="24">
        <v>-30</v>
      </c>
      <c r="X244" s="24">
        <v>-29.999300000000002</v>
      </c>
      <c r="Y244" s="24">
        <v>-4.07E-2</v>
      </c>
      <c r="Z244" s="24">
        <v>-0.53339999999999999</v>
      </c>
      <c r="AA244" s="24">
        <v>-4.2328999999999999</v>
      </c>
      <c r="AB244">
        <f t="shared" si="42"/>
        <v>0</v>
      </c>
      <c r="AC244" s="14">
        <f t="shared" si="43"/>
        <v>0.20641932489185699</v>
      </c>
    </row>
    <row r="245" spans="1:29" x14ac:dyDescent="0.2">
      <c r="A245" s="24" t="s">
        <v>51</v>
      </c>
      <c r="B245" s="24" t="s">
        <v>160</v>
      </c>
      <c r="C245" s="24">
        <v>1.2881</v>
      </c>
      <c r="D245" s="24">
        <v>-0.18720000000000001</v>
      </c>
      <c r="E245" s="24">
        <v>-5</v>
      </c>
      <c r="F245" s="24">
        <v>0.20799999999999999</v>
      </c>
      <c r="G245" s="24">
        <v>0</v>
      </c>
      <c r="H245" s="24">
        <v>1.4492</v>
      </c>
      <c r="I245" s="24">
        <v>0</v>
      </c>
      <c r="J245" s="24">
        <v>0</v>
      </c>
      <c r="K245" s="24">
        <v>0.1419</v>
      </c>
      <c r="L245" s="24">
        <v>-9.6299999999999997E-2</v>
      </c>
      <c r="M245" s="24">
        <v>-4.5807000000000002</v>
      </c>
      <c r="N245" s="24">
        <v>0.67149999999999999</v>
      </c>
      <c r="O245" s="24">
        <v>0.40799999999999997</v>
      </c>
      <c r="P245" s="24" t="s">
        <v>172</v>
      </c>
      <c r="Q245" s="24">
        <v>-0.15939999999999999</v>
      </c>
      <c r="R245" s="24">
        <v>-6.5952999999999999</v>
      </c>
      <c r="S245" s="24">
        <v>218.238</v>
      </c>
      <c r="T245" s="24">
        <v>218.7244</v>
      </c>
      <c r="U245" s="24">
        <v>0.54390000000000005</v>
      </c>
      <c r="V245" s="24">
        <v>18.0273</v>
      </c>
      <c r="W245" s="24">
        <v>-30</v>
      </c>
      <c r="X245" s="24">
        <v>-29.999099999999999</v>
      </c>
      <c r="Y245" s="24">
        <v>-2.93E-2</v>
      </c>
      <c r="Z245" s="24">
        <v>-0.50319999999999998</v>
      </c>
      <c r="AA245" s="24">
        <v>-4.8242000000000003</v>
      </c>
      <c r="AB245">
        <f t="shared" si="42"/>
        <v>0</v>
      </c>
      <c r="AC245" s="14">
        <f t="shared" si="43"/>
        <v>0.20720849720308307</v>
      </c>
    </row>
    <row r="246" spans="1:29" x14ac:dyDescent="0.2">
      <c r="A246" s="24" t="s">
        <v>51</v>
      </c>
      <c r="B246" s="24" t="s">
        <v>160</v>
      </c>
      <c r="C246" s="24">
        <v>1.6117999999999999</v>
      </c>
      <c r="D246" s="24">
        <v>-0.20880000000000001</v>
      </c>
      <c r="E246" s="24">
        <v>-2.5922000000000001</v>
      </c>
      <c r="F246" s="24">
        <v>0.20799999999999999</v>
      </c>
      <c r="G246" s="24">
        <v>1E-4</v>
      </c>
      <c r="H246" s="24">
        <v>1.6186</v>
      </c>
      <c r="I246" s="24">
        <v>0</v>
      </c>
      <c r="J246" s="24">
        <v>0</v>
      </c>
      <c r="K246" s="24">
        <v>7.3499999999999996E-2</v>
      </c>
      <c r="L246" s="24">
        <v>-7.0999999999999994E-2</v>
      </c>
      <c r="M246" s="24">
        <v>-4.4184999999999999</v>
      </c>
      <c r="N246" s="24">
        <v>0.68059999999999998</v>
      </c>
      <c r="O246" s="24">
        <v>0.44219999999999998</v>
      </c>
      <c r="P246" s="24" t="s">
        <v>172</v>
      </c>
      <c r="Q246" s="24">
        <v>-0.17649999999999999</v>
      </c>
      <c r="R246" s="24">
        <v>-5.2202999999999999</v>
      </c>
      <c r="S246" s="24">
        <v>218.238</v>
      </c>
      <c r="T246" s="24">
        <v>218.7225</v>
      </c>
      <c r="U246" s="24">
        <v>0.51719999999999999</v>
      </c>
      <c r="V246" s="24">
        <v>17.698</v>
      </c>
      <c r="W246" s="24">
        <v>-30</v>
      </c>
      <c r="X246" s="24">
        <v>-29.999099999999999</v>
      </c>
      <c r="Y246" s="24">
        <v>-2.1999999999999999E-2</v>
      </c>
      <c r="Z246" s="24">
        <v>-0.4829</v>
      </c>
      <c r="AA246" s="24">
        <v>-5.1318000000000001</v>
      </c>
      <c r="AB246">
        <f t="shared" si="42"/>
        <v>-2.7546045720505861E-2</v>
      </c>
      <c r="AC246" s="14">
        <f t="shared" si="43"/>
        <v>0.20778716109945744</v>
      </c>
    </row>
    <row r="247" spans="1:29" x14ac:dyDescent="0.2">
      <c r="A247" s="24" t="s">
        <v>51</v>
      </c>
      <c r="B247" s="24" t="s">
        <v>160</v>
      </c>
      <c r="C247" s="24">
        <v>1.9361999999999999</v>
      </c>
      <c r="D247" s="24">
        <v>-0.21609999999999999</v>
      </c>
      <c r="E247" s="24">
        <v>-8.3999999999999995E-3</v>
      </c>
      <c r="F247" s="24">
        <v>0.20799999999999999</v>
      </c>
      <c r="G247" s="24">
        <v>1E-4</v>
      </c>
      <c r="H247" s="24">
        <v>1.6759999999999999</v>
      </c>
      <c r="I247" s="24">
        <v>0</v>
      </c>
      <c r="J247" s="24">
        <v>0</v>
      </c>
      <c r="K247" s="24">
        <v>-5.9999999999999995E-4</v>
      </c>
      <c r="L247" s="24">
        <v>-0.10340000000000001</v>
      </c>
      <c r="M247" s="24">
        <v>-4.0551000000000004</v>
      </c>
      <c r="N247" s="24">
        <v>0.69099999999999995</v>
      </c>
      <c r="O247" s="24">
        <v>0.46010000000000001</v>
      </c>
      <c r="P247" s="24" t="s">
        <v>172</v>
      </c>
      <c r="Q247" s="24">
        <v>-0.18779999999999999</v>
      </c>
      <c r="R247" s="24">
        <v>-3.3813</v>
      </c>
      <c r="S247" s="24">
        <v>218.238</v>
      </c>
      <c r="T247" s="24">
        <v>218.71850000000001</v>
      </c>
      <c r="U247" s="24">
        <v>0.48530000000000001</v>
      </c>
      <c r="V247" s="24">
        <v>17.298400000000001</v>
      </c>
      <c r="W247" s="24">
        <v>-30</v>
      </c>
      <c r="X247" s="24">
        <v>-29.999199999999998</v>
      </c>
      <c r="Y247" s="24">
        <v>-1.6899999999999998E-2</v>
      </c>
      <c r="Z247" s="24">
        <v>-0.47870000000000001</v>
      </c>
      <c r="AA247" s="24">
        <v>-5.2427000000000001</v>
      </c>
      <c r="AB247">
        <f t="shared" si="42"/>
        <v>-2.7546045720505861E-2</v>
      </c>
      <c r="AC247" s="14">
        <f t="shared" si="43"/>
        <v>0.20799999776464426</v>
      </c>
    </row>
    <row r="248" spans="1:29" x14ac:dyDescent="0.2">
      <c r="A248" s="24" t="s">
        <v>51</v>
      </c>
      <c r="B248" s="24" t="s">
        <v>160</v>
      </c>
      <c r="C248" s="24">
        <v>2.2625999999999999</v>
      </c>
      <c r="D248" s="24">
        <v>-0.2087</v>
      </c>
      <c r="E248" s="24">
        <v>2.5922000000000001</v>
      </c>
      <c r="F248" s="24">
        <v>0.20799999999999999</v>
      </c>
      <c r="G248" s="24">
        <v>1E-4</v>
      </c>
      <c r="H248" s="24">
        <v>1.6168</v>
      </c>
      <c r="I248" s="24">
        <v>0</v>
      </c>
      <c r="J248" s="24">
        <v>0</v>
      </c>
      <c r="K248" s="24">
        <v>-7.46E-2</v>
      </c>
      <c r="L248" s="24">
        <v>-0.18360000000000001</v>
      </c>
      <c r="M248" s="24">
        <v>-3.5335999999999999</v>
      </c>
      <c r="N248" s="24">
        <v>0.69730000000000003</v>
      </c>
      <c r="O248" s="24">
        <v>0.45829999999999999</v>
      </c>
      <c r="P248" s="24" t="s">
        <v>172</v>
      </c>
      <c r="Q248" s="24">
        <v>-0.1903</v>
      </c>
      <c r="R248" s="24">
        <v>-1.1537999999999999</v>
      </c>
      <c r="S248" s="24">
        <v>218.238</v>
      </c>
      <c r="T248" s="24">
        <v>218.71340000000001</v>
      </c>
      <c r="U248" s="24">
        <v>0.4612</v>
      </c>
      <c r="V248" s="24">
        <v>17.003499999999999</v>
      </c>
      <c r="W248" s="24">
        <v>-30</v>
      </c>
      <c r="X248" s="24">
        <v>-29.999400000000001</v>
      </c>
      <c r="Y248" s="24">
        <v>-1.12E-2</v>
      </c>
      <c r="Z248" s="24">
        <v>-0.49540000000000001</v>
      </c>
      <c r="AA248" s="24">
        <v>-5.2217000000000002</v>
      </c>
      <c r="AB248">
        <f t="shared" si="42"/>
        <v>-2.7546045720505861E-2</v>
      </c>
      <c r="AC248" s="14">
        <f t="shared" si="43"/>
        <v>0.20778716109945744</v>
      </c>
    </row>
    <row r="249" spans="1:29" x14ac:dyDescent="0.2">
      <c r="A249" s="24" t="s">
        <v>51</v>
      </c>
      <c r="B249" s="24" t="s">
        <v>160</v>
      </c>
      <c r="C249" s="24">
        <v>2.5863999999999998</v>
      </c>
      <c r="D249" s="24">
        <v>-0.187</v>
      </c>
      <c r="E249" s="24">
        <v>5</v>
      </c>
      <c r="F249" s="24">
        <v>0.20799999999999999</v>
      </c>
      <c r="G249" s="24">
        <v>1E-4</v>
      </c>
      <c r="H249" s="24">
        <v>1.446</v>
      </c>
      <c r="I249" s="24">
        <v>0</v>
      </c>
      <c r="J249" s="24">
        <v>0</v>
      </c>
      <c r="K249" s="24">
        <v>-0.14269999999999999</v>
      </c>
      <c r="L249" s="24">
        <v>-0.29139999999999999</v>
      </c>
      <c r="M249" s="24">
        <v>-2.8858999999999999</v>
      </c>
      <c r="N249" s="24">
        <v>0.69399999999999995</v>
      </c>
      <c r="O249" s="24">
        <v>0.436</v>
      </c>
      <c r="P249" s="24" t="s">
        <v>172</v>
      </c>
      <c r="Q249" s="24">
        <v>-0.18390000000000001</v>
      </c>
      <c r="R249" s="24">
        <v>1.3367</v>
      </c>
      <c r="S249" s="24">
        <v>218.238</v>
      </c>
      <c r="T249" s="24">
        <v>218.70820000000001</v>
      </c>
      <c r="U249" s="24">
        <v>0.45519999999999999</v>
      </c>
      <c r="V249" s="24">
        <v>16.9481</v>
      </c>
      <c r="W249" s="24">
        <v>-30</v>
      </c>
      <c r="X249" s="24">
        <v>-29.999600000000001</v>
      </c>
      <c r="Y249" s="24">
        <v>-3.7000000000000002E-3</v>
      </c>
      <c r="Z249" s="24">
        <v>-0.53420000000000001</v>
      </c>
      <c r="AA249" s="24">
        <v>-5.0426000000000002</v>
      </c>
      <c r="AB249">
        <f t="shared" si="42"/>
        <v>-2.7546045720505861E-2</v>
      </c>
      <c r="AC249" s="14">
        <f t="shared" si="43"/>
        <v>0.20720849720308307</v>
      </c>
    </row>
    <row r="250" spans="1:29" x14ac:dyDescent="0.2">
      <c r="A250" s="24" t="s">
        <v>51</v>
      </c>
      <c r="B250" s="24" t="s">
        <v>160</v>
      </c>
      <c r="C250" s="24">
        <v>2.9089999999999998</v>
      </c>
      <c r="D250" s="24">
        <v>-0.1527</v>
      </c>
      <c r="E250" s="24">
        <v>7.0681000000000003</v>
      </c>
      <c r="F250" s="24">
        <v>0.20799999999999999</v>
      </c>
      <c r="G250" s="24">
        <v>1E-4</v>
      </c>
      <c r="H250" s="24">
        <v>1.1767000000000001</v>
      </c>
      <c r="I250" s="24">
        <v>0</v>
      </c>
      <c r="J250" s="24">
        <v>0</v>
      </c>
      <c r="K250" s="24">
        <v>-0.19980000000000001</v>
      </c>
      <c r="L250" s="24">
        <v>-0.40229999999999999</v>
      </c>
      <c r="M250" s="24">
        <v>-2.1326999999999998</v>
      </c>
      <c r="N250" s="24">
        <v>0.67889999999999995</v>
      </c>
      <c r="O250" s="24">
        <v>0.39489999999999997</v>
      </c>
      <c r="P250" s="24" t="s">
        <v>172</v>
      </c>
      <c r="Q250" s="24">
        <v>-0.17130000000000001</v>
      </c>
      <c r="R250" s="24">
        <v>3.9112</v>
      </c>
      <c r="S250" s="24">
        <v>218.238</v>
      </c>
      <c r="T250" s="24">
        <v>218.70359999999999</v>
      </c>
      <c r="U250" s="24">
        <v>0.46929999999999999</v>
      </c>
      <c r="V250" s="24">
        <v>17.152999999999999</v>
      </c>
      <c r="W250" s="24">
        <v>-30</v>
      </c>
      <c r="X250" s="24">
        <v>-29.999600000000001</v>
      </c>
      <c r="Y250" s="24">
        <v>3.7000000000000002E-3</v>
      </c>
      <c r="Z250" s="24">
        <v>-0.59209999999999996</v>
      </c>
      <c r="AA250" s="24">
        <v>-4.5849000000000002</v>
      </c>
      <c r="AB250">
        <f t="shared" si="42"/>
        <v>-2.7546045720505861E-2</v>
      </c>
      <c r="AC250" s="14">
        <f t="shared" si="43"/>
        <v>0.20641932489185699</v>
      </c>
    </row>
    <row r="251" spans="1:29" x14ac:dyDescent="0.2">
      <c r="A251" s="24" t="s">
        <v>51</v>
      </c>
      <c r="B251" s="24" t="s">
        <v>160</v>
      </c>
      <c r="C251" s="24">
        <v>3.2303999999999999</v>
      </c>
      <c r="D251" s="24">
        <v>-0.108</v>
      </c>
      <c r="E251" s="24">
        <v>8.6561000000000003</v>
      </c>
      <c r="F251" s="24">
        <v>0.20799999999999999</v>
      </c>
      <c r="G251" s="24">
        <v>1E-4</v>
      </c>
      <c r="H251" s="24">
        <v>0.82899999999999996</v>
      </c>
      <c r="I251" s="24">
        <v>0</v>
      </c>
      <c r="J251" s="24">
        <v>0</v>
      </c>
      <c r="K251" s="24">
        <v>-0.24260000000000001</v>
      </c>
      <c r="L251" s="24">
        <v>-0.49469999999999997</v>
      </c>
      <c r="M251" s="24">
        <v>-1.2970999999999999</v>
      </c>
      <c r="N251" s="24">
        <v>0.65529999999999999</v>
      </c>
      <c r="O251" s="24">
        <v>0.33929999999999999</v>
      </c>
      <c r="P251" s="24" t="s">
        <v>172</v>
      </c>
      <c r="Q251" s="24">
        <v>-0.1578</v>
      </c>
      <c r="R251" s="24">
        <v>6.3592000000000004</v>
      </c>
      <c r="S251" s="24">
        <v>218.238</v>
      </c>
      <c r="T251" s="24">
        <v>218.7003</v>
      </c>
      <c r="U251" s="24">
        <v>0.49619999999999997</v>
      </c>
      <c r="V251" s="24">
        <v>17.513000000000002</v>
      </c>
      <c r="W251" s="24">
        <v>-30</v>
      </c>
      <c r="X251" s="24">
        <v>-29.999600000000001</v>
      </c>
      <c r="Y251" s="24">
        <v>7.4000000000000003E-3</v>
      </c>
      <c r="Z251" s="24">
        <v>-0.66279999999999994</v>
      </c>
      <c r="AA251" s="24">
        <v>-3.7044999999999999</v>
      </c>
      <c r="AB251">
        <f t="shared" si="42"/>
        <v>-2.7546045720505861E-2</v>
      </c>
      <c r="AC251" s="14">
        <f t="shared" si="43"/>
        <v>0.2056307744639258</v>
      </c>
    </row>
    <row r="252" spans="1:29" x14ac:dyDescent="0.2">
      <c r="A252" s="24" t="s">
        <v>51</v>
      </c>
      <c r="B252" s="24" t="s">
        <v>160</v>
      </c>
      <c r="C252" s="24">
        <v>3.5527000000000002</v>
      </c>
      <c r="D252" s="24">
        <v>-5.57E-2</v>
      </c>
      <c r="E252" s="24">
        <v>9.6602999999999994</v>
      </c>
      <c r="F252" s="24">
        <v>0.20799999999999999</v>
      </c>
      <c r="G252" s="24">
        <v>1E-4</v>
      </c>
      <c r="H252" s="24">
        <v>0.42709999999999998</v>
      </c>
      <c r="I252" s="24">
        <v>0</v>
      </c>
      <c r="J252" s="24">
        <v>0</v>
      </c>
      <c r="K252" s="24">
        <v>-0.26900000000000002</v>
      </c>
      <c r="L252" s="24">
        <v>-0.55410000000000004</v>
      </c>
      <c r="M252" s="24">
        <v>-0.42170000000000002</v>
      </c>
      <c r="N252" s="24">
        <v>0.63190000000000002</v>
      </c>
      <c r="O252" s="24">
        <v>0.27439999999999998</v>
      </c>
      <c r="P252" s="24" t="s">
        <v>172</v>
      </c>
      <c r="Q252" s="24">
        <v>-0.1484</v>
      </c>
      <c r="R252" s="24">
        <v>8.4795999999999996</v>
      </c>
      <c r="S252" s="24">
        <v>218.238</v>
      </c>
      <c r="T252" s="24">
        <v>218.6987</v>
      </c>
      <c r="U252" s="24">
        <v>0.52329999999999999</v>
      </c>
      <c r="V252" s="24">
        <v>17.854700000000001</v>
      </c>
      <c r="W252" s="24">
        <v>-30</v>
      </c>
      <c r="X252" s="24">
        <v>-29.999600000000001</v>
      </c>
      <c r="Y252" s="24">
        <v>3.5999999999999999E-3</v>
      </c>
      <c r="Z252" s="24">
        <v>-0.73899999999999999</v>
      </c>
      <c r="AA252" s="24">
        <v>-2.3410000000000002</v>
      </c>
      <c r="AB252">
        <f t="shared" si="42"/>
        <v>-2.7546045720505861E-2</v>
      </c>
      <c r="AC252" s="14">
        <f t="shared" si="43"/>
        <v>0.20505055542982287</v>
      </c>
    </row>
    <row r="253" spans="1:29" x14ac:dyDescent="0.2">
      <c r="A253" s="24" t="s">
        <v>51</v>
      </c>
      <c r="B253" s="24" t="s">
        <v>160</v>
      </c>
      <c r="C253" s="24">
        <v>3.8723999999999998</v>
      </c>
      <c r="D253" s="24">
        <v>0</v>
      </c>
      <c r="E253" s="24">
        <v>10</v>
      </c>
      <c r="F253" s="24">
        <v>0.20799999999999999</v>
      </c>
      <c r="G253" s="24">
        <v>1E-4</v>
      </c>
      <c r="H253" s="24">
        <v>-2.5000000000000001E-3</v>
      </c>
      <c r="I253" s="24">
        <v>0</v>
      </c>
      <c r="J253" s="24">
        <v>0</v>
      </c>
      <c r="K253" s="24">
        <v>-0.27789999999999998</v>
      </c>
      <c r="L253" s="24">
        <v>-0.57479999999999998</v>
      </c>
      <c r="M253" s="24">
        <v>0.4234</v>
      </c>
      <c r="N253" s="24">
        <v>0.61909999999999998</v>
      </c>
      <c r="O253" s="24">
        <v>0.20599999999999999</v>
      </c>
      <c r="P253" s="24" t="s">
        <v>172</v>
      </c>
      <c r="Q253" s="24">
        <v>-0.14660000000000001</v>
      </c>
      <c r="R253" s="24">
        <v>10.119400000000001</v>
      </c>
      <c r="S253" s="24">
        <v>218.238</v>
      </c>
      <c r="T253" s="24">
        <v>218.69929999999999</v>
      </c>
      <c r="U253" s="24">
        <v>0.53910000000000002</v>
      </c>
      <c r="V253" s="24">
        <v>18.0304</v>
      </c>
      <c r="W253" s="24">
        <v>-30</v>
      </c>
      <c r="X253" s="24">
        <v>-29.999400000000001</v>
      </c>
      <c r="Y253" s="24">
        <v>-8.6E-3</v>
      </c>
      <c r="Z253" s="24">
        <v>-0.81479999999999997</v>
      </c>
      <c r="AA253" s="24">
        <v>-0.59870000000000001</v>
      </c>
      <c r="AB253">
        <f t="shared" si="42"/>
        <v>-2.7546045720505861E-2</v>
      </c>
      <c r="AC253" s="14">
        <f t="shared" si="43"/>
        <v>0.20484001262653925</v>
      </c>
    </row>
    <row r="254" spans="1:29" x14ac:dyDescent="0.2">
      <c r="A254" s="24" t="s">
        <v>51</v>
      </c>
      <c r="B254" s="24" t="s">
        <v>160</v>
      </c>
      <c r="C254" s="24">
        <v>4.1920999999999999</v>
      </c>
      <c r="D254" s="24">
        <v>5.57E-2</v>
      </c>
      <c r="E254" s="24">
        <v>9.6602999999999994</v>
      </c>
      <c r="F254" s="24">
        <v>0.20799999999999999</v>
      </c>
      <c r="G254" s="24">
        <v>1E-4</v>
      </c>
      <c r="H254" s="24">
        <v>-0.43209999999999998</v>
      </c>
      <c r="I254" s="24">
        <v>0</v>
      </c>
      <c r="J254" s="24">
        <v>0</v>
      </c>
      <c r="K254" s="24">
        <v>-0.26910000000000001</v>
      </c>
      <c r="L254" s="24">
        <v>-0.55959999999999999</v>
      </c>
      <c r="M254" s="24">
        <v>1.1493</v>
      </c>
      <c r="N254" s="24">
        <v>0.62460000000000004</v>
      </c>
      <c r="O254" s="24">
        <v>0.13930000000000001</v>
      </c>
      <c r="P254" s="24" t="s">
        <v>172</v>
      </c>
      <c r="Q254" s="24">
        <v>-0.1527</v>
      </c>
      <c r="R254" s="24">
        <v>11.1922</v>
      </c>
      <c r="S254" s="24">
        <v>218.238</v>
      </c>
      <c r="T254" s="24">
        <v>218.70240000000001</v>
      </c>
      <c r="U254" s="24">
        <v>0.53939999999999999</v>
      </c>
      <c r="V254" s="24">
        <v>17.9954</v>
      </c>
      <c r="W254" s="24">
        <v>-30</v>
      </c>
      <c r="X254" s="24">
        <v>-29.999099999999999</v>
      </c>
      <c r="Y254" s="24">
        <v>-2.6499999999999999E-2</v>
      </c>
      <c r="Z254" s="24">
        <v>-0.88619999999999999</v>
      </c>
      <c r="AA254" s="24">
        <v>1.2504</v>
      </c>
      <c r="AB254">
        <f t="shared" si="42"/>
        <v>-2.7546045720505861E-2</v>
      </c>
      <c r="AC254" s="14">
        <f t="shared" si="43"/>
        <v>0.20505055542982287</v>
      </c>
    </row>
    <row r="255" spans="1:29" x14ac:dyDescent="0.2">
      <c r="A255" s="24" t="s">
        <v>51</v>
      </c>
      <c r="B255" s="24" t="s">
        <v>160</v>
      </c>
      <c r="C255" s="24">
        <v>4.5124000000000004</v>
      </c>
      <c r="D255" s="24">
        <v>0.1076</v>
      </c>
      <c r="E255" s="24">
        <v>8.6644000000000005</v>
      </c>
      <c r="F255" s="24">
        <v>0.20799999999999999</v>
      </c>
      <c r="G255" s="24">
        <v>0</v>
      </c>
      <c r="H255" s="24">
        <v>-0.83409999999999995</v>
      </c>
      <c r="I255" s="24">
        <v>0</v>
      </c>
      <c r="J255" s="24">
        <v>0</v>
      </c>
      <c r="K255" s="24">
        <v>-0.24260000000000001</v>
      </c>
      <c r="L255" s="24">
        <v>-0.51819999999999999</v>
      </c>
      <c r="M255" s="24">
        <v>1.6715</v>
      </c>
      <c r="N255" s="24">
        <v>0.6492</v>
      </c>
      <c r="O255" s="24">
        <v>7.8799999999999995E-2</v>
      </c>
      <c r="P255" s="24" t="s">
        <v>172</v>
      </c>
      <c r="Q255" s="24">
        <v>-0.1638</v>
      </c>
      <c r="R255" s="24">
        <v>11.669</v>
      </c>
      <c r="S255" s="24">
        <v>218.238</v>
      </c>
      <c r="T255" s="24">
        <v>218.70760000000001</v>
      </c>
      <c r="U255" s="24">
        <v>0.52869999999999995</v>
      </c>
      <c r="V255" s="24">
        <v>17.825900000000001</v>
      </c>
      <c r="W255" s="24">
        <v>-30</v>
      </c>
      <c r="X255" s="24">
        <v>-29.998699999999999</v>
      </c>
      <c r="Y255" s="24">
        <v>-4.4600000000000001E-2</v>
      </c>
      <c r="Z255" s="24">
        <v>-0.95009999999999994</v>
      </c>
      <c r="AA255" s="24">
        <v>2.8534999999999999</v>
      </c>
      <c r="AB255">
        <f t="shared" si="42"/>
        <v>0</v>
      </c>
      <c r="AC255" s="14">
        <f t="shared" si="43"/>
        <v>0.20562623743382163</v>
      </c>
    </row>
    <row r="256" spans="1:29" x14ac:dyDescent="0.2">
      <c r="A256" s="24" t="s">
        <v>51</v>
      </c>
      <c r="B256" s="24" t="s">
        <v>160</v>
      </c>
      <c r="C256" s="24">
        <v>4.8357999999999999</v>
      </c>
      <c r="D256" s="24">
        <v>0.15260000000000001</v>
      </c>
      <c r="E256" s="24">
        <v>7.0681000000000003</v>
      </c>
      <c r="F256" s="24">
        <v>0.20799999999999999</v>
      </c>
      <c r="G256" s="24">
        <v>0</v>
      </c>
      <c r="H256" s="24">
        <v>-1.1815</v>
      </c>
      <c r="I256" s="24">
        <v>0</v>
      </c>
      <c r="J256" s="24">
        <v>0</v>
      </c>
      <c r="K256" s="24">
        <v>-0.19950000000000001</v>
      </c>
      <c r="L256" s="24">
        <v>-0.46450000000000002</v>
      </c>
      <c r="M256" s="24">
        <v>1.9363999999999999</v>
      </c>
      <c r="N256" s="24">
        <v>0.68620000000000003</v>
      </c>
      <c r="O256" s="24">
        <v>2.8500000000000001E-2</v>
      </c>
      <c r="P256" s="24" t="s">
        <v>172</v>
      </c>
      <c r="Q256" s="24">
        <v>-0.17549999999999999</v>
      </c>
      <c r="R256" s="24">
        <v>11.551600000000001</v>
      </c>
      <c r="S256" s="24">
        <v>218.238</v>
      </c>
      <c r="T256" s="24">
        <v>218.714</v>
      </c>
      <c r="U256" s="24">
        <v>0.51690000000000003</v>
      </c>
      <c r="V256" s="24">
        <v>17.667999999999999</v>
      </c>
      <c r="W256" s="24">
        <v>-30</v>
      </c>
      <c r="X256" s="24">
        <v>-29.998100000000001</v>
      </c>
      <c r="Y256" s="24">
        <v>-5.7299999999999997E-2</v>
      </c>
      <c r="Z256" s="24">
        <v>-1.0029999999999999</v>
      </c>
      <c r="AA256" s="24">
        <v>3.9125000000000001</v>
      </c>
      <c r="AB256">
        <f t="shared" si="42"/>
        <v>0</v>
      </c>
      <c r="AC256" s="14">
        <f t="shared" si="43"/>
        <v>0.20641932489185699</v>
      </c>
    </row>
    <row r="257" spans="1:29" x14ac:dyDescent="0.2">
      <c r="A257" s="24" t="s">
        <v>51</v>
      </c>
      <c r="B257" s="24" t="s">
        <v>160</v>
      </c>
      <c r="C257" s="24">
        <v>5.1585000000000001</v>
      </c>
      <c r="D257" s="24">
        <v>0.18679999999999999</v>
      </c>
      <c r="E257" s="24">
        <v>5</v>
      </c>
      <c r="F257" s="24">
        <v>0.20799999999999999</v>
      </c>
      <c r="G257" s="24">
        <v>0</v>
      </c>
      <c r="H257" s="24">
        <v>-1.4499</v>
      </c>
      <c r="I257" s="24">
        <v>0</v>
      </c>
      <c r="J257" s="24">
        <v>0</v>
      </c>
      <c r="K257" s="24">
        <v>-0.14180000000000001</v>
      </c>
      <c r="L257" s="24">
        <v>-0.41470000000000001</v>
      </c>
      <c r="M257" s="24">
        <v>1.9368000000000001</v>
      </c>
      <c r="N257" s="24">
        <v>0.72399999999999998</v>
      </c>
      <c r="O257" s="24">
        <v>-8.3000000000000001E-3</v>
      </c>
      <c r="P257" s="24" t="s">
        <v>172</v>
      </c>
      <c r="Q257" s="24">
        <v>-0.1835</v>
      </c>
      <c r="R257" s="24">
        <v>10.8475</v>
      </c>
      <c r="S257" s="24">
        <v>218.238</v>
      </c>
      <c r="T257" s="24">
        <v>218.7201</v>
      </c>
      <c r="U257" s="24">
        <v>0.51339999999999997</v>
      </c>
      <c r="V257" s="24">
        <v>17.6494</v>
      </c>
      <c r="W257" s="24">
        <v>-30</v>
      </c>
      <c r="X257" s="24">
        <v>-29.997599999999998</v>
      </c>
      <c r="Y257" s="24">
        <v>-6.1600000000000002E-2</v>
      </c>
      <c r="Z257" s="24">
        <v>-1.0398000000000001</v>
      </c>
      <c r="AA257" s="24">
        <v>4.2992999999999997</v>
      </c>
      <c r="AB257">
        <f t="shared" si="42"/>
        <v>0</v>
      </c>
      <c r="AC257" s="14">
        <f t="shared" si="43"/>
        <v>0.20720849720308307</v>
      </c>
    </row>
    <row r="258" spans="1:29" x14ac:dyDescent="0.2">
      <c r="A258" s="24" t="s">
        <v>51</v>
      </c>
      <c r="B258" s="24" t="s">
        <v>160</v>
      </c>
      <c r="C258" s="24">
        <v>5.4821999999999997</v>
      </c>
      <c r="D258" s="24">
        <v>0.2084</v>
      </c>
      <c r="E258" s="24">
        <v>2.5922000000000001</v>
      </c>
      <c r="F258" s="24">
        <v>0.20799999999999999</v>
      </c>
      <c r="G258" s="24">
        <v>-1E-4</v>
      </c>
      <c r="H258" s="24">
        <v>-1.6191</v>
      </c>
      <c r="I258" s="24">
        <v>0</v>
      </c>
      <c r="J258" s="24">
        <v>0</v>
      </c>
      <c r="K258" s="24">
        <v>-7.3400000000000007E-2</v>
      </c>
      <c r="L258" s="24">
        <v>-0.38379999999999997</v>
      </c>
      <c r="M258" s="24">
        <v>1.708</v>
      </c>
      <c r="N258" s="24">
        <v>0.751</v>
      </c>
      <c r="O258" s="24">
        <v>-2.9100000000000001E-2</v>
      </c>
      <c r="P258" s="24" t="s">
        <v>172</v>
      </c>
      <c r="Q258" s="24">
        <v>-0.185</v>
      </c>
      <c r="R258" s="24">
        <v>9.5639000000000003</v>
      </c>
      <c r="S258" s="24">
        <v>218.238</v>
      </c>
      <c r="T258" s="24">
        <v>218.7243</v>
      </c>
      <c r="U258" s="24">
        <v>0.52149999999999996</v>
      </c>
      <c r="V258" s="24">
        <v>17.805299999999999</v>
      </c>
      <c r="W258" s="24">
        <v>-30</v>
      </c>
      <c r="X258" s="24">
        <v>-29.997399999999999</v>
      </c>
      <c r="Y258" s="24">
        <v>-5.8799999999999998E-2</v>
      </c>
      <c r="Z258" s="24">
        <v>-1.0545</v>
      </c>
      <c r="AA258" s="24">
        <v>4.0926</v>
      </c>
      <c r="AB258">
        <f t="shared" ref="AB258:AB321" si="44">DEGREES(ATAN2(F258,-G258))</f>
        <v>2.7546045720505861E-2</v>
      </c>
      <c r="AC258" s="14">
        <f t="shared" ref="AC258:AC321" si="45">IF(B258="PMMPSI2",F258*COS(RADIANS(E258)),F258)</f>
        <v>0.20778716109945744</v>
      </c>
    </row>
    <row r="259" spans="1:29" x14ac:dyDescent="0.2">
      <c r="A259" s="24" t="s">
        <v>51</v>
      </c>
      <c r="B259" s="24" t="s">
        <v>160</v>
      </c>
      <c r="C259" s="24">
        <v>5.8066000000000004</v>
      </c>
      <c r="D259" s="24">
        <v>0.21579999999999999</v>
      </c>
      <c r="E259" s="24">
        <v>8.3999999999999995E-3</v>
      </c>
      <c r="F259" s="24">
        <v>0.20799999999999999</v>
      </c>
      <c r="G259" s="24">
        <v>-1E-4</v>
      </c>
      <c r="H259" s="24">
        <v>-1.6761999999999999</v>
      </c>
      <c r="I259" s="24">
        <v>0</v>
      </c>
      <c r="J259" s="24">
        <v>0</v>
      </c>
      <c r="K259" s="24">
        <v>8.0000000000000004E-4</v>
      </c>
      <c r="L259" s="24">
        <v>-0.38179999999999997</v>
      </c>
      <c r="M259" s="24">
        <v>1.3072999999999999</v>
      </c>
      <c r="N259" s="24">
        <v>0.76029999999999998</v>
      </c>
      <c r="O259" s="24">
        <v>-3.2899999999999999E-2</v>
      </c>
      <c r="P259" s="24" t="s">
        <v>172</v>
      </c>
      <c r="Q259" s="24">
        <v>-0.17960000000000001</v>
      </c>
      <c r="R259" s="24">
        <v>7.7260999999999997</v>
      </c>
      <c r="S259" s="24">
        <v>218.238</v>
      </c>
      <c r="T259" s="24">
        <v>218.7253</v>
      </c>
      <c r="U259" s="24">
        <v>0.53710000000000002</v>
      </c>
      <c r="V259" s="24">
        <v>18.061</v>
      </c>
      <c r="W259" s="24">
        <v>-30</v>
      </c>
      <c r="X259" s="24">
        <v>-29.997399999999999</v>
      </c>
      <c r="Y259" s="24">
        <v>-5.3699999999999998E-2</v>
      </c>
      <c r="Z259" s="24">
        <v>-1.0427</v>
      </c>
      <c r="AA259" s="24">
        <v>3.5173000000000001</v>
      </c>
      <c r="AB259">
        <f t="shared" si="44"/>
        <v>2.7546045720505861E-2</v>
      </c>
      <c r="AC259" s="14">
        <f t="shared" si="45"/>
        <v>0.20799999776464426</v>
      </c>
    </row>
    <row r="260" spans="1:29" x14ac:dyDescent="0.2">
      <c r="A260" s="24" t="s">
        <v>51</v>
      </c>
      <c r="B260" s="24" t="s">
        <v>160</v>
      </c>
      <c r="C260" s="24">
        <v>6.133</v>
      </c>
      <c r="D260" s="24">
        <v>0.20830000000000001</v>
      </c>
      <c r="E260" s="24">
        <v>-2.5922000000000001</v>
      </c>
      <c r="F260" s="24">
        <v>0.20799999999999999</v>
      </c>
      <c r="G260" s="24">
        <v>-1E-4</v>
      </c>
      <c r="H260" s="24">
        <v>-1.6167</v>
      </c>
      <c r="I260" s="24">
        <v>0</v>
      </c>
      <c r="J260" s="24">
        <v>0</v>
      </c>
      <c r="K260" s="24">
        <v>7.4800000000000005E-2</v>
      </c>
      <c r="L260" s="24">
        <v>-0.41039999999999999</v>
      </c>
      <c r="M260" s="24">
        <v>0.78800000000000003</v>
      </c>
      <c r="N260" s="24">
        <v>0.752</v>
      </c>
      <c r="O260" s="24">
        <v>-0.02</v>
      </c>
      <c r="P260" s="24" t="s">
        <v>172</v>
      </c>
      <c r="Q260" s="24">
        <v>-0.1686</v>
      </c>
      <c r="R260" s="24">
        <v>5.4093</v>
      </c>
      <c r="S260" s="24">
        <v>218.238</v>
      </c>
      <c r="T260" s="24">
        <v>218.72300000000001</v>
      </c>
      <c r="U260" s="24">
        <v>0.55149999999999999</v>
      </c>
      <c r="V260" s="24">
        <v>18.280200000000001</v>
      </c>
      <c r="W260" s="24">
        <v>-30</v>
      </c>
      <c r="X260" s="24">
        <v>-29.997800000000002</v>
      </c>
      <c r="Y260" s="24">
        <v>-5.1700000000000003E-2</v>
      </c>
      <c r="Z260" s="24">
        <v>-1.0037</v>
      </c>
      <c r="AA260" s="24">
        <v>2.8220000000000001</v>
      </c>
      <c r="AB260">
        <f t="shared" si="44"/>
        <v>2.7546045720505861E-2</v>
      </c>
      <c r="AC260" s="14">
        <f t="shared" si="45"/>
        <v>0.20778716109945744</v>
      </c>
    </row>
    <row r="261" spans="1:29" x14ac:dyDescent="0.2">
      <c r="A261" s="24" t="s">
        <v>51</v>
      </c>
      <c r="B261" s="24" t="s">
        <v>160</v>
      </c>
      <c r="C261" s="24">
        <v>6.4566999999999997</v>
      </c>
      <c r="D261" s="24">
        <v>0.1867</v>
      </c>
      <c r="E261" s="24">
        <v>-5</v>
      </c>
      <c r="F261" s="24">
        <v>0.20799999999999999</v>
      </c>
      <c r="G261" s="24">
        <v>-1E-4</v>
      </c>
      <c r="H261" s="24">
        <v>-1.4455</v>
      </c>
      <c r="I261" s="24">
        <v>0</v>
      </c>
      <c r="J261" s="24">
        <v>0</v>
      </c>
      <c r="K261" s="24">
        <v>0.14280000000000001</v>
      </c>
      <c r="L261" s="24">
        <v>-0.46079999999999999</v>
      </c>
      <c r="M261" s="24">
        <v>0.18140000000000001</v>
      </c>
      <c r="N261" s="24">
        <v>0.73219999999999996</v>
      </c>
      <c r="O261" s="24">
        <v>7.3000000000000001E-3</v>
      </c>
      <c r="P261" s="24" t="s">
        <v>172</v>
      </c>
      <c r="Q261" s="24">
        <v>-0.15459999999999999</v>
      </c>
      <c r="R261" s="24">
        <v>2.7627000000000002</v>
      </c>
      <c r="S261" s="24">
        <v>218.238</v>
      </c>
      <c r="T261" s="24">
        <v>218.7183</v>
      </c>
      <c r="U261" s="24">
        <v>0.55710000000000004</v>
      </c>
      <c r="V261" s="24">
        <v>18.348199999999999</v>
      </c>
      <c r="W261" s="24">
        <v>-30</v>
      </c>
      <c r="X261" s="24">
        <v>-29.9985</v>
      </c>
      <c r="Y261" s="24">
        <v>-5.6000000000000001E-2</v>
      </c>
      <c r="Z261" s="24">
        <v>-0.94220000000000004</v>
      </c>
      <c r="AA261" s="24">
        <v>2.1613000000000002</v>
      </c>
      <c r="AB261">
        <f t="shared" si="44"/>
        <v>2.7546045720505861E-2</v>
      </c>
      <c r="AC261" s="14">
        <f t="shared" si="45"/>
        <v>0.20720849720308307</v>
      </c>
    </row>
    <row r="262" spans="1:29" x14ac:dyDescent="0.2">
      <c r="A262" s="24" t="s">
        <v>51</v>
      </c>
      <c r="B262" s="24" t="s">
        <v>160</v>
      </c>
      <c r="C262" s="24">
        <v>6.7793999999999999</v>
      </c>
      <c r="D262" s="24">
        <v>0.15229999999999999</v>
      </c>
      <c r="E262" s="24">
        <v>-7.0681000000000003</v>
      </c>
      <c r="F262" s="24">
        <v>0.20799999999999999</v>
      </c>
      <c r="G262" s="24">
        <v>-1E-4</v>
      </c>
      <c r="H262" s="24">
        <v>-1.1760999999999999</v>
      </c>
      <c r="I262" s="24">
        <v>0</v>
      </c>
      <c r="J262" s="24">
        <v>0</v>
      </c>
      <c r="K262" s="24">
        <v>0.19989999999999999</v>
      </c>
      <c r="L262" s="24">
        <v>-0.51490000000000002</v>
      </c>
      <c r="M262" s="24">
        <v>-0.50290000000000001</v>
      </c>
      <c r="N262" s="24">
        <v>0.70930000000000004</v>
      </c>
      <c r="O262" s="24">
        <v>4.6100000000000002E-2</v>
      </c>
      <c r="P262" s="24" t="s">
        <v>172</v>
      </c>
      <c r="Q262" s="24">
        <v>-0.14019999999999999</v>
      </c>
      <c r="R262" s="24">
        <v>7.3000000000000001E-3</v>
      </c>
      <c r="S262" s="24">
        <v>218.238</v>
      </c>
      <c r="T262" s="24">
        <v>218.7132</v>
      </c>
      <c r="U262" s="24">
        <v>0.55189999999999995</v>
      </c>
      <c r="V262" s="24">
        <v>18.241</v>
      </c>
      <c r="W262" s="24">
        <v>-30</v>
      </c>
      <c r="X262" s="24">
        <v>-29.999400000000001</v>
      </c>
      <c r="Y262" s="24">
        <v>-6.5699999999999995E-2</v>
      </c>
      <c r="Z262" s="24">
        <v>-0.86750000000000005</v>
      </c>
      <c r="AA262" s="24">
        <v>1.5437000000000001</v>
      </c>
      <c r="AB262">
        <f t="shared" si="44"/>
        <v>2.7546045720505861E-2</v>
      </c>
      <c r="AC262" s="14">
        <f t="shared" si="45"/>
        <v>0.20641932489185699</v>
      </c>
    </row>
    <row r="263" spans="1:29" x14ac:dyDescent="0.2">
      <c r="A263" s="24" t="s">
        <v>51</v>
      </c>
      <c r="B263" s="24" t="s">
        <v>160</v>
      </c>
      <c r="C263" s="24">
        <v>7.1007999999999996</v>
      </c>
      <c r="D263" s="24">
        <v>0.1076</v>
      </c>
      <c r="E263" s="24">
        <v>-8.6561000000000003</v>
      </c>
      <c r="F263" s="24">
        <v>0.20799999999999999</v>
      </c>
      <c r="G263" s="24">
        <v>-1E-4</v>
      </c>
      <c r="H263" s="24">
        <v>-0.82840000000000003</v>
      </c>
      <c r="I263" s="24">
        <v>0</v>
      </c>
      <c r="J263" s="24">
        <v>0</v>
      </c>
      <c r="K263" s="24">
        <v>0.24260000000000001</v>
      </c>
      <c r="L263" s="24">
        <v>-0.55020000000000002</v>
      </c>
      <c r="M263" s="24">
        <v>-1.2602</v>
      </c>
      <c r="N263" s="24">
        <v>0.69010000000000005</v>
      </c>
      <c r="O263" s="24">
        <v>9.2600000000000002E-2</v>
      </c>
      <c r="P263" s="24" t="s">
        <v>172</v>
      </c>
      <c r="Q263" s="24">
        <v>-0.12740000000000001</v>
      </c>
      <c r="R263" s="24">
        <v>-2.5979000000000001</v>
      </c>
      <c r="S263" s="24">
        <v>218.238</v>
      </c>
      <c r="T263" s="24">
        <v>218.70959999999999</v>
      </c>
      <c r="U263" s="24">
        <v>0.54090000000000005</v>
      </c>
      <c r="V263" s="24">
        <v>18.037500000000001</v>
      </c>
      <c r="W263" s="24">
        <v>-30</v>
      </c>
      <c r="X263" s="24">
        <v>-30</v>
      </c>
      <c r="Y263" s="24">
        <v>-7.6499999999999999E-2</v>
      </c>
      <c r="Z263" s="24">
        <v>-0.7903</v>
      </c>
      <c r="AA263" s="24">
        <v>0.8679</v>
      </c>
      <c r="AB263">
        <f t="shared" si="44"/>
        <v>2.7546045720505861E-2</v>
      </c>
      <c r="AC263" s="14">
        <f t="shared" si="45"/>
        <v>0.2056307744639258</v>
      </c>
    </row>
    <row r="264" spans="1:29" x14ac:dyDescent="0.2">
      <c r="A264" s="24" t="s">
        <v>51</v>
      </c>
      <c r="B264" s="24" t="s">
        <v>160</v>
      </c>
      <c r="C264" s="24">
        <v>7.4230999999999998</v>
      </c>
      <c r="D264" s="24">
        <v>5.5399999999999998E-2</v>
      </c>
      <c r="E264" s="24">
        <v>-9.6602999999999994</v>
      </c>
      <c r="F264" s="24">
        <v>0.20799999999999999</v>
      </c>
      <c r="G264" s="24">
        <v>-1E-4</v>
      </c>
      <c r="H264" s="24">
        <v>-0.42659999999999998</v>
      </c>
      <c r="I264" s="24">
        <v>0</v>
      </c>
      <c r="J264" s="24">
        <v>0</v>
      </c>
      <c r="K264" s="24">
        <v>0.26889999999999997</v>
      </c>
      <c r="L264" s="24">
        <v>-0.54710000000000003</v>
      </c>
      <c r="M264" s="24">
        <v>-2.0689000000000002</v>
      </c>
      <c r="N264" s="24">
        <v>0.67749999999999999</v>
      </c>
      <c r="O264" s="24">
        <v>0.14410000000000001</v>
      </c>
      <c r="P264" s="24" t="s">
        <v>172</v>
      </c>
      <c r="Q264" s="24">
        <v>-0.1182</v>
      </c>
      <c r="R264" s="24">
        <v>-4.8098000000000001</v>
      </c>
      <c r="S264" s="24">
        <v>218.238</v>
      </c>
      <c r="T264" s="24">
        <v>218.7089</v>
      </c>
      <c r="U264" s="24">
        <v>0.53239999999999998</v>
      </c>
      <c r="V264" s="24">
        <v>17.869199999999999</v>
      </c>
      <c r="W264" s="24">
        <v>-30</v>
      </c>
      <c r="X264" s="24">
        <v>-30.000399999999999</v>
      </c>
      <c r="Y264" s="24">
        <v>-8.2699999999999996E-2</v>
      </c>
      <c r="Z264" s="24">
        <v>-0.71960000000000002</v>
      </c>
      <c r="AA264" s="24">
        <v>1.8599999999999998E-2</v>
      </c>
      <c r="AB264">
        <f t="shared" si="44"/>
        <v>2.7546045720505861E-2</v>
      </c>
      <c r="AC264" s="14">
        <f t="shared" si="45"/>
        <v>0.20505055542982287</v>
      </c>
    </row>
    <row r="265" spans="1:29" x14ac:dyDescent="0.2">
      <c r="A265" s="24" t="s">
        <v>52</v>
      </c>
      <c r="B265" s="24" t="s">
        <v>160</v>
      </c>
      <c r="C265" s="24">
        <v>2E-3</v>
      </c>
      <c r="D265" s="24">
        <v>-4.0000000000000002E-4</v>
      </c>
      <c r="E265" s="24">
        <v>-2</v>
      </c>
      <c r="F265" s="24">
        <v>0.20599999999999999</v>
      </c>
      <c r="G265" s="24">
        <v>-2.8799999999999999E-2</v>
      </c>
      <c r="H265" s="24">
        <v>2.3E-3</v>
      </c>
      <c r="I265" s="24">
        <v>0</v>
      </c>
      <c r="J265" s="24">
        <v>0</v>
      </c>
      <c r="K265" s="24">
        <v>0.28470000000000001</v>
      </c>
      <c r="L265" s="24">
        <v>-2.1499999999999998E-2</v>
      </c>
      <c r="M265" s="24">
        <v>1.4702999999999999</v>
      </c>
      <c r="N265" s="24">
        <v>0.80130000000000001</v>
      </c>
      <c r="O265" s="24">
        <v>-0.48730000000000001</v>
      </c>
      <c r="P265" s="24" t="s">
        <v>172</v>
      </c>
      <c r="Q265" s="24">
        <v>-0.1822</v>
      </c>
      <c r="R265" s="24">
        <v>-3.9</v>
      </c>
      <c r="S265" s="24">
        <v>218.238</v>
      </c>
      <c r="T265" s="24">
        <v>218.714</v>
      </c>
      <c r="U265" s="24">
        <v>0.86350000000000005</v>
      </c>
      <c r="V265" s="24">
        <v>19.246700000000001</v>
      </c>
      <c r="W265" s="24">
        <v>0</v>
      </c>
      <c r="X265" s="24">
        <v>7.9000000000000008E-3</v>
      </c>
      <c r="Y265" s="24">
        <v>-1.2800000000000001E-2</v>
      </c>
      <c r="Z265" s="24">
        <v>0.19839999999999999</v>
      </c>
      <c r="AA265" s="24">
        <v>2.2376999999999998</v>
      </c>
      <c r="AB265">
        <f t="shared" si="44"/>
        <v>7.9586985753946493</v>
      </c>
      <c r="AC265" s="14">
        <f t="shared" si="45"/>
        <v>0.20587451036593371</v>
      </c>
    </row>
    <row r="266" spans="1:29" x14ac:dyDescent="0.2">
      <c r="A266" s="24" t="s">
        <v>52</v>
      </c>
      <c r="B266" s="24" t="s">
        <v>160</v>
      </c>
      <c r="C266" s="24">
        <v>0.32169999999999999</v>
      </c>
      <c r="D266" s="24">
        <v>-5.6099999999999997E-2</v>
      </c>
      <c r="E266" s="24">
        <v>-1.6603000000000001</v>
      </c>
      <c r="F266" s="24">
        <v>0.20599999999999999</v>
      </c>
      <c r="G266" s="24">
        <v>-2.8799999999999999E-2</v>
      </c>
      <c r="H266" s="24">
        <v>0.44159999999999999</v>
      </c>
      <c r="I266" s="24">
        <v>0</v>
      </c>
      <c r="J266" s="24">
        <v>0</v>
      </c>
      <c r="K266" s="24">
        <v>0.27389999999999998</v>
      </c>
      <c r="L266" s="24">
        <v>-0.42699999999999999</v>
      </c>
      <c r="M266" s="24">
        <v>0.98409999999999997</v>
      </c>
      <c r="N266" s="24">
        <v>0.79730000000000001</v>
      </c>
      <c r="O266" s="24">
        <v>-0.3947</v>
      </c>
      <c r="P266" s="24" t="s">
        <v>172</v>
      </c>
      <c r="Q266" s="24">
        <v>-0.13619999999999999</v>
      </c>
      <c r="R266" s="24">
        <v>-5.2854000000000001</v>
      </c>
      <c r="S266" s="24">
        <v>218.238</v>
      </c>
      <c r="T266" s="24">
        <v>218.7157</v>
      </c>
      <c r="U266" s="24">
        <v>0.83809999999999996</v>
      </c>
      <c r="V266" s="24">
        <v>18.912099999999999</v>
      </c>
      <c r="W266" s="24">
        <v>0</v>
      </c>
      <c r="X266" s="24">
        <v>8.3000000000000001E-3</v>
      </c>
      <c r="Y266" s="24">
        <v>7.4999999999999997E-3</v>
      </c>
      <c r="Z266" s="24">
        <v>0.30969999999999998</v>
      </c>
      <c r="AA266" s="24">
        <v>3.6482999999999999</v>
      </c>
      <c r="AB266">
        <f t="shared" si="44"/>
        <v>7.9586985753946493</v>
      </c>
      <c r="AC266" s="14">
        <f t="shared" si="45"/>
        <v>0.205913516211611</v>
      </c>
    </row>
    <row r="267" spans="1:29" x14ac:dyDescent="0.2">
      <c r="A267" s="24" t="s">
        <v>52</v>
      </c>
      <c r="B267" s="24" t="s">
        <v>160</v>
      </c>
      <c r="C267" s="24">
        <v>0.64200000000000002</v>
      </c>
      <c r="D267" s="24">
        <v>-0.108</v>
      </c>
      <c r="E267" s="24">
        <v>-0.66439999999999999</v>
      </c>
      <c r="F267" s="24">
        <v>0.20599999999999999</v>
      </c>
      <c r="G267" s="24">
        <v>-2.8799999999999999E-2</v>
      </c>
      <c r="H267" s="24">
        <v>0.84760000000000002</v>
      </c>
      <c r="I267" s="24">
        <v>0</v>
      </c>
      <c r="J267" s="24">
        <v>0</v>
      </c>
      <c r="K267" s="24">
        <v>0.2427</v>
      </c>
      <c r="L267" s="24">
        <v>-0.81289999999999996</v>
      </c>
      <c r="M267" s="24">
        <v>0.83950000000000002</v>
      </c>
      <c r="N267" s="24">
        <v>0.79990000000000006</v>
      </c>
      <c r="O267" s="24">
        <v>-0.307</v>
      </c>
      <c r="P267" s="24" t="s">
        <v>172</v>
      </c>
      <c r="Q267" s="24">
        <v>-9.64E-2</v>
      </c>
      <c r="R267" s="24">
        <v>-6.1905000000000001</v>
      </c>
      <c r="S267" s="24">
        <v>218.238</v>
      </c>
      <c r="T267" s="24">
        <v>218.71799999999999</v>
      </c>
      <c r="U267" s="24">
        <v>0.80469999999999997</v>
      </c>
      <c r="V267" s="24">
        <v>18.462800000000001</v>
      </c>
      <c r="W267" s="24">
        <v>0</v>
      </c>
      <c r="X267" s="24">
        <v>8.5000000000000006E-3</v>
      </c>
      <c r="Y267" s="24">
        <v>2.93E-2</v>
      </c>
      <c r="Z267" s="24">
        <v>0.40749999999999997</v>
      </c>
      <c r="AA267" s="24">
        <v>4.7366000000000001</v>
      </c>
      <c r="AB267">
        <f t="shared" si="44"/>
        <v>7.9586985753946493</v>
      </c>
      <c r="AC267" s="14">
        <f t="shared" si="45"/>
        <v>0.20598615010946358</v>
      </c>
    </row>
    <row r="268" spans="1:29" x14ac:dyDescent="0.2">
      <c r="A268" s="24" t="s">
        <v>52</v>
      </c>
      <c r="B268" s="24" t="s">
        <v>160</v>
      </c>
      <c r="C268" s="24">
        <v>0.96540000000000004</v>
      </c>
      <c r="D268" s="24">
        <v>-0.15290000000000001</v>
      </c>
      <c r="E268" s="24">
        <v>0.93189999999999995</v>
      </c>
      <c r="F268" s="24">
        <v>0.20599999999999999</v>
      </c>
      <c r="G268" s="24">
        <v>-2.8899999999999999E-2</v>
      </c>
      <c r="H268" s="24">
        <v>1.1912</v>
      </c>
      <c r="I268" s="24">
        <v>0</v>
      </c>
      <c r="J268" s="24">
        <v>0</v>
      </c>
      <c r="K268" s="24">
        <v>0.1948</v>
      </c>
      <c r="L268" s="24">
        <v>-1.1608000000000001</v>
      </c>
      <c r="M268" s="24">
        <v>1.0038</v>
      </c>
      <c r="N268" s="24">
        <v>0.80879999999999996</v>
      </c>
      <c r="O268" s="24">
        <v>-0.2253</v>
      </c>
      <c r="P268" s="24" t="s">
        <v>172</v>
      </c>
      <c r="Q268" s="24">
        <v>-6.4100000000000004E-2</v>
      </c>
      <c r="R268" s="24">
        <v>-6.5336999999999996</v>
      </c>
      <c r="S268" s="24">
        <v>218.238</v>
      </c>
      <c r="T268" s="24">
        <v>218.7201</v>
      </c>
      <c r="U268" s="24">
        <v>0.77259999999999995</v>
      </c>
      <c r="V268" s="24">
        <v>18.028400000000001</v>
      </c>
      <c r="W268" s="24">
        <v>0</v>
      </c>
      <c r="X268" s="24">
        <v>8.5000000000000006E-3</v>
      </c>
      <c r="Y268" s="24">
        <v>4.8000000000000001E-2</v>
      </c>
      <c r="Z268" s="24">
        <v>0.4778</v>
      </c>
      <c r="AA268" s="24">
        <v>5.3794000000000004</v>
      </c>
      <c r="AB268">
        <f t="shared" si="44"/>
        <v>7.9859770315212195</v>
      </c>
      <c r="AC268" s="14">
        <f t="shared" si="45"/>
        <v>0.20597275285460162</v>
      </c>
    </row>
    <row r="269" spans="1:29" x14ac:dyDescent="0.2">
      <c r="A269" s="24" t="s">
        <v>52</v>
      </c>
      <c r="B269" s="24" t="s">
        <v>160</v>
      </c>
      <c r="C269" s="24">
        <v>1.2881</v>
      </c>
      <c r="D269" s="24">
        <v>-0.18720000000000001</v>
      </c>
      <c r="E269" s="24">
        <v>3</v>
      </c>
      <c r="F269" s="24">
        <v>0.20599999999999999</v>
      </c>
      <c r="G269" s="24">
        <v>-2.8899999999999999E-2</v>
      </c>
      <c r="H269" s="24">
        <v>1.4503999999999999</v>
      </c>
      <c r="I269" s="24">
        <v>0</v>
      </c>
      <c r="J269" s="24">
        <v>0</v>
      </c>
      <c r="K269" s="24">
        <v>0.13539999999999999</v>
      </c>
      <c r="L269" s="24">
        <v>-1.4549000000000001</v>
      </c>
      <c r="M269" s="24">
        <v>1.3955</v>
      </c>
      <c r="N269" s="24">
        <v>0.82440000000000002</v>
      </c>
      <c r="O269" s="24">
        <v>-0.1542</v>
      </c>
      <c r="P269" s="24" t="s">
        <v>172</v>
      </c>
      <c r="Q269" s="24">
        <v>-3.9699999999999999E-2</v>
      </c>
      <c r="R269" s="24">
        <v>-6.2507000000000001</v>
      </c>
      <c r="S269" s="24">
        <v>218.238</v>
      </c>
      <c r="T269" s="24">
        <v>218.72120000000001</v>
      </c>
      <c r="U269" s="24">
        <v>0.74950000000000006</v>
      </c>
      <c r="V269" s="24">
        <v>17.716899999999999</v>
      </c>
      <c r="W269" s="24">
        <v>0</v>
      </c>
      <c r="X269" s="24">
        <v>8.3999999999999995E-3</v>
      </c>
      <c r="Y269" s="24">
        <v>6.0400000000000002E-2</v>
      </c>
      <c r="Z269" s="24">
        <v>0.51339999999999997</v>
      </c>
      <c r="AA269" s="24">
        <v>5.6276000000000002</v>
      </c>
      <c r="AB269">
        <f t="shared" si="44"/>
        <v>7.9859770315212195</v>
      </c>
      <c r="AC269" s="14">
        <f t="shared" si="45"/>
        <v>0.20571768415944219</v>
      </c>
    </row>
    <row r="270" spans="1:29" x14ac:dyDescent="0.2">
      <c r="A270" s="24" t="s">
        <v>52</v>
      </c>
      <c r="B270" s="24" t="s">
        <v>160</v>
      </c>
      <c r="C270" s="24">
        <v>1.6117999999999999</v>
      </c>
      <c r="D270" s="24">
        <v>-0.20880000000000001</v>
      </c>
      <c r="E270" s="24">
        <v>5.4077999999999999</v>
      </c>
      <c r="F270" s="24">
        <v>0.20599999999999999</v>
      </c>
      <c r="G270" s="24">
        <v>-2.8899999999999999E-2</v>
      </c>
      <c r="H270" s="24">
        <v>1.6109</v>
      </c>
      <c r="I270" s="24">
        <v>0</v>
      </c>
      <c r="J270" s="24">
        <v>0</v>
      </c>
      <c r="K270" s="24">
        <v>6.9199999999999998E-2</v>
      </c>
      <c r="L270" s="24">
        <v>-1.6828000000000001</v>
      </c>
      <c r="M270" s="24">
        <v>1.9221999999999999</v>
      </c>
      <c r="N270" s="24">
        <v>0.84599999999999997</v>
      </c>
      <c r="O270" s="24">
        <v>-0.1012</v>
      </c>
      <c r="P270" s="24" t="s">
        <v>172</v>
      </c>
      <c r="Q270" s="24">
        <v>-2.2499999999999999E-2</v>
      </c>
      <c r="R270" s="24">
        <v>-5.3193000000000001</v>
      </c>
      <c r="S270" s="24">
        <v>218.238</v>
      </c>
      <c r="T270" s="24">
        <v>218.72120000000001</v>
      </c>
      <c r="U270" s="24">
        <v>0.73880000000000001</v>
      </c>
      <c r="V270" s="24">
        <v>17.5702</v>
      </c>
      <c r="W270" s="24">
        <v>0</v>
      </c>
      <c r="X270" s="24">
        <v>8.3999999999999995E-3</v>
      </c>
      <c r="Y270" s="24">
        <v>6.5199999999999994E-2</v>
      </c>
      <c r="Z270" s="24">
        <v>0.5161</v>
      </c>
      <c r="AA270" s="24">
        <v>5.6534000000000004</v>
      </c>
      <c r="AB270">
        <f t="shared" si="44"/>
        <v>7.9859770315212195</v>
      </c>
      <c r="AC270" s="14">
        <f t="shared" si="45"/>
        <v>0.20508312363895029</v>
      </c>
    </row>
    <row r="271" spans="1:29" x14ac:dyDescent="0.2">
      <c r="A271" s="24" t="s">
        <v>52</v>
      </c>
      <c r="B271" s="24" t="s">
        <v>160</v>
      </c>
      <c r="C271" s="24">
        <v>1.9361999999999999</v>
      </c>
      <c r="D271" s="24">
        <v>-0.21609999999999999</v>
      </c>
      <c r="E271" s="24">
        <v>7.9916</v>
      </c>
      <c r="F271" s="24">
        <v>0.20599999999999999</v>
      </c>
      <c r="G271" s="24">
        <v>-2.8799999999999999E-2</v>
      </c>
      <c r="H271" s="24">
        <v>1.6652</v>
      </c>
      <c r="I271" s="24">
        <v>0</v>
      </c>
      <c r="J271" s="24">
        <v>1E-4</v>
      </c>
      <c r="K271" s="24">
        <v>1E-4</v>
      </c>
      <c r="L271" s="24">
        <v>-1.8351</v>
      </c>
      <c r="M271" s="24">
        <v>2.5133000000000001</v>
      </c>
      <c r="N271" s="24">
        <v>0.87009999999999998</v>
      </c>
      <c r="O271" s="24">
        <v>-7.3800000000000004E-2</v>
      </c>
      <c r="P271" s="24" t="s">
        <v>172</v>
      </c>
      <c r="Q271" s="24">
        <v>-1.2E-2</v>
      </c>
      <c r="R271" s="24">
        <v>-3.7736000000000001</v>
      </c>
      <c r="S271" s="24">
        <v>218.238</v>
      </c>
      <c r="T271" s="24">
        <v>218.72</v>
      </c>
      <c r="U271" s="24">
        <v>0.73799999999999999</v>
      </c>
      <c r="V271" s="24">
        <v>17.555299999999999</v>
      </c>
      <c r="W271" s="24">
        <v>0</v>
      </c>
      <c r="X271" s="24">
        <v>8.6E-3</v>
      </c>
      <c r="Y271" s="24">
        <v>6.3100000000000003E-2</v>
      </c>
      <c r="Z271" s="24">
        <v>0.49490000000000001</v>
      </c>
      <c r="AA271" s="24">
        <v>5.6395999999999997</v>
      </c>
      <c r="AB271">
        <f t="shared" si="44"/>
        <v>7.9586985753946493</v>
      </c>
      <c r="AC271" s="14">
        <f t="shared" si="45"/>
        <v>0.20399942315993977</v>
      </c>
    </row>
    <row r="272" spans="1:29" x14ac:dyDescent="0.2">
      <c r="A272" s="24" t="s">
        <v>52</v>
      </c>
      <c r="B272" s="24" t="s">
        <v>160</v>
      </c>
      <c r="C272" s="24">
        <v>2.2625999999999999</v>
      </c>
      <c r="D272" s="24">
        <v>-0.2087</v>
      </c>
      <c r="E272" s="24">
        <v>10.5922</v>
      </c>
      <c r="F272" s="24">
        <v>0.20599999999999999</v>
      </c>
      <c r="G272" s="24">
        <v>-2.87E-2</v>
      </c>
      <c r="H272" s="24">
        <v>1.611</v>
      </c>
      <c r="I272" s="24">
        <v>0</v>
      </c>
      <c r="J272" s="24">
        <v>0</v>
      </c>
      <c r="K272" s="24">
        <v>-6.9099999999999995E-2</v>
      </c>
      <c r="L272" s="24">
        <v>-1.9036</v>
      </c>
      <c r="M272" s="24">
        <v>3.1326999999999998</v>
      </c>
      <c r="N272" s="24">
        <v>0.89080000000000004</v>
      </c>
      <c r="O272" s="24">
        <v>-7.7100000000000002E-2</v>
      </c>
      <c r="P272" s="24" t="s">
        <v>172</v>
      </c>
      <c r="Q272" s="24">
        <v>-8.3999999999999995E-3</v>
      </c>
      <c r="R272" s="24">
        <v>-1.7030000000000001</v>
      </c>
      <c r="S272" s="24">
        <v>218.238</v>
      </c>
      <c r="T272" s="24">
        <v>218.7175</v>
      </c>
      <c r="U272" s="24">
        <v>0.74150000000000005</v>
      </c>
      <c r="V272" s="24">
        <v>17.592199999999998</v>
      </c>
      <c r="W272" s="24">
        <v>0</v>
      </c>
      <c r="X272" s="24">
        <v>8.8999999999999999E-3</v>
      </c>
      <c r="Y272" s="24">
        <v>5.57E-2</v>
      </c>
      <c r="Z272" s="24">
        <v>0.46039999999999998</v>
      </c>
      <c r="AA272" s="24">
        <v>5.6707999999999998</v>
      </c>
      <c r="AB272">
        <f t="shared" si="44"/>
        <v>7.931416487400627</v>
      </c>
      <c r="AC272" s="14">
        <f t="shared" si="45"/>
        <v>0.2024898387710321</v>
      </c>
    </row>
    <row r="273" spans="1:29" x14ac:dyDescent="0.2">
      <c r="A273" s="24" t="s">
        <v>52</v>
      </c>
      <c r="B273" s="24" t="s">
        <v>160</v>
      </c>
      <c r="C273" s="24">
        <v>2.5863999999999998</v>
      </c>
      <c r="D273" s="24">
        <v>-0.187</v>
      </c>
      <c r="E273" s="24">
        <v>13</v>
      </c>
      <c r="F273" s="24">
        <v>0.20599999999999999</v>
      </c>
      <c r="G273" s="24">
        <v>-2.87E-2</v>
      </c>
      <c r="H273" s="24">
        <v>1.4505999999999999</v>
      </c>
      <c r="I273" s="24">
        <v>0</v>
      </c>
      <c r="J273" s="24">
        <v>0</v>
      </c>
      <c r="K273" s="24">
        <v>-0.13550000000000001</v>
      </c>
      <c r="L273" s="24">
        <v>-1.8785000000000001</v>
      </c>
      <c r="M273" s="24">
        <v>3.7694000000000001</v>
      </c>
      <c r="N273" s="24">
        <v>0.90180000000000005</v>
      </c>
      <c r="O273" s="24">
        <v>-0.11169999999999999</v>
      </c>
      <c r="P273" s="24" t="s">
        <v>172</v>
      </c>
      <c r="Q273" s="24">
        <v>-1.35E-2</v>
      </c>
      <c r="R273" s="24">
        <v>0.76080000000000003</v>
      </c>
      <c r="S273" s="24">
        <v>218.238</v>
      </c>
      <c r="T273" s="24">
        <v>218.71379999999999</v>
      </c>
      <c r="U273" s="24">
        <v>0.74339999999999995</v>
      </c>
      <c r="V273" s="24">
        <v>17.603400000000001</v>
      </c>
      <c r="W273" s="24">
        <v>0</v>
      </c>
      <c r="X273" s="24">
        <v>8.9999999999999993E-3</v>
      </c>
      <c r="Y273" s="24">
        <v>4.4400000000000002E-2</v>
      </c>
      <c r="Z273" s="24">
        <v>0.41889999999999999</v>
      </c>
      <c r="AA273" s="24">
        <v>5.6901000000000002</v>
      </c>
      <c r="AB273">
        <f t="shared" si="44"/>
        <v>7.931416487400627</v>
      </c>
      <c r="AC273" s="14">
        <f t="shared" si="45"/>
        <v>0.20072023334575845</v>
      </c>
    </row>
    <row r="274" spans="1:29" x14ac:dyDescent="0.2">
      <c r="A274" s="24" t="s">
        <v>52</v>
      </c>
      <c r="B274" s="24" t="s">
        <v>160</v>
      </c>
      <c r="C274" s="24">
        <v>2.9089999999999998</v>
      </c>
      <c r="D274" s="24">
        <v>-0.1527</v>
      </c>
      <c r="E274" s="24">
        <v>15.068099999999999</v>
      </c>
      <c r="F274" s="24">
        <v>0.20599999999999999</v>
      </c>
      <c r="G274" s="24">
        <v>-2.8799999999999999E-2</v>
      </c>
      <c r="H274" s="24">
        <v>1.1912</v>
      </c>
      <c r="I274" s="24">
        <v>0</v>
      </c>
      <c r="J274" s="24">
        <v>0</v>
      </c>
      <c r="K274" s="24">
        <v>-0.1951</v>
      </c>
      <c r="L274" s="24">
        <v>-1.7487999999999999</v>
      </c>
      <c r="M274" s="24">
        <v>4.4165000000000001</v>
      </c>
      <c r="N274" s="24">
        <v>0.9002</v>
      </c>
      <c r="O274" s="24">
        <v>-0.17380000000000001</v>
      </c>
      <c r="P274" s="24" t="s">
        <v>172</v>
      </c>
      <c r="Q274" s="24">
        <v>-3.0099999999999998E-2</v>
      </c>
      <c r="R274" s="24">
        <v>3.4594999999999998</v>
      </c>
      <c r="S274" s="24">
        <v>218.238</v>
      </c>
      <c r="T274" s="24">
        <v>218.70910000000001</v>
      </c>
      <c r="U274" s="24">
        <v>0.74099999999999999</v>
      </c>
      <c r="V274" s="24">
        <v>17.555299999999999</v>
      </c>
      <c r="W274" s="24">
        <v>0</v>
      </c>
      <c r="X274" s="24">
        <v>8.8000000000000005E-3</v>
      </c>
      <c r="Y274" s="24">
        <v>3.0300000000000001E-2</v>
      </c>
      <c r="Z274" s="24">
        <v>0.36969999999999997</v>
      </c>
      <c r="AA274" s="24">
        <v>5.5404999999999998</v>
      </c>
      <c r="AB274">
        <f t="shared" si="44"/>
        <v>7.9586985753946493</v>
      </c>
      <c r="AC274" s="14">
        <f t="shared" si="45"/>
        <v>0.19891720906452509</v>
      </c>
    </row>
    <row r="275" spans="1:29" x14ac:dyDescent="0.2">
      <c r="A275" s="24" t="s">
        <v>52</v>
      </c>
      <c r="B275" s="24" t="s">
        <v>160</v>
      </c>
      <c r="C275" s="24">
        <v>3.2303999999999999</v>
      </c>
      <c r="D275" s="24">
        <v>-0.108</v>
      </c>
      <c r="E275" s="24">
        <v>16.656099999999999</v>
      </c>
      <c r="F275" s="24">
        <v>0.20599999999999999</v>
      </c>
      <c r="G275" s="24">
        <v>-2.8799999999999999E-2</v>
      </c>
      <c r="H275" s="24">
        <v>0.84670000000000001</v>
      </c>
      <c r="I275" s="24">
        <v>0</v>
      </c>
      <c r="J275" s="24">
        <v>-1E-4</v>
      </c>
      <c r="K275" s="24">
        <v>-0.24340000000000001</v>
      </c>
      <c r="L275" s="24">
        <v>-1.5056</v>
      </c>
      <c r="M275" s="24">
        <v>5.0522999999999998</v>
      </c>
      <c r="N275" s="24">
        <v>0.88859999999999995</v>
      </c>
      <c r="O275" s="24">
        <v>-0.2576</v>
      </c>
      <c r="P275" s="24" t="s">
        <v>172</v>
      </c>
      <c r="Q275" s="24">
        <v>-6.0600000000000001E-2</v>
      </c>
      <c r="R275" s="24">
        <v>6.2179000000000002</v>
      </c>
      <c r="S275" s="24">
        <v>218.238</v>
      </c>
      <c r="T275" s="24">
        <v>218.70419999999999</v>
      </c>
      <c r="U275" s="24">
        <v>0.73540000000000005</v>
      </c>
      <c r="V275" s="24">
        <v>17.47</v>
      </c>
      <c r="W275" s="24">
        <v>0</v>
      </c>
      <c r="X275" s="24">
        <v>8.3000000000000001E-3</v>
      </c>
      <c r="Y275" s="24">
        <v>1.43E-2</v>
      </c>
      <c r="Z275" s="24">
        <v>0.30690000000000001</v>
      </c>
      <c r="AA275" s="24">
        <v>5.0667</v>
      </c>
      <c r="AB275">
        <f t="shared" si="44"/>
        <v>7.9586985753946493</v>
      </c>
      <c r="AC275" s="14">
        <f t="shared" si="45"/>
        <v>0.19735673216941282</v>
      </c>
    </row>
    <row r="276" spans="1:29" x14ac:dyDescent="0.2">
      <c r="A276" s="24" t="s">
        <v>52</v>
      </c>
      <c r="B276" s="24" t="s">
        <v>160</v>
      </c>
      <c r="C276" s="24">
        <v>3.5527000000000002</v>
      </c>
      <c r="D276" s="24">
        <v>-5.57E-2</v>
      </c>
      <c r="E276" s="24">
        <v>17.660299999999999</v>
      </c>
      <c r="F276" s="24">
        <v>0.20599999999999999</v>
      </c>
      <c r="G276" s="24">
        <v>-2.8899999999999999E-2</v>
      </c>
      <c r="H276" s="24">
        <v>0.43919999999999998</v>
      </c>
      <c r="I276" s="24">
        <v>0</v>
      </c>
      <c r="J276" s="24">
        <v>-1E-4</v>
      </c>
      <c r="K276" s="24">
        <v>-0.27510000000000001</v>
      </c>
      <c r="L276" s="24">
        <v>-1.1483000000000001</v>
      </c>
      <c r="M276" s="24">
        <v>5.6379999999999999</v>
      </c>
      <c r="N276" s="24">
        <v>0.87460000000000004</v>
      </c>
      <c r="O276" s="24">
        <v>-0.35720000000000002</v>
      </c>
      <c r="P276" s="24" t="s">
        <v>172</v>
      </c>
      <c r="Q276" s="24">
        <v>-0.10589999999999999</v>
      </c>
      <c r="R276" s="24">
        <v>8.8470999999999993</v>
      </c>
      <c r="S276" s="24">
        <v>218.238</v>
      </c>
      <c r="T276" s="24">
        <v>218.70009999999999</v>
      </c>
      <c r="U276" s="24">
        <v>0.73080000000000001</v>
      </c>
      <c r="V276" s="24">
        <v>17.4041</v>
      </c>
      <c r="W276" s="24">
        <v>0</v>
      </c>
      <c r="X276" s="24">
        <v>7.6E-3</v>
      </c>
      <c r="Y276" s="24">
        <v>-2.3999999999999998E-3</v>
      </c>
      <c r="Z276" s="24">
        <v>0.2243</v>
      </c>
      <c r="AA276" s="24">
        <v>4.2161</v>
      </c>
      <c r="AB276">
        <f t="shared" si="44"/>
        <v>7.9859770315212195</v>
      </c>
      <c r="AC276" s="14">
        <f t="shared" si="45"/>
        <v>0.19629161464506845</v>
      </c>
    </row>
    <row r="277" spans="1:29" x14ac:dyDescent="0.2">
      <c r="A277" s="24" t="s">
        <v>52</v>
      </c>
      <c r="B277" s="24" t="s">
        <v>160</v>
      </c>
      <c r="C277" s="24">
        <v>3.8723999999999998</v>
      </c>
      <c r="D277" s="24">
        <v>0</v>
      </c>
      <c r="E277" s="24">
        <v>18</v>
      </c>
      <c r="F277" s="24">
        <v>0.20599999999999999</v>
      </c>
      <c r="G277" s="24">
        <v>-2.9000000000000001E-2</v>
      </c>
      <c r="H277" s="24">
        <v>-2.3E-3</v>
      </c>
      <c r="I277" s="24">
        <v>0</v>
      </c>
      <c r="J277" s="24">
        <v>0</v>
      </c>
      <c r="K277" s="24">
        <v>-0.2863</v>
      </c>
      <c r="L277" s="24">
        <v>-0.69189999999999996</v>
      </c>
      <c r="M277" s="24">
        <v>6.1292999999999997</v>
      </c>
      <c r="N277" s="24">
        <v>0.86799999999999999</v>
      </c>
      <c r="O277" s="24">
        <v>-0.4677</v>
      </c>
      <c r="P277" s="24" t="s">
        <v>172</v>
      </c>
      <c r="Q277" s="24">
        <v>-0.16389999999999999</v>
      </c>
      <c r="R277" s="24">
        <v>11.1465</v>
      </c>
      <c r="S277" s="24">
        <v>218.238</v>
      </c>
      <c r="T277" s="24">
        <v>218.69820000000001</v>
      </c>
      <c r="U277" s="24">
        <v>0.73109999999999997</v>
      </c>
      <c r="V277" s="24">
        <v>17.409300000000002</v>
      </c>
      <c r="W277" s="24">
        <v>0</v>
      </c>
      <c r="X277" s="24">
        <v>7.1000000000000004E-3</v>
      </c>
      <c r="Y277" s="24">
        <v>-1.7600000000000001E-2</v>
      </c>
      <c r="Z277" s="24">
        <v>0.12180000000000001</v>
      </c>
      <c r="AA277" s="24">
        <v>3.0807000000000002</v>
      </c>
      <c r="AB277">
        <f t="shared" si="44"/>
        <v>8.0132518441415694</v>
      </c>
      <c r="AC277" s="14">
        <f t="shared" si="45"/>
        <v>0.19591764235680162</v>
      </c>
    </row>
    <row r="278" spans="1:29" x14ac:dyDescent="0.2">
      <c r="A278" s="24" t="s">
        <v>52</v>
      </c>
      <c r="B278" s="24" t="s">
        <v>160</v>
      </c>
      <c r="C278" s="24">
        <v>4.1920999999999999</v>
      </c>
      <c r="D278" s="24">
        <v>5.57E-2</v>
      </c>
      <c r="E278" s="24">
        <v>17.660299999999999</v>
      </c>
      <c r="F278" s="24">
        <v>0.20599999999999999</v>
      </c>
      <c r="G278" s="24">
        <v>-2.9000000000000001E-2</v>
      </c>
      <c r="H278" s="24">
        <v>-0.44390000000000002</v>
      </c>
      <c r="I278" s="24">
        <v>0</v>
      </c>
      <c r="J278" s="24">
        <v>0</v>
      </c>
      <c r="K278" s="24">
        <v>-0.2752</v>
      </c>
      <c r="L278" s="24">
        <v>-0.17019999999999999</v>
      </c>
      <c r="M278" s="24">
        <v>6.4946000000000002</v>
      </c>
      <c r="N278" s="24">
        <v>0.87619999999999998</v>
      </c>
      <c r="O278" s="24">
        <v>-0.58440000000000003</v>
      </c>
      <c r="P278" s="24" t="s">
        <v>172</v>
      </c>
      <c r="Q278" s="24">
        <v>-0.2291</v>
      </c>
      <c r="R278" s="24">
        <v>12.9138</v>
      </c>
      <c r="S278" s="24">
        <v>218.238</v>
      </c>
      <c r="T278" s="24">
        <v>218.6994</v>
      </c>
      <c r="U278" s="24">
        <v>0.7379</v>
      </c>
      <c r="V278" s="24">
        <v>17.5001</v>
      </c>
      <c r="W278" s="24">
        <v>0</v>
      </c>
      <c r="X278" s="24">
        <v>7.0000000000000001E-3</v>
      </c>
      <c r="Y278" s="24">
        <v>-2.9000000000000001E-2</v>
      </c>
      <c r="Z278" s="24">
        <v>8.0000000000000002E-3</v>
      </c>
      <c r="AA278" s="24">
        <v>1.8585</v>
      </c>
      <c r="AB278">
        <f t="shared" si="44"/>
        <v>8.0132518441415694</v>
      </c>
      <c r="AC278" s="14">
        <f t="shared" si="45"/>
        <v>0.19629161464506845</v>
      </c>
    </row>
    <row r="279" spans="1:29" x14ac:dyDescent="0.2">
      <c r="A279" s="24" t="s">
        <v>52</v>
      </c>
      <c r="B279" s="24" t="s">
        <v>160</v>
      </c>
      <c r="C279" s="24">
        <v>4.5124000000000004</v>
      </c>
      <c r="D279" s="24">
        <v>0.1076</v>
      </c>
      <c r="E279" s="24">
        <v>16.664400000000001</v>
      </c>
      <c r="F279" s="24">
        <v>0.20599999999999999</v>
      </c>
      <c r="G279" s="24">
        <v>-2.9000000000000001E-2</v>
      </c>
      <c r="H279" s="24">
        <v>-0.85160000000000002</v>
      </c>
      <c r="I279" s="24">
        <v>0</v>
      </c>
      <c r="J279" s="24">
        <v>0</v>
      </c>
      <c r="K279" s="24">
        <v>-0.24340000000000001</v>
      </c>
      <c r="L279" s="24">
        <v>0.36620000000000003</v>
      </c>
      <c r="M279" s="24">
        <v>6.7253999999999996</v>
      </c>
      <c r="N279" s="24">
        <v>0.89970000000000006</v>
      </c>
      <c r="O279" s="24">
        <v>-0.70140000000000002</v>
      </c>
      <c r="P279" s="24" t="s">
        <v>172</v>
      </c>
      <c r="Q279" s="24">
        <v>-0.29380000000000001</v>
      </c>
      <c r="R279" s="24">
        <v>13.9696</v>
      </c>
      <c r="S279" s="24">
        <v>218.238</v>
      </c>
      <c r="T279" s="24">
        <v>218.7039</v>
      </c>
      <c r="U279" s="24">
        <v>0.74960000000000004</v>
      </c>
      <c r="V279" s="24">
        <v>17.648099999999999</v>
      </c>
      <c r="W279" s="24">
        <v>0</v>
      </c>
      <c r="X279" s="24">
        <v>7.4999999999999997E-3</v>
      </c>
      <c r="Y279" s="24">
        <v>-3.4700000000000002E-2</v>
      </c>
      <c r="Z279" s="24">
        <v>-0.1016</v>
      </c>
      <c r="AA279" s="24">
        <v>0.75870000000000004</v>
      </c>
      <c r="AB279">
        <f t="shared" si="44"/>
        <v>8.0132518441415694</v>
      </c>
      <c r="AC279" s="14">
        <f t="shared" si="45"/>
        <v>0.19734817669240512</v>
      </c>
    </row>
    <row r="280" spans="1:29" x14ac:dyDescent="0.2">
      <c r="A280" s="24" t="s">
        <v>52</v>
      </c>
      <c r="B280" s="24" t="s">
        <v>160</v>
      </c>
      <c r="C280" s="24">
        <v>4.8357999999999999</v>
      </c>
      <c r="D280" s="24">
        <v>0.15260000000000001</v>
      </c>
      <c r="E280" s="24">
        <v>15.068099999999999</v>
      </c>
      <c r="F280" s="24">
        <v>0.20599999999999999</v>
      </c>
      <c r="G280" s="24">
        <v>-2.8899999999999999E-2</v>
      </c>
      <c r="H280" s="24">
        <v>-1.1958</v>
      </c>
      <c r="I280" s="24">
        <v>0</v>
      </c>
      <c r="J280" s="24">
        <v>0</v>
      </c>
      <c r="K280" s="24">
        <v>-0.1948</v>
      </c>
      <c r="L280" s="24">
        <v>0.85860000000000003</v>
      </c>
      <c r="M280" s="24">
        <v>6.8311999999999999</v>
      </c>
      <c r="N280" s="24">
        <v>0.93200000000000005</v>
      </c>
      <c r="O280" s="24">
        <v>-0.8095</v>
      </c>
      <c r="P280" s="24" t="s">
        <v>172</v>
      </c>
      <c r="Q280" s="24">
        <v>-0.35</v>
      </c>
      <c r="R280" s="24">
        <v>14.191800000000001</v>
      </c>
      <c r="S280" s="24">
        <v>218.238</v>
      </c>
      <c r="T280" s="24">
        <v>218.7107</v>
      </c>
      <c r="U280" s="24">
        <v>0.76280000000000003</v>
      </c>
      <c r="V280" s="24">
        <v>17.804400000000001</v>
      </c>
      <c r="W280" s="24">
        <v>0</v>
      </c>
      <c r="X280" s="24">
        <v>8.3000000000000001E-3</v>
      </c>
      <c r="Y280" s="24">
        <v>-3.44E-2</v>
      </c>
      <c r="Z280" s="24">
        <v>-0.1898</v>
      </c>
      <c r="AA280" s="24">
        <v>-9.2600000000000002E-2</v>
      </c>
      <c r="AB280">
        <f t="shared" si="44"/>
        <v>7.9859770315212195</v>
      </c>
      <c r="AC280" s="14">
        <f t="shared" si="45"/>
        <v>0.19891720906452509</v>
      </c>
    </row>
    <row r="281" spans="1:29" x14ac:dyDescent="0.2">
      <c r="A281" s="24" t="s">
        <v>52</v>
      </c>
      <c r="B281" s="24" t="s">
        <v>160</v>
      </c>
      <c r="C281" s="24">
        <v>5.1585000000000001</v>
      </c>
      <c r="D281" s="24">
        <v>0.18679999999999999</v>
      </c>
      <c r="E281" s="24">
        <v>13</v>
      </c>
      <c r="F281" s="24">
        <v>0.20599999999999999</v>
      </c>
      <c r="G281" s="24">
        <v>-2.8899999999999999E-2</v>
      </c>
      <c r="H281" s="24">
        <v>-1.4543999999999999</v>
      </c>
      <c r="I281" s="24">
        <v>0</v>
      </c>
      <c r="J281" s="24">
        <v>0</v>
      </c>
      <c r="K281" s="24">
        <v>-0.1346</v>
      </c>
      <c r="L281" s="24">
        <v>1.2525999999999999</v>
      </c>
      <c r="M281" s="24">
        <v>6.8212000000000002</v>
      </c>
      <c r="N281" s="24">
        <v>0.96150000000000002</v>
      </c>
      <c r="O281" s="24">
        <v>-0.89710000000000001</v>
      </c>
      <c r="P281" s="24" t="s">
        <v>172</v>
      </c>
      <c r="Q281" s="24">
        <v>-0.39100000000000001</v>
      </c>
      <c r="R281" s="24">
        <v>13.5487</v>
      </c>
      <c r="S281" s="24">
        <v>218.238</v>
      </c>
      <c r="T281" s="24">
        <v>218.71809999999999</v>
      </c>
      <c r="U281" s="24">
        <v>0.77480000000000004</v>
      </c>
      <c r="V281" s="24">
        <v>17.935600000000001</v>
      </c>
      <c r="W281" s="24">
        <v>0</v>
      </c>
      <c r="X281" s="24">
        <v>9.1999999999999998E-3</v>
      </c>
      <c r="Y281" s="24">
        <v>-3.0099999999999998E-2</v>
      </c>
      <c r="Z281" s="24">
        <v>-0.2447</v>
      </c>
      <c r="AA281" s="24">
        <v>-0.69030000000000002</v>
      </c>
      <c r="AB281">
        <f t="shared" si="44"/>
        <v>7.9859770315212195</v>
      </c>
      <c r="AC281" s="14">
        <f t="shared" si="45"/>
        <v>0.20072023334575845</v>
      </c>
    </row>
    <row r="282" spans="1:29" x14ac:dyDescent="0.2">
      <c r="A282" s="24" t="s">
        <v>52</v>
      </c>
      <c r="B282" s="24" t="s">
        <v>160</v>
      </c>
      <c r="C282" s="24">
        <v>5.4821999999999997</v>
      </c>
      <c r="D282" s="24">
        <v>0.2084</v>
      </c>
      <c r="E282" s="24">
        <v>10.5922</v>
      </c>
      <c r="F282" s="24">
        <v>0.20599999999999999</v>
      </c>
      <c r="G282" s="24">
        <v>-2.8899999999999999E-2</v>
      </c>
      <c r="H282" s="24">
        <v>-1.6132</v>
      </c>
      <c r="I282" s="24">
        <v>0</v>
      </c>
      <c r="J282" s="24">
        <v>0</v>
      </c>
      <c r="K282" s="24">
        <v>-6.7900000000000002E-2</v>
      </c>
      <c r="L282" s="24">
        <v>1.5087999999999999</v>
      </c>
      <c r="M282" s="24">
        <v>6.6853999999999996</v>
      </c>
      <c r="N282" s="24">
        <v>0.97689999999999999</v>
      </c>
      <c r="O282" s="24">
        <v>-0.95250000000000001</v>
      </c>
      <c r="P282" s="24" t="s">
        <v>172</v>
      </c>
      <c r="Q282" s="24">
        <v>-0.4128</v>
      </c>
      <c r="R282" s="24">
        <v>12.1145</v>
      </c>
      <c r="S282" s="24">
        <v>218.238</v>
      </c>
      <c r="T282" s="24">
        <v>218.72399999999999</v>
      </c>
      <c r="U282" s="24">
        <v>0.7853</v>
      </c>
      <c r="V282" s="24">
        <v>18.047999999999998</v>
      </c>
      <c r="W282" s="24">
        <v>0</v>
      </c>
      <c r="X282" s="24">
        <v>9.7000000000000003E-3</v>
      </c>
      <c r="Y282" s="24">
        <v>-2.4899999999999999E-2</v>
      </c>
      <c r="Z282" s="24">
        <v>-0.26279999999999998</v>
      </c>
      <c r="AA282" s="24">
        <v>-1.1131</v>
      </c>
      <c r="AB282">
        <f t="shared" si="44"/>
        <v>7.9859770315212195</v>
      </c>
      <c r="AC282" s="14">
        <f t="shared" si="45"/>
        <v>0.2024898387710321</v>
      </c>
    </row>
    <row r="283" spans="1:29" x14ac:dyDescent="0.2">
      <c r="A283" s="24" t="s">
        <v>52</v>
      </c>
      <c r="B283" s="24" t="s">
        <v>160</v>
      </c>
      <c r="C283" s="24">
        <v>5.8066000000000004</v>
      </c>
      <c r="D283" s="24">
        <v>0.21579999999999999</v>
      </c>
      <c r="E283" s="24">
        <v>8.0084</v>
      </c>
      <c r="F283" s="24">
        <v>0.20599999999999999</v>
      </c>
      <c r="G283" s="24">
        <v>-2.9000000000000001E-2</v>
      </c>
      <c r="H283" s="24">
        <v>-1.6652</v>
      </c>
      <c r="I283" s="24">
        <v>0</v>
      </c>
      <c r="J283" s="24">
        <v>-1E-4</v>
      </c>
      <c r="K283" s="24">
        <v>1.5E-3</v>
      </c>
      <c r="L283" s="24">
        <v>1.6105</v>
      </c>
      <c r="M283" s="24">
        <v>6.3898999999999999</v>
      </c>
      <c r="N283" s="24">
        <v>0.9718</v>
      </c>
      <c r="O283" s="24">
        <v>-0.96719999999999995</v>
      </c>
      <c r="P283" s="24" t="s">
        <v>172</v>
      </c>
      <c r="Q283" s="24">
        <v>-0.41499999999999998</v>
      </c>
      <c r="R283" s="24">
        <v>10.058</v>
      </c>
      <c r="S283" s="24">
        <v>218.238</v>
      </c>
      <c r="T283" s="24">
        <v>218.727</v>
      </c>
      <c r="U283" s="24">
        <v>0.79659999999999997</v>
      </c>
      <c r="V283" s="24">
        <v>18.183900000000001</v>
      </c>
      <c r="W283" s="24">
        <v>0</v>
      </c>
      <c r="X283" s="24">
        <v>9.5999999999999992E-3</v>
      </c>
      <c r="Y283" s="24">
        <v>-2.23E-2</v>
      </c>
      <c r="Z283" s="24">
        <v>-0.24909999999999999</v>
      </c>
      <c r="AA283" s="24">
        <v>-1.4372</v>
      </c>
      <c r="AB283">
        <f t="shared" si="44"/>
        <v>8.0132518441415694</v>
      </c>
      <c r="AC283" s="14">
        <f t="shared" si="45"/>
        <v>0.20399101677695364</v>
      </c>
    </row>
    <row r="284" spans="1:29" x14ac:dyDescent="0.2">
      <c r="A284" s="24" t="s">
        <v>52</v>
      </c>
      <c r="B284" s="24" t="s">
        <v>160</v>
      </c>
      <c r="C284" s="24">
        <v>6.133</v>
      </c>
      <c r="D284" s="24">
        <v>0.20830000000000001</v>
      </c>
      <c r="E284" s="24">
        <v>5.4077999999999999</v>
      </c>
      <c r="F284" s="24">
        <v>0.20599999999999999</v>
      </c>
      <c r="G284" s="24">
        <v>-2.9100000000000001E-2</v>
      </c>
      <c r="H284" s="24">
        <v>-1.6087</v>
      </c>
      <c r="I284" s="24">
        <v>0</v>
      </c>
      <c r="J284" s="24">
        <v>0</v>
      </c>
      <c r="K284" s="24">
        <v>7.0499999999999993E-2</v>
      </c>
      <c r="L284" s="24">
        <v>1.5628</v>
      </c>
      <c r="M284" s="24">
        <v>5.8914</v>
      </c>
      <c r="N284" s="24">
        <v>0.94699999999999995</v>
      </c>
      <c r="O284" s="24">
        <v>-0.93969999999999998</v>
      </c>
      <c r="P284" s="24" t="s">
        <v>172</v>
      </c>
      <c r="Q284" s="24">
        <v>-0.39929999999999999</v>
      </c>
      <c r="R284" s="24">
        <v>7.6055000000000001</v>
      </c>
      <c r="S284" s="24">
        <v>218.238</v>
      </c>
      <c r="T284" s="24">
        <v>218.72659999999999</v>
      </c>
      <c r="U284" s="24">
        <v>0.81169999999999998</v>
      </c>
      <c r="V284" s="24">
        <v>18.390799999999999</v>
      </c>
      <c r="W284" s="24">
        <v>0</v>
      </c>
      <c r="X284" s="24">
        <v>8.9999999999999993E-3</v>
      </c>
      <c r="Y284" s="24">
        <v>-2.3800000000000002E-2</v>
      </c>
      <c r="Z284" s="24">
        <v>-0.21210000000000001</v>
      </c>
      <c r="AA284" s="24">
        <v>-1.6569</v>
      </c>
      <c r="AB284">
        <f t="shared" si="44"/>
        <v>8.0405230016266422</v>
      </c>
      <c r="AC284" s="14">
        <f t="shared" si="45"/>
        <v>0.20508312363895029</v>
      </c>
    </row>
    <row r="285" spans="1:29" x14ac:dyDescent="0.2">
      <c r="A285" s="24" t="s">
        <v>52</v>
      </c>
      <c r="B285" s="24" t="s">
        <v>160</v>
      </c>
      <c r="C285" s="24">
        <v>6.4566999999999997</v>
      </c>
      <c r="D285" s="24">
        <v>0.1867</v>
      </c>
      <c r="E285" s="24">
        <v>3</v>
      </c>
      <c r="F285" s="24">
        <v>0.20599999999999999</v>
      </c>
      <c r="G285" s="24">
        <v>-2.9100000000000001E-2</v>
      </c>
      <c r="H285" s="24">
        <v>-1.4466000000000001</v>
      </c>
      <c r="I285" s="24">
        <v>0</v>
      </c>
      <c r="J285" s="24">
        <v>0</v>
      </c>
      <c r="K285" s="24">
        <v>0.13619999999999999</v>
      </c>
      <c r="L285" s="24">
        <v>1.3872</v>
      </c>
      <c r="M285" s="24">
        <v>5.1684999999999999</v>
      </c>
      <c r="N285" s="24">
        <v>0.90980000000000005</v>
      </c>
      <c r="O285" s="24">
        <v>-0.876</v>
      </c>
      <c r="P285" s="24" t="s">
        <v>172</v>
      </c>
      <c r="Q285" s="24">
        <v>-0.36930000000000002</v>
      </c>
      <c r="R285" s="24">
        <v>4.9908999999999999</v>
      </c>
      <c r="S285" s="24">
        <v>218.238</v>
      </c>
      <c r="T285" s="24">
        <v>218.7235</v>
      </c>
      <c r="U285" s="24">
        <v>0.83150000000000002</v>
      </c>
      <c r="V285" s="24">
        <v>18.680900000000001</v>
      </c>
      <c r="W285" s="24">
        <v>0</v>
      </c>
      <c r="X285" s="24">
        <v>8.2000000000000007E-3</v>
      </c>
      <c r="Y285" s="24">
        <v>-2.87E-2</v>
      </c>
      <c r="Z285" s="24">
        <v>-0.1588</v>
      </c>
      <c r="AA285" s="24">
        <v>-1.6646000000000001</v>
      </c>
      <c r="AB285">
        <f t="shared" si="44"/>
        <v>8.0405230016266422</v>
      </c>
      <c r="AC285" s="14">
        <f t="shared" si="45"/>
        <v>0.20571768415944219</v>
      </c>
    </row>
    <row r="286" spans="1:29" x14ac:dyDescent="0.2">
      <c r="A286" s="24" t="s">
        <v>52</v>
      </c>
      <c r="B286" s="24" t="s">
        <v>160</v>
      </c>
      <c r="C286" s="24">
        <v>6.7793999999999999</v>
      </c>
      <c r="D286" s="24">
        <v>0.15229999999999999</v>
      </c>
      <c r="E286" s="24">
        <v>0.93189999999999995</v>
      </c>
      <c r="F286" s="24">
        <v>0.20599999999999999</v>
      </c>
      <c r="G286" s="24">
        <v>-2.9000000000000001E-2</v>
      </c>
      <c r="H286" s="24">
        <v>-1.1866000000000001</v>
      </c>
      <c r="I286" s="24">
        <v>0</v>
      </c>
      <c r="J286" s="24">
        <v>0</v>
      </c>
      <c r="K286" s="24">
        <v>0.1951</v>
      </c>
      <c r="L286" s="24">
        <v>1.113</v>
      </c>
      <c r="M286" s="24">
        <v>4.2512999999999996</v>
      </c>
      <c r="N286" s="24">
        <v>0.87019999999999997</v>
      </c>
      <c r="O286" s="24">
        <v>-0.78739999999999999</v>
      </c>
      <c r="P286" s="24" t="s">
        <v>172</v>
      </c>
      <c r="Q286" s="24">
        <v>-0.32879999999999998</v>
      </c>
      <c r="R286" s="24">
        <v>2.4131999999999998</v>
      </c>
      <c r="S286" s="24">
        <v>218.238</v>
      </c>
      <c r="T286" s="24">
        <v>218.7193</v>
      </c>
      <c r="U286" s="24">
        <v>0.8528</v>
      </c>
      <c r="V286" s="24">
        <v>19.007100000000001</v>
      </c>
      <c r="W286" s="24">
        <v>0</v>
      </c>
      <c r="X286" s="24">
        <v>7.6E-3</v>
      </c>
      <c r="Y286" s="24">
        <v>-3.3500000000000002E-2</v>
      </c>
      <c r="Z286" s="24">
        <v>-9.1700000000000004E-2</v>
      </c>
      <c r="AA286" s="24">
        <v>-1.3065</v>
      </c>
      <c r="AB286">
        <f t="shared" si="44"/>
        <v>8.0132518441415694</v>
      </c>
      <c r="AC286" s="14">
        <f t="shared" si="45"/>
        <v>0.20597275285460162</v>
      </c>
    </row>
    <row r="287" spans="1:29" x14ac:dyDescent="0.2">
      <c r="A287" s="24" t="s">
        <v>52</v>
      </c>
      <c r="B287" s="24" t="s">
        <v>160</v>
      </c>
      <c r="C287" s="24">
        <v>7.1007999999999996</v>
      </c>
      <c r="D287" s="24">
        <v>0.1076</v>
      </c>
      <c r="E287" s="24">
        <v>-0.65610000000000002</v>
      </c>
      <c r="F287" s="24">
        <v>0.20599999999999999</v>
      </c>
      <c r="G287" s="24">
        <v>-2.9000000000000001E-2</v>
      </c>
      <c r="H287" s="24">
        <v>-0.8427</v>
      </c>
      <c r="I287" s="24">
        <v>0</v>
      </c>
      <c r="J287" s="24">
        <v>1E-4</v>
      </c>
      <c r="K287" s="24">
        <v>0.24260000000000001</v>
      </c>
      <c r="L287" s="24">
        <v>0.76990000000000003</v>
      </c>
      <c r="M287" s="24">
        <v>3.2338</v>
      </c>
      <c r="N287" s="24">
        <v>0.83679999999999999</v>
      </c>
      <c r="O287" s="24">
        <v>-0.68700000000000006</v>
      </c>
      <c r="P287" s="24" t="s">
        <v>172</v>
      </c>
      <c r="Q287" s="24">
        <v>-0.28179999999999999</v>
      </c>
      <c r="R287" s="24">
        <v>1.49E-2</v>
      </c>
      <c r="S287" s="24">
        <v>218.238</v>
      </c>
      <c r="T287" s="24">
        <v>218.7157</v>
      </c>
      <c r="U287" s="24">
        <v>0.86950000000000005</v>
      </c>
      <c r="V287" s="24">
        <v>19.2727</v>
      </c>
      <c r="W287" s="24">
        <v>0</v>
      </c>
      <c r="X287" s="24">
        <v>7.3000000000000001E-3</v>
      </c>
      <c r="Y287" s="24">
        <v>-3.4099999999999998E-2</v>
      </c>
      <c r="Z287" s="24">
        <v>-9.5999999999999992E-3</v>
      </c>
      <c r="AA287" s="24">
        <v>-0.48320000000000002</v>
      </c>
      <c r="AB287">
        <f t="shared" si="44"/>
        <v>8.0132518441415694</v>
      </c>
      <c r="AC287" s="14">
        <f t="shared" si="45"/>
        <v>0.20598649398307176</v>
      </c>
    </row>
    <row r="288" spans="1:29" x14ac:dyDescent="0.2">
      <c r="A288" s="24" t="s">
        <v>52</v>
      </c>
      <c r="B288" s="24" t="s">
        <v>160</v>
      </c>
      <c r="C288" s="24">
        <v>7.4230999999999998</v>
      </c>
      <c r="D288" s="24">
        <v>5.5399999999999998E-2</v>
      </c>
      <c r="E288" s="24">
        <v>-1.6603000000000001</v>
      </c>
      <c r="F288" s="24">
        <v>0.20599999999999999</v>
      </c>
      <c r="G288" s="24">
        <v>-2.8899999999999999E-2</v>
      </c>
      <c r="H288" s="24">
        <v>-0.43690000000000001</v>
      </c>
      <c r="I288" s="24">
        <v>0</v>
      </c>
      <c r="J288" s="24">
        <v>1E-4</v>
      </c>
      <c r="K288" s="24">
        <v>0.27379999999999999</v>
      </c>
      <c r="L288" s="24">
        <v>0.38429999999999997</v>
      </c>
      <c r="M288" s="24">
        <v>2.2570999999999999</v>
      </c>
      <c r="N288" s="24">
        <v>0.81379999999999997</v>
      </c>
      <c r="O288" s="24">
        <v>-0.58509999999999995</v>
      </c>
      <c r="P288" s="24" t="s">
        <v>172</v>
      </c>
      <c r="Q288" s="24">
        <v>-0.23180000000000001</v>
      </c>
      <c r="R288" s="24">
        <v>-2.1114999999999999</v>
      </c>
      <c r="S288" s="24">
        <v>218.238</v>
      </c>
      <c r="T288" s="24">
        <v>218.71379999999999</v>
      </c>
      <c r="U288" s="24">
        <v>0.87439999999999996</v>
      </c>
      <c r="V288" s="24">
        <v>19.372900000000001</v>
      </c>
      <c r="W288" s="24">
        <v>0</v>
      </c>
      <c r="X288" s="24">
        <v>7.4999999999999997E-3</v>
      </c>
      <c r="Y288" s="24">
        <v>-2.75E-2</v>
      </c>
      <c r="Z288" s="24">
        <v>8.8400000000000006E-2</v>
      </c>
      <c r="AA288" s="24">
        <v>0.76429999999999998</v>
      </c>
      <c r="AB288">
        <f t="shared" si="44"/>
        <v>7.9859770315212195</v>
      </c>
      <c r="AC288" s="14">
        <f t="shared" si="45"/>
        <v>0.205913516211611</v>
      </c>
    </row>
    <row r="289" spans="1:29" x14ac:dyDescent="0.2">
      <c r="A289" s="24" t="s">
        <v>48</v>
      </c>
      <c r="B289" s="24" t="s">
        <v>160</v>
      </c>
      <c r="C289" s="24">
        <v>2E-3</v>
      </c>
      <c r="D289" s="24">
        <v>-4.0000000000000002E-4</v>
      </c>
      <c r="E289" s="24">
        <v>-18</v>
      </c>
      <c r="F289" s="24">
        <v>0.20599999999999999</v>
      </c>
      <c r="G289" s="24">
        <v>2.92E-2</v>
      </c>
      <c r="H289" s="24">
        <v>2.5000000000000001E-3</v>
      </c>
      <c r="I289" s="24">
        <v>0</v>
      </c>
      <c r="J289" s="24">
        <v>0</v>
      </c>
      <c r="K289" s="24">
        <v>0.28510000000000002</v>
      </c>
      <c r="L289" s="24">
        <v>-0.38419999999999999</v>
      </c>
      <c r="M289" s="24">
        <v>-5.3983999999999996</v>
      </c>
      <c r="N289" s="24">
        <v>0.88319999999999999</v>
      </c>
      <c r="O289" s="24">
        <v>0.36280000000000001</v>
      </c>
      <c r="P289" s="24" t="s">
        <v>172</v>
      </c>
      <c r="Q289" s="24">
        <v>-9.0700000000000003E-2</v>
      </c>
      <c r="R289" s="24">
        <v>-11.2403</v>
      </c>
      <c r="S289" s="24">
        <v>218.238</v>
      </c>
      <c r="T289" s="24">
        <v>218.7217</v>
      </c>
      <c r="U289" s="24">
        <v>0.60680000000000001</v>
      </c>
      <c r="V289" s="24">
        <v>17.161799999999999</v>
      </c>
      <c r="W289" s="24">
        <v>0</v>
      </c>
      <c r="X289" s="24">
        <v>8.3999999999999995E-3</v>
      </c>
      <c r="Y289" s="24">
        <v>-2.8799999999999999E-2</v>
      </c>
      <c r="Z289" s="24">
        <v>4.1999999999999997E-3</v>
      </c>
      <c r="AA289" s="24">
        <v>0.39989999999999998</v>
      </c>
      <c r="AB289">
        <f t="shared" si="44"/>
        <v>-8.0677904923571209</v>
      </c>
      <c r="AC289" s="14">
        <f t="shared" si="45"/>
        <v>0.19591764235680162</v>
      </c>
    </row>
    <row r="290" spans="1:29" x14ac:dyDescent="0.2">
      <c r="A290" s="24" t="s">
        <v>48</v>
      </c>
      <c r="B290" s="24" t="s">
        <v>160</v>
      </c>
      <c r="C290" s="24">
        <v>0.32169999999999999</v>
      </c>
      <c r="D290" s="24">
        <v>-5.6099999999999997E-2</v>
      </c>
      <c r="E290" s="24">
        <v>-17.660299999999999</v>
      </c>
      <c r="F290" s="24">
        <v>0.20599999999999999</v>
      </c>
      <c r="G290" s="24">
        <v>2.92E-2</v>
      </c>
      <c r="H290" s="24">
        <v>0.44269999999999998</v>
      </c>
      <c r="I290" s="24">
        <v>0</v>
      </c>
      <c r="J290" s="24">
        <v>0</v>
      </c>
      <c r="K290" s="24">
        <v>0.27489999999999998</v>
      </c>
      <c r="L290" s="24">
        <v>9.9699999999999997E-2</v>
      </c>
      <c r="M290" s="24">
        <v>-5.8415999999999997</v>
      </c>
      <c r="N290" s="24">
        <v>0.87470000000000003</v>
      </c>
      <c r="O290" s="24">
        <v>0.4521</v>
      </c>
      <c r="P290" s="24" t="s">
        <v>172</v>
      </c>
      <c r="Q290" s="24">
        <v>-0.14649999999999999</v>
      </c>
      <c r="R290" s="24">
        <v>-12.8415</v>
      </c>
      <c r="S290" s="24">
        <v>218.238</v>
      </c>
      <c r="T290" s="24">
        <v>218.72130000000001</v>
      </c>
      <c r="U290" s="24">
        <v>0.59850000000000003</v>
      </c>
      <c r="V290" s="24">
        <v>17.0139</v>
      </c>
      <c r="W290" s="24">
        <v>0</v>
      </c>
      <c r="X290" s="24">
        <v>8.3000000000000001E-3</v>
      </c>
      <c r="Y290" s="24">
        <v>-2.5999999999999999E-2</v>
      </c>
      <c r="Z290" s="24">
        <v>7.0099999999999996E-2</v>
      </c>
      <c r="AA290" s="24">
        <v>0.91830000000000001</v>
      </c>
      <c r="AB290">
        <f t="shared" si="44"/>
        <v>-8.0677904923571209</v>
      </c>
      <c r="AC290" s="14">
        <f t="shared" si="45"/>
        <v>0.19629161464506845</v>
      </c>
    </row>
    <row r="291" spans="1:29" x14ac:dyDescent="0.2">
      <c r="A291" s="24" t="s">
        <v>48</v>
      </c>
      <c r="B291" s="24" t="s">
        <v>160</v>
      </c>
      <c r="C291" s="24">
        <v>0.64200000000000002</v>
      </c>
      <c r="D291" s="24">
        <v>-0.108</v>
      </c>
      <c r="E291" s="24">
        <v>-16.664400000000001</v>
      </c>
      <c r="F291" s="24">
        <v>0.20599999999999999</v>
      </c>
      <c r="G291" s="24">
        <v>2.92E-2</v>
      </c>
      <c r="H291" s="24">
        <v>0.85129999999999995</v>
      </c>
      <c r="I291" s="24">
        <v>0</v>
      </c>
      <c r="J291" s="24">
        <v>0</v>
      </c>
      <c r="K291" s="24">
        <v>0.245</v>
      </c>
      <c r="L291" s="24">
        <v>0.58909999999999996</v>
      </c>
      <c r="M291" s="24">
        <v>-6.2022000000000004</v>
      </c>
      <c r="N291" s="24">
        <v>0.86209999999999998</v>
      </c>
      <c r="O291" s="24">
        <v>0.55400000000000005</v>
      </c>
      <c r="P291" s="24" t="s">
        <v>172</v>
      </c>
      <c r="Q291" s="24">
        <v>-0.2039</v>
      </c>
      <c r="R291" s="24">
        <v>-13.7348</v>
      </c>
      <c r="S291" s="24">
        <v>218.238</v>
      </c>
      <c r="T291" s="24">
        <v>218.7234</v>
      </c>
      <c r="U291" s="24">
        <v>0.60409999999999997</v>
      </c>
      <c r="V291" s="24">
        <v>17.068200000000001</v>
      </c>
      <c r="W291" s="24">
        <v>0</v>
      </c>
      <c r="X291" s="24">
        <v>8.2000000000000007E-3</v>
      </c>
      <c r="Y291" s="24">
        <v>-2.46E-2</v>
      </c>
      <c r="Z291" s="24">
        <v>0.1231</v>
      </c>
      <c r="AA291" s="24">
        <v>1.3122</v>
      </c>
      <c r="AB291">
        <f t="shared" si="44"/>
        <v>-8.0677904923571209</v>
      </c>
      <c r="AC291" s="14">
        <f t="shared" si="45"/>
        <v>0.19734817669240512</v>
      </c>
    </row>
    <row r="292" spans="1:29" x14ac:dyDescent="0.2">
      <c r="A292" s="24" t="s">
        <v>48</v>
      </c>
      <c r="B292" s="24" t="s">
        <v>160</v>
      </c>
      <c r="C292" s="24">
        <v>0.96540000000000004</v>
      </c>
      <c r="D292" s="24">
        <v>-0.15290000000000001</v>
      </c>
      <c r="E292" s="24">
        <v>-15.068099999999999</v>
      </c>
      <c r="F292" s="24">
        <v>0.20599999999999999</v>
      </c>
      <c r="G292" s="24">
        <v>2.9100000000000001E-2</v>
      </c>
      <c r="H292" s="24">
        <v>1.1993</v>
      </c>
      <c r="I292" s="24">
        <v>0</v>
      </c>
      <c r="J292" s="24">
        <v>0</v>
      </c>
      <c r="K292" s="24">
        <v>0.1978</v>
      </c>
      <c r="L292" s="24">
        <v>1.0389999999999999</v>
      </c>
      <c r="M292" s="24">
        <v>-6.4531999999999998</v>
      </c>
      <c r="N292" s="24">
        <v>0.85009999999999997</v>
      </c>
      <c r="O292" s="24">
        <v>0.65990000000000004</v>
      </c>
      <c r="P292" s="24" t="s">
        <v>172</v>
      </c>
      <c r="Q292" s="24">
        <v>-0.25790000000000002</v>
      </c>
      <c r="R292" s="24">
        <v>-13.862</v>
      </c>
      <c r="S292" s="24">
        <v>218.238</v>
      </c>
      <c r="T292" s="24">
        <v>218.72890000000001</v>
      </c>
      <c r="U292" s="24">
        <v>0.62290000000000001</v>
      </c>
      <c r="V292" s="24">
        <v>17.3384</v>
      </c>
      <c r="W292" s="24">
        <v>0</v>
      </c>
      <c r="X292" s="24">
        <v>8.2000000000000007E-3</v>
      </c>
      <c r="Y292" s="24">
        <v>-2.4E-2</v>
      </c>
      <c r="Z292" s="24">
        <v>0.16450000000000001</v>
      </c>
      <c r="AA292" s="24">
        <v>1.5801000000000001</v>
      </c>
      <c r="AB292">
        <f t="shared" si="44"/>
        <v>-8.0405230016266422</v>
      </c>
      <c r="AC292" s="14">
        <f t="shared" si="45"/>
        <v>0.19891720906452509</v>
      </c>
    </row>
    <row r="293" spans="1:29" x14ac:dyDescent="0.2">
      <c r="A293" s="24" t="s">
        <v>48</v>
      </c>
      <c r="B293" s="24" t="s">
        <v>160</v>
      </c>
      <c r="C293" s="24">
        <v>1.2881</v>
      </c>
      <c r="D293" s="24">
        <v>-0.18720000000000001</v>
      </c>
      <c r="E293" s="24">
        <v>-13</v>
      </c>
      <c r="F293" s="24">
        <v>0.20599999999999999</v>
      </c>
      <c r="G293" s="24">
        <v>2.9100000000000001E-2</v>
      </c>
      <c r="H293" s="24">
        <v>1.4628000000000001</v>
      </c>
      <c r="I293" s="24">
        <v>0</v>
      </c>
      <c r="J293" s="24">
        <v>0</v>
      </c>
      <c r="K293" s="24">
        <v>0.1376</v>
      </c>
      <c r="L293" s="24">
        <v>1.4046000000000001</v>
      </c>
      <c r="M293" s="24">
        <v>-6.5744999999999996</v>
      </c>
      <c r="N293" s="24">
        <v>0.84409999999999996</v>
      </c>
      <c r="O293" s="24">
        <v>0.7571</v>
      </c>
      <c r="P293" s="24" t="s">
        <v>172</v>
      </c>
      <c r="Q293" s="24">
        <v>-0.30359999999999998</v>
      </c>
      <c r="R293" s="24">
        <v>-13.2272</v>
      </c>
      <c r="S293" s="24">
        <v>218.238</v>
      </c>
      <c r="T293" s="24">
        <v>218.7373</v>
      </c>
      <c r="U293" s="24">
        <v>0.64910000000000001</v>
      </c>
      <c r="V293" s="24">
        <v>17.753399999999999</v>
      </c>
      <c r="W293" s="24">
        <v>0</v>
      </c>
      <c r="X293" s="24">
        <v>8.8000000000000005E-3</v>
      </c>
      <c r="Y293" s="24">
        <v>-2.3699999999999999E-2</v>
      </c>
      <c r="Z293" s="24">
        <v>0.19370000000000001</v>
      </c>
      <c r="AA293" s="24">
        <v>1.748</v>
      </c>
      <c r="AB293">
        <f t="shared" si="44"/>
        <v>-8.0405230016266422</v>
      </c>
      <c r="AC293" s="14">
        <f t="shared" si="45"/>
        <v>0.20072023334575845</v>
      </c>
    </row>
    <row r="294" spans="1:29" x14ac:dyDescent="0.2">
      <c r="A294" s="24" t="s">
        <v>48</v>
      </c>
      <c r="B294" s="24" t="s">
        <v>160</v>
      </c>
      <c r="C294" s="24">
        <v>1.6117999999999999</v>
      </c>
      <c r="D294" s="24">
        <v>-0.20880000000000001</v>
      </c>
      <c r="E294" s="24">
        <v>-10.5922</v>
      </c>
      <c r="F294" s="24">
        <v>0.20599999999999999</v>
      </c>
      <c r="G294" s="24">
        <v>2.9000000000000001E-2</v>
      </c>
      <c r="H294" s="24">
        <v>1.6248</v>
      </c>
      <c r="I294" s="24">
        <v>0</v>
      </c>
      <c r="J294" s="24">
        <v>0</v>
      </c>
      <c r="K294" s="24">
        <v>6.8900000000000003E-2</v>
      </c>
      <c r="L294" s="24">
        <v>1.6469</v>
      </c>
      <c r="M294" s="24">
        <v>-6.5467000000000004</v>
      </c>
      <c r="N294" s="24">
        <v>0.84640000000000004</v>
      </c>
      <c r="O294" s="24">
        <v>0.83150000000000002</v>
      </c>
      <c r="P294" s="24" t="s">
        <v>172</v>
      </c>
      <c r="Q294" s="24">
        <v>-0.33689999999999998</v>
      </c>
      <c r="R294" s="24">
        <v>-11.8963</v>
      </c>
      <c r="S294" s="24">
        <v>218.238</v>
      </c>
      <c r="T294" s="24">
        <v>218.74619999999999</v>
      </c>
      <c r="U294" s="24">
        <v>0.67459999999999998</v>
      </c>
      <c r="V294" s="24">
        <v>18.182300000000001</v>
      </c>
      <c r="W294" s="24">
        <v>0</v>
      </c>
      <c r="X294" s="24">
        <v>9.7000000000000003E-3</v>
      </c>
      <c r="Y294" s="24">
        <v>-2.3599999999999999E-2</v>
      </c>
      <c r="Z294" s="24">
        <v>0.20669999999999999</v>
      </c>
      <c r="AA294" s="24">
        <v>1.8332999999999999</v>
      </c>
      <c r="AB294">
        <f t="shared" si="44"/>
        <v>-8.0132518441415694</v>
      </c>
      <c r="AC294" s="14">
        <f t="shared" si="45"/>
        <v>0.2024898387710321</v>
      </c>
    </row>
    <row r="295" spans="1:29" x14ac:dyDescent="0.2">
      <c r="A295" s="24" t="s">
        <v>48</v>
      </c>
      <c r="B295" s="24" t="s">
        <v>160</v>
      </c>
      <c r="C295" s="24">
        <v>1.9361999999999999</v>
      </c>
      <c r="D295" s="24">
        <v>-0.21609999999999999</v>
      </c>
      <c r="E295" s="24">
        <v>-8.0084</v>
      </c>
      <c r="F295" s="24">
        <v>0.20599999999999999</v>
      </c>
      <c r="G295" s="24">
        <v>2.9000000000000001E-2</v>
      </c>
      <c r="H295" s="24">
        <v>1.6760999999999999</v>
      </c>
      <c r="I295" s="24">
        <v>0</v>
      </c>
      <c r="J295" s="24">
        <v>0</v>
      </c>
      <c r="K295" s="24">
        <v>-3.5000000000000001E-3</v>
      </c>
      <c r="L295" s="24">
        <v>1.7385999999999999</v>
      </c>
      <c r="M295" s="24">
        <v>-6.3451000000000004</v>
      </c>
      <c r="N295" s="24">
        <v>0.85319999999999996</v>
      </c>
      <c r="O295" s="24">
        <v>0.87209999999999999</v>
      </c>
      <c r="P295" s="24" t="s">
        <v>172</v>
      </c>
      <c r="Q295" s="24">
        <v>-0.3548</v>
      </c>
      <c r="R295" s="24">
        <v>-9.9921000000000006</v>
      </c>
      <c r="S295" s="24">
        <v>218.238</v>
      </c>
      <c r="T295" s="24">
        <v>218.75219999999999</v>
      </c>
      <c r="U295" s="24">
        <v>0.69189999999999996</v>
      </c>
      <c r="V295" s="24">
        <v>18.4894</v>
      </c>
      <c r="W295" s="24">
        <v>0</v>
      </c>
      <c r="X295" s="24">
        <v>1.0699999999999999E-2</v>
      </c>
      <c r="Y295" s="24">
        <v>-2.3900000000000001E-2</v>
      </c>
      <c r="Z295" s="24">
        <v>0.1981</v>
      </c>
      <c r="AA295" s="24">
        <v>1.8202</v>
      </c>
      <c r="AB295">
        <f t="shared" si="44"/>
        <v>-8.0132518441415694</v>
      </c>
      <c r="AC295" s="14">
        <f t="shared" si="45"/>
        <v>0.20399101677695364</v>
      </c>
    </row>
    <row r="296" spans="1:29" x14ac:dyDescent="0.2">
      <c r="A296" s="24" t="s">
        <v>48</v>
      </c>
      <c r="B296" s="24" t="s">
        <v>160</v>
      </c>
      <c r="C296" s="24">
        <v>2.2625999999999999</v>
      </c>
      <c r="D296" s="24">
        <v>-0.2087</v>
      </c>
      <c r="E296" s="24">
        <v>-5.4077999999999999</v>
      </c>
      <c r="F296" s="24">
        <v>0.20599999999999999</v>
      </c>
      <c r="G296" s="24">
        <v>2.9000000000000001E-2</v>
      </c>
      <c r="H296" s="24">
        <v>1.6144000000000001</v>
      </c>
      <c r="I296" s="24">
        <v>0</v>
      </c>
      <c r="J296" s="24">
        <v>0</v>
      </c>
      <c r="K296" s="24">
        <v>-7.4899999999999994E-2</v>
      </c>
      <c r="L296" s="24">
        <v>1.6701999999999999</v>
      </c>
      <c r="M296" s="24">
        <v>-5.9413</v>
      </c>
      <c r="N296" s="24">
        <v>0.85589999999999999</v>
      </c>
      <c r="O296" s="24">
        <v>0.87429999999999997</v>
      </c>
      <c r="P296" s="24" t="s">
        <v>172</v>
      </c>
      <c r="Q296" s="24">
        <v>-0.35580000000000001</v>
      </c>
      <c r="R296" s="24">
        <v>-7.6830999999999996</v>
      </c>
      <c r="S296" s="24">
        <v>218.238</v>
      </c>
      <c r="T296" s="24">
        <v>218.7526</v>
      </c>
      <c r="U296" s="24">
        <v>0.69769999999999999</v>
      </c>
      <c r="V296" s="24">
        <v>18.5914</v>
      </c>
      <c r="W296" s="24">
        <v>0</v>
      </c>
      <c r="X296" s="24">
        <v>1.1299999999999999E-2</v>
      </c>
      <c r="Y296" s="24">
        <v>-2.5000000000000001E-2</v>
      </c>
      <c r="Z296" s="24">
        <v>0.16389999999999999</v>
      </c>
      <c r="AA296" s="24">
        <v>1.6642999999999999</v>
      </c>
      <c r="AB296">
        <f t="shared" si="44"/>
        <v>-8.0132518441415694</v>
      </c>
      <c r="AC296" s="14">
        <f t="shared" si="45"/>
        <v>0.20508312363895029</v>
      </c>
    </row>
    <row r="297" spans="1:29" x14ac:dyDescent="0.2">
      <c r="A297" s="24" t="s">
        <v>48</v>
      </c>
      <c r="B297" s="24" t="s">
        <v>160</v>
      </c>
      <c r="C297" s="24">
        <v>2.5863999999999998</v>
      </c>
      <c r="D297" s="24">
        <v>-0.187</v>
      </c>
      <c r="E297" s="24">
        <v>-3</v>
      </c>
      <c r="F297" s="24">
        <v>0.20599999999999999</v>
      </c>
      <c r="G297" s="24">
        <v>2.9000000000000001E-2</v>
      </c>
      <c r="H297" s="24">
        <v>1.4447000000000001</v>
      </c>
      <c r="I297" s="24">
        <v>0</v>
      </c>
      <c r="J297" s="24">
        <v>0</v>
      </c>
      <c r="K297" s="24">
        <v>-0.1411</v>
      </c>
      <c r="L297" s="24">
        <v>1.4533</v>
      </c>
      <c r="M297" s="24">
        <v>-5.3173000000000004</v>
      </c>
      <c r="N297" s="24">
        <v>0.84509999999999996</v>
      </c>
      <c r="O297" s="24">
        <v>0.84119999999999995</v>
      </c>
      <c r="P297" s="24" t="s">
        <v>172</v>
      </c>
      <c r="Q297" s="24">
        <v>-0.34010000000000001</v>
      </c>
      <c r="R297" s="24">
        <v>-5.1630000000000003</v>
      </c>
      <c r="S297" s="24">
        <v>218.238</v>
      </c>
      <c r="T297" s="24">
        <v>218.7467</v>
      </c>
      <c r="U297" s="24">
        <v>0.69350000000000001</v>
      </c>
      <c r="V297" s="24">
        <v>18.490200000000002</v>
      </c>
      <c r="W297" s="24">
        <v>0</v>
      </c>
      <c r="X297" s="24">
        <v>1.11E-2</v>
      </c>
      <c r="Y297" s="24">
        <v>-2.7099999999999999E-2</v>
      </c>
      <c r="Z297" s="24">
        <v>0.10440000000000001</v>
      </c>
      <c r="AA297" s="24">
        <v>1.3237000000000001</v>
      </c>
      <c r="AB297">
        <f t="shared" si="44"/>
        <v>-8.0132518441415694</v>
      </c>
      <c r="AC297" s="14">
        <f t="shared" si="45"/>
        <v>0.20571768415944219</v>
      </c>
    </row>
    <row r="298" spans="1:29" x14ac:dyDescent="0.2">
      <c r="A298" s="24" t="s">
        <v>48</v>
      </c>
      <c r="B298" s="24" t="s">
        <v>160</v>
      </c>
      <c r="C298" s="24">
        <v>2.9089999999999998</v>
      </c>
      <c r="D298" s="24">
        <v>-0.1527</v>
      </c>
      <c r="E298" s="24">
        <v>-0.93189999999999995</v>
      </c>
      <c r="F298" s="24">
        <v>0.20599999999999999</v>
      </c>
      <c r="G298" s="24">
        <v>2.9000000000000001E-2</v>
      </c>
      <c r="H298" s="24">
        <v>1.1782999999999999</v>
      </c>
      <c r="I298" s="24">
        <v>0</v>
      </c>
      <c r="J298" s="24">
        <v>0</v>
      </c>
      <c r="K298" s="24">
        <v>-0.1981</v>
      </c>
      <c r="L298" s="24">
        <v>1.1189</v>
      </c>
      <c r="M298" s="24">
        <v>-4.4874999999999998</v>
      </c>
      <c r="N298" s="24">
        <v>0.81630000000000003</v>
      </c>
      <c r="O298" s="24">
        <v>0.78159999999999996</v>
      </c>
      <c r="P298" s="24" t="s">
        <v>172</v>
      </c>
      <c r="Q298" s="24">
        <v>-0.31</v>
      </c>
      <c r="R298" s="24">
        <v>-2.6252</v>
      </c>
      <c r="S298" s="24">
        <v>218.238</v>
      </c>
      <c r="T298" s="24">
        <v>218.73650000000001</v>
      </c>
      <c r="U298" s="24">
        <v>0.68410000000000004</v>
      </c>
      <c r="V298" s="24">
        <v>18.264600000000002</v>
      </c>
      <c r="W298" s="24">
        <v>0</v>
      </c>
      <c r="X298" s="24">
        <v>1.0200000000000001E-2</v>
      </c>
      <c r="Y298" s="24">
        <v>-3.0099999999999998E-2</v>
      </c>
      <c r="Z298" s="24">
        <v>2.5700000000000001E-2</v>
      </c>
      <c r="AA298" s="24">
        <v>0.79869999999999997</v>
      </c>
      <c r="AB298">
        <f t="shared" si="44"/>
        <v>-8.0132518441415694</v>
      </c>
      <c r="AC298" s="14">
        <f t="shared" si="45"/>
        <v>0.20597275285460162</v>
      </c>
    </row>
    <row r="299" spans="1:29" x14ac:dyDescent="0.2">
      <c r="A299" s="24" t="s">
        <v>48</v>
      </c>
      <c r="B299" s="24" t="s">
        <v>160</v>
      </c>
      <c r="C299" s="24">
        <v>3.2303999999999999</v>
      </c>
      <c r="D299" s="24">
        <v>-0.108</v>
      </c>
      <c r="E299" s="24">
        <v>0.65610000000000002</v>
      </c>
      <c r="F299" s="24">
        <v>0.20599999999999999</v>
      </c>
      <c r="G299" s="24">
        <v>2.9000000000000001E-2</v>
      </c>
      <c r="H299" s="24">
        <v>0.83250000000000002</v>
      </c>
      <c r="I299" s="24">
        <v>0</v>
      </c>
      <c r="J299" s="24">
        <v>0</v>
      </c>
      <c r="K299" s="24">
        <v>-0.2422</v>
      </c>
      <c r="L299" s="24">
        <v>0.71189999999999998</v>
      </c>
      <c r="M299" s="24">
        <v>-3.5152999999999999</v>
      </c>
      <c r="N299" s="24">
        <v>0.77380000000000004</v>
      </c>
      <c r="O299" s="24">
        <v>0.70620000000000005</v>
      </c>
      <c r="P299" s="24" t="s">
        <v>172</v>
      </c>
      <c r="Q299" s="24">
        <v>-0.26950000000000002</v>
      </c>
      <c r="R299" s="24">
        <v>-0.23749999999999999</v>
      </c>
      <c r="S299" s="24">
        <v>218.238</v>
      </c>
      <c r="T299" s="24">
        <v>218.72620000000001</v>
      </c>
      <c r="U299" s="24">
        <v>0.67530000000000001</v>
      </c>
      <c r="V299" s="24">
        <v>18.0275</v>
      </c>
      <c r="W299" s="24">
        <v>0</v>
      </c>
      <c r="X299" s="24">
        <v>8.8000000000000005E-3</v>
      </c>
      <c r="Y299" s="24">
        <v>-3.3399999999999999E-2</v>
      </c>
      <c r="Z299" s="24">
        <v>-6.2600000000000003E-2</v>
      </c>
      <c r="AA299" s="24">
        <v>0.15359999999999999</v>
      </c>
      <c r="AB299">
        <f t="shared" si="44"/>
        <v>-8.0132518441415694</v>
      </c>
      <c r="AC299" s="14">
        <f t="shared" si="45"/>
        <v>0.20598649398307176</v>
      </c>
    </row>
    <row r="300" spans="1:29" x14ac:dyDescent="0.2">
      <c r="A300" s="24" t="s">
        <v>48</v>
      </c>
      <c r="B300" s="24" t="s">
        <v>160</v>
      </c>
      <c r="C300" s="24">
        <v>3.5527000000000002</v>
      </c>
      <c r="D300" s="24">
        <v>-5.57E-2</v>
      </c>
      <c r="E300" s="24">
        <v>1.6603000000000001</v>
      </c>
      <c r="F300" s="24">
        <v>0.20599999999999999</v>
      </c>
      <c r="G300" s="24">
        <v>2.9000000000000001E-2</v>
      </c>
      <c r="H300" s="24">
        <v>0.4299</v>
      </c>
      <c r="I300" s="24">
        <v>0</v>
      </c>
      <c r="J300" s="24">
        <v>0</v>
      </c>
      <c r="K300" s="24">
        <v>-0.2702</v>
      </c>
      <c r="L300" s="24">
        <v>0.28039999999999998</v>
      </c>
      <c r="M300" s="24">
        <v>-2.5141</v>
      </c>
      <c r="N300" s="24">
        <v>0.72989999999999999</v>
      </c>
      <c r="O300" s="24">
        <v>0.62460000000000004</v>
      </c>
      <c r="P300" s="24" t="s">
        <v>172</v>
      </c>
      <c r="Q300" s="24">
        <v>-0.22339999999999999</v>
      </c>
      <c r="R300" s="24">
        <v>1.8729</v>
      </c>
      <c r="S300" s="24">
        <v>218.238</v>
      </c>
      <c r="T300" s="24">
        <v>218.7201</v>
      </c>
      <c r="U300" s="24">
        <v>0.67049999999999998</v>
      </c>
      <c r="V300" s="24">
        <v>17.871600000000001</v>
      </c>
      <c r="W300" s="24">
        <v>0</v>
      </c>
      <c r="X300" s="24">
        <v>7.7999999999999996E-3</v>
      </c>
      <c r="Y300" s="24">
        <v>-3.6400000000000002E-2</v>
      </c>
      <c r="Z300" s="24">
        <v>-0.14990000000000001</v>
      </c>
      <c r="AA300" s="24">
        <v>-0.49640000000000001</v>
      </c>
      <c r="AB300">
        <f t="shared" si="44"/>
        <v>-8.0132518441415694</v>
      </c>
      <c r="AC300" s="14">
        <f t="shared" si="45"/>
        <v>0.205913516211611</v>
      </c>
    </row>
    <row r="301" spans="1:29" x14ac:dyDescent="0.2">
      <c r="A301" s="24" t="s">
        <v>48</v>
      </c>
      <c r="B301" s="24" t="s">
        <v>160</v>
      </c>
      <c r="C301" s="24">
        <v>3.8723999999999998</v>
      </c>
      <c r="D301" s="24">
        <v>0</v>
      </c>
      <c r="E301" s="24">
        <v>2</v>
      </c>
      <c r="F301" s="24">
        <v>0.20599999999999999</v>
      </c>
      <c r="G301" s="24">
        <v>2.9000000000000001E-2</v>
      </c>
      <c r="H301" s="24">
        <v>-2.3E-3</v>
      </c>
      <c r="I301" s="24">
        <v>0</v>
      </c>
      <c r="J301" s="24">
        <v>0</v>
      </c>
      <c r="K301" s="24">
        <v>-0.27989999999999998</v>
      </c>
      <c r="L301" s="24">
        <v>-0.1346</v>
      </c>
      <c r="M301" s="24">
        <v>-1.6262000000000001</v>
      </c>
      <c r="N301" s="24">
        <v>0.69979999999999998</v>
      </c>
      <c r="O301" s="24">
        <v>0.54239999999999999</v>
      </c>
      <c r="P301" s="24" t="s">
        <v>172</v>
      </c>
      <c r="Q301" s="24">
        <v>-0.1764</v>
      </c>
      <c r="R301" s="24">
        <v>3.6208999999999998</v>
      </c>
      <c r="S301" s="24">
        <v>218.238</v>
      </c>
      <c r="T301" s="24">
        <v>218.72069999999999</v>
      </c>
      <c r="U301" s="24">
        <v>0.67</v>
      </c>
      <c r="V301" s="24">
        <v>17.833200000000001</v>
      </c>
      <c r="W301" s="24">
        <v>0</v>
      </c>
      <c r="X301" s="24">
        <v>7.4000000000000003E-3</v>
      </c>
      <c r="Y301" s="24">
        <v>-3.8600000000000002E-2</v>
      </c>
      <c r="Z301" s="24">
        <v>-0.2288</v>
      </c>
      <c r="AA301" s="24">
        <v>-1.0279</v>
      </c>
      <c r="AB301">
        <f t="shared" si="44"/>
        <v>-8.0132518441415694</v>
      </c>
      <c r="AC301" s="14">
        <f t="shared" si="45"/>
        <v>0.20587451036593371</v>
      </c>
    </row>
    <row r="302" spans="1:29" x14ac:dyDescent="0.2">
      <c r="A302" s="24" t="s">
        <v>48</v>
      </c>
      <c r="B302" s="24" t="s">
        <v>160</v>
      </c>
      <c r="C302" s="24">
        <v>4.1920999999999999</v>
      </c>
      <c r="D302" s="24">
        <v>5.57E-2</v>
      </c>
      <c r="E302" s="24">
        <v>1.6603000000000001</v>
      </c>
      <c r="F302" s="24">
        <v>0.20599999999999999</v>
      </c>
      <c r="G302" s="24">
        <v>2.9000000000000001E-2</v>
      </c>
      <c r="H302" s="24">
        <v>-0.43480000000000002</v>
      </c>
      <c r="I302" s="24">
        <v>0</v>
      </c>
      <c r="J302" s="24">
        <v>0</v>
      </c>
      <c r="K302" s="24">
        <v>-0.27039999999999997</v>
      </c>
      <c r="L302" s="24">
        <v>-0.50629999999999997</v>
      </c>
      <c r="M302" s="24">
        <v>-0.9849</v>
      </c>
      <c r="N302" s="24">
        <v>0.69520000000000004</v>
      </c>
      <c r="O302" s="24">
        <v>0.46210000000000001</v>
      </c>
      <c r="P302" s="24" t="s">
        <v>172</v>
      </c>
      <c r="Q302" s="24">
        <v>-0.1318</v>
      </c>
      <c r="R302" s="24">
        <v>4.9503000000000004</v>
      </c>
      <c r="S302" s="24">
        <v>218.238</v>
      </c>
      <c r="T302" s="24">
        <v>218.7277</v>
      </c>
      <c r="U302" s="24">
        <v>0.67179999999999995</v>
      </c>
      <c r="V302" s="24">
        <v>17.888000000000002</v>
      </c>
      <c r="W302" s="24">
        <v>0</v>
      </c>
      <c r="X302" s="24">
        <v>7.9000000000000008E-3</v>
      </c>
      <c r="Y302" s="24">
        <v>-4.0099999999999997E-2</v>
      </c>
      <c r="Z302" s="24">
        <v>-0.29599999999999999</v>
      </c>
      <c r="AA302" s="24">
        <v>-1.3619000000000001</v>
      </c>
      <c r="AB302">
        <f t="shared" si="44"/>
        <v>-8.0132518441415694</v>
      </c>
      <c r="AC302" s="14">
        <f t="shared" si="45"/>
        <v>0.205913516211611</v>
      </c>
    </row>
    <row r="303" spans="1:29" x14ac:dyDescent="0.2">
      <c r="A303" s="24" t="s">
        <v>48</v>
      </c>
      <c r="B303" s="24" t="s">
        <v>160</v>
      </c>
      <c r="C303" s="24">
        <v>4.5124000000000004</v>
      </c>
      <c r="D303" s="24">
        <v>0.1076</v>
      </c>
      <c r="E303" s="24">
        <v>0.66439999999999999</v>
      </c>
      <c r="F303" s="24">
        <v>0.20599999999999999</v>
      </c>
      <c r="G303" s="24">
        <v>2.8899999999999999E-2</v>
      </c>
      <c r="H303" s="24">
        <v>-0.8377</v>
      </c>
      <c r="I303" s="24">
        <v>0</v>
      </c>
      <c r="J303" s="24">
        <v>0</v>
      </c>
      <c r="K303" s="24">
        <v>-0.2424</v>
      </c>
      <c r="L303" s="24">
        <v>-0.82420000000000004</v>
      </c>
      <c r="M303" s="24">
        <v>-0.67530000000000001</v>
      </c>
      <c r="N303" s="24">
        <v>0.71879999999999999</v>
      </c>
      <c r="O303" s="24">
        <v>0.38479999999999998</v>
      </c>
      <c r="P303" s="24" t="s">
        <v>172</v>
      </c>
      <c r="Q303" s="24">
        <v>-9.1499999999999998E-2</v>
      </c>
      <c r="R303" s="24">
        <v>5.8147000000000002</v>
      </c>
      <c r="S303" s="24">
        <v>218.238</v>
      </c>
      <c r="T303" s="24">
        <v>218.738</v>
      </c>
      <c r="U303" s="24">
        <v>0.67330000000000001</v>
      </c>
      <c r="V303" s="24">
        <v>17.9786</v>
      </c>
      <c r="W303" s="24">
        <v>0</v>
      </c>
      <c r="X303" s="24">
        <v>9.1000000000000004E-3</v>
      </c>
      <c r="Y303" s="24">
        <v>-4.1300000000000003E-2</v>
      </c>
      <c r="Z303" s="24">
        <v>-0.35149999999999998</v>
      </c>
      <c r="AA303" s="24">
        <v>-1.4957</v>
      </c>
      <c r="AB303">
        <f t="shared" si="44"/>
        <v>-7.9859770315212195</v>
      </c>
      <c r="AC303" s="14">
        <f t="shared" si="45"/>
        <v>0.20598615010946358</v>
      </c>
    </row>
    <row r="304" spans="1:29" x14ac:dyDescent="0.2">
      <c r="A304" s="24" t="s">
        <v>48</v>
      </c>
      <c r="B304" s="24" t="s">
        <v>160</v>
      </c>
      <c r="C304" s="24">
        <v>4.8357999999999999</v>
      </c>
      <c r="D304" s="24">
        <v>0.15260000000000001</v>
      </c>
      <c r="E304" s="24">
        <v>-0.93189999999999995</v>
      </c>
      <c r="F304" s="24">
        <v>0.20599999999999999</v>
      </c>
      <c r="G304" s="24">
        <v>2.8899999999999999E-2</v>
      </c>
      <c r="H304" s="24">
        <v>-1.1837</v>
      </c>
      <c r="I304" s="24">
        <v>0</v>
      </c>
      <c r="J304" s="24">
        <v>0</v>
      </c>
      <c r="K304" s="24">
        <v>-0.19789999999999999</v>
      </c>
      <c r="L304" s="24">
        <v>-1.0891999999999999</v>
      </c>
      <c r="M304" s="24">
        <v>-0.71079999999999999</v>
      </c>
      <c r="N304" s="24">
        <v>0.76280000000000003</v>
      </c>
      <c r="O304" s="24">
        <v>0.3125</v>
      </c>
      <c r="P304" s="24" t="s">
        <v>172</v>
      </c>
      <c r="Q304" s="24">
        <v>-5.5899999999999998E-2</v>
      </c>
      <c r="R304" s="24">
        <v>6.1638000000000002</v>
      </c>
      <c r="S304" s="24">
        <v>218.238</v>
      </c>
      <c r="T304" s="24">
        <v>218.7475</v>
      </c>
      <c r="U304" s="24">
        <v>0.67330000000000001</v>
      </c>
      <c r="V304" s="24">
        <v>18.052600000000002</v>
      </c>
      <c r="W304" s="24">
        <v>0</v>
      </c>
      <c r="X304" s="24">
        <v>1.04E-2</v>
      </c>
      <c r="Y304" s="24">
        <v>-4.2799999999999998E-2</v>
      </c>
      <c r="Z304" s="24">
        <v>-0.39589999999999997</v>
      </c>
      <c r="AA304" s="24">
        <v>-1.4977</v>
      </c>
      <c r="AB304">
        <f t="shared" si="44"/>
        <v>-7.9859770315212195</v>
      </c>
      <c r="AC304" s="14">
        <f t="shared" si="45"/>
        <v>0.20597275285460162</v>
      </c>
    </row>
    <row r="305" spans="1:29" x14ac:dyDescent="0.2">
      <c r="A305" s="24" t="s">
        <v>48</v>
      </c>
      <c r="B305" s="24" t="s">
        <v>160</v>
      </c>
      <c r="C305" s="24">
        <v>5.1585000000000001</v>
      </c>
      <c r="D305" s="24">
        <v>0.18679999999999999</v>
      </c>
      <c r="E305" s="24">
        <v>-3</v>
      </c>
      <c r="F305" s="24">
        <v>0.20599999999999999</v>
      </c>
      <c r="G305" s="24">
        <v>2.8799999999999999E-2</v>
      </c>
      <c r="H305" s="24">
        <v>-1.4493</v>
      </c>
      <c r="I305" s="24">
        <v>0</v>
      </c>
      <c r="J305" s="24">
        <v>0</v>
      </c>
      <c r="K305" s="24">
        <v>-0.14030000000000001</v>
      </c>
      <c r="L305" s="24">
        <v>-1.3061</v>
      </c>
      <c r="M305" s="24">
        <v>-1.0347</v>
      </c>
      <c r="N305" s="24">
        <v>0.81320000000000003</v>
      </c>
      <c r="O305" s="24">
        <v>0.24890000000000001</v>
      </c>
      <c r="P305" s="24" t="s">
        <v>172</v>
      </c>
      <c r="Q305" s="24">
        <v>-2.4899999999999999E-2</v>
      </c>
      <c r="R305" s="24">
        <v>5.9420999999999999</v>
      </c>
      <c r="S305" s="24">
        <v>218.238</v>
      </c>
      <c r="T305" s="24">
        <v>218.7525</v>
      </c>
      <c r="U305" s="24">
        <v>0.67249999999999999</v>
      </c>
      <c r="V305" s="24">
        <v>18.088799999999999</v>
      </c>
      <c r="W305" s="24">
        <v>0</v>
      </c>
      <c r="X305" s="24">
        <v>1.11E-2</v>
      </c>
      <c r="Y305" s="24">
        <v>-4.4900000000000002E-2</v>
      </c>
      <c r="Z305" s="24">
        <v>-0.42780000000000001</v>
      </c>
      <c r="AA305" s="24">
        <v>-1.4650000000000001</v>
      </c>
      <c r="AB305">
        <f t="shared" si="44"/>
        <v>-7.9586985753946493</v>
      </c>
      <c r="AC305" s="14">
        <f t="shared" si="45"/>
        <v>0.20571768415944219</v>
      </c>
    </row>
    <row r="306" spans="1:29" x14ac:dyDescent="0.2">
      <c r="A306" s="24" t="s">
        <v>48</v>
      </c>
      <c r="B306" s="24" t="s">
        <v>160</v>
      </c>
      <c r="C306" s="24">
        <v>5.4821999999999997</v>
      </c>
      <c r="D306" s="24">
        <v>0.2084</v>
      </c>
      <c r="E306" s="24">
        <v>-5.4077999999999999</v>
      </c>
      <c r="F306" s="24">
        <v>0.20599999999999999</v>
      </c>
      <c r="G306" s="24">
        <v>2.8799999999999999E-2</v>
      </c>
      <c r="H306" s="24">
        <v>-1.6172</v>
      </c>
      <c r="I306" s="24">
        <v>0</v>
      </c>
      <c r="J306" s="24">
        <v>0</v>
      </c>
      <c r="K306" s="24">
        <v>-7.3400000000000007E-2</v>
      </c>
      <c r="L306" s="24">
        <v>-1.4757</v>
      </c>
      <c r="M306" s="24">
        <v>-1.5469999999999999</v>
      </c>
      <c r="N306" s="24">
        <v>0.85589999999999999</v>
      </c>
      <c r="O306" s="24">
        <v>0.1991</v>
      </c>
      <c r="P306" s="24" t="s">
        <v>172</v>
      </c>
      <c r="Q306" s="24">
        <v>1.2999999999999999E-3</v>
      </c>
      <c r="R306" s="24">
        <v>5.1048999999999998</v>
      </c>
      <c r="S306" s="24">
        <v>218.238</v>
      </c>
      <c r="T306" s="24">
        <v>218.75200000000001</v>
      </c>
      <c r="U306" s="24">
        <v>0.67230000000000001</v>
      </c>
      <c r="V306" s="24">
        <v>18.097200000000001</v>
      </c>
      <c r="W306" s="24">
        <v>0</v>
      </c>
      <c r="X306" s="24">
        <v>1.0999999999999999E-2</v>
      </c>
      <c r="Y306" s="24">
        <v>-4.7300000000000002E-2</v>
      </c>
      <c r="Z306" s="24">
        <v>-0.44259999999999999</v>
      </c>
      <c r="AA306" s="24">
        <v>-1.4686999999999999</v>
      </c>
      <c r="AB306">
        <f t="shared" si="44"/>
        <v>-7.9586985753946493</v>
      </c>
      <c r="AC306" s="14">
        <f t="shared" si="45"/>
        <v>0.20508312363895029</v>
      </c>
    </row>
    <row r="307" spans="1:29" x14ac:dyDescent="0.2">
      <c r="A307" s="24" t="s">
        <v>48</v>
      </c>
      <c r="B307" s="24" t="s">
        <v>160</v>
      </c>
      <c r="C307" s="24">
        <v>5.8066000000000004</v>
      </c>
      <c r="D307" s="24">
        <v>0.21579999999999999</v>
      </c>
      <c r="E307" s="24">
        <v>-7.9916</v>
      </c>
      <c r="F307" s="24">
        <v>0.20599999999999999</v>
      </c>
      <c r="G307" s="24">
        <v>2.8799999999999999E-2</v>
      </c>
      <c r="H307" s="24">
        <v>-1.6762999999999999</v>
      </c>
      <c r="I307" s="24">
        <v>0</v>
      </c>
      <c r="J307" s="24">
        <v>0</v>
      </c>
      <c r="K307" s="24">
        <v>-1.6999999999999999E-3</v>
      </c>
      <c r="L307" s="24">
        <v>-1.5902000000000001</v>
      </c>
      <c r="M307" s="24">
        <v>-2.1427</v>
      </c>
      <c r="N307" s="24">
        <v>0.88260000000000005</v>
      </c>
      <c r="O307" s="24">
        <v>0.16750000000000001</v>
      </c>
      <c r="P307" s="24" t="s">
        <v>172</v>
      </c>
      <c r="Q307" s="24">
        <v>2.1600000000000001E-2</v>
      </c>
      <c r="R307" s="24">
        <v>3.6427</v>
      </c>
      <c r="S307" s="24">
        <v>218.238</v>
      </c>
      <c r="T307" s="24">
        <v>218.74700000000001</v>
      </c>
      <c r="U307" s="24">
        <v>0.67330000000000001</v>
      </c>
      <c r="V307" s="24">
        <v>18.096399999999999</v>
      </c>
      <c r="W307" s="24">
        <v>0</v>
      </c>
      <c r="X307" s="24">
        <v>1.03E-2</v>
      </c>
      <c r="Y307" s="24">
        <v>-4.9099999999999998E-2</v>
      </c>
      <c r="Z307" s="24">
        <v>-0.43430000000000002</v>
      </c>
      <c r="AA307" s="24">
        <v>-1.5149999999999999</v>
      </c>
      <c r="AB307">
        <f t="shared" si="44"/>
        <v>-7.9586985753946493</v>
      </c>
      <c r="AC307" s="14">
        <f t="shared" si="45"/>
        <v>0.20399942315993977</v>
      </c>
    </row>
    <row r="308" spans="1:29" x14ac:dyDescent="0.2">
      <c r="A308" s="24" t="s">
        <v>48</v>
      </c>
      <c r="B308" s="24" t="s">
        <v>160</v>
      </c>
      <c r="C308" s="24">
        <v>6.133</v>
      </c>
      <c r="D308" s="24">
        <v>0.20830000000000001</v>
      </c>
      <c r="E308" s="24">
        <v>-10.5922</v>
      </c>
      <c r="F308" s="24">
        <v>0.20599999999999999</v>
      </c>
      <c r="G308" s="24">
        <v>2.8799999999999999E-2</v>
      </c>
      <c r="H308" s="24">
        <v>-1.6224000000000001</v>
      </c>
      <c r="I308" s="24">
        <v>0</v>
      </c>
      <c r="J308" s="24">
        <v>0</v>
      </c>
      <c r="K308" s="24">
        <v>7.0400000000000004E-2</v>
      </c>
      <c r="L308" s="24">
        <v>-1.6339999999999999</v>
      </c>
      <c r="M308" s="24">
        <v>-2.7446000000000002</v>
      </c>
      <c r="N308" s="24">
        <v>0.89300000000000002</v>
      </c>
      <c r="O308" s="24">
        <v>0.15629999999999999</v>
      </c>
      <c r="P308" s="24" t="s">
        <v>172</v>
      </c>
      <c r="Q308" s="24">
        <v>3.3799999999999997E-2</v>
      </c>
      <c r="R308" s="24">
        <v>1.6054999999999999</v>
      </c>
      <c r="S308" s="24">
        <v>218.238</v>
      </c>
      <c r="T308" s="24">
        <v>218.74</v>
      </c>
      <c r="U308" s="24">
        <v>0.67400000000000004</v>
      </c>
      <c r="V308" s="24">
        <v>18.087599999999998</v>
      </c>
      <c r="W308" s="24">
        <v>0</v>
      </c>
      <c r="X308" s="24">
        <v>9.2999999999999992E-3</v>
      </c>
      <c r="Y308" s="24">
        <v>-4.9399999999999999E-2</v>
      </c>
      <c r="Z308" s="24">
        <v>-0.39879999999999999</v>
      </c>
      <c r="AA308" s="24">
        <v>-1.5435000000000001</v>
      </c>
      <c r="AB308">
        <f t="shared" si="44"/>
        <v>-7.9586985753946493</v>
      </c>
      <c r="AC308" s="14">
        <f t="shared" si="45"/>
        <v>0.2024898387710321</v>
      </c>
    </row>
    <row r="309" spans="1:29" x14ac:dyDescent="0.2">
      <c r="A309" s="24" t="s">
        <v>48</v>
      </c>
      <c r="B309" s="24" t="s">
        <v>160</v>
      </c>
      <c r="C309" s="24">
        <v>6.4566999999999997</v>
      </c>
      <c r="D309" s="24">
        <v>0.1867</v>
      </c>
      <c r="E309" s="24">
        <v>-13</v>
      </c>
      <c r="F309" s="24">
        <v>0.20599999999999999</v>
      </c>
      <c r="G309" s="24">
        <v>2.8899999999999999E-2</v>
      </c>
      <c r="H309" s="24">
        <v>-1.4583999999999999</v>
      </c>
      <c r="I309" s="24">
        <v>0</v>
      </c>
      <c r="J309" s="24">
        <v>1E-4</v>
      </c>
      <c r="K309" s="24">
        <v>0.13850000000000001</v>
      </c>
      <c r="L309" s="24">
        <v>-1.5886</v>
      </c>
      <c r="M309" s="24">
        <v>-3.3174999999999999</v>
      </c>
      <c r="N309" s="24">
        <v>0.89290000000000003</v>
      </c>
      <c r="O309" s="24">
        <v>0.1648</v>
      </c>
      <c r="P309" s="24" t="s">
        <v>172</v>
      </c>
      <c r="Q309" s="24">
        <v>3.5200000000000002E-2</v>
      </c>
      <c r="R309" s="24">
        <v>-0.88580000000000003</v>
      </c>
      <c r="S309" s="24">
        <v>218.238</v>
      </c>
      <c r="T309" s="24">
        <v>218.73349999999999</v>
      </c>
      <c r="U309" s="24">
        <v>0.67110000000000003</v>
      </c>
      <c r="V309" s="24">
        <v>18.043800000000001</v>
      </c>
      <c r="W309" s="24">
        <v>0</v>
      </c>
      <c r="X309" s="24">
        <v>8.3999999999999995E-3</v>
      </c>
      <c r="Y309" s="24">
        <v>-4.7500000000000001E-2</v>
      </c>
      <c r="Z309" s="24">
        <v>-0.33689999999999998</v>
      </c>
      <c r="AA309" s="24">
        <v>-1.4629000000000001</v>
      </c>
      <c r="AB309">
        <f t="shared" si="44"/>
        <v>-7.9859770315212195</v>
      </c>
      <c r="AC309" s="14">
        <f t="shared" si="45"/>
        <v>0.20072023334575845</v>
      </c>
    </row>
    <row r="310" spans="1:29" x14ac:dyDescent="0.2">
      <c r="A310" s="24" t="s">
        <v>48</v>
      </c>
      <c r="B310" s="24" t="s">
        <v>160</v>
      </c>
      <c r="C310" s="24">
        <v>6.7793999999999999</v>
      </c>
      <c r="D310" s="24">
        <v>0.15229999999999999</v>
      </c>
      <c r="E310" s="24">
        <v>-15.068099999999999</v>
      </c>
      <c r="F310" s="24">
        <v>0.20599999999999999</v>
      </c>
      <c r="G310" s="24">
        <v>2.9000000000000001E-2</v>
      </c>
      <c r="H310" s="24">
        <v>-1.1939</v>
      </c>
      <c r="I310" s="24">
        <v>0</v>
      </c>
      <c r="J310" s="24">
        <v>1E-4</v>
      </c>
      <c r="K310" s="24">
        <v>0.19819999999999999</v>
      </c>
      <c r="L310" s="24">
        <v>-1.4391</v>
      </c>
      <c r="M310" s="24">
        <v>-3.8609</v>
      </c>
      <c r="N310" s="24">
        <v>0.88970000000000005</v>
      </c>
      <c r="O310" s="24">
        <v>0.1908</v>
      </c>
      <c r="P310" s="24" t="s">
        <v>172</v>
      </c>
      <c r="Q310" s="24">
        <v>2.3400000000000001E-2</v>
      </c>
      <c r="R310" s="24">
        <v>-3.6455000000000002</v>
      </c>
      <c r="S310" s="24">
        <v>218.238</v>
      </c>
      <c r="T310" s="24">
        <v>218.7287</v>
      </c>
      <c r="U310" s="24">
        <v>0.66169999999999995</v>
      </c>
      <c r="V310" s="24">
        <v>17.9252</v>
      </c>
      <c r="W310" s="24">
        <v>0</v>
      </c>
      <c r="X310" s="24">
        <v>8.0000000000000002E-3</v>
      </c>
      <c r="Y310" s="24">
        <v>-4.3499999999999997E-2</v>
      </c>
      <c r="Z310" s="24">
        <v>-0.25509999999999999</v>
      </c>
      <c r="AA310" s="24">
        <v>-1.2039</v>
      </c>
      <c r="AB310">
        <f t="shared" si="44"/>
        <v>-8.0132518441415694</v>
      </c>
      <c r="AC310" s="14">
        <f t="shared" si="45"/>
        <v>0.19891720906452509</v>
      </c>
    </row>
    <row r="311" spans="1:29" x14ac:dyDescent="0.2">
      <c r="A311" s="24" t="s">
        <v>48</v>
      </c>
      <c r="B311" s="24" t="s">
        <v>160</v>
      </c>
      <c r="C311" s="24">
        <v>7.1007999999999996</v>
      </c>
      <c r="D311" s="24">
        <v>0.1076</v>
      </c>
      <c r="E311" s="24">
        <v>-16.656099999999999</v>
      </c>
      <c r="F311" s="24">
        <v>0.20599999999999999</v>
      </c>
      <c r="G311" s="24">
        <v>2.9100000000000001E-2</v>
      </c>
      <c r="H311" s="24">
        <v>-0.84589999999999999</v>
      </c>
      <c r="I311" s="24">
        <v>0</v>
      </c>
      <c r="J311" s="24">
        <v>1E-4</v>
      </c>
      <c r="K311" s="24">
        <v>0.24479999999999999</v>
      </c>
      <c r="L311" s="24">
        <v>-1.1808000000000001</v>
      </c>
      <c r="M311" s="24">
        <v>-4.3879999999999999</v>
      </c>
      <c r="N311" s="24">
        <v>0.88780000000000003</v>
      </c>
      <c r="O311" s="24">
        <v>0.2326</v>
      </c>
      <c r="P311" s="24" t="s">
        <v>172</v>
      </c>
      <c r="Q311" s="24">
        <v>-2.3E-3</v>
      </c>
      <c r="R311" s="24">
        <v>-6.4462000000000002</v>
      </c>
      <c r="S311" s="24">
        <v>218.238</v>
      </c>
      <c r="T311" s="24">
        <v>218.72559999999999</v>
      </c>
      <c r="U311" s="24">
        <v>0.64510000000000001</v>
      </c>
      <c r="V311" s="24">
        <v>17.711099999999998</v>
      </c>
      <c r="W311" s="24">
        <v>0</v>
      </c>
      <c r="X311" s="24">
        <v>8.0999999999999996E-3</v>
      </c>
      <c r="Y311" s="24">
        <v>-3.8300000000000001E-2</v>
      </c>
      <c r="Z311" s="24">
        <v>-0.16400000000000001</v>
      </c>
      <c r="AA311" s="24">
        <v>-0.75949999999999995</v>
      </c>
      <c r="AB311">
        <f t="shared" si="44"/>
        <v>-8.0405230016266422</v>
      </c>
      <c r="AC311" s="14">
        <f t="shared" si="45"/>
        <v>0.19735673216941282</v>
      </c>
    </row>
    <row r="312" spans="1:29" x14ac:dyDescent="0.2">
      <c r="A312" s="24" t="s">
        <v>48</v>
      </c>
      <c r="B312" s="24" t="s">
        <v>160</v>
      </c>
      <c r="C312" s="24">
        <v>7.4230999999999998</v>
      </c>
      <c r="D312" s="24">
        <v>5.5399999999999998E-2</v>
      </c>
      <c r="E312" s="24">
        <v>-17.660299999999999</v>
      </c>
      <c r="F312" s="24">
        <v>0.20599999999999999</v>
      </c>
      <c r="G312" s="24">
        <v>2.92E-2</v>
      </c>
      <c r="H312" s="24">
        <v>-0.43759999999999999</v>
      </c>
      <c r="I312" s="24">
        <v>0</v>
      </c>
      <c r="J312" s="24">
        <v>0</v>
      </c>
      <c r="K312" s="24">
        <v>0.2747</v>
      </c>
      <c r="L312" s="24">
        <v>-0.82199999999999995</v>
      </c>
      <c r="M312" s="24">
        <v>-4.9046000000000003</v>
      </c>
      <c r="N312" s="24">
        <v>0.88670000000000004</v>
      </c>
      <c r="O312" s="24">
        <v>0.28960000000000002</v>
      </c>
      <c r="P312" s="24" t="s">
        <v>172</v>
      </c>
      <c r="Q312" s="24">
        <v>-4.1300000000000003E-2</v>
      </c>
      <c r="R312" s="24">
        <v>-9.0503</v>
      </c>
      <c r="S312" s="24">
        <v>218.238</v>
      </c>
      <c r="T312" s="24">
        <v>218.72329999999999</v>
      </c>
      <c r="U312" s="24">
        <v>0.62470000000000003</v>
      </c>
      <c r="V312" s="24">
        <v>17.429600000000001</v>
      </c>
      <c r="W312" s="24">
        <v>0</v>
      </c>
      <c r="X312" s="24">
        <v>8.3000000000000001E-3</v>
      </c>
      <c r="Y312" s="24">
        <v>-3.3099999999999997E-2</v>
      </c>
      <c r="Z312" s="24">
        <v>-7.4899999999999994E-2</v>
      </c>
      <c r="AA312" s="24">
        <v>-0.191</v>
      </c>
      <c r="AB312">
        <f t="shared" si="44"/>
        <v>-8.0677904923571209</v>
      </c>
      <c r="AC312" s="14">
        <f t="shared" si="45"/>
        <v>0.19629161464506845</v>
      </c>
    </row>
    <row r="313" spans="1:29" x14ac:dyDescent="0.2">
      <c r="A313" s="24" t="s">
        <v>53</v>
      </c>
      <c r="B313" s="24" t="s">
        <v>160</v>
      </c>
      <c r="C313" s="24">
        <v>3.3E-3</v>
      </c>
      <c r="D313" s="24">
        <v>-5.9999999999999995E-4</v>
      </c>
      <c r="E313" s="24">
        <v>-10</v>
      </c>
      <c r="F313" s="24">
        <v>0.33300000000000002</v>
      </c>
      <c r="G313" s="24">
        <v>-2.9999999999999997E-4</v>
      </c>
      <c r="H313" s="24">
        <v>1.6000000000000001E-3</v>
      </c>
      <c r="I313" s="24">
        <v>0</v>
      </c>
      <c r="J313" s="24">
        <v>0</v>
      </c>
      <c r="K313" s="24">
        <v>0.17829999999999999</v>
      </c>
      <c r="L313" s="24">
        <v>-0.35980000000000001</v>
      </c>
      <c r="M313" s="24">
        <v>-1.4789000000000001</v>
      </c>
      <c r="N313" s="24">
        <v>1.5960000000000001</v>
      </c>
      <c r="O313" s="24">
        <v>-7.3300000000000004E-2</v>
      </c>
      <c r="P313" s="24" t="s">
        <v>172</v>
      </c>
      <c r="Q313" s="24">
        <v>-0.31909999999999999</v>
      </c>
      <c r="R313" s="24">
        <v>-3.8624000000000001</v>
      </c>
      <c r="S313" s="24">
        <v>327.358</v>
      </c>
      <c r="T313" s="24">
        <v>327.87869999999998</v>
      </c>
      <c r="U313" s="24">
        <v>1.9890000000000001</v>
      </c>
      <c r="V313" s="24">
        <v>34.643099999999997</v>
      </c>
      <c r="W313" s="24">
        <v>0</v>
      </c>
      <c r="X313" s="24">
        <v>4.1000000000000003E-3</v>
      </c>
      <c r="Y313" s="24">
        <v>-3.8899999999999997E-2</v>
      </c>
      <c r="Z313" s="24">
        <v>-9.9099999999999994E-2</v>
      </c>
      <c r="AA313" s="24">
        <v>-1.8313999999999999</v>
      </c>
      <c r="AB313">
        <f t="shared" si="44"/>
        <v>5.1617805416435319E-2</v>
      </c>
      <c r="AC313" s="14">
        <f t="shared" si="45"/>
        <v>0.3279409817530653</v>
      </c>
    </row>
    <row r="314" spans="1:29" x14ac:dyDescent="0.2">
      <c r="A314" s="24" t="s">
        <v>53</v>
      </c>
      <c r="B314" s="24" t="s">
        <v>160</v>
      </c>
      <c r="C314" s="24">
        <v>0.64300000000000002</v>
      </c>
      <c r="D314" s="24">
        <v>-0.11210000000000001</v>
      </c>
      <c r="E314" s="24">
        <v>-9.6593</v>
      </c>
      <c r="F314" s="24">
        <v>0.33300000000000002</v>
      </c>
      <c r="G314" s="24">
        <v>-2.0000000000000001E-4</v>
      </c>
      <c r="H314" s="24">
        <v>0.34560000000000002</v>
      </c>
      <c r="I314" s="24">
        <v>0</v>
      </c>
      <c r="J314" s="24">
        <v>0</v>
      </c>
      <c r="K314" s="24">
        <v>0.1726</v>
      </c>
      <c r="L314" s="24">
        <v>-0.31259999999999999</v>
      </c>
      <c r="M314" s="24">
        <v>-2.5832000000000002</v>
      </c>
      <c r="N314" s="24">
        <v>1.5834999999999999</v>
      </c>
      <c r="O314" s="24">
        <v>1.34E-2</v>
      </c>
      <c r="P314" s="24" t="s">
        <v>172</v>
      </c>
      <c r="Q314" s="24">
        <v>-0.31809999999999999</v>
      </c>
      <c r="R314" s="24">
        <v>-5.5991999999999997</v>
      </c>
      <c r="S314" s="24">
        <v>327.358</v>
      </c>
      <c r="T314" s="24">
        <v>327.87860000000001</v>
      </c>
      <c r="U314" s="24">
        <v>2.0192000000000001</v>
      </c>
      <c r="V314" s="24">
        <v>35.0623</v>
      </c>
      <c r="W314" s="24">
        <v>0</v>
      </c>
      <c r="X314" s="24">
        <v>3.8E-3</v>
      </c>
      <c r="Y314" s="24">
        <v>-3.6499999999999998E-2</v>
      </c>
      <c r="Z314" s="24">
        <v>-1.0500000000000001E-2</v>
      </c>
      <c r="AA314" s="24">
        <v>-0.96030000000000004</v>
      </c>
      <c r="AB314">
        <f t="shared" si="44"/>
        <v>3.441187544974092E-2</v>
      </c>
      <c r="AC314" s="14">
        <f t="shared" si="45"/>
        <v>0.32827902791483277</v>
      </c>
    </row>
    <row r="315" spans="1:29" x14ac:dyDescent="0.2">
      <c r="A315" s="24" t="s">
        <v>53</v>
      </c>
      <c r="B315" s="24" t="s">
        <v>160</v>
      </c>
      <c r="C315" s="24">
        <v>1.284</v>
      </c>
      <c r="D315" s="24">
        <v>-0.216</v>
      </c>
      <c r="E315" s="24">
        <v>-8.6602999999999994</v>
      </c>
      <c r="F315" s="24">
        <v>0.33300000000000002</v>
      </c>
      <c r="G315" s="24">
        <v>-1E-4</v>
      </c>
      <c r="H315" s="24">
        <v>0.66749999999999998</v>
      </c>
      <c r="I315" s="24">
        <v>0</v>
      </c>
      <c r="J315" s="24">
        <v>1E-4</v>
      </c>
      <c r="K315" s="24">
        <v>0.15570000000000001</v>
      </c>
      <c r="L315" s="24">
        <v>-0.27200000000000002</v>
      </c>
      <c r="M315" s="24">
        <v>-3.4872000000000001</v>
      </c>
      <c r="N315" s="24">
        <v>1.5916999999999999</v>
      </c>
      <c r="O315" s="24">
        <v>9.5699999999999993E-2</v>
      </c>
      <c r="P315" s="24" t="s">
        <v>172</v>
      </c>
      <c r="Q315" s="24">
        <v>-0.32490000000000002</v>
      </c>
      <c r="R315" s="24">
        <v>-6.9370000000000003</v>
      </c>
      <c r="S315" s="24">
        <v>327.358</v>
      </c>
      <c r="T315" s="24">
        <v>327.8793</v>
      </c>
      <c r="U315" s="24">
        <v>2.0358000000000001</v>
      </c>
      <c r="V315" s="24">
        <v>35.350999999999999</v>
      </c>
      <c r="W315" s="24">
        <v>0</v>
      </c>
      <c r="X315" s="24">
        <v>4.0000000000000001E-3</v>
      </c>
      <c r="Y315" s="24">
        <v>-3.1800000000000002E-2</v>
      </c>
      <c r="Z315" s="24">
        <v>8.6800000000000002E-2</v>
      </c>
      <c r="AA315" s="24">
        <v>0.42130000000000001</v>
      </c>
      <c r="AB315">
        <f t="shared" si="44"/>
        <v>1.7205939276506339E-2</v>
      </c>
      <c r="AC315" s="14">
        <f t="shared" si="45"/>
        <v>0.32920328634218554</v>
      </c>
    </row>
    <row r="316" spans="1:29" x14ac:dyDescent="0.2">
      <c r="A316" s="24" t="s">
        <v>53</v>
      </c>
      <c r="B316" s="24" t="s">
        <v>160</v>
      </c>
      <c r="C316" s="24">
        <v>1.9271</v>
      </c>
      <c r="D316" s="24">
        <v>-0.30530000000000002</v>
      </c>
      <c r="E316" s="24">
        <v>-7.0711000000000004</v>
      </c>
      <c r="F316" s="24">
        <v>0.33300000000000002</v>
      </c>
      <c r="G316" s="24">
        <v>0</v>
      </c>
      <c r="H316" s="24">
        <v>0.94579999999999997</v>
      </c>
      <c r="I316" s="24">
        <v>0</v>
      </c>
      <c r="J316" s="24">
        <v>0</v>
      </c>
      <c r="K316" s="24">
        <v>0.12809999999999999</v>
      </c>
      <c r="L316" s="24">
        <v>-0.26</v>
      </c>
      <c r="M316" s="24">
        <v>-4.1242999999999999</v>
      </c>
      <c r="N316" s="24">
        <v>1.6185</v>
      </c>
      <c r="O316" s="24">
        <v>0.1663</v>
      </c>
      <c r="P316" s="24" t="s">
        <v>172</v>
      </c>
      <c r="Q316" s="24">
        <v>-0.33729999999999999</v>
      </c>
      <c r="R316" s="24">
        <v>-7.7675999999999998</v>
      </c>
      <c r="S316" s="24">
        <v>327.358</v>
      </c>
      <c r="T316" s="24">
        <v>327.88080000000002</v>
      </c>
      <c r="U316" s="24">
        <v>2.0286</v>
      </c>
      <c r="V316" s="24">
        <v>35.353299999999997</v>
      </c>
      <c r="W316" s="24">
        <v>0</v>
      </c>
      <c r="X316" s="24">
        <v>4.7000000000000002E-3</v>
      </c>
      <c r="Y316" s="24">
        <v>-2.53E-2</v>
      </c>
      <c r="Z316" s="24">
        <v>0.1807</v>
      </c>
      <c r="AA316" s="24">
        <v>2.1638999999999999</v>
      </c>
      <c r="AB316">
        <f t="shared" si="44"/>
        <v>0</v>
      </c>
      <c r="AC316" s="14">
        <f t="shared" si="45"/>
        <v>0.33046725403205707</v>
      </c>
    </row>
    <row r="317" spans="1:29" x14ac:dyDescent="0.2">
      <c r="A317" s="24" t="s">
        <v>53</v>
      </c>
      <c r="B317" s="24" t="s">
        <v>160</v>
      </c>
      <c r="C317" s="24">
        <v>2.5728</v>
      </c>
      <c r="D317" s="24">
        <v>-0.37390000000000001</v>
      </c>
      <c r="E317" s="24">
        <v>-5</v>
      </c>
      <c r="F317" s="24">
        <v>0.33300000000000002</v>
      </c>
      <c r="G317" s="24">
        <v>0</v>
      </c>
      <c r="H317" s="24">
        <v>1.1609</v>
      </c>
      <c r="I317" s="24">
        <v>0</v>
      </c>
      <c r="J317" s="24">
        <v>0</v>
      </c>
      <c r="K317" s="24">
        <v>9.1200000000000003E-2</v>
      </c>
      <c r="L317" s="24">
        <v>-0.27789999999999998</v>
      </c>
      <c r="M317" s="24">
        <v>-4.4511000000000003</v>
      </c>
      <c r="N317" s="24">
        <v>1.6549</v>
      </c>
      <c r="O317" s="24">
        <v>0.22120000000000001</v>
      </c>
      <c r="P317" s="24" t="s">
        <v>172</v>
      </c>
      <c r="Q317" s="24">
        <v>-0.35189999999999999</v>
      </c>
      <c r="R317" s="24">
        <v>-8.0241000000000007</v>
      </c>
      <c r="S317" s="24">
        <v>327.358</v>
      </c>
      <c r="T317" s="24">
        <v>327.88220000000001</v>
      </c>
      <c r="U317" s="24">
        <v>1.9997</v>
      </c>
      <c r="V317" s="24">
        <v>35.087400000000002</v>
      </c>
      <c r="W317" s="24">
        <v>0</v>
      </c>
      <c r="X317" s="24">
        <v>5.5999999999999999E-3</v>
      </c>
      <c r="Y317" s="24">
        <v>-1.9300000000000001E-2</v>
      </c>
      <c r="Z317" s="24">
        <v>0.25729999999999997</v>
      </c>
      <c r="AA317" s="24">
        <v>3.9864000000000002</v>
      </c>
      <c r="AB317">
        <f t="shared" si="44"/>
        <v>0</v>
      </c>
      <c r="AC317" s="14">
        <f t="shared" si="45"/>
        <v>0.33173283446455126</v>
      </c>
    </row>
    <row r="318" spans="1:29" x14ac:dyDescent="0.2">
      <c r="A318" s="24" t="s">
        <v>53</v>
      </c>
      <c r="B318" s="24" t="s">
        <v>160</v>
      </c>
      <c r="C318" s="24">
        <v>3.2206999999999999</v>
      </c>
      <c r="D318" s="24">
        <v>-0.41710000000000003</v>
      </c>
      <c r="E318" s="24">
        <v>-2.5882000000000001</v>
      </c>
      <c r="F318" s="24">
        <v>0.33300000000000002</v>
      </c>
      <c r="G318" s="24">
        <v>0</v>
      </c>
      <c r="H318" s="24">
        <v>1.2968</v>
      </c>
      <c r="I318" s="24">
        <v>0</v>
      </c>
      <c r="J318" s="24">
        <v>0</v>
      </c>
      <c r="K318" s="24">
        <v>4.7300000000000002E-2</v>
      </c>
      <c r="L318" s="24">
        <v>-0.308</v>
      </c>
      <c r="M318" s="24">
        <v>-4.4532999999999996</v>
      </c>
      <c r="N318" s="24">
        <v>1.6897</v>
      </c>
      <c r="O318" s="24">
        <v>0.25919999999999999</v>
      </c>
      <c r="P318" s="24" t="s">
        <v>172</v>
      </c>
      <c r="Q318" s="24">
        <v>-0.3649</v>
      </c>
      <c r="R318" s="24">
        <v>-7.6856</v>
      </c>
      <c r="S318" s="24">
        <v>327.358</v>
      </c>
      <c r="T318" s="24">
        <v>327.88249999999999</v>
      </c>
      <c r="U318" s="24">
        <v>1.9634</v>
      </c>
      <c r="V318" s="24">
        <v>34.737900000000003</v>
      </c>
      <c r="W318" s="24">
        <v>0</v>
      </c>
      <c r="X318" s="24">
        <v>6.3E-3</v>
      </c>
      <c r="Y318" s="24">
        <v>-1.67E-2</v>
      </c>
      <c r="Z318" s="24">
        <v>0.30530000000000002</v>
      </c>
      <c r="AA318" s="24">
        <v>5.5602</v>
      </c>
      <c r="AB318">
        <f t="shared" si="44"/>
        <v>0</v>
      </c>
      <c r="AC318" s="14">
        <f t="shared" si="45"/>
        <v>0.33266030372309058</v>
      </c>
    </row>
    <row r="319" spans="1:29" x14ac:dyDescent="0.2">
      <c r="A319" s="24" t="s">
        <v>53</v>
      </c>
      <c r="B319" s="24" t="s">
        <v>160</v>
      </c>
      <c r="C319" s="24">
        <v>3.8698000000000001</v>
      </c>
      <c r="D319" s="24">
        <v>-0.43169999999999997</v>
      </c>
      <c r="E319" s="24">
        <v>0</v>
      </c>
      <c r="F319" s="24">
        <v>0.33300000000000002</v>
      </c>
      <c r="G319" s="24">
        <v>0</v>
      </c>
      <c r="H319" s="24">
        <v>1.3428</v>
      </c>
      <c r="I319" s="24">
        <v>0</v>
      </c>
      <c r="J319" s="24">
        <v>0</v>
      </c>
      <c r="K319" s="24">
        <v>-2.9999999999999997E-4</v>
      </c>
      <c r="L319" s="24">
        <v>-0.32629999999999998</v>
      </c>
      <c r="M319" s="24">
        <v>-4.1468999999999996</v>
      </c>
      <c r="N319" s="24">
        <v>1.7137</v>
      </c>
      <c r="O319" s="24">
        <v>0.28000000000000003</v>
      </c>
      <c r="P319" s="24" t="s">
        <v>172</v>
      </c>
      <c r="Q319" s="24">
        <v>-0.37340000000000001</v>
      </c>
      <c r="R319" s="24">
        <v>-6.7751999999999999</v>
      </c>
      <c r="S319" s="24">
        <v>327.358</v>
      </c>
      <c r="T319" s="24">
        <v>327.88060000000002</v>
      </c>
      <c r="U319" s="24">
        <v>1.9391</v>
      </c>
      <c r="V319" s="24">
        <v>34.558700000000002</v>
      </c>
      <c r="W319" s="24">
        <v>0</v>
      </c>
      <c r="X319" s="24">
        <v>6.3E-3</v>
      </c>
      <c r="Y319" s="24">
        <v>-1.9699999999999999E-2</v>
      </c>
      <c r="Z319" s="24">
        <v>0.31879999999999997</v>
      </c>
      <c r="AA319" s="24">
        <v>6.6125999999999996</v>
      </c>
      <c r="AB319">
        <f t="shared" si="44"/>
        <v>0</v>
      </c>
      <c r="AC319" s="14">
        <f t="shared" si="45"/>
        <v>0.33300000000000002</v>
      </c>
    </row>
    <row r="320" spans="1:29" x14ac:dyDescent="0.2">
      <c r="A320" s="24" t="s">
        <v>53</v>
      </c>
      <c r="B320" s="24" t="s">
        <v>160</v>
      </c>
      <c r="C320" s="24">
        <v>4.5189000000000004</v>
      </c>
      <c r="D320" s="24">
        <v>-0.41689999999999999</v>
      </c>
      <c r="E320" s="24">
        <v>2.5882000000000001</v>
      </c>
      <c r="F320" s="24">
        <v>0.33300000000000002</v>
      </c>
      <c r="G320" s="24">
        <v>0</v>
      </c>
      <c r="H320" s="24">
        <v>1.2955000000000001</v>
      </c>
      <c r="I320" s="24">
        <v>0</v>
      </c>
      <c r="J320" s="24">
        <v>0</v>
      </c>
      <c r="K320" s="24">
        <v>-4.7899999999999998E-2</v>
      </c>
      <c r="L320" s="24">
        <v>-0.31759999999999999</v>
      </c>
      <c r="M320" s="24">
        <v>-3.5724999999999998</v>
      </c>
      <c r="N320" s="24">
        <v>1.7237</v>
      </c>
      <c r="O320" s="24">
        <v>0.28320000000000001</v>
      </c>
      <c r="P320" s="24" t="s">
        <v>172</v>
      </c>
      <c r="Q320" s="24">
        <v>-0.37630000000000002</v>
      </c>
      <c r="R320" s="24">
        <v>-5.3573000000000004</v>
      </c>
      <c r="S320" s="24">
        <v>327.358</v>
      </c>
      <c r="T320" s="24">
        <v>327.87619999999998</v>
      </c>
      <c r="U320" s="24">
        <v>1.9417</v>
      </c>
      <c r="V320" s="24">
        <v>34.738</v>
      </c>
      <c r="W320" s="24">
        <v>0</v>
      </c>
      <c r="X320" s="24">
        <v>5.7000000000000002E-3</v>
      </c>
      <c r="Y320" s="24">
        <v>-2.8199999999999999E-2</v>
      </c>
      <c r="Z320" s="24">
        <v>0.29799999999999999</v>
      </c>
      <c r="AA320" s="24">
        <v>7.0035999999999996</v>
      </c>
      <c r="AB320">
        <f t="shared" si="44"/>
        <v>0</v>
      </c>
      <c r="AC320" s="14">
        <f t="shared" si="45"/>
        <v>0.33266030372309058</v>
      </c>
    </row>
    <row r="321" spans="1:29" x14ac:dyDescent="0.2">
      <c r="A321" s="24" t="s">
        <v>53</v>
      </c>
      <c r="B321" s="24" t="s">
        <v>160</v>
      </c>
      <c r="C321" s="24">
        <v>5.1668000000000003</v>
      </c>
      <c r="D321" s="24">
        <v>-0.37359999999999999</v>
      </c>
      <c r="E321" s="24">
        <v>5</v>
      </c>
      <c r="F321" s="24">
        <v>0.33300000000000002</v>
      </c>
      <c r="G321" s="24">
        <v>-1E-4</v>
      </c>
      <c r="H321" s="24">
        <v>1.1586000000000001</v>
      </c>
      <c r="I321" s="24">
        <v>0</v>
      </c>
      <c r="J321" s="24">
        <v>0</v>
      </c>
      <c r="K321" s="24">
        <v>-9.1499999999999998E-2</v>
      </c>
      <c r="L321" s="24">
        <v>-0.28460000000000002</v>
      </c>
      <c r="M321" s="24">
        <v>-2.7847</v>
      </c>
      <c r="N321" s="24">
        <v>1.7222999999999999</v>
      </c>
      <c r="O321" s="24">
        <v>0.26790000000000003</v>
      </c>
      <c r="P321" s="24" t="s">
        <v>172</v>
      </c>
      <c r="Q321" s="24">
        <v>-0.37440000000000001</v>
      </c>
      <c r="R321" s="24">
        <v>-3.5329999999999999</v>
      </c>
      <c r="S321" s="24">
        <v>327.358</v>
      </c>
      <c r="T321" s="24">
        <v>327.87029999999999</v>
      </c>
      <c r="U321" s="24">
        <v>1.9748000000000001</v>
      </c>
      <c r="V321" s="24">
        <v>35.299799999999998</v>
      </c>
      <c r="W321" s="24">
        <v>0</v>
      </c>
      <c r="X321" s="24">
        <v>4.7999999999999996E-3</v>
      </c>
      <c r="Y321" s="24">
        <v>-3.9899999999999998E-2</v>
      </c>
      <c r="Z321" s="24">
        <v>0.2475</v>
      </c>
      <c r="AA321" s="24">
        <v>6.7484999999999999</v>
      </c>
      <c r="AB321">
        <f t="shared" si="44"/>
        <v>1.7205939276506339E-2</v>
      </c>
      <c r="AC321" s="14">
        <f t="shared" si="45"/>
        <v>0.33173283446455126</v>
      </c>
    </row>
    <row r="322" spans="1:29" x14ac:dyDescent="0.2">
      <c r="A322" s="24" t="s">
        <v>53</v>
      </c>
      <c r="B322" s="24" t="s">
        <v>160</v>
      </c>
      <c r="C322" s="24">
        <v>5.8124000000000002</v>
      </c>
      <c r="D322" s="24">
        <v>-0.3049</v>
      </c>
      <c r="E322" s="24">
        <v>7.0711000000000004</v>
      </c>
      <c r="F322" s="24">
        <v>0.33300000000000002</v>
      </c>
      <c r="G322" s="24">
        <v>0</v>
      </c>
      <c r="H322" s="24">
        <v>0.94299999999999995</v>
      </c>
      <c r="I322" s="24">
        <v>0</v>
      </c>
      <c r="J322" s="24">
        <v>0</v>
      </c>
      <c r="K322" s="24">
        <v>-0.12820000000000001</v>
      </c>
      <c r="L322" s="24">
        <v>-0.245</v>
      </c>
      <c r="M322" s="24">
        <v>-1.8414999999999999</v>
      </c>
      <c r="N322" s="24">
        <v>1.7161999999999999</v>
      </c>
      <c r="O322" s="24">
        <v>0.23319999999999999</v>
      </c>
      <c r="P322" s="24" t="s">
        <v>172</v>
      </c>
      <c r="Q322" s="24">
        <v>-0.36959999999999998</v>
      </c>
      <c r="R322" s="24">
        <v>-1.4358</v>
      </c>
      <c r="S322" s="24">
        <v>327.358</v>
      </c>
      <c r="T322" s="24">
        <v>327.86470000000003</v>
      </c>
      <c r="U322" s="24">
        <v>2.0295000000000001</v>
      </c>
      <c r="V322" s="24">
        <v>36.093600000000002</v>
      </c>
      <c r="W322" s="24">
        <v>0</v>
      </c>
      <c r="X322" s="24">
        <v>3.8999999999999998E-3</v>
      </c>
      <c r="Y322" s="24">
        <v>-5.1799999999999999E-2</v>
      </c>
      <c r="Z322" s="24">
        <v>0.17419999999999999</v>
      </c>
      <c r="AA322" s="24">
        <v>5.9832000000000001</v>
      </c>
      <c r="AB322">
        <f t="shared" ref="AB322:AB385" si="46">DEGREES(ATAN2(F322,-G322))</f>
        <v>0</v>
      </c>
      <c r="AC322" s="14">
        <f t="shared" ref="AC322:AC385" si="47">IF(B322="PMMPSI2",F322*COS(RADIANS(E322)),F322)</f>
        <v>0.33046725403205707</v>
      </c>
    </row>
    <row r="323" spans="1:29" x14ac:dyDescent="0.2">
      <c r="A323" s="24" t="s">
        <v>53</v>
      </c>
      <c r="B323" s="24" t="s">
        <v>160</v>
      </c>
      <c r="C323" s="24">
        <v>6.4555999999999996</v>
      </c>
      <c r="D323" s="24">
        <v>-0.2155</v>
      </c>
      <c r="E323" s="24">
        <v>8.6602999999999994</v>
      </c>
      <c r="F323" s="24">
        <v>0.33300000000000002</v>
      </c>
      <c r="G323" s="24">
        <v>0</v>
      </c>
      <c r="H323" s="24">
        <v>0.66459999999999997</v>
      </c>
      <c r="I323" s="24">
        <v>0</v>
      </c>
      <c r="J323" s="24">
        <v>0</v>
      </c>
      <c r="K323" s="24">
        <v>-0.15570000000000001</v>
      </c>
      <c r="L323" s="24">
        <v>-0.2195</v>
      </c>
      <c r="M323" s="24">
        <v>-0.79669999999999996</v>
      </c>
      <c r="N323" s="24">
        <v>1.7115</v>
      </c>
      <c r="O323" s="24">
        <v>0.1802</v>
      </c>
      <c r="P323" s="24" t="s">
        <v>172</v>
      </c>
      <c r="Q323" s="24">
        <v>-0.36470000000000002</v>
      </c>
      <c r="R323" s="24">
        <v>0.77700000000000002</v>
      </c>
      <c r="S323" s="24">
        <v>327.358</v>
      </c>
      <c r="T323" s="24">
        <v>327.86189999999999</v>
      </c>
      <c r="U323" s="24">
        <v>2.0895000000000001</v>
      </c>
      <c r="V323" s="24">
        <v>36.875500000000002</v>
      </c>
      <c r="W323" s="24">
        <v>0</v>
      </c>
      <c r="X323" s="24">
        <v>3.5000000000000001E-3</v>
      </c>
      <c r="Y323" s="24">
        <v>-6.13E-2</v>
      </c>
      <c r="Z323" s="24">
        <v>8.5099999999999995E-2</v>
      </c>
      <c r="AA323" s="24">
        <v>4.8978999999999999</v>
      </c>
      <c r="AB323">
        <f t="shared" si="46"/>
        <v>0</v>
      </c>
      <c r="AC323" s="14">
        <f t="shared" si="47"/>
        <v>0.32920328634218554</v>
      </c>
    </row>
    <row r="324" spans="1:29" x14ac:dyDescent="0.2">
      <c r="A324" s="24" t="s">
        <v>53</v>
      </c>
      <c r="B324" s="24" t="s">
        <v>160</v>
      </c>
      <c r="C324" s="24">
        <v>7.0964999999999998</v>
      </c>
      <c r="D324" s="24">
        <v>-0.1115</v>
      </c>
      <c r="E324" s="24">
        <v>9.6593</v>
      </c>
      <c r="F324" s="24">
        <v>0.33300000000000002</v>
      </c>
      <c r="G324" s="24">
        <v>1E-4</v>
      </c>
      <c r="H324" s="24">
        <v>0.34279999999999999</v>
      </c>
      <c r="I324" s="24">
        <v>0</v>
      </c>
      <c r="J324" s="24">
        <v>0</v>
      </c>
      <c r="K324" s="24">
        <v>-0.1726</v>
      </c>
      <c r="L324" s="24">
        <v>-0.21729999999999999</v>
      </c>
      <c r="M324" s="24">
        <v>0.3004</v>
      </c>
      <c r="N324" s="24">
        <v>1.7112000000000001</v>
      </c>
      <c r="O324" s="24">
        <v>0.11269999999999999</v>
      </c>
      <c r="P324" s="24" t="s">
        <v>172</v>
      </c>
      <c r="Q324" s="24">
        <v>-0.36199999999999999</v>
      </c>
      <c r="R324" s="24">
        <v>2.9367999999999999</v>
      </c>
      <c r="S324" s="24">
        <v>327.358</v>
      </c>
      <c r="T324" s="24">
        <v>327.86340000000001</v>
      </c>
      <c r="U324" s="24">
        <v>2.1387999999999998</v>
      </c>
      <c r="V324" s="24">
        <v>37.430900000000001</v>
      </c>
      <c r="W324" s="24">
        <v>0</v>
      </c>
      <c r="X324" s="24">
        <v>3.7000000000000002E-3</v>
      </c>
      <c r="Y324" s="24">
        <v>-6.7400000000000002E-2</v>
      </c>
      <c r="Z324" s="24">
        <v>-1.2999999999999999E-2</v>
      </c>
      <c r="AA324" s="24">
        <v>3.6724999999999999</v>
      </c>
      <c r="AB324">
        <f t="shared" si="46"/>
        <v>-1.7205939276506339E-2</v>
      </c>
      <c r="AC324" s="14">
        <f t="shared" si="47"/>
        <v>0.32827902791483277</v>
      </c>
    </row>
    <row r="325" spans="1:29" x14ac:dyDescent="0.2">
      <c r="A325" s="24" t="s">
        <v>53</v>
      </c>
      <c r="B325" s="24" t="s">
        <v>160</v>
      </c>
      <c r="C325" s="24">
        <v>7.7363</v>
      </c>
      <c r="D325" s="24">
        <v>0</v>
      </c>
      <c r="E325" s="24">
        <v>10</v>
      </c>
      <c r="F325" s="24">
        <v>0.33300000000000002</v>
      </c>
      <c r="G325" s="24">
        <v>1E-4</v>
      </c>
      <c r="H325" s="24">
        <v>-1.1999999999999999E-3</v>
      </c>
      <c r="I325" s="24">
        <v>0</v>
      </c>
      <c r="J325" s="24">
        <v>0</v>
      </c>
      <c r="K325" s="24">
        <v>-0.17829999999999999</v>
      </c>
      <c r="L325" s="24">
        <v>-0.2296</v>
      </c>
      <c r="M325" s="24">
        <v>1.4000999999999999</v>
      </c>
      <c r="N325" s="24">
        <v>1.7142999999999999</v>
      </c>
      <c r="O325" s="24">
        <v>3.7100000000000001E-2</v>
      </c>
      <c r="P325" s="24" t="s">
        <v>172</v>
      </c>
      <c r="Q325" s="24">
        <v>-0.36320000000000002</v>
      </c>
      <c r="R325" s="24">
        <v>4.8810000000000002</v>
      </c>
      <c r="S325" s="24">
        <v>327.358</v>
      </c>
      <c r="T325" s="24">
        <v>327.86970000000002</v>
      </c>
      <c r="U325" s="24">
        <v>2.1688000000000001</v>
      </c>
      <c r="V325" s="24">
        <v>37.671300000000002</v>
      </c>
      <c r="W325" s="24">
        <v>0</v>
      </c>
      <c r="X325" s="24">
        <v>4.3E-3</v>
      </c>
      <c r="Y325" s="24">
        <v>-7.1300000000000002E-2</v>
      </c>
      <c r="Z325" s="24">
        <v>-0.1129</v>
      </c>
      <c r="AA325" s="24">
        <v>2.4416000000000002</v>
      </c>
      <c r="AB325">
        <f t="shared" si="46"/>
        <v>-1.7205939276506339E-2</v>
      </c>
      <c r="AC325" s="14">
        <f t="shared" si="47"/>
        <v>0.3279409817530653</v>
      </c>
    </row>
    <row r="326" spans="1:29" x14ac:dyDescent="0.2">
      <c r="A326" s="24" t="s">
        <v>53</v>
      </c>
      <c r="B326" s="24" t="s">
        <v>160</v>
      </c>
      <c r="C326" s="24">
        <v>8.3759999999999994</v>
      </c>
      <c r="D326" s="24">
        <v>0.1115</v>
      </c>
      <c r="E326" s="24">
        <v>9.6593</v>
      </c>
      <c r="F326" s="24">
        <v>0.33300000000000002</v>
      </c>
      <c r="G326" s="24">
        <v>0</v>
      </c>
      <c r="H326" s="24">
        <v>-0.3453</v>
      </c>
      <c r="I326" s="24">
        <v>0</v>
      </c>
      <c r="J326" s="24">
        <v>0</v>
      </c>
      <c r="K326" s="24">
        <v>-0.17269999999999999</v>
      </c>
      <c r="L326" s="24">
        <v>-0.2346</v>
      </c>
      <c r="M326" s="24">
        <v>2.4464000000000001</v>
      </c>
      <c r="N326" s="24">
        <v>1.7175</v>
      </c>
      <c r="O326" s="24">
        <v>-3.9E-2</v>
      </c>
      <c r="P326" s="24" t="s">
        <v>172</v>
      </c>
      <c r="Q326" s="24">
        <v>-0.36840000000000001</v>
      </c>
      <c r="R326" s="24">
        <v>6.4710999999999999</v>
      </c>
      <c r="S326" s="24">
        <v>327.358</v>
      </c>
      <c r="T326" s="24">
        <v>327.87920000000003</v>
      </c>
      <c r="U326" s="24">
        <v>2.1800000000000002</v>
      </c>
      <c r="V326" s="24">
        <v>37.6526</v>
      </c>
      <c r="W326" s="24">
        <v>0</v>
      </c>
      <c r="X326" s="24">
        <v>5.1000000000000004E-3</v>
      </c>
      <c r="Y326" s="24">
        <v>-7.4700000000000003E-2</v>
      </c>
      <c r="Z326" s="24">
        <v>-0.20680000000000001</v>
      </c>
      <c r="AA326" s="24">
        <v>1.2939000000000001</v>
      </c>
      <c r="AB326">
        <f t="shared" si="46"/>
        <v>0</v>
      </c>
      <c r="AC326" s="14">
        <f t="shared" si="47"/>
        <v>0.32827902791483277</v>
      </c>
    </row>
    <row r="327" spans="1:29" x14ac:dyDescent="0.2">
      <c r="A327" s="24" t="s">
        <v>53</v>
      </c>
      <c r="B327" s="24" t="s">
        <v>160</v>
      </c>
      <c r="C327" s="24">
        <v>9.0168999999999997</v>
      </c>
      <c r="D327" s="24">
        <v>0.21540000000000001</v>
      </c>
      <c r="E327" s="24">
        <v>8.6602999999999994</v>
      </c>
      <c r="F327" s="24">
        <v>0.33300000000000002</v>
      </c>
      <c r="G327" s="24">
        <v>-1E-4</v>
      </c>
      <c r="H327" s="24">
        <v>-0.6673</v>
      </c>
      <c r="I327" s="24">
        <v>0</v>
      </c>
      <c r="J327" s="24">
        <v>-1E-4</v>
      </c>
      <c r="K327" s="24">
        <v>-0.15579999999999999</v>
      </c>
      <c r="L327" s="24">
        <v>-0.21160000000000001</v>
      </c>
      <c r="M327" s="24">
        <v>3.3731</v>
      </c>
      <c r="N327" s="24">
        <v>1.7183999999999999</v>
      </c>
      <c r="O327" s="24">
        <v>-0.1091</v>
      </c>
      <c r="P327" s="24" t="s">
        <v>172</v>
      </c>
      <c r="Q327" s="24">
        <v>-0.37669999999999998</v>
      </c>
      <c r="R327" s="24">
        <v>7.6078999999999999</v>
      </c>
      <c r="S327" s="24">
        <v>327.358</v>
      </c>
      <c r="T327" s="24">
        <v>327.8895</v>
      </c>
      <c r="U327" s="24">
        <v>2.1787000000000001</v>
      </c>
      <c r="V327" s="24">
        <v>37.511699999999998</v>
      </c>
      <c r="W327" s="24">
        <v>0</v>
      </c>
      <c r="X327" s="24">
        <v>5.5999999999999999E-3</v>
      </c>
      <c r="Y327" s="24">
        <v>-7.9000000000000001E-2</v>
      </c>
      <c r="Z327" s="24">
        <v>-0.28610000000000002</v>
      </c>
      <c r="AA327" s="24">
        <v>0.2903</v>
      </c>
      <c r="AB327">
        <f t="shared" si="46"/>
        <v>1.7205939276506339E-2</v>
      </c>
      <c r="AC327" s="14">
        <f t="shared" si="47"/>
        <v>0.32920328634218554</v>
      </c>
    </row>
    <row r="328" spans="1:29" x14ac:dyDescent="0.2">
      <c r="A328" s="24" t="s">
        <v>53</v>
      </c>
      <c r="B328" s="24" t="s">
        <v>160</v>
      </c>
      <c r="C328" s="24">
        <v>9.6600999999999999</v>
      </c>
      <c r="D328" s="24">
        <v>0.30470000000000003</v>
      </c>
      <c r="E328" s="24">
        <v>7.0711000000000004</v>
      </c>
      <c r="F328" s="24">
        <v>0.33300000000000002</v>
      </c>
      <c r="G328" s="24">
        <v>-2.0000000000000001E-4</v>
      </c>
      <c r="H328" s="24">
        <v>-0.94579999999999997</v>
      </c>
      <c r="I328" s="24">
        <v>0</v>
      </c>
      <c r="J328" s="24">
        <v>0</v>
      </c>
      <c r="K328" s="24">
        <v>-0.12820000000000001</v>
      </c>
      <c r="L328" s="24">
        <v>-0.15540000000000001</v>
      </c>
      <c r="M328" s="24">
        <v>4.1074999999999999</v>
      </c>
      <c r="N328" s="24">
        <v>1.7165999999999999</v>
      </c>
      <c r="O328" s="24">
        <v>-0.16930000000000001</v>
      </c>
      <c r="P328" s="24" t="s">
        <v>172</v>
      </c>
      <c r="Q328" s="24">
        <v>-0.3861</v>
      </c>
      <c r="R328" s="24">
        <v>8.2369000000000003</v>
      </c>
      <c r="S328" s="24">
        <v>327.358</v>
      </c>
      <c r="T328" s="24">
        <v>327.89760000000001</v>
      </c>
      <c r="U328" s="24">
        <v>2.1711999999999998</v>
      </c>
      <c r="V328" s="24">
        <v>37.364899999999999</v>
      </c>
      <c r="W328" s="24">
        <v>0</v>
      </c>
      <c r="X328" s="24">
        <v>5.8999999999999999E-3</v>
      </c>
      <c r="Y328" s="24">
        <v>-8.3900000000000002E-2</v>
      </c>
      <c r="Z328" s="24">
        <v>-0.34350000000000003</v>
      </c>
      <c r="AA328" s="24">
        <v>-0.52110000000000001</v>
      </c>
      <c r="AB328">
        <f t="shared" si="46"/>
        <v>3.441187544974092E-2</v>
      </c>
      <c r="AC328" s="14">
        <f t="shared" si="47"/>
        <v>0.33046725403205707</v>
      </c>
    </row>
    <row r="329" spans="1:29" x14ac:dyDescent="0.2">
      <c r="A329" s="24" t="s">
        <v>53</v>
      </c>
      <c r="B329" s="24" t="s">
        <v>160</v>
      </c>
      <c r="C329" s="24">
        <v>10.3058</v>
      </c>
      <c r="D329" s="24">
        <v>0.37330000000000002</v>
      </c>
      <c r="E329" s="24">
        <v>5</v>
      </c>
      <c r="F329" s="24">
        <v>0.33300000000000002</v>
      </c>
      <c r="G329" s="24">
        <v>-2.0000000000000001E-4</v>
      </c>
      <c r="H329" s="24">
        <v>-1.1611</v>
      </c>
      <c r="I329" s="24">
        <v>0</v>
      </c>
      <c r="J329" s="24">
        <v>0</v>
      </c>
      <c r="K329" s="24">
        <v>-9.1200000000000003E-2</v>
      </c>
      <c r="L329" s="24">
        <v>-8.3099999999999993E-2</v>
      </c>
      <c r="M329" s="24">
        <v>4.5800999999999998</v>
      </c>
      <c r="N329" s="24">
        <v>1.7143999999999999</v>
      </c>
      <c r="O329" s="24">
        <v>-0.21829999999999999</v>
      </c>
      <c r="P329" s="24" t="s">
        <v>172</v>
      </c>
      <c r="Q329" s="24">
        <v>-0.39439999999999997</v>
      </c>
      <c r="R329" s="24">
        <v>8.3455999999999992</v>
      </c>
      <c r="S329" s="24">
        <v>327.358</v>
      </c>
      <c r="T329" s="24">
        <v>327.90179999999998</v>
      </c>
      <c r="U329" s="24">
        <v>2.1591999999999998</v>
      </c>
      <c r="V329" s="24">
        <v>37.232700000000001</v>
      </c>
      <c r="W329" s="24">
        <v>0</v>
      </c>
      <c r="X329" s="24">
        <v>5.7999999999999996E-3</v>
      </c>
      <c r="Y329" s="24">
        <v>-8.7400000000000005E-2</v>
      </c>
      <c r="Z329" s="24">
        <v>-0.37490000000000001</v>
      </c>
      <c r="AA329" s="24">
        <v>-1.1086</v>
      </c>
      <c r="AB329">
        <f t="shared" si="46"/>
        <v>3.441187544974092E-2</v>
      </c>
      <c r="AC329" s="14">
        <f t="shared" si="47"/>
        <v>0.33173283446455126</v>
      </c>
    </row>
    <row r="330" spans="1:29" x14ac:dyDescent="0.2">
      <c r="A330" s="24" t="s">
        <v>53</v>
      </c>
      <c r="B330" s="24" t="s">
        <v>160</v>
      </c>
      <c r="C330" s="24">
        <v>10.9536</v>
      </c>
      <c r="D330" s="24">
        <v>0.41649999999999998</v>
      </c>
      <c r="E330" s="24">
        <v>2.5882000000000001</v>
      </c>
      <c r="F330" s="24">
        <v>0.33300000000000002</v>
      </c>
      <c r="G330" s="24">
        <v>-2.0000000000000001E-4</v>
      </c>
      <c r="H330" s="24">
        <v>-1.2970999999999999</v>
      </c>
      <c r="I330" s="24">
        <v>0</v>
      </c>
      <c r="J330" s="24">
        <v>0</v>
      </c>
      <c r="K330" s="24">
        <v>-4.7300000000000002E-2</v>
      </c>
      <c r="L330" s="24">
        <v>-2.69E-2</v>
      </c>
      <c r="M330" s="24">
        <v>4.7377000000000002</v>
      </c>
      <c r="N330" s="24">
        <v>1.7138</v>
      </c>
      <c r="O330" s="24">
        <v>-0.25640000000000002</v>
      </c>
      <c r="P330" s="24" t="s">
        <v>172</v>
      </c>
      <c r="Q330" s="24">
        <v>-0.3992</v>
      </c>
      <c r="R330" s="24">
        <v>7.9522000000000004</v>
      </c>
      <c r="S330" s="24">
        <v>327.358</v>
      </c>
      <c r="T330" s="24">
        <v>327.90170000000001</v>
      </c>
      <c r="U330" s="24">
        <v>2.1394000000000002</v>
      </c>
      <c r="V330" s="24">
        <v>37.037199999999999</v>
      </c>
      <c r="W330" s="24">
        <v>0</v>
      </c>
      <c r="X330" s="24">
        <v>5.7000000000000002E-3</v>
      </c>
      <c r="Y330" s="24">
        <v>-8.72E-2</v>
      </c>
      <c r="Z330" s="24">
        <v>-0.38100000000000001</v>
      </c>
      <c r="AA330" s="24">
        <v>-1.4745999999999999</v>
      </c>
      <c r="AB330">
        <f t="shared" si="46"/>
        <v>3.441187544974092E-2</v>
      </c>
      <c r="AC330" s="14">
        <f t="shared" si="47"/>
        <v>0.33266030372309058</v>
      </c>
    </row>
    <row r="331" spans="1:29" x14ac:dyDescent="0.2">
      <c r="A331" s="24" t="s">
        <v>53</v>
      </c>
      <c r="B331" s="24" t="s">
        <v>160</v>
      </c>
      <c r="C331" s="24">
        <v>11.6028</v>
      </c>
      <c r="D331" s="24">
        <v>0.43109999999999998</v>
      </c>
      <c r="E331" s="24">
        <v>0</v>
      </c>
      <c r="F331" s="24">
        <v>0.33300000000000002</v>
      </c>
      <c r="G331" s="24">
        <v>-2.0000000000000001E-4</v>
      </c>
      <c r="H331" s="24">
        <v>-1.3431999999999999</v>
      </c>
      <c r="I331" s="24">
        <v>0</v>
      </c>
      <c r="J331" s="24">
        <v>0</v>
      </c>
      <c r="K331" s="24">
        <v>2.9999999999999997E-4</v>
      </c>
      <c r="L331" s="24">
        <v>-1.7899999999999999E-2</v>
      </c>
      <c r="M331" s="24">
        <v>4.5545</v>
      </c>
      <c r="N331" s="24">
        <v>1.7149000000000001</v>
      </c>
      <c r="O331" s="24">
        <v>-0.28339999999999999</v>
      </c>
      <c r="P331" s="24" t="s">
        <v>172</v>
      </c>
      <c r="Q331" s="24">
        <v>-0.39839999999999998</v>
      </c>
      <c r="R331" s="24">
        <v>7.0949</v>
      </c>
      <c r="S331" s="24">
        <v>327.358</v>
      </c>
      <c r="T331" s="24">
        <v>327.89819999999997</v>
      </c>
      <c r="U331" s="24">
        <v>2.1074999999999999</v>
      </c>
      <c r="V331" s="24">
        <v>36.670499999999997</v>
      </c>
      <c r="W331" s="24">
        <v>0</v>
      </c>
      <c r="X331" s="24">
        <v>5.7000000000000002E-3</v>
      </c>
      <c r="Y331" s="24">
        <v>-8.2100000000000006E-2</v>
      </c>
      <c r="Z331" s="24">
        <v>-0.36720000000000003</v>
      </c>
      <c r="AA331" s="24">
        <v>-1.67</v>
      </c>
      <c r="AB331">
        <f t="shared" si="46"/>
        <v>3.441187544974092E-2</v>
      </c>
      <c r="AC331" s="14">
        <f t="shared" si="47"/>
        <v>0.33300000000000002</v>
      </c>
    </row>
    <row r="332" spans="1:29" x14ac:dyDescent="0.2">
      <c r="A332" s="24" t="s">
        <v>53</v>
      </c>
      <c r="B332" s="24" t="s">
        <v>160</v>
      </c>
      <c r="C332" s="24">
        <v>12.251899999999999</v>
      </c>
      <c r="D332" s="24">
        <v>0.4163</v>
      </c>
      <c r="E332" s="24">
        <v>-2.5882000000000001</v>
      </c>
      <c r="F332" s="24">
        <v>0.33300000000000002</v>
      </c>
      <c r="G332" s="24">
        <v>-2.0000000000000001E-4</v>
      </c>
      <c r="H332" s="24">
        <v>-1.2958000000000001</v>
      </c>
      <c r="I332" s="24">
        <v>0</v>
      </c>
      <c r="J332" s="24">
        <v>0</v>
      </c>
      <c r="K332" s="24">
        <v>4.7899999999999998E-2</v>
      </c>
      <c r="L332" s="24">
        <v>-6.8699999999999997E-2</v>
      </c>
      <c r="M332" s="24">
        <v>4.0381</v>
      </c>
      <c r="N332" s="24">
        <v>1.7141999999999999</v>
      </c>
      <c r="O332" s="24">
        <v>-0.29720000000000002</v>
      </c>
      <c r="P332" s="24" t="s">
        <v>172</v>
      </c>
      <c r="Q332" s="24">
        <v>-0.39129999999999998</v>
      </c>
      <c r="R332" s="24">
        <v>5.8236999999999997</v>
      </c>
      <c r="S332" s="24">
        <v>327.358</v>
      </c>
      <c r="T332" s="24">
        <v>327.8931</v>
      </c>
      <c r="U332" s="24">
        <v>2.0636000000000001</v>
      </c>
      <c r="V332" s="24">
        <v>36.090699999999998</v>
      </c>
      <c r="W332" s="24">
        <v>0</v>
      </c>
      <c r="X332" s="24">
        <v>5.7999999999999996E-3</v>
      </c>
      <c r="Y332" s="24">
        <v>-7.2599999999999998E-2</v>
      </c>
      <c r="Z332" s="24">
        <v>-0.34100000000000003</v>
      </c>
      <c r="AA332" s="24">
        <v>-1.7844</v>
      </c>
      <c r="AB332">
        <f t="shared" si="46"/>
        <v>3.441187544974092E-2</v>
      </c>
      <c r="AC332" s="14">
        <f t="shared" si="47"/>
        <v>0.33266030372309058</v>
      </c>
    </row>
    <row r="333" spans="1:29" x14ac:dyDescent="0.2">
      <c r="A333" s="24" t="s">
        <v>53</v>
      </c>
      <c r="B333" s="24" t="s">
        <v>160</v>
      </c>
      <c r="C333" s="24">
        <v>12.899699999999999</v>
      </c>
      <c r="D333" s="24">
        <v>0.373</v>
      </c>
      <c r="E333" s="24">
        <v>-5</v>
      </c>
      <c r="F333" s="24">
        <v>0.33300000000000002</v>
      </c>
      <c r="G333" s="24">
        <v>-1E-4</v>
      </c>
      <c r="H333" s="24">
        <v>-1.1588000000000001</v>
      </c>
      <c r="I333" s="24">
        <v>0</v>
      </c>
      <c r="J333" s="24">
        <v>0</v>
      </c>
      <c r="K333" s="24">
        <v>9.1600000000000001E-2</v>
      </c>
      <c r="L333" s="24">
        <v>-0.16539999999999999</v>
      </c>
      <c r="M333" s="24">
        <v>3.2277</v>
      </c>
      <c r="N333" s="24">
        <v>1.7064999999999999</v>
      </c>
      <c r="O333" s="24">
        <v>-0.29399999999999998</v>
      </c>
      <c r="P333" s="24" t="s">
        <v>172</v>
      </c>
      <c r="Q333" s="24">
        <v>-0.37819999999999998</v>
      </c>
      <c r="R333" s="24">
        <v>4.2004999999999999</v>
      </c>
      <c r="S333" s="24">
        <v>327.358</v>
      </c>
      <c r="T333" s="24">
        <v>327.88810000000001</v>
      </c>
      <c r="U333" s="24">
        <v>2.0150999999999999</v>
      </c>
      <c r="V333" s="24">
        <v>35.381100000000004</v>
      </c>
      <c r="W333" s="24">
        <v>0</v>
      </c>
      <c r="X333" s="24">
        <v>6.0000000000000001E-3</v>
      </c>
      <c r="Y333" s="24">
        <v>-6.1199999999999997E-2</v>
      </c>
      <c r="Z333" s="24">
        <v>-0.3085</v>
      </c>
      <c r="AA333" s="24">
        <v>-1.9073</v>
      </c>
      <c r="AB333">
        <f t="shared" si="46"/>
        <v>1.7205939276506339E-2</v>
      </c>
      <c r="AC333" s="14">
        <f t="shared" si="47"/>
        <v>0.33173283446455126</v>
      </c>
    </row>
    <row r="334" spans="1:29" x14ac:dyDescent="0.2">
      <c r="A334" s="24" t="s">
        <v>53</v>
      </c>
      <c r="B334" s="24" t="s">
        <v>160</v>
      </c>
      <c r="C334" s="24">
        <v>13.545400000000001</v>
      </c>
      <c r="D334" s="24">
        <v>0.30430000000000001</v>
      </c>
      <c r="E334" s="24">
        <v>-7.0711000000000004</v>
      </c>
      <c r="F334" s="24">
        <v>0.33300000000000002</v>
      </c>
      <c r="G334" s="24">
        <v>-2.0000000000000001E-4</v>
      </c>
      <c r="H334" s="24">
        <v>-0.94299999999999995</v>
      </c>
      <c r="I334" s="24">
        <v>0</v>
      </c>
      <c r="J334" s="24">
        <v>0</v>
      </c>
      <c r="K334" s="24">
        <v>0.1283</v>
      </c>
      <c r="L334" s="24">
        <v>-0.2732</v>
      </c>
      <c r="M334" s="24">
        <v>2.1871</v>
      </c>
      <c r="N334" s="24">
        <v>1.6876</v>
      </c>
      <c r="O334" s="24">
        <v>-0.26979999999999998</v>
      </c>
      <c r="P334" s="24" t="s">
        <v>172</v>
      </c>
      <c r="Q334" s="24">
        <v>-0.36099999999999999</v>
      </c>
      <c r="R334" s="24">
        <v>2.3048000000000002</v>
      </c>
      <c r="S334" s="24">
        <v>327.358</v>
      </c>
      <c r="T334" s="24">
        <v>327.88409999999999</v>
      </c>
      <c r="U334" s="24">
        <v>1.9751000000000001</v>
      </c>
      <c r="V334" s="24">
        <v>34.7318</v>
      </c>
      <c r="W334" s="24">
        <v>0</v>
      </c>
      <c r="X334" s="24">
        <v>5.8999999999999999E-3</v>
      </c>
      <c r="Y334" s="24">
        <v>-5.0999999999999997E-2</v>
      </c>
      <c r="Z334" s="24">
        <v>-0.27179999999999999</v>
      </c>
      <c r="AA334" s="24">
        <v>-2.0731999999999999</v>
      </c>
      <c r="AB334">
        <f t="shared" si="46"/>
        <v>3.441187544974092E-2</v>
      </c>
      <c r="AC334" s="14">
        <f t="shared" si="47"/>
        <v>0.33046725403205707</v>
      </c>
    </row>
    <row r="335" spans="1:29" x14ac:dyDescent="0.2">
      <c r="A335" s="24" t="s">
        <v>53</v>
      </c>
      <c r="B335" s="24" t="s">
        <v>160</v>
      </c>
      <c r="C335" s="24">
        <v>14.188599999999999</v>
      </c>
      <c r="D335" s="24">
        <v>0.21490000000000001</v>
      </c>
      <c r="E335" s="24">
        <v>-8.6602999999999994</v>
      </c>
      <c r="F335" s="24">
        <v>0.33300000000000002</v>
      </c>
      <c r="G335" s="24">
        <v>-2.0000000000000001E-4</v>
      </c>
      <c r="H335" s="24">
        <v>-0.66439999999999999</v>
      </c>
      <c r="I335" s="24">
        <v>0</v>
      </c>
      <c r="J335" s="24">
        <v>0</v>
      </c>
      <c r="K335" s="24">
        <v>0.15579999999999999</v>
      </c>
      <c r="L335" s="24">
        <v>-0.35310000000000002</v>
      </c>
      <c r="M335" s="24">
        <v>0.99639999999999995</v>
      </c>
      <c r="N335" s="24">
        <v>1.6580999999999999</v>
      </c>
      <c r="O335" s="24">
        <v>-0.2228</v>
      </c>
      <c r="P335" s="24" t="s">
        <v>172</v>
      </c>
      <c r="Q335" s="24">
        <v>-0.34310000000000002</v>
      </c>
      <c r="R335" s="24">
        <v>0.2399</v>
      </c>
      <c r="S335" s="24">
        <v>327.358</v>
      </c>
      <c r="T335" s="24">
        <v>327.88130000000001</v>
      </c>
      <c r="U335" s="24">
        <v>1.956</v>
      </c>
      <c r="V335" s="24">
        <v>34.347999999999999</v>
      </c>
      <c r="W335" s="24">
        <v>0</v>
      </c>
      <c r="X335" s="24">
        <v>5.4999999999999997E-3</v>
      </c>
      <c r="Y335" s="24">
        <v>-4.41E-2</v>
      </c>
      <c r="Z335" s="24">
        <v>-0.22800000000000001</v>
      </c>
      <c r="AA335" s="24">
        <v>-2.2229000000000001</v>
      </c>
      <c r="AB335">
        <f t="shared" si="46"/>
        <v>3.441187544974092E-2</v>
      </c>
      <c r="AC335" s="14">
        <f t="shared" si="47"/>
        <v>0.32920328634218554</v>
      </c>
    </row>
    <row r="336" spans="1:29" x14ac:dyDescent="0.2">
      <c r="A336" s="24" t="s">
        <v>53</v>
      </c>
      <c r="B336" s="24" t="s">
        <v>160</v>
      </c>
      <c r="C336" s="24">
        <v>14.829499999999999</v>
      </c>
      <c r="D336" s="24">
        <v>0.1109</v>
      </c>
      <c r="E336" s="24">
        <v>-9.6593</v>
      </c>
      <c r="F336" s="24">
        <v>0.33300000000000002</v>
      </c>
      <c r="G336" s="24">
        <v>-2.9999999999999997E-4</v>
      </c>
      <c r="H336" s="24">
        <v>-0.34239999999999998</v>
      </c>
      <c r="I336" s="24">
        <v>0</v>
      </c>
      <c r="J336" s="24">
        <v>0</v>
      </c>
      <c r="K336" s="24">
        <v>0.1726</v>
      </c>
      <c r="L336" s="24">
        <v>-0.38140000000000002</v>
      </c>
      <c r="M336" s="24">
        <v>-0.25600000000000001</v>
      </c>
      <c r="N336" s="24">
        <v>1.6242000000000001</v>
      </c>
      <c r="O336" s="24">
        <v>-0.15509999999999999</v>
      </c>
      <c r="P336" s="24" t="s">
        <v>172</v>
      </c>
      <c r="Q336" s="24">
        <v>-0.32800000000000001</v>
      </c>
      <c r="R336" s="24">
        <v>-1.8652</v>
      </c>
      <c r="S336" s="24">
        <v>327.358</v>
      </c>
      <c r="T336" s="24">
        <v>327.87959999999998</v>
      </c>
      <c r="U336" s="24">
        <v>1.9626999999999999</v>
      </c>
      <c r="V336" s="24">
        <v>34.337600000000002</v>
      </c>
      <c r="W336" s="24">
        <v>0</v>
      </c>
      <c r="X336" s="24">
        <v>4.7999999999999996E-3</v>
      </c>
      <c r="Y336" s="24">
        <v>-4.0599999999999997E-2</v>
      </c>
      <c r="Z336" s="24">
        <v>-0.17180000000000001</v>
      </c>
      <c r="AA336" s="24">
        <v>-2.2052999999999998</v>
      </c>
      <c r="AB336">
        <f t="shared" si="46"/>
        <v>5.1617805416435319E-2</v>
      </c>
      <c r="AC336" s="14">
        <f t="shared" si="47"/>
        <v>0.32827902791483277</v>
      </c>
    </row>
    <row r="337" spans="1:29" x14ac:dyDescent="0.2">
      <c r="A337" s="24" t="s">
        <v>54</v>
      </c>
      <c r="B337" s="24" t="s">
        <v>160</v>
      </c>
      <c r="C337" s="24">
        <v>3.3E-3</v>
      </c>
      <c r="D337" s="24">
        <v>-5.9999999999999995E-4</v>
      </c>
      <c r="E337" s="24">
        <v>-10</v>
      </c>
      <c r="F337" s="24">
        <v>0.33300000000000002</v>
      </c>
      <c r="G337" s="24">
        <v>-2.9999999999999997E-4</v>
      </c>
      <c r="H337" s="24">
        <v>1.6000000000000001E-3</v>
      </c>
      <c r="I337" s="24">
        <v>0</v>
      </c>
      <c r="J337" s="24">
        <v>0</v>
      </c>
      <c r="K337" s="24">
        <v>0.17829999999999999</v>
      </c>
      <c r="L337" s="24">
        <v>-0.49769999999999998</v>
      </c>
      <c r="M337" s="24">
        <v>0.52180000000000004</v>
      </c>
      <c r="N337" s="24">
        <v>1.6698</v>
      </c>
      <c r="O337" s="24">
        <v>-0.2112</v>
      </c>
      <c r="P337" s="24" t="s">
        <v>172</v>
      </c>
      <c r="Q337" s="24">
        <v>-0.33279999999999998</v>
      </c>
      <c r="R337" s="24">
        <v>-8.0264000000000006</v>
      </c>
      <c r="S337" s="24">
        <v>327.358</v>
      </c>
      <c r="T337" s="24">
        <v>327.90050000000002</v>
      </c>
      <c r="U337" s="24">
        <v>1.7472000000000001</v>
      </c>
      <c r="V337" s="24">
        <v>34.196100000000001</v>
      </c>
      <c r="W337" s="24">
        <v>20</v>
      </c>
      <c r="X337" s="24">
        <v>20.0687</v>
      </c>
      <c r="Y337" s="24">
        <v>0.13719999999999999</v>
      </c>
      <c r="Z337" s="24">
        <v>0.9849</v>
      </c>
      <c r="AA337" s="24">
        <v>10.0898</v>
      </c>
      <c r="AB337">
        <f t="shared" si="46"/>
        <v>5.1617805416435319E-2</v>
      </c>
      <c r="AC337" s="14">
        <f t="shared" si="47"/>
        <v>0.3279409817530653</v>
      </c>
    </row>
    <row r="338" spans="1:29" x14ac:dyDescent="0.2">
      <c r="A338" s="24" t="s">
        <v>54</v>
      </c>
      <c r="B338" s="24" t="s">
        <v>160</v>
      </c>
      <c r="C338" s="24">
        <v>0.64300000000000002</v>
      </c>
      <c r="D338" s="24">
        <v>-0.11210000000000001</v>
      </c>
      <c r="E338" s="24">
        <v>-9.6593</v>
      </c>
      <c r="F338" s="24">
        <v>0.33300000000000002</v>
      </c>
      <c r="G338" s="24">
        <v>-2.0000000000000001E-4</v>
      </c>
      <c r="H338" s="24">
        <v>0.34560000000000002</v>
      </c>
      <c r="I338" s="24">
        <v>0</v>
      </c>
      <c r="J338" s="24">
        <v>0</v>
      </c>
      <c r="K338" s="24">
        <v>0.1726</v>
      </c>
      <c r="L338" s="24">
        <v>-0.48249999999999998</v>
      </c>
      <c r="M338" s="24">
        <v>-0.37090000000000001</v>
      </c>
      <c r="N338" s="24">
        <v>1.6627000000000001</v>
      </c>
      <c r="O338" s="24">
        <v>-0.1368</v>
      </c>
      <c r="P338" s="24" t="s">
        <v>172</v>
      </c>
      <c r="Q338" s="24">
        <v>-0.32940000000000003</v>
      </c>
      <c r="R338" s="24">
        <v>-9.5783000000000005</v>
      </c>
      <c r="S338" s="24">
        <v>327.358</v>
      </c>
      <c r="T338" s="24">
        <v>327.90179999999998</v>
      </c>
      <c r="U338" s="24">
        <v>1.7534000000000001</v>
      </c>
      <c r="V338" s="24">
        <v>34.282499999999999</v>
      </c>
      <c r="W338" s="24">
        <v>20</v>
      </c>
      <c r="X338" s="24">
        <v>20.0686</v>
      </c>
      <c r="Y338" s="24">
        <v>0.1885</v>
      </c>
      <c r="Z338" s="24">
        <v>1.0719000000000001</v>
      </c>
      <c r="AA338" s="24">
        <v>10.528499999999999</v>
      </c>
      <c r="AB338">
        <f t="shared" si="46"/>
        <v>3.441187544974092E-2</v>
      </c>
      <c r="AC338" s="14">
        <f t="shared" si="47"/>
        <v>0.32827902791483277</v>
      </c>
    </row>
    <row r="339" spans="1:29" x14ac:dyDescent="0.2">
      <c r="A339" s="24" t="s">
        <v>54</v>
      </c>
      <c r="B339" s="24" t="s">
        <v>160</v>
      </c>
      <c r="C339" s="24">
        <v>1.284</v>
      </c>
      <c r="D339" s="24">
        <v>-0.216</v>
      </c>
      <c r="E339" s="24">
        <v>-8.6602999999999994</v>
      </c>
      <c r="F339" s="24">
        <v>0.33300000000000002</v>
      </c>
      <c r="G339" s="24">
        <v>-1E-4</v>
      </c>
      <c r="H339" s="24">
        <v>0.66759999999999997</v>
      </c>
      <c r="I339" s="24">
        <v>0</v>
      </c>
      <c r="J339" s="24">
        <v>1E-4</v>
      </c>
      <c r="K339" s="24">
        <v>0.15570000000000001</v>
      </c>
      <c r="L339" s="24">
        <v>-0.4924</v>
      </c>
      <c r="M339" s="24">
        <v>-1.0513999999999999</v>
      </c>
      <c r="N339" s="24">
        <v>1.6697</v>
      </c>
      <c r="O339" s="24">
        <v>-7.0599999999999996E-2</v>
      </c>
      <c r="P339" s="24" t="s">
        <v>172</v>
      </c>
      <c r="Q339" s="24">
        <v>-0.33200000000000002</v>
      </c>
      <c r="R339" s="24">
        <v>-10.700799999999999</v>
      </c>
      <c r="S339" s="24">
        <v>327.358</v>
      </c>
      <c r="T339" s="24">
        <v>327.90320000000003</v>
      </c>
      <c r="U339" s="24">
        <v>1.7507999999999999</v>
      </c>
      <c r="V339" s="24">
        <v>34.277099999999997</v>
      </c>
      <c r="W339" s="24">
        <v>20</v>
      </c>
      <c r="X339" s="24">
        <v>20.0686</v>
      </c>
      <c r="Y339" s="24">
        <v>0.23899999999999999</v>
      </c>
      <c r="Z339" s="24">
        <v>1.1711</v>
      </c>
      <c r="AA339" s="24">
        <v>11.049200000000001</v>
      </c>
      <c r="AB339">
        <f t="shared" si="46"/>
        <v>1.7205939276506339E-2</v>
      </c>
      <c r="AC339" s="14">
        <f t="shared" si="47"/>
        <v>0.32920328634218554</v>
      </c>
    </row>
    <row r="340" spans="1:29" x14ac:dyDescent="0.2">
      <c r="A340" s="24" t="s">
        <v>54</v>
      </c>
      <c r="B340" s="24" t="s">
        <v>160</v>
      </c>
      <c r="C340" s="24">
        <v>1.9271</v>
      </c>
      <c r="D340" s="24">
        <v>-0.30530000000000002</v>
      </c>
      <c r="E340" s="24">
        <v>-7.0711000000000004</v>
      </c>
      <c r="F340" s="24">
        <v>0.33300000000000002</v>
      </c>
      <c r="G340" s="24">
        <v>0</v>
      </c>
      <c r="H340" s="24">
        <v>0.94589999999999996</v>
      </c>
      <c r="I340" s="24">
        <v>0</v>
      </c>
      <c r="J340" s="24">
        <v>0</v>
      </c>
      <c r="K340" s="24">
        <v>0.12809999999999999</v>
      </c>
      <c r="L340" s="24">
        <v>-0.54359999999999997</v>
      </c>
      <c r="M340" s="24">
        <v>-1.5145999999999999</v>
      </c>
      <c r="N340" s="24">
        <v>1.6879</v>
      </c>
      <c r="O340" s="24">
        <v>-1.8800000000000001E-2</v>
      </c>
      <c r="P340" s="24" t="s">
        <v>172</v>
      </c>
      <c r="Q340" s="24">
        <v>-0.33879999999999999</v>
      </c>
      <c r="R340" s="24">
        <v>-11.326700000000001</v>
      </c>
      <c r="S340" s="24">
        <v>327.358</v>
      </c>
      <c r="T340" s="24">
        <v>327.90379999999999</v>
      </c>
      <c r="U340" s="24">
        <v>1.7335</v>
      </c>
      <c r="V340" s="24">
        <v>34.097900000000003</v>
      </c>
      <c r="W340" s="24">
        <v>20</v>
      </c>
      <c r="X340" s="24">
        <v>20.0687</v>
      </c>
      <c r="Y340" s="24">
        <v>0.27510000000000001</v>
      </c>
      <c r="Z340" s="24">
        <v>1.2723</v>
      </c>
      <c r="AA340" s="24">
        <v>11.3606</v>
      </c>
      <c r="AB340">
        <f t="shared" si="46"/>
        <v>0</v>
      </c>
      <c r="AC340" s="14">
        <f t="shared" si="47"/>
        <v>0.33046725403205707</v>
      </c>
    </row>
    <row r="341" spans="1:29" x14ac:dyDescent="0.2">
      <c r="A341" s="24" t="s">
        <v>54</v>
      </c>
      <c r="B341" s="24" t="s">
        <v>160</v>
      </c>
      <c r="C341" s="24">
        <v>2.5728</v>
      </c>
      <c r="D341" s="24">
        <v>-0.37390000000000001</v>
      </c>
      <c r="E341" s="24">
        <v>-5</v>
      </c>
      <c r="F341" s="24">
        <v>0.33300000000000002</v>
      </c>
      <c r="G341" s="24">
        <v>0</v>
      </c>
      <c r="H341" s="24">
        <v>1.1609</v>
      </c>
      <c r="I341" s="24">
        <v>0</v>
      </c>
      <c r="J341" s="24">
        <v>0</v>
      </c>
      <c r="K341" s="24">
        <v>9.11E-2</v>
      </c>
      <c r="L341" s="24">
        <v>-0.62949999999999995</v>
      </c>
      <c r="M341" s="24">
        <v>-1.7555000000000001</v>
      </c>
      <c r="N341" s="24">
        <v>1.7111000000000001</v>
      </c>
      <c r="O341" s="24">
        <v>1.5299999999999999E-2</v>
      </c>
      <c r="P341" s="24" t="s">
        <v>172</v>
      </c>
      <c r="Q341" s="24">
        <v>-0.34760000000000002</v>
      </c>
      <c r="R341" s="24">
        <v>-11.4208</v>
      </c>
      <c r="S341" s="24">
        <v>327.358</v>
      </c>
      <c r="T341" s="24">
        <v>327.90350000000001</v>
      </c>
      <c r="U341" s="24">
        <v>1.7017</v>
      </c>
      <c r="V341" s="24">
        <v>33.7483</v>
      </c>
      <c r="W341" s="24">
        <v>20</v>
      </c>
      <c r="X341" s="24">
        <v>20.068899999999999</v>
      </c>
      <c r="Y341" s="24">
        <v>0.29010000000000002</v>
      </c>
      <c r="Z341" s="24">
        <v>1.3624000000000001</v>
      </c>
      <c r="AA341" s="24">
        <v>11.3041</v>
      </c>
      <c r="AB341">
        <f t="shared" si="46"/>
        <v>0</v>
      </c>
      <c r="AC341" s="14">
        <f t="shared" si="47"/>
        <v>0.33173283446455126</v>
      </c>
    </row>
    <row r="342" spans="1:29" x14ac:dyDescent="0.2">
      <c r="A342" s="24" t="s">
        <v>54</v>
      </c>
      <c r="B342" s="24" t="s">
        <v>160</v>
      </c>
      <c r="C342" s="24">
        <v>3.2206999999999999</v>
      </c>
      <c r="D342" s="24">
        <v>-0.41710000000000003</v>
      </c>
      <c r="E342" s="24">
        <v>-2.5882000000000001</v>
      </c>
      <c r="F342" s="24">
        <v>0.33300000000000002</v>
      </c>
      <c r="G342" s="24">
        <v>0</v>
      </c>
      <c r="H342" s="24">
        <v>1.2967</v>
      </c>
      <c r="I342" s="24">
        <v>0</v>
      </c>
      <c r="J342" s="24">
        <v>0</v>
      </c>
      <c r="K342" s="24">
        <v>4.7199999999999999E-2</v>
      </c>
      <c r="L342" s="24">
        <v>-0.72419999999999995</v>
      </c>
      <c r="M342" s="24">
        <v>-1.7608999999999999</v>
      </c>
      <c r="N342" s="24">
        <v>1.7323999999999999</v>
      </c>
      <c r="O342" s="24">
        <v>3.0599999999999999E-2</v>
      </c>
      <c r="P342" s="24" t="s">
        <v>172</v>
      </c>
      <c r="Q342" s="24">
        <v>-0.35639999999999999</v>
      </c>
      <c r="R342" s="24">
        <v>-10.9727</v>
      </c>
      <c r="S342" s="24">
        <v>327.358</v>
      </c>
      <c r="T342" s="24">
        <v>327.90219999999999</v>
      </c>
      <c r="U342" s="24">
        <v>1.6629</v>
      </c>
      <c r="V342" s="24">
        <v>33.331099999999999</v>
      </c>
      <c r="W342" s="24">
        <v>20</v>
      </c>
      <c r="X342" s="24">
        <v>20.069099999999999</v>
      </c>
      <c r="Y342" s="24">
        <v>0.28710000000000002</v>
      </c>
      <c r="Z342" s="24">
        <v>1.4282999999999999</v>
      </c>
      <c r="AA342" s="24">
        <v>10.955</v>
      </c>
      <c r="AB342">
        <f t="shared" si="46"/>
        <v>0</v>
      </c>
      <c r="AC342" s="14">
        <f t="shared" si="47"/>
        <v>0.33266030372309058</v>
      </c>
    </row>
    <row r="343" spans="1:29" x14ac:dyDescent="0.2">
      <c r="A343" s="24" t="s">
        <v>54</v>
      </c>
      <c r="B343" s="24" t="s">
        <v>160</v>
      </c>
      <c r="C343" s="24">
        <v>3.8698000000000001</v>
      </c>
      <c r="D343" s="24">
        <v>-0.43169999999999997</v>
      </c>
      <c r="E343" s="24">
        <v>0</v>
      </c>
      <c r="F343" s="24">
        <v>0.33300000000000002</v>
      </c>
      <c r="G343" s="24">
        <v>0</v>
      </c>
      <c r="H343" s="24">
        <v>1.3427</v>
      </c>
      <c r="I343" s="24">
        <v>0</v>
      </c>
      <c r="J343" s="24">
        <v>0</v>
      </c>
      <c r="K343" s="24">
        <v>-4.0000000000000002E-4</v>
      </c>
      <c r="L343" s="24">
        <v>-0.79590000000000005</v>
      </c>
      <c r="M343" s="24">
        <v>-1.5164</v>
      </c>
      <c r="N343" s="24">
        <v>1.7466999999999999</v>
      </c>
      <c r="O343" s="24">
        <v>2.8500000000000001E-2</v>
      </c>
      <c r="P343" s="24" t="s">
        <v>172</v>
      </c>
      <c r="Q343" s="24">
        <v>-0.3634</v>
      </c>
      <c r="R343" s="24">
        <v>-9.9948999999999995</v>
      </c>
      <c r="S343" s="24">
        <v>327.358</v>
      </c>
      <c r="T343" s="24">
        <v>327.8999</v>
      </c>
      <c r="U343" s="24">
        <v>1.6294999999999999</v>
      </c>
      <c r="V343" s="24">
        <v>33.011699999999998</v>
      </c>
      <c r="W343" s="24">
        <v>20</v>
      </c>
      <c r="X343" s="24">
        <v>20.069299999999998</v>
      </c>
      <c r="Y343" s="24">
        <v>0.2757</v>
      </c>
      <c r="Z343" s="24">
        <v>1.4596</v>
      </c>
      <c r="AA343" s="24">
        <v>10.5915</v>
      </c>
      <c r="AB343">
        <f t="shared" si="46"/>
        <v>0</v>
      </c>
      <c r="AC343" s="14">
        <f t="shared" si="47"/>
        <v>0.33300000000000002</v>
      </c>
    </row>
    <row r="344" spans="1:29" x14ac:dyDescent="0.2">
      <c r="A344" s="24" t="s">
        <v>54</v>
      </c>
      <c r="B344" s="24" t="s">
        <v>160</v>
      </c>
      <c r="C344" s="24">
        <v>4.5189000000000004</v>
      </c>
      <c r="D344" s="24">
        <v>-0.41689999999999999</v>
      </c>
      <c r="E344" s="24">
        <v>2.5882000000000001</v>
      </c>
      <c r="F344" s="24">
        <v>0.33300000000000002</v>
      </c>
      <c r="G344" s="24">
        <v>0</v>
      </c>
      <c r="H344" s="24">
        <v>1.2952999999999999</v>
      </c>
      <c r="I344" s="24">
        <v>0</v>
      </c>
      <c r="J344" s="24">
        <v>0</v>
      </c>
      <c r="K344" s="24">
        <v>-4.7899999999999998E-2</v>
      </c>
      <c r="L344" s="24">
        <v>-0.82320000000000004</v>
      </c>
      <c r="M344" s="24">
        <v>-1.0233000000000001</v>
      </c>
      <c r="N344" s="24">
        <v>1.7528999999999999</v>
      </c>
      <c r="O344" s="24">
        <v>1.11E-2</v>
      </c>
      <c r="P344" s="24" t="s">
        <v>172</v>
      </c>
      <c r="Q344" s="24">
        <v>-0.36799999999999999</v>
      </c>
      <c r="R344" s="24">
        <v>-8.5282</v>
      </c>
      <c r="S344" s="24">
        <v>327.358</v>
      </c>
      <c r="T344" s="24">
        <v>327.89679999999998</v>
      </c>
      <c r="U344" s="24">
        <v>1.6142000000000001</v>
      </c>
      <c r="V344" s="24">
        <v>32.947400000000002</v>
      </c>
      <c r="W344" s="24">
        <v>20</v>
      </c>
      <c r="X344" s="24">
        <v>20.069400000000002</v>
      </c>
      <c r="Y344" s="24">
        <v>0.26569999999999999</v>
      </c>
      <c r="Z344" s="24">
        <v>1.4511000000000001</v>
      </c>
      <c r="AA344" s="24">
        <v>10.543799999999999</v>
      </c>
      <c r="AB344">
        <f t="shared" si="46"/>
        <v>0</v>
      </c>
      <c r="AC344" s="14">
        <f t="shared" si="47"/>
        <v>0.33266030372309058</v>
      </c>
    </row>
    <row r="345" spans="1:29" x14ac:dyDescent="0.2">
      <c r="A345" s="24" t="s">
        <v>54</v>
      </c>
      <c r="B345" s="24" t="s">
        <v>160</v>
      </c>
      <c r="C345" s="24">
        <v>5.1668000000000003</v>
      </c>
      <c r="D345" s="24">
        <v>-0.37359999999999999</v>
      </c>
      <c r="E345" s="24">
        <v>5</v>
      </c>
      <c r="F345" s="24">
        <v>0.33300000000000002</v>
      </c>
      <c r="G345" s="24">
        <v>-1E-4</v>
      </c>
      <c r="H345" s="24">
        <v>1.1584000000000001</v>
      </c>
      <c r="I345" s="24">
        <v>0</v>
      </c>
      <c r="J345" s="24">
        <v>0</v>
      </c>
      <c r="K345" s="24">
        <v>-9.1600000000000001E-2</v>
      </c>
      <c r="L345" s="24">
        <v>-0.80459999999999998</v>
      </c>
      <c r="M345" s="24">
        <v>-0.31159999999999999</v>
      </c>
      <c r="N345" s="24">
        <v>1.7528999999999999</v>
      </c>
      <c r="O345" s="24">
        <v>-1.9199999999999998E-2</v>
      </c>
      <c r="P345" s="24" t="s">
        <v>172</v>
      </c>
      <c r="Q345" s="24">
        <v>-0.36980000000000002</v>
      </c>
      <c r="R345" s="24">
        <v>-6.6528</v>
      </c>
      <c r="S345" s="24">
        <v>327.358</v>
      </c>
      <c r="T345" s="24">
        <v>327.89299999999997</v>
      </c>
      <c r="U345" s="24">
        <v>1.6246</v>
      </c>
      <c r="V345" s="24">
        <v>33.2151</v>
      </c>
      <c r="W345" s="24">
        <v>20</v>
      </c>
      <c r="X345" s="24">
        <v>20.069299999999998</v>
      </c>
      <c r="Y345" s="24">
        <v>0.26079999999999998</v>
      </c>
      <c r="Z345" s="24">
        <v>1.4034</v>
      </c>
      <c r="AA345" s="24">
        <v>11.006500000000001</v>
      </c>
      <c r="AB345">
        <f t="shared" si="46"/>
        <v>1.7205939276506339E-2</v>
      </c>
      <c r="AC345" s="14">
        <f t="shared" si="47"/>
        <v>0.33173283446455126</v>
      </c>
    </row>
    <row r="346" spans="1:29" x14ac:dyDescent="0.2">
      <c r="A346" s="24" t="s">
        <v>54</v>
      </c>
      <c r="B346" s="24" t="s">
        <v>160</v>
      </c>
      <c r="C346" s="24">
        <v>5.8124000000000002</v>
      </c>
      <c r="D346" s="24">
        <v>-0.3049</v>
      </c>
      <c r="E346" s="24">
        <v>7.0711000000000004</v>
      </c>
      <c r="F346" s="24">
        <v>0.33300000000000002</v>
      </c>
      <c r="G346" s="24">
        <v>0</v>
      </c>
      <c r="H346" s="24">
        <v>0.94279999999999997</v>
      </c>
      <c r="I346" s="24">
        <v>0</v>
      </c>
      <c r="J346" s="24">
        <v>0</v>
      </c>
      <c r="K346" s="24">
        <v>-0.12820000000000001</v>
      </c>
      <c r="L346" s="24">
        <v>-0.75700000000000001</v>
      </c>
      <c r="M346" s="24">
        <v>0.55900000000000005</v>
      </c>
      <c r="N346" s="24">
        <v>1.7501</v>
      </c>
      <c r="O346" s="24">
        <v>-6.0600000000000001E-2</v>
      </c>
      <c r="P346" s="24" t="s">
        <v>172</v>
      </c>
      <c r="Q346" s="24">
        <v>-0.3695</v>
      </c>
      <c r="R346" s="24">
        <v>-4.4946999999999999</v>
      </c>
      <c r="S346" s="24">
        <v>327.358</v>
      </c>
      <c r="T346" s="24">
        <v>327.88900000000001</v>
      </c>
      <c r="U346" s="24">
        <v>1.6603000000000001</v>
      </c>
      <c r="V346" s="24">
        <v>33.775599999999997</v>
      </c>
      <c r="W346" s="24">
        <v>20</v>
      </c>
      <c r="X346" s="24">
        <v>20.069099999999999</v>
      </c>
      <c r="Y346" s="24">
        <v>0.25669999999999998</v>
      </c>
      <c r="Z346" s="24">
        <v>1.3227</v>
      </c>
      <c r="AA346" s="24">
        <v>11.920500000000001</v>
      </c>
      <c r="AB346">
        <f t="shared" si="46"/>
        <v>0</v>
      </c>
      <c r="AC346" s="14">
        <f t="shared" si="47"/>
        <v>0.33046725403205707</v>
      </c>
    </row>
    <row r="347" spans="1:29" x14ac:dyDescent="0.2">
      <c r="A347" s="24" t="s">
        <v>54</v>
      </c>
      <c r="B347" s="24" t="s">
        <v>160</v>
      </c>
      <c r="C347" s="24">
        <v>6.4555999999999996</v>
      </c>
      <c r="D347" s="24">
        <v>-0.2155</v>
      </c>
      <c r="E347" s="24">
        <v>8.6602999999999994</v>
      </c>
      <c r="F347" s="24">
        <v>0.33300000000000002</v>
      </c>
      <c r="G347" s="24">
        <v>0</v>
      </c>
      <c r="H347" s="24">
        <v>0.66439999999999999</v>
      </c>
      <c r="I347" s="24">
        <v>0</v>
      </c>
      <c r="J347" s="24">
        <v>0</v>
      </c>
      <c r="K347" s="24">
        <v>-0.15559999999999999</v>
      </c>
      <c r="L347" s="24">
        <v>-0.7036</v>
      </c>
      <c r="M347" s="24">
        <v>1.5136000000000001</v>
      </c>
      <c r="N347" s="24">
        <v>1.7474000000000001</v>
      </c>
      <c r="O347" s="24">
        <v>-0.1114</v>
      </c>
      <c r="P347" s="24" t="s">
        <v>172</v>
      </c>
      <c r="Q347" s="24">
        <v>-0.36840000000000001</v>
      </c>
      <c r="R347" s="24">
        <v>-2.2223999999999999</v>
      </c>
      <c r="S347" s="24">
        <v>327.358</v>
      </c>
      <c r="T347" s="24">
        <v>327.88580000000002</v>
      </c>
      <c r="U347" s="24">
        <v>1.7130000000000001</v>
      </c>
      <c r="V347" s="24">
        <v>34.489699999999999</v>
      </c>
      <c r="W347" s="24">
        <v>20</v>
      </c>
      <c r="X347" s="24">
        <v>20.0687</v>
      </c>
      <c r="Y347" s="24">
        <v>0.24399999999999999</v>
      </c>
      <c r="Z347" s="24">
        <v>1.2195</v>
      </c>
      <c r="AA347" s="24">
        <v>12.991</v>
      </c>
      <c r="AB347">
        <f t="shared" si="46"/>
        <v>0</v>
      </c>
      <c r="AC347" s="14">
        <f t="shared" si="47"/>
        <v>0.32920328634218554</v>
      </c>
    </row>
    <row r="348" spans="1:29" x14ac:dyDescent="0.2">
      <c r="A348" s="24" t="s">
        <v>54</v>
      </c>
      <c r="B348" s="24" t="s">
        <v>160</v>
      </c>
      <c r="C348" s="24">
        <v>7.0964999999999998</v>
      </c>
      <c r="D348" s="24">
        <v>-0.1115</v>
      </c>
      <c r="E348" s="24">
        <v>9.6593</v>
      </c>
      <c r="F348" s="24">
        <v>0.33300000000000002</v>
      </c>
      <c r="G348" s="24">
        <v>1E-4</v>
      </c>
      <c r="H348" s="24">
        <v>0.3427</v>
      </c>
      <c r="I348" s="24">
        <v>0</v>
      </c>
      <c r="J348" s="24">
        <v>0</v>
      </c>
      <c r="K348" s="24">
        <v>-0.17249999999999999</v>
      </c>
      <c r="L348" s="24">
        <v>-0.66</v>
      </c>
      <c r="M348" s="24">
        <v>2.4832000000000001</v>
      </c>
      <c r="N348" s="24">
        <v>1.7455000000000001</v>
      </c>
      <c r="O348" s="24">
        <v>-0.16919999999999999</v>
      </c>
      <c r="P348" s="24" t="s">
        <v>172</v>
      </c>
      <c r="Q348" s="24">
        <v>-0.36799999999999999</v>
      </c>
      <c r="R348" s="24">
        <v>-2.69E-2</v>
      </c>
      <c r="S348" s="24">
        <v>327.358</v>
      </c>
      <c r="T348" s="24">
        <v>327.88470000000001</v>
      </c>
      <c r="U348" s="24">
        <v>1.7699</v>
      </c>
      <c r="V348" s="24">
        <v>35.177999999999997</v>
      </c>
      <c r="W348" s="24">
        <v>20</v>
      </c>
      <c r="X348" s="24">
        <v>20.068300000000001</v>
      </c>
      <c r="Y348" s="24">
        <v>0.215</v>
      </c>
      <c r="Z348" s="24">
        <v>1.1064000000000001</v>
      </c>
      <c r="AA348" s="24">
        <v>13.8339</v>
      </c>
      <c r="AB348">
        <f t="shared" si="46"/>
        <v>-1.7205939276506339E-2</v>
      </c>
      <c r="AC348" s="14">
        <f t="shared" si="47"/>
        <v>0.32827902791483277</v>
      </c>
    </row>
    <row r="349" spans="1:29" x14ac:dyDescent="0.2">
      <c r="A349" s="24" t="s">
        <v>54</v>
      </c>
      <c r="B349" s="24" t="s">
        <v>160</v>
      </c>
      <c r="C349" s="24">
        <v>7.7363</v>
      </c>
      <c r="D349" s="24">
        <v>0</v>
      </c>
      <c r="E349" s="24">
        <v>10</v>
      </c>
      <c r="F349" s="24">
        <v>0.33300000000000002</v>
      </c>
      <c r="G349" s="24">
        <v>1E-4</v>
      </c>
      <c r="H349" s="24">
        <v>-1.1999999999999999E-3</v>
      </c>
      <c r="I349" s="24">
        <v>0</v>
      </c>
      <c r="J349" s="24">
        <v>0</v>
      </c>
      <c r="K349" s="24">
        <v>-0.17829999999999999</v>
      </c>
      <c r="L349" s="24">
        <v>-0.62590000000000001</v>
      </c>
      <c r="M349" s="24">
        <v>3.4198</v>
      </c>
      <c r="N349" s="24">
        <v>1.744</v>
      </c>
      <c r="O349" s="24">
        <v>-0.23100000000000001</v>
      </c>
      <c r="P349" s="24" t="s">
        <v>172</v>
      </c>
      <c r="Q349" s="24">
        <v>-0.36990000000000001</v>
      </c>
      <c r="R349" s="24">
        <v>1.9066000000000001</v>
      </c>
      <c r="S349" s="24">
        <v>327.358</v>
      </c>
      <c r="T349" s="24">
        <v>327.88670000000002</v>
      </c>
      <c r="U349" s="24">
        <v>1.8186</v>
      </c>
      <c r="V349" s="24">
        <v>35.693100000000001</v>
      </c>
      <c r="W349" s="24">
        <v>20</v>
      </c>
      <c r="X349" s="24">
        <v>20.068100000000001</v>
      </c>
      <c r="Y349" s="24">
        <v>0.1696</v>
      </c>
      <c r="Z349" s="24">
        <v>0.99650000000000005</v>
      </c>
      <c r="AA349" s="24">
        <v>14.1684</v>
      </c>
      <c r="AB349">
        <f t="shared" si="46"/>
        <v>-1.7205939276506339E-2</v>
      </c>
      <c r="AC349" s="14">
        <f t="shared" si="47"/>
        <v>0.3279409817530653</v>
      </c>
    </row>
    <row r="350" spans="1:29" x14ac:dyDescent="0.2">
      <c r="A350" s="24" t="s">
        <v>54</v>
      </c>
      <c r="B350" s="24" t="s">
        <v>160</v>
      </c>
      <c r="C350" s="24">
        <v>8.3759999999999994</v>
      </c>
      <c r="D350" s="24">
        <v>0.1115</v>
      </c>
      <c r="E350" s="24">
        <v>9.6593</v>
      </c>
      <c r="F350" s="24">
        <v>0.33300000000000002</v>
      </c>
      <c r="G350" s="24">
        <v>0</v>
      </c>
      <c r="H350" s="24">
        <v>-0.34520000000000001</v>
      </c>
      <c r="I350" s="24">
        <v>0</v>
      </c>
      <c r="J350" s="24">
        <v>0</v>
      </c>
      <c r="K350" s="24">
        <v>-0.1726</v>
      </c>
      <c r="L350" s="24">
        <v>-0.58799999999999997</v>
      </c>
      <c r="M350" s="24">
        <v>4.2965999999999998</v>
      </c>
      <c r="N350" s="24">
        <v>1.7421</v>
      </c>
      <c r="O350" s="24">
        <v>-0.29289999999999999</v>
      </c>
      <c r="P350" s="24" t="s">
        <v>172</v>
      </c>
      <c r="Q350" s="24">
        <v>-0.37509999999999999</v>
      </c>
      <c r="R350" s="24">
        <v>3.4283999999999999</v>
      </c>
      <c r="S350" s="24">
        <v>327.358</v>
      </c>
      <c r="T350" s="24">
        <v>327.89229999999998</v>
      </c>
      <c r="U350" s="24">
        <v>1.8512999999999999</v>
      </c>
      <c r="V350" s="24">
        <v>35.9681</v>
      </c>
      <c r="W350" s="24">
        <v>20</v>
      </c>
      <c r="X350" s="24">
        <v>20.068200000000001</v>
      </c>
      <c r="Y350" s="24">
        <v>0.1167</v>
      </c>
      <c r="Z350" s="24">
        <v>0.90100000000000002</v>
      </c>
      <c r="AA350" s="24">
        <v>13.9497</v>
      </c>
      <c r="AB350">
        <f t="shared" si="46"/>
        <v>0</v>
      </c>
      <c r="AC350" s="14">
        <f t="shared" si="47"/>
        <v>0.32827902791483277</v>
      </c>
    </row>
    <row r="351" spans="1:29" x14ac:dyDescent="0.2">
      <c r="A351" s="24" t="s">
        <v>54</v>
      </c>
      <c r="B351" s="24" t="s">
        <v>160</v>
      </c>
      <c r="C351" s="24">
        <v>9.0168999999999997</v>
      </c>
      <c r="D351" s="24">
        <v>0.21540000000000001</v>
      </c>
      <c r="E351" s="24">
        <v>8.6602999999999994</v>
      </c>
      <c r="F351" s="24">
        <v>0.33300000000000002</v>
      </c>
      <c r="G351" s="24">
        <v>-1E-4</v>
      </c>
      <c r="H351" s="24">
        <v>-0.66720000000000002</v>
      </c>
      <c r="I351" s="24">
        <v>0</v>
      </c>
      <c r="J351" s="24">
        <v>-1E-4</v>
      </c>
      <c r="K351" s="24">
        <v>-0.15570000000000001</v>
      </c>
      <c r="L351" s="24">
        <v>-0.53129999999999999</v>
      </c>
      <c r="M351" s="24">
        <v>5.0926</v>
      </c>
      <c r="N351" s="24">
        <v>1.74</v>
      </c>
      <c r="O351" s="24">
        <v>-0.35070000000000001</v>
      </c>
      <c r="P351" s="24" t="s">
        <v>172</v>
      </c>
      <c r="Q351" s="24">
        <v>-0.3836</v>
      </c>
      <c r="R351" s="24">
        <v>4.4435000000000002</v>
      </c>
      <c r="S351" s="24">
        <v>327.358</v>
      </c>
      <c r="T351" s="24">
        <v>327.9008</v>
      </c>
      <c r="U351" s="24">
        <v>1.8658999999999999</v>
      </c>
      <c r="V351" s="24">
        <v>36.0212</v>
      </c>
      <c r="W351" s="24">
        <v>20</v>
      </c>
      <c r="X351" s="24">
        <v>20.0687</v>
      </c>
      <c r="Y351" s="24">
        <v>7.0499999999999993E-2</v>
      </c>
      <c r="Z351" s="24">
        <v>0.82750000000000001</v>
      </c>
      <c r="AA351" s="24">
        <v>13.3712</v>
      </c>
      <c r="AB351">
        <f t="shared" si="46"/>
        <v>1.7205939276506339E-2</v>
      </c>
      <c r="AC351" s="14">
        <f t="shared" si="47"/>
        <v>0.32920328634218554</v>
      </c>
    </row>
    <row r="352" spans="1:29" x14ac:dyDescent="0.2">
      <c r="A352" s="24" t="s">
        <v>54</v>
      </c>
      <c r="B352" s="24" t="s">
        <v>160</v>
      </c>
      <c r="C352" s="24">
        <v>9.6600999999999999</v>
      </c>
      <c r="D352" s="24">
        <v>0.30470000000000003</v>
      </c>
      <c r="E352" s="24">
        <v>7.0711000000000004</v>
      </c>
      <c r="F352" s="24">
        <v>0.33300000000000002</v>
      </c>
      <c r="G352" s="24">
        <v>-2.0000000000000001E-4</v>
      </c>
      <c r="H352" s="24">
        <v>-0.94569999999999999</v>
      </c>
      <c r="I352" s="24">
        <v>0</v>
      </c>
      <c r="J352" s="24">
        <v>0</v>
      </c>
      <c r="K352" s="24">
        <v>-0.12820000000000001</v>
      </c>
      <c r="L352" s="24">
        <v>-0.45219999999999999</v>
      </c>
      <c r="M352" s="24">
        <v>5.7717999999999998</v>
      </c>
      <c r="N352" s="24">
        <v>1.7391000000000001</v>
      </c>
      <c r="O352" s="24">
        <v>-0.40039999999999998</v>
      </c>
      <c r="P352" s="24" t="s">
        <v>172</v>
      </c>
      <c r="Q352" s="24">
        <v>-0.39410000000000001</v>
      </c>
      <c r="R352" s="24">
        <v>4.9134000000000002</v>
      </c>
      <c r="S352" s="24">
        <v>327.358</v>
      </c>
      <c r="T352" s="24">
        <v>327.91039999999998</v>
      </c>
      <c r="U352" s="24">
        <v>1.8651</v>
      </c>
      <c r="V352" s="24">
        <v>35.921700000000001</v>
      </c>
      <c r="W352" s="24">
        <v>20</v>
      </c>
      <c r="X352" s="24">
        <v>20.069299999999998</v>
      </c>
      <c r="Y352" s="24">
        <v>4.3499999999999997E-2</v>
      </c>
      <c r="Z352" s="24">
        <v>0.77949999999999997</v>
      </c>
      <c r="AA352" s="24">
        <v>12.739599999999999</v>
      </c>
      <c r="AB352">
        <f t="shared" si="46"/>
        <v>3.441187544974092E-2</v>
      </c>
      <c r="AC352" s="14">
        <f t="shared" si="47"/>
        <v>0.33046725403205707</v>
      </c>
    </row>
    <row r="353" spans="1:29" x14ac:dyDescent="0.2">
      <c r="A353" s="24" t="s">
        <v>54</v>
      </c>
      <c r="B353" s="24" t="s">
        <v>160</v>
      </c>
      <c r="C353" s="24">
        <v>10.3058</v>
      </c>
      <c r="D353" s="24">
        <v>0.37330000000000002</v>
      </c>
      <c r="E353" s="24">
        <v>5</v>
      </c>
      <c r="F353" s="24">
        <v>0.33300000000000002</v>
      </c>
      <c r="G353" s="24">
        <v>-2.0000000000000001E-4</v>
      </c>
      <c r="H353" s="24">
        <v>-1.1609</v>
      </c>
      <c r="I353" s="24">
        <v>0</v>
      </c>
      <c r="J353" s="24">
        <v>0</v>
      </c>
      <c r="K353" s="24">
        <v>-9.1300000000000006E-2</v>
      </c>
      <c r="L353" s="24">
        <v>-0.36480000000000001</v>
      </c>
      <c r="M353" s="24">
        <v>6.2713000000000001</v>
      </c>
      <c r="N353" s="24">
        <v>1.7411000000000001</v>
      </c>
      <c r="O353" s="24">
        <v>-0.43919999999999998</v>
      </c>
      <c r="P353" s="24" t="s">
        <v>172</v>
      </c>
      <c r="Q353" s="24">
        <v>-0.4042</v>
      </c>
      <c r="R353" s="24">
        <v>4.8445999999999998</v>
      </c>
      <c r="S353" s="24">
        <v>327.358</v>
      </c>
      <c r="T353" s="24">
        <v>327.91849999999999</v>
      </c>
      <c r="U353" s="24">
        <v>1.8535999999999999</v>
      </c>
      <c r="V353" s="24">
        <v>35.7408</v>
      </c>
      <c r="W353" s="24">
        <v>20</v>
      </c>
      <c r="X353" s="24">
        <v>20.069900000000001</v>
      </c>
      <c r="Y353" s="24">
        <v>0.04</v>
      </c>
      <c r="Z353" s="24">
        <v>0.75570000000000004</v>
      </c>
      <c r="AA353" s="24">
        <v>12.2994</v>
      </c>
      <c r="AB353">
        <f t="shared" si="46"/>
        <v>3.441187544974092E-2</v>
      </c>
      <c r="AC353" s="14">
        <f t="shared" si="47"/>
        <v>0.33173283446455126</v>
      </c>
    </row>
    <row r="354" spans="1:29" x14ac:dyDescent="0.2">
      <c r="A354" s="24" t="s">
        <v>54</v>
      </c>
      <c r="B354" s="24" t="s">
        <v>160</v>
      </c>
      <c r="C354" s="24">
        <v>10.9536</v>
      </c>
      <c r="D354" s="24">
        <v>0.41649999999999998</v>
      </c>
      <c r="E354" s="24">
        <v>2.5882000000000001</v>
      </c>
      <c r="F354" s="24">
        <v>0.33300000000000002</v>
      </c>
      <c r="G354" s="24">
        <v>-2.0000000000000001E-4</v>
      </c>
      <c r="H354" s="24">
        <v>-1.2969999999999999</v>
      </c>
      <c r="I354" s="24">
        <v>0</v>
      </c>
      <c r="J354" s="24">
        <v>0</v>
      </c>
      <c r="K354" s="24">
        <v>-4.7300000000000002E-2</v>
      </c>
      <c r="L354" s="24">
        <v>-0.2954</v>
      </c>
      <c r="M354" s="24">
        <v>6.5086000000000004</v>
      </c>
      <c r="N354" s="24">
        <v>1.7461</v>
      </c>
      <c r="O354" s="24">
        <v>-0.46489999999999998</v>
      </c>
      <c r="P354" s="24" t="s">
        <v>172</v>
      </c>
      <c r="Q354" s="24">
        <v>-0.41089999999999999</v>
      </c>
      <c r="R354" s="24">
        <v>4.2706</v>
      </c>
      <c r="S354" s="24">
        <v>327.358</v>
      </c>
      <c r="T354" s="24">
        <v>327.92309999999998</v>
      </c>
      <c r="U354" s="24">
        <v>1.8353999999999999</v>
      </c>
      <c r="V354" s="24">
        <v>35.517899999999997</v>
      </c>
      <c r="W354" s="24">
        <v>20</v>
      </c>
      <c r="X354" s="24">
        <v>20.0702</v>
      </c>
      <c r="Y354" s="24">
        <v>5.3699999999999998E-2</v>
      </c>
      <c r="Z354" s="24">
        <v>0.75139999999999996</v>
      </c>
      <c r="AA354" s="24">
        <v>12.1082</v>
      </c>
      <c r="AB354">
        <f t="shared" si="46"/>
        <v>3.441187544974092E-2</v>
      </c>
      <c r="AC354" s="14">
        <f t="shared" si="47"/>
        <v>0.33266030372309058</v>
      </c>
    </row>
    <row r="355" spans="1:29" x14ac:dyDescent="0.2">
      <c r="A355" s="24" t="s">
        <v>54</v>
      </c>
      <c r="B355" s="24" t="s">
        <v>160</v>
      </c>
      <c r="C355" s="24">
        <v>11.6028</v>
      </c>
      <c r="D355" s="24">
        <v>0.43109999999999998</v>
      </c>
      <c r="E355" s="24">
        <v>0</v>
      </c>
      <c r="F355" s="24">
        <v>0.33300000000000002</v>
      </c>
      <c r="G355" s="24">
        <v>-2.0000000000000001E-4</v>
      </c>
      <c r="H355" s="24">
        <v>-1.3431</v>
      </c>
      <c r="I355" s="24">
        <v>0</v>
      </c>
      <c r="J355" s="24">
        <v>0</v>
      </c>
      <c r="K355" s="24">
        <v>2.9999999999999997E-4</v>
      </c>
      <c r="L355" s="24">
        <v>-0.26889999999999997</v>
      </c>
      <c r="M355" s="24">
        <v>6.4071999999999996</v>
      </c>
      <c r="N355" s="24">
        <v>1.7521</v>
      </c>
      <c r="O355" s="24">
        <v>-0.47589999999999999</v>
      </c>
      <c r="P355" s="24" t="s">
        <v>172</v>
      </c>
      <c r="Q355" s="24">
        <v>-0.41160000000000002</v>
      </c>
      <c r="R355" s="24">
        <v>3.2372999999999998</v>
      </c>
      <c r="S355" s="24">
        <v>327.358</v>
      </c>
      <c r="T355" s="24">
        <v>327.92329999999998</v>
      </c>
      <c r="U355" s="24">
        <v>1.8134999999999999</v>
      </c>
      <c r="V355" s="24">
        <v>35.259099999999997</v>
      </c>
      <c r="W355" s="24">
        <v>20</v>
      </c>
      <c r="X355" s="24">
        <v>20.0703</v>
      </c>
      <c r="Y355" s="24">
        <v>7.2300000000000003E-2</v>
      </c>
      <c r="Z355" s="24">
        <v>0.76060000000000005</v>
      </c>
      <c r="AA355" s="24">
        <v>12.0327</v>
      </c>
      <c r="AB355">
        <f t="shared" si="46"/>
        <v>3.441187544974092E-2</v>
      </c>
      <c r="AC355" s="14">
        <f t="shared" si="47"/>
        <v>0.33300000000000002</v>
      </c>
    </row>
    <row r="356" spans="1:29" x14ac:dyDescent="0.2">
      <c r="A356" s="24" t="s">
        <v>54</v>
      </c>
      <c r="B356" s="24" t="s">
        <v>160</v>
      </c>
      <c r="C356" s="24">
        <v>12.251899999999999</v>
      </c>
      <c r="D356" s="24">
        <v>0.4163</v>
      </c>
      <c r="E356" s="24">
        <v>-2.5882000000000001</v>
      </c>
      <c r="F356" s="24">
        <v>0.33300000000000002</v>
      </c>
      <c r="G356" s="24">
        <v>-2.0000000000000001E-4</v>
      </c>
      <c r="H356" s="24">
        <v>-1.2958000000000001</v>
      </c>
      <c r="I356" s="24">
        <v>0</v>
      </c>
      <c r="J356" s="24">
        <v>0</v>
      </c>
      <c r="K356" s="24">
        <v>4.7899999999999998E-2</v>
      </c>
      <c r="L356" s="24">
        <v>-0.29480000000000001</v>
      </c>
      <c r="M356" s="24">
        <v>5.93</v>
      </c>
      <c r="N356" s="24">
        <v>1.7547999999999999</v>
      </c>
      <c r="O356" s="24">
        <v>-0.47099999999999997</v>
      </c>
      <c r="P356" s="24" t="s">
        <v>172</v>
      </c>
      <c r="Q356" s="24">
        <v>-0.40529999999999999</v>
      </c>
      <c r="R356" s="24">
        <v>1.8007</v>
      </c>
      <c r="S356" s="24">
        <v>327.358</v>
      </c>
      <c r="T356" s="24">
        <v>327.91950000000003</v>
      </c>
      <c r="U356" s="24">
        <v>1.7899</v>
      </c>
      <c r="V356" s="24">
        <v>34.9621</v>
      </c>
      <c r="W356" s="24">
        <v>20</v>
      </c>
      <c r="X356" s="24">
        <v>20.0701</v>
      </c>
      <c r="Y356" s="24">
        <v>8.4000000000000005E-2</v>
      </c>
      <c r="Z356" s="24">
        <v>0.77759999999999996</v>
      </c>
      <c r="AA356" s="24">
        <v>11.8604</v>
      </c>
      <c r="AB356">
        <f t="shared" si="46"/>
        <v>3.441187544974092E-2</v>
      </c>
      <c r="AC356" s="14">
        <f t="shared" si="47"/>
        <v>0.33266030372309058</v>
      </c>
    </row>
    <row r="357" spans="1:29" x14ac:dyDescent="0.2">
      <c r="A357" s="24" t="s">
        <v>54</v>
      </c>
      <c r="B357" s="24" t="s">
        <v>160</v>
      </c>
      <c r="C357" s="24">
        <v>12.899699999999999</v>
      </c>
      <c r="D357" s="24">
        <v>0.373</v>
      </c>
      <c r="E357" s="24">
        <v>-5</v>
      </c>
      <c r="F357" s="24">
        <v>0.33300000000000002</v>
      </c>
      <c r="G357" s="24">
        <v>-1E-4</v>
      </c>
      <c r="H357" s="24">
        <v>-1.1588000000000001</v>
      </c>
      <c r="I357" s="24">
        <v>0</v>
      </c>
      <c r="J357" s="24">
        <v>0</v>
      </c>
      <c r="K357" s="24">
        <v>9.1600000000000001E-2</v>
      </c>
      <c r="L357" s="24">
        <v>-0.36009999999999998</v>
      </c>
      <c r="M357" s="24">
        <v>5.1028000000000002</v>
      </c>
      <c r="N357" s="24">
        <v>1.75</v>
      </c>
      <c r="O357" s="24">
        <v>-0.4491</v>
      </c>
      <c r="P357" s="24" t="s">
        <v>172</v>
      </c>
      <c r="Q357" s="24">
        <v>-0.39240000000000003</v>
      </c>
      <c r="R357" s="24">
        <v>3.27E-2</v>
      </c>
      <c r="S357" s="24">
        <v>327.358</v>
      </c>
      <c r="T357" s="24">
        <v>327.91340000000002</v>
      </c>
      <c r="U357" s="24">
        <v>1.7675000000000001</v>
      </c>
      <c r="V357" s="24">
        <v>34.646599999999999</v>
      </c>
      <c r="W357" s="24">
        <v>20</v>
      </c>
      <c r="X357" s="24">
        <v>20.069700000000001</v>
      </c>
      <c r="Y357" s="24">
        <v>8.4500000000000006E-2</v>
      </c>
      <c r="Z357" s="24">
        <v>0.79949999999999999</v>
      </c>
      <c r="AA357" s="24">
        <v>11.455399999999999</v>
      </c>
      <c r="AB357">
        <f t="shared" si="46"/>
        <v>1.7205939276506339E-2</v>
      </c>
      <c r="AC357" s="14">
        <f t="shared" si="47"/>
        <v>0.33173283446455126</v>
      </c>
    </row>
    <row r="358" spans="1:29" x14ac:dyDescent="0.2">
      <c r="A358" s="24" t="s">
        <v>54</v>
      </c>
      <c r="B358" s="24" t="s">
        <v>160</v>
      </c>
      <c r="C358" s="24">
        <v>13.545400000000001</v>
      </c>
      <c r="D358" s="24">
        <v>0.30430000000000001</v>
      </c>
      <c r="E358" s="24">
        <v>-7.0711000000000004</v>
      </c>
      <c r="F358" s="24">
        <v>0.33300000000000002</v>
      </c>
      <c r="G358" s="24">
        <v>-2.0000000000000001E-4</v>
      </c>
      <c r="H358" s="24">
        <v>-0.94299999999999995</v>
      </c>
      <c r="I358" s="24">
        <v>0</v>
      </c>
      <c r="J358" s="24">
        <v>0</v>
      </c>
      <c r="K358" s="24">
        <v>0.1283</v>
      </c>
      <c r="L358" s="24">
        <v>-0.43559999999999999</v>
      </c>
      <c r="M358" s="24">
        <v>4.0162000000000004</v>
      </c>
      <c r="N358" s="24">
        <v>1.7354000000000001</v>
      </c>
      <c r="O358" s="24">
        <v>-0.4098</v>
      </c>
      <c r="P358" s="24" t="s">
        <v>172</v>
      </c>
      <c r="Q358" s="24">
        <v>-0.37530000000000002</v>
      </c>
      <c r="R358" s="24">
        <v>-1.9693000000000001</v>
      </c>
      <c r="S358" s="24">
        <v>327.358</v>
      </c>
      <c r="T358" s="24">
        <v>327.90719999999999</v>
      </c>
      <c r="U358" s="24">
        <v>1.7499</v>
      </c>
      <c r="V358" s="24">
        <v>34.364800000000002</v>
      </c>
      <c r="W358" s="24">
        <v>20</v>
      </c>
      <c r="X358" s="24">
        <v>20.069299999999998</v>
      </c>
      <c r="Y358" s="24">
        <v>7.9500000000000001E-2</v>
      </c>
      <c r="Z358" s="24">
        <v>0.82709999999999995</v>
      </c>
      <c r="AA358" s="24">
        <v>10.861700000000001</v>
      </c>
      <c r="AB358">
        <f t="shared" si="46"/>
        <v>3.441187544974092E-2</v>
      </c>
      <c r="AC358" s="14">
        <f t="shared" si="47"/>
        <v>0.33046725403205707</v>
      </c>
    </row>
    <row r="359" spans="1:29" x14ac:dyDescent="0.2">
      <c r="A359" s="24" t="s">
        <v>54</v>
      </c>
      <c r="B359" s="24" t="s">
        <v>160</v>
      </c>
      <c r="C359" s="24">
        <v>14.188599999999999</v>
      </c>
      <c r="D359" s="24">
        <v>0.21490000000000001</v>
      </c>
      <c r="E359" s="24">
        <v>-8.6602999999999994</v>
      </c>
      <c r="F359" s="24">
        <v>0.33300000000000002</v>
      </c>
      <c r="G359" s="24">
        <v>-2.0000000000000001E-4</v>
      </c>
      <c r="H359" s="24">
        <v>-0.66439999999999999</v>
      </c>
      <c r="I359" s="24">
        <v>0</v>
      </c>
      <c r="J359" s="24">
        <v>0</v>
      </c>
      <c r="K359" s="24">
        <v>0.15579999999999999</v>
      </c>
      <c r="L359" s="24">
        <v>-0.49049999999999999</v>
      </c>
      <c r="M359" s="24">
        <v>2.8029999999999999</v>
      </c>
      <c r="N359" s="24">
        <v>1.7130000000000001</v>
      </c>
      <c r="O359" s="24">
        <v>-0.3543</v>
      </c>
      <c r="P359" s="24" t="s">
        <v>172</v>
      </c>
      <c r="Q359" s="24">
        <v>-0.35749999999999998</v>
      </c>
      <c r="R359" s="24">
        <v>-4.0788000000000002</v>
      </c>
      <c r="S359" s="24">
        <v>327.358</v>
      </c>
      <c r="T359" s="24">
        <v>327.90260000000001</v>
      </c>
      <c r="U359" s="24">
        <v>1.7404999999999999</v>
      </c>
      <c r="V359" s="24">
        <v>34.181199999999997</v>
      </c>
      <c r="W359" s="24">
        <v>20</v>
      </c>
      <c r="X359" s="24">
        <v>20.068999999999999</v>
      </c>
      <c r="Y359" s="24">
        <v>8.0699999999999994E-2</v>
      </c>
      <c r="Z359" s="24">
        <v>0.86409999999999998</v>
      </c>
      <c r="AA359" s="24">
        <v>10.288</v>
      </c>
      <c r="AB359">
        <f t="shared" si="46"/>
        <v>3.441187544974092E-2</v>
      </c>
      <c r="AC359" s="14">
        <f t="shared" si="47"/>
        <v>0.32920328634218554</v>
      </c>
    </row>
    <row r="360" spans="1:29" x14ac:dyDescent="0.2">
      <c r="A360" s="24" t="s">
        <v>54</v>
      </c>
      <c r="B360" s="24" t="s">
        <v>160</v>
      </c>
      <c r="C360" s="24">
        <v>14.829499999999999</v>
      </c>
      <c r="D360" s="24">
        <v>0.1109</v>
      </c>
      <c r="E360" s="24">
        <v>-9.6593</v>
      </c>
      <c r="F360" s="24">
        <v>0.33300000000000002</v>
      </c>
      <c r="G360" s="24">
        <v>-2.9999999999999997E-4</v>
      </c>
      <c r="H360" s="24">
        <v>-0.34239999999999998</v>
      </c>
      <c r="I360" s="24">
        <v>0</v>
      </c>
      <c r="J360" s="24">
        <v>0</v>
      </c>
      <c r="K360" s="24">
        <v>0.1726</v>
      </c>
      <c r="L360" s="24">
        <v>-0.50890000000000002</v>
      </c>
      <c r="M360" s="24">
        <v>1.6014999999999999</v>
      </c>
      <c r="N360" s="24">
        <v>1.6886000000000001</v>
      </c>
      <c r="O360" s="24">
        <v>-0.28620000000000001</v>
      </c>
      <c r="P360" s="24" t="s">
        <v>172</v>
      </c>
      <c r="Q360" s="24">
        <v>-0.34250000000000003</v>
      </c>
      <c r="R360" s="24">
        <v>-6.1483999999999996</v>
      </c>
      <c r="S360" s="24">
        <v>327.358</v>
      </c>
      <c r="T360" s="24">
        <v>327.90039999999999</v>
      </c>
      <c r="U360" s="24">
        <v>1.7405999999999999</v>
      </c>
      <c r="V360" s="24">
        <v>34.133000000000003</v>
      </c>
      <c r="W360" s="24">
        <v>20</v>
      </c>
      <c r="X360" s="24">
        <v>20.0688</v>
      </c>
      <c r="Y360" s="24">
        <v>9.8900000000000002E-2</v>
      </c>
      <c r="Z360" s="24">
        <v>0.91549999999999998</v>
      </c>
      <c r="AA360" s="24">
        <v>9.9853000000000005</v>
      </c>
      <c r="AB360">
        <f t="shared" si="46"/>
        <v>5.1617805416435319E-2</v>
      </c>
      <c r="AC360" s="14">
        <f t="shared" si="47"/>
        <v>0.32827902791483277</v>
      </c>
    </row>
    <row r="361" spans="1:29" x14ac:dyDescent="0.2">
      <c r="A361" s="24" t="s">
        <v>55</v>
      </c>
      <c r="B361" s="24" t="s">
        <v>160</v>
      </c>
      <c r="C361" s="24">
        <v>3.3E-3</v>
      </c>
      <c r="D361" s="24">
        <v>-5.9999999999999995E-4</v>
      </c>
      <c r="E361" s="24">
        <v>-10</v>
      </c>
      <c r="F361" s="24">
        <v>0.33300000000000002</v>
      </c>
      <c r="G361" s="24">
        <v>-2.9999999999999997E-4</v>
      </c>
      <c r="H361" s="24">
        <v>1.5E-3</v>
      </c>
      <c r="I361" s="24">
        <v>0</v>
      </c>
      <c r="J361" s="24">
        <v>0</v>
      </c>
      <c r="K361" s="24">
        <v>0.17829999999999999</v>
      </c>
      <c r="L361" s="24">
        <v>-0.77790000000000004</v>
      </c>
      <c r="M361" s="24">
        <v>-3.1633</v>
      </c>
      <c r="N361" s="24">
        <v>1.5951</v>
      </c>
      <c r="O361" s="24">
        <v>0.16450000000000001</v>
      </c>
      <c r="P361" s="24" t="s">
        <v>172</v>
      </c>
      <c r="Q361" s="24">
        <v>-0.31019999999999998</v>
      </c>
      <c r="R361" s="24">
        <v>-1.4430000000000001</v>
      </c>
      <c r="S361" s="24">
        <v>327.358</v>
      </c>
      <c r="T361" s="24">
        <v>327.87709999999998</v>
      </c>
      <c r="U361" s="24">
        <v>1.7867999999999999</v>
      </c>
      <c r="V361" s="24">
        <v>35.4191</v>
      </c>
      <c r="W361" s="24">
        <v>-20</v>
      </c>
      <c r="X361" s="24">
        <v>-19.893000000000001</v>
      </c>
      <c r="Y361" s="24">
        <v>-0.15840000000000001</v>
      </c>
      <c r="Z361" s="24">
        <v>-1.1115999999999999</v>
      </c>
      <c r="AA361" s="24">
        <v>-3.5838999999999999</v>
      </c>
      <c r="AB361">
        <f t="shared" si="46"/>
        <v>5.1617805416435319E-2</v>
      </c>
      <c r="AC361" s="14">
        <f t="shared" si="47"/>
        <v>0.3279409817530653</v>
      </c>
    </row>
    <row r="362" spans="1:29" x14ac:dyDescent="0.2">
      <c r="A362" s="24" t="s">
        <v>55</v>
      </c>
      <c r="B362" s="24" t="s">
        <v>160</v>
      </c>
      <c r="C362" s="24">
        <v>0.64300000000000002</v>
      </c>
      <c r="D362" s="24">
        <v>-0.11210000000000001</v>
      </c>
      <c r="E362" s="24">
        <v>-9.6593</v>
      </c>
      <c r="F362" s="24">
        <v>0.33300000000000002</v>
      </c>
      <c r="G362" s="24">
        <v>-2.0000000000000001E-4</v>
      </c>
      <c r="H362" s="24">
        <v>0.34549999999999997</v>
      </c>
      <c r="I362" s="24">
        <v>0</v>
      </c>
      <c r="J362" s="24">
        <v>0</v>
      </c>
      <c r="K362" s="24">
        <v>0.1726</v>
      </c>
      <c r="L362" s="24">
        <v>-0.68130000000000002</v>
      </c>
      <c r="M362" s="24">
        <v>-4.3055000000000003</v>
      </c>
      <c r="N362" s="24">
        <v>1.5807</v>
      </c>
      <c r="O362" s="24">
        <v>0.25819999999999999</v>
      </c>
      <c r="P362" s="24" t="s">
        <v>172</v>
      </c>
      <c r="Q362" s="24">
        <v>-0.312</v>
      </c>
      <c r="R362" s="24">
        <v>-3.0728</v>
      </c>
      <c r="S362" s="24">
        <v>327.358</v>
      </c>
      <c r="T362" s="24">
        <v>327.87639999999999</v>
      </c>
      <c r="U362" s="24">
        <v>1.8217000000000001</v>
      </c>
      <c r="V362" s="24">
        <v>35.8887</v>
      </c>
      <c r="W362" s="24">
        <v>-20</v>
      </c>
      <c r="X362" s="24">
        <v>-19.893000000000001</v>
      </c>
      <c r="Y362" s="24">
        <v>-0.1288</v>
      </c>
      <c r="Z362" s="24">
        <v>-1.0505</v>
      </c>
      <c r="AA362" s="24">
        <v>-4.8125999999999998</v>
      </c>
      <c r="AB362">
        <f t="shared" si="46"/>
        <v>3.441187544974092E-2</v>
      </c>
      <c r="AC362" s="14">
        <f t="shared" si="47"/>
        <v>0.32827902791483277</v>
      </c>
    </row>
    <row r="363" spans="1:29" x14ac:dyDescent="0.2">
      <c r="A363" s="24" t="s">
        <v>55</v>
      </c>
      <c r="B363" s="24" t="s">
        <v>160</v>
      </c>
      <c r="C363" s="24">
        <v>1.284</v>
      </c>
      <c r="D363" s="24">
        <v>-0.216</v>
      </c>
      <c r="E363" s="24">
        <v>-8.6602999999999994</v>
      </c>
      <c r="F363" s="24">
        <v>0.33300000000000002</v>
      </c>
      <c r="G363" s="24">
        <v>-1E-4</v>
      </c>
      <c r="H363" s="24">
        <v>0.66739999999999999</v>
      </c>
      <c r="I363" s="24">
        <v>0</v>
      </c>
      <c r="J363" s="24">
        <v>1E-4</v>
      </c>
      <c r="K363" s="24">
        <v>0.15570000000000001</v>
      </c>
      <c r="L363" s="24">
        <v>-0.58150000000000002</v>
      </c>
      <c r="M363" s="24">
        <v>-5.2468000000000004</v>
      </c>
      <c r="N363" s="24">
        <v>1.5874999999999999</v>
      </c>
      <c r="O363" s="24">
        <v>0.35060000000000002</v>
      </c>
      <c r="P363" s="24" t="s">
        <v>172</v>
      </c>
      <c r="Q363" s="24">
        <v>-0.32179999999999997</v>
      </c>
      <c r="R363" s="24">
        <v>-4.2257999999999996</v>
      </c>
      <c r="S363" s="24">
        <v>327.358</v>
      </c>
      <c r="T363" s="24">
        <v>327.87889999999999</v>
      </c>
      <c r="U363" s="24">
        <v>1.8456999999999999</v>
      </c>
      <c r="V363" s="24">
        <v>36.268599999999999</v>
      </c>
      <c r="W363" s="24">
        <v>-20</v>
      </c>
      <c r="X363" s="24">
        <v>-19.892399999999999</v>
      </c>
      <c r="Y363" s="24">
        <v>-8.6300000000000002E-2</v>
      </c>
      <c r="Z363" s="24">
        <v>-0.98799999999999999</v>
      </c>
      <c r="AA363" s="24">
        <v>-6.4714</v>
      </c>
      <c r="AB363">
        <f t="shared" si="46"/>
        <v>1.7205939276506339E-2</v>
      </c>
      <c r="AC363" s="14">
        <f t="shared" si="47"/>
        <v>0.32920328634218554</v>
      </c>
    </row>
    <row r="364" spans="1:29" x14ac:dyDescent="0.2">
      <c r="A364" s="24" t="s">
        <v>55</v>
      </c>
      <c r="B364" s="24" t="s">
        <v>160</v>
      </c>
      <c r="C364" s="24">
        <v>1.9271</v>
      </c>
      <c r="D364" s="24">
        <v>-0.30530000000000002</v>
      </c>
      <c r="E364" s="24">
        <v>-7.0711000000000004</v>
      </c>
      <c r="F364" s="24">
        <v>0.33300000000000002</v>
      </c>
      <c r="G364" s="24">
        <v>0</v>
      </c>
      <c r="H364" s="24">
        <v>0.94569999999999999</v>
      </c>
      <c r="I364" s="24">
        <v>0</v>
      </c>
      <c r="J364" s="24">
        <v>0</v>
      </c>
      <c r="K364" s="24">
        <v>0.12809999999999999</v>
      </c>
      <c r="L364" s="24">
        <v>-0.5091</v>
      </c>
      <c r="M364" s="24">
        <v>-5.9047999999999998</v>
      </c>
      <c r="N364" s="24">
        <v>1.615</v>
      </c>
      <c r="O364" s="24">
        <v>0.43030000000000002</v>
      </c>
      <c r="P364" s="24" t="s">
        <v>172</v>
      </c>
      <c r="Q364" s="24">
        <v>-0.33729999999999999</v>
      </c>
      <c r="R364" s="24">
        <v>-4.8482000000000003</v>
      </c>
      <c r="S364" s="24">
        <v>327.358</v>
      </c>
      <c r="T364" s="24">
        <v>327.8854</v>
      </c>
      <c r="U364" s="24">
        <v>1.8491</v>
      </c>
      <c r="V364" s="24">
        <v>36.415399999999998</v>
      </c>
      <c r="W364" s="24">
        <v>-20</v>
      </c>
      <c r="X364" s="24">
        <v>-19.891400000000001</v>
      </c>
      <c r="Y364" s="24">
        <v>-4.65E-2</v>
      </c>
      <c r="Z364" s="24">
        <v>-0.92649999999999999</v>
      </c>
      <c r="AA364" s="24">
        <v>-8.0155999999999992</v>
      </c>
      <c r="AB364">
        <f t="shared" si="46"/>
        <v>0</v>
      </c>
      <c r="AC364" s="14">
        <f t="shared" si="47"/>
        <v>0.33046725403205707</v>
      </c>
    </row>
    <row r="365" spans="1:29" x14ac:dyDescent="0.2">
      <c r="A365" s="24" t="s">
        <v>55</v>
      </c>
      <c r="B365" s="24" t="s">
        <v>160</v>
      </c>
      <c r="C365" s="24">
        <v>2.5728</v>
      </c>
      <c r="D365" s="24">
        <v>-0.37390000000000001</v>
      </c>
      <c r="E365" s="24">
        <v>-5</v>
      </c>
      <c r="F365" s="24">
        <v>0.33300000000000002</v>
      </c>
      <c r="G365" s="24">
        <v>0</v>
      </c>
      <c r="H365" s="24">
        <v>1.1609</v>
      </c>
      <c r="I365" s="24">
        <v>0</v>
      </c>
      <c r="J365" s="24">
        <v>0</v>
      </c>
      <c r="K365" s="24">
        <v>9.1200000000000003E-2</v>
      </c>
      <c r="L365" s="24">
        <v>-0.47610000000000002</v>
      </c>
      <c r="M365" s="24">
        <v>-6.2361000000000004</v>
      </c>
      <c r="N365" s="24">
        <v>1.6554</v>
      </c>
      <c r="O365" s="24">
        <v>0.49020000000000002</v>
      </c>
      <c r="P365" s="24" t="s">
        <v>172</v>
      </c>
      <c r="Q365" s="24">
        <v>-0.35499999999999998</v>
      </c>
      <c r="R365" s="24">
        <v>-4.9265999999999996</v>
      </c>
      <c r="S365" s="24">
        <v>327.358</v>
      </c>
      <c r="T365" s="24">
        <v>327.89449999999999</v>
      </c>
      <c r="U365" s="24">
        <v>1.8324</v>
      </c>
      <c r="V365" s="24">
        <v>36.323700000000002</v>
      </c>
      <c r="W365" s="24">
        <v>-20</v>
      </c>
      <c r="X365" s="24">
        <v>-19.8904</v>
      </c>
      <c r="Y365" s="24">
        <v>-2.2700000000000001E-2</v>
      </c>
      <c r="Z365" s="24">
        <v>-0.87239999999999995</v>
      </c>
      <c r="AA365" s="24">
        <v>-8.9308999999999994</v>
      </c>
      <c r="AB365">
        <f t="shared" si="46"/>
        <v>0</v>
      </c>
      <c r="AC365" s="14">
        <f t="shared" si="47"/>
        <v>0.33173283446455126</v>
      </c>
    </row>
    <row r="366" spans="1:29" x14ac:dyDescent="0.2">
      <c r="A366" s="24" t="s">
        <v>55</v>
      </c>
      <c r="B366" s="24" t="s">
        <v>160</v>
      </c>
      <c r="C366" s="24">
        <v>3.2206999999999999</v>
      </c>
      <c r="D366" s="24">
        <v>-0.41710000000000003</v>
      </c>
      <c r="E366" s="24">
        <v>-2.5882000000000001</v>
      </c>
      <c r="F366" s="24">
        <v>0.33300000000000002</v>
      </c>
      <c r="G366" s="24">
        <v>0</v>
      </c>
      <c r="H366" s="24">
        <v>1.2968</v>
      </c>
      <c r="I366" s="24">
        <v>0</v>
      </c>
      <c r="J366" s="24">
        <v>0</v>
      </c>
      <c r="K366" s="24">
        <v>4.7300000000000002E-2</v>
      </c>
      <c r="L366" s="24">
        <v>-0.47249999999999998</v>
      </c>
      <c r="M366" s="24">
        <v>-6.2417999999999996</v>
      </c>
      <c r="N366" s="24">
        <v>1.6973</v>
      </c>
      <c r="O366" s="24">
        <v>0.5282</v>
      </c>
      <c r="P366" s="24" t="s">
        <v>172</v>
      </c>
      <c r="Q366" s="24">
        <v>-0.37109999999999999</v>
      </c>
      <c r="R366" s="24">
        <v>-4.4744000000000002</v>
      </c>
      <c r="S366" s="24">
        <v>327.358</v>
      </c>
      <c r="T366" s="24">
        <v>327.90309999999999</v>
      </c>
      <c r="U366" s="24">
        <v>1.8063</v>
      </c>
      <c r="V366" s="24">
        <v>36.122799999999998</v>
      </c>
      <c r="W366" s="24">
        <v>-20</v>
      </c>
      <c r="X366" s="24">
        <v>-19.889800000000001</v>
      </c>
      <c r="Y366" s="24">
        <v>-1.8599999999999998E-2</v>
      </c>
      <c r="Z366" s="24">
        <v>-0.83460000000000001</v>
      </c>
      <c r="AA366" s="24">
        <v>-9.0230999999999995</v>
      </c>
      <c r="AB366">
        <f t="shared" si="46"/>
        <v>0</v>
      </c>
      <c r="AC366" s="14">
        <f t="shared" si="47"/>
        <v>0.33266030372309058</v>
      </c>
    </row>
    <row r="367" spans="1:29" x14ac:dyDescent="0.2">
      <c r="A367" s="24" t="s">
        <v>55</v>
      </c>
      <c r="B367" s="24" t="s">
        <v>160</v>
      </c>
      <c r="C367" s="24">
        <v>3.8698000000000001</v>
      </c>
      <c r="D367" s="24">
        <v>-0.43169999999999997</v>
      </c>
      <c r="E367" s="24">
        <v>0</v>
      </c>
      <c r="F367" s="24">
        <v>0.33300000000000002</v>
      </c>
      <c r="G367" s="24">
        <v>0</v>
      </c>
      <c r="H367" s="24">
        <v>1.3429</v>
      </c>
      <c r="I367" s="24">
        <v>0</v>
      </c>
      <c r="J367" s="24">
        <v>0</v>
      </c>
      <c r="K367" s="24">
        <v>-2.9999999999999997E-4</v>
      </c>
      <c r="L367" s="24">
        <v>-0.47649999999999998</v>
      </c>
      <c r="M367" s="24">
        <v>-5.9587000000000003</v>
      </c>
      <c r="N367" s="24">
        <v>1.7301</v>
      </c>
      <c r="O367" s="24">
        <v>0.54579999999999995</v>
      </c>
      <c r="P367" s="24" t="s">
        <v>172</v>
      </c>
      <c r="Q367" s="24">
        <v>-0.38269999999999998</v>
      </c>
      <c r="R367" s="24">
        <v>-3.5217999999999998</v>
      </c>
      <c r="S367" s="24">
        <v>327.358</v>
      </c>
      <c r="T367" s="24">
        <v>327.90719999999999</v>
      </c>
      <c r="U367" s="24">
        <v>1.7862</v>
      </c>
      <c r="V367" s="24">
        <v>36.004399999999997</v>
      </c>
      <c r="W367" s="24">
        <v>-20</v>
      </c>
      <c r="X367" s="24">
        <v>-19.889800000000001</v>
      </c>
      <c r="Y367" s="24">
        <v>-2.7099999999999999E-2</v>
      </c>
      <c r="Z367" s="24">
        <v>-0.82210000000000005</v>
      </c>
      <c r="AA367" s="24">
        <v>-8.5229999999999997</v>
      </c>
      <c r="AB367">
        <f t="shared" si="46"/>
        <v>0</v>
      </c>
      <c r="AC367" s="14">
        <f t="shared" si="47"/>
        <v>0.33300000000000002</v>
      </c>
    </row>
    <row r="368" spans="1:29" x14ac:dyDescent="0.2">
      <c r="A368" s="24" t="s">
        <v>55</v>
      </c>
      <c r="B368" s="24" t="s">
        <v>160</v>
      </c>
      <c r="C368" s="24">
        <v>4.5189000000000004</v>
      </c>
      <c r="D368" s="24">
        <v>-0.41689999999999999</v>
      </c>
      <c r="E368" s="24">
        <v>2.5882000000000001</v>
      </c>
      <c r="F368" s="24">
        <v>0.33300000000000002</v>
      </c>
      <c r="G368" s="24">
        <v>0</v>
      </c>
      <c r="H368" s="24">
        <v>1.2956000000000001</v>
      </c>
      <c r="I368" s="24">
        <v>0</v>
      </c>
      <c r="J368" s="24">
        <v>0</v>
      </c>
      <c r="K368" s="24">
        <v>-4.7899999999999998E-2</v>
      </c>
      <c r="L368" s="24">
        <v>-0.46949999999999997</v>
      </c>
      <c r="M368" s="24">
        <v>-5.4401999999999999</v>
      </c>
      <c r="N368" s="24">
        <v>1.748</v>
      </c>
      <c r="O368" s="24">
        <v>0.54559999999999997</v>
      </c>
      <c r="P368" s="24" t="s">
        <v>172</v>
      </c>
      <c r="Q368" s="24">
        <v>-0.38829999999999998</v>
      </c>
      <c r="R368" s="24">
        <v>-2.1162999999999998</v>
      </c>
      <c r="S368" s="24">
        <v>327.358</v>
      </c>
      <c r="T368" s="24">
        <v>327.90370000000001</v>
      </c>
      <c r="U368" s="24">
        <v>1.7855000000000001</v>
      </c>
      <c r="V368" s="24">
        <v>36.120899999999999</v>
      </c>
      <c r="W368" s="24">
        <v>-20</v>
      </c>
      <c r="X368" s="24">
        <v>-19.8904</v>
      </c>
      <c r="Y368" s="24">
        <v>-3.5099999999999999E-2</v>
      </c>
      <c r="Z368" s="24">
        <v>-0.84089999999999998</v>
      </c>
      <c r="AA368" s="24">
        <v>-7.9421999999999997</v>
      </c>
      <c r="AB368">
        <f t="shared" si="46"/>
        <v>0</v>
      </c>
      <c r="AC368" s="14">
        <f t="shared" si="47"/>
        <v>0.33266030372309058</v>
      </c>
    </row>
    <row r="369" spans="1:29" x14ac:dyDescent="0.2">
      <c r="A369" s="24" t="s">
        <v>55</v>
      </c>
      <c r="B369" s="24" t="s">
        <v>160</v>
      </c>
      <c r="C369" s="24">
        <v>5.1668000000000003</v>
      </c>
      <c r="D369" s="24">
        <v>-0.37359999999999999</v>
      </c>
      <c r="E369" s="24">
        <v>5</v>
      </c>
      <c r="F369" s="24">
        <v>0.33300000000000002</v>
      </c>
      <c r="G369" s="24">
        <v>-1E-4</v>
      </c>
      <c r="H369" s="24">
        <v>1.1588000000000001</v>
      </c>
      <c r="I369" s="24">
        <v>0</v>
      </c>
      <c r="J369" s="24">
        <v>0</v>
      </c>
      <c r="K369" s="24">
        <v>-9.1600000000000001E-2</v>
      </c>
      <c r="L369" s="24">
        <v>-0.44869999999999999</v>
      </c>
      <c r="M369" s="24">
        <v>-4.7363999999999997</v>
      </c>
      <c r="N369" s="24">
        <v>1.752</v>
      </c>
      <c r="O369" s="24">
        <v>0.52880000000000005</v>
      </c>
      <c r="P369" s="24" t="s">
        <v>172</v>
      </c>
      <c r="Q369" s="24">
        <v>-0.38840000000000002</v>
      </c>
      <c r="R369" s="24">
        <v>-0.33</v>
      </c>
      <c r="S369" s="24">
        <v>327.358</v>
      </c>
      <c r="T369" s="24">
        <v>327.89269999999999</v>
      </c>
      <c r="U369" s="24">
        <v>1.8091999999999999</v>
      </c>
      <c r="V369" s="24">
        <v>36.508400000000002</v>
      </c>
      <c r="W369" s="24">
        <v>-20</v>
      </c>
      <c r="X369" s="24">
        <v>-19.891400000000001</v>
      </c>
      <c r="Y369" s="24">
        <v>-3.2000000000000001E-2</v>
      </c>
      <c r="Z369" s="24">
        <v>-0.89249999999999996</v>
      </c>
      <c r="AA369" s="24">
        <v>-7.7610000000000001</v>
      </c>
      <c r="AB369">
        <f t="shared" si="46"/>
        <v>1.7205939276506339E-2</v>
      </c>
      <c r="AC369" s="14">
        <f t="shared" si="47"/>
        <v>0.33173283446455126</v>
      </c>
    </row>
    <row r="370" spans="1:29" x14ac:dyDescent="0.2">
      <c r="A370" s="24" t="s">
        <v>55</v>
      </c>
      <c r="B370" s="24" t="s">
        <v>160</v>
      </c>
      <c r="C370" s="24">
        <v>5.8124000000000002</v>
      </c>
      <c r="D370" s="24">
        <v>-0.3049</v>
      </c>
      <c r="E370" s="24">
        <v>7.0711000000000004</v>
      </c>
      <c r="F370" s="24">
        <v>0.33300000000000002</v>
      </c>
      <c r="G370" s="24">
        <v>0</v>
      </c>
      <c r="H370" s="24">
        <v>0.94310000000000005</v>
      </c>
      <c r="I370" s="24">
        <v>0</v>
      </c>
      <c r="J370" s="24">
        <v>0</v>
      </c>
      <c r="K370" s="24">
        <v>-0.12820000000000001</v>
      </c>
      <c r="L370" s="24">
        <v>-0.4284</v>
      </c>
      <c r="M370" s="24">
        <v>-3.8835000000000002</v>
      </c>
      <c r="N370" s="24">
        <v>1.7483</v>
      </c>
      <c r="O370" s="24">
        <v>0.49490000000000001</v>
      </c>
      <c r="P370" s="24" t="s">
        <v>172</v>
      </c>
      <c r="Q370" s="24">
        <v>-0.38469999999999999</v>
      </c>
      <c r="R370" s="24">
        <v>1.7315</v>
      </c>
      <c r="S370" s="24">
        <v>327.358</v>
      </c>
      <c r="T370" s="24">
        <v>327.87759999999997</v>
      </c>
      <c r="U370" s="24">
        <v>1.8523000000000001</v>
      </c>
      <c r="V370" s="24">
        <v>37.0747</v>
      </c>
      <c r="W370" s="24">
        <v>-20</v>
      </c>
      <c r="X370" s="24">
        <v>-19.892399999999999</v>
      </c>
      <c r="Y370" s="24">
        <v>-1.6899999999999998E-2</v>
      </c>
      <c r="Z370" s="24">
        <v>-0.97299999999999998</v>
      </c>
      <c r="AA370" s="24">
        <v>-8.1326999999999998</v>
      </c>
      <c r="AB370">
        <f t="shared" si="46"/>
        <v>0</v>
      </c>
      <c r="AC370" s="14">
        <f t="shared" si="47"/>
        <v>0.33046725403205707</v>
      </c>
    </row>
    <row r="371" spans="1:29" x14ac:dyDescent="0.2">
      <c r="A371" s="24" t="s">
        <v>55</v>
      </c>
      <c r="B371" s="24" t="s">
        <v>160</v>
      </c>
      <c r="C371" s="24">
        <v>6.4555999999999996</v>
      </c>
      <c r="D371" s="24">
        <v>-0.2155</v>
      </c>
      <c r="E371" s="24">
        <v>8.6602999999999994</v>
      </c>
      <c r="F371" s="24">
        <v>0.33300000000000002</v>
      </c>
      <c r="G371" s="24">
        <v>0</v>
      </c>
      <c r="H371" s="24">
        <v>0.66459999999999997</v>
      </c>
      <c r="I371" s="24">
        <v>0</v>
      </c>
      <c r="J371" s="24">
        <v>0</v>
      </c>
      <c r="K371" s="24">
        <v>-0.15570000000000001</v>
      </c>
      <c r="L371" s="24">
        <v>-0.42970000000000003</v>
      </c>
      <c r="M371" s="24">
        <v>-2.9066999999999998</v>
      </c>
      <c r="N371" s="24">
        <v>1.744</v>
      </c>
      <c r="O371" s="24">
        <v>0.44340000000000002</v>
      </c>
      <c r="P371" s="24" t="s">
        <v>172</v>
      </c>
      <c r="Q371" s="24">
        <v>-0.3795</v>
      </c>
      <c r="R371" s="24">
        <v>3.9289000000000001</v>
      </c>
      <c r="S371" s="24">
        <v>327.358</v>
      </c>
      <c r="T371" s="24">
        <v>327.86410000000001</v>
      </c>
      <c r="U371" s="24">
        <v>1.9032</v>
      </c>
      <c r="V371" s="24">
        <v>37.653700000000001</v>
      </c>
      <c r="W371" s="24">
        <v>-20</v>
      </c>
      <c r="X371" s="24">
        <v>-19.893000000000001</v>
      </c>
      <c r="Y371" s="24">
        <v>5.9999999999999995E-4</v>
      </c>
      <c r="Z371" s="24">
        <v>-1.0748</v>
      </c>
      <c r="AA371" s="24">
        <v>-8.7786000000000008</v>
      </c>
      <c r="AB371">
        <f t="shared" si="46"/>
        <v>0</v>
      </c>
      <c r="AC371" s="14">
        <f t="shared" si="47"/>
        <v>0.32920328634218554</v>
      </c>
    </row>
    <row r="372" spans="1:29" x14ac:dyDescent="0.2">
      <c r="A372" s="24" t="s">
        <v>55</v>
      </c>
      <c r="B372" s="24" t="s">
        <v>160</v>
      </c>
      <c r="C372" s="24">
        <v>7.0964999999999998</v>
      </c>
      <c r="D372" s="24">
        <v>-0.1115</v>
      </c>
      <c r="E372" s="24">
        <v>9.6593</v>
      </c>
      <c r="F372" s="24">
        <v>0.33300000000000002</v>
      </c>
      <c r="G372" s="24">
        <v>1E-4</v>
      </c>
      <c r="H372" s="24">
        <v>0.3427</v>
      </c>
      <c r="I372" s="24">
        <v>0</v>
      </c>
      <c r="J372" s="24">
        <v>0</v>
      </c>
      <c r="K372" s="24">
        <v>-0.1726</v>
      </c>
      <c r="L372" s="24">
        <v>-0.46610000000000001</v>
      </c>
      <c r="M372" s="24">
        <v>-1.8347</v>
      </c>
      <c r="N372" s="24">
        <v>1.7437</v>
      </c>
      <c r="O372" s="24">
        <v>0.37580000000000002</v>
      </c>
      <c r="P372" s="24" t="s">
        <v>172</v>
      </c>
      <c r="Q372" s="24">
        <v>-0.375</v>
      </c>
      <c r="R372" s="24">
        <v>6.0998999999999999</v>
      </c>
      <c r="S372" s="24">
        <v>327.358</v>
      </c>
      <c r="T372" s="24">
        <v>327.8578</v>
      </c>
      <c r="U372" s="24">
        <v>1.9489000000000001</v>
      </c>
      <c r="V372" s="24">
        <v>38.091900000000003</v>
      </c>
      <c r="W372" s="24">
        <v>-20</v>
      </c>
      <c r="X372" s="24">
        <v>-19.893000000000001</v>
      </c>
      <c r="Y372" s="24">
        <v>5.8999999999999999E-3</v>
      </c>
      <c r="Z372" s="24">
        <v>-1.1874</v>
      </c>
      <c r="AA372" s="24">
        <v>-9.1403999999999996</v>
      </c>
      <c r="AB372">
        <f t="shared" si="46"/>
        <v>-1.7205939276506339E-2</v>
      </c>
      <c r="AC372" s="14">
        <f t="shared" si="47"/>
        <v>0.32827902791483277</v>
      </c>
    </row>
    <row r="373" spans="1:29" x14ac:dyDescent="0.2">
      <c r="A373" s="24" t="s">
        <v>55</v>
      </c>
      <c r="B373" s="24" t="s">
        <v>160</v>
      </c>
      <c r="C373" s="24">
        <v>7.7363</v>
      </c>
      <c r="D373" s="24">
        <v>0</v>
      </c>
      <c r="E373" s="24">
        <v>10</v>
      </c>
      <c r="F373" s="24">
        <v>0.33300000000000002</v>
      </c>
      <c r="G373" s="24">
        <v>1E-4</v>
      </c>
      <c r="H373" s="24">
        <v>-1.2999999999999999E-3</v>
      </c>
      <c r="I373" s="24">
        <v>0</v>
      </c>
      <c r="J373" s="24">
        <v>0</v>
      </c>
      <c r="K373" s="24">
        <v>-0.17829999999999999</v>
      </c>
      <c r="L373" s="24">
        <v>-0.5323</v>
      </c>
      <c r="M373" s="24">
        <v>-0.71409999999999996</v>
      </c>
      <c r="N373" s="24">
        <v>1.748</v>
      </c>
      <c r="O373" s="24">
        <v>0.29709999999999998</v>
      </c>
      <c r="P373" s="24" t="s">
        <v>172</v>
      </c>
      <c r="Q373" s="24">
        <v>-0.37269999999999998</v>
      </c>
      <c r="R373" s="24">
        <v>8.08</v>
      </c>
      <c r="S373" s="24">
        <v>327.358</v>
      </c>
      <c r="T373" s="24">
        <v>327.86169999999998</v>
      </c>
      <c r="U373" s="24">
        <v>1.9803999999999999</v>
      </c>
      <c r="V373" s="24">
        <v>38.317300000000003</v>
      </c>
      <c r="W373" s="24">
        <v>-20</v>
      </c>
      <c r="X373" s="24">
        <v>-19.892399999999999</v>
      </c>
      <c r="Y373" s="24">
        <v>-1.2E-2</v>
      </c>
      <c r="Z373" s="24">
        <v>-1.2996000000000001</v>
      </c>
      <c r="AA373" s="24">
        <v>-8.7047000000000008</v>
      </c>
      <c r="AB373">
        <f t="shared" si="46"/>
        <v>-1.7205939276506339E-2</v>
      </c>
      <c r="AC373" s="14">
        <f t="shared" si="47"/>
        <v>0.3279409817530653</v>
      </c>
    </row>
    <row r="374" spans="1:29" x14ac:dyDescent="0.2">
      <c r="A374" s="24" t="s">
        <v>55</v>
      </c>
      <c r="B374" s="24" t="s">
        <v>160</v>
      </c>
      <c r="C374" s="24">
        <v>8.3759999999999994</v>
      </c>
      <c r="D374" s="24">
        <v>0.1115</v>
      </c>
      <c r="E374" s="24">
        <v>9.6593</v>
      </c>
      <c r="F374" s="24">
        <v>0.33300000000000002</v>
      </c>
      <c r="G374" s="24">
        <v>0</v>
      </c>
      <c r="H374" s="24">
        <v>-0.34539999999999998</v>
      </c>
      <c r="I374" s="24">
        <v>0</v>
      </c>
      <c r="J374" s="24">
        <v>0</v>
      </c>
      <c r="K374" s="24">
        <v>-0.17269999999999999</v>
      </c>
      <c r="L374" s="24">
        <v>-0.60550000000000004</v>
      </c>
      <c r="M374" s="24">
        <v>0.38290000000000002</v>
      </c>
      <c r="N374" s="24">
        <v>1.7538</v>
      </c>
      <c r="O374" s="24">
        <v>0.2155</v>
      </c>
      <c r="P374" s="24" t="s">
        <v>172</v>
      </c>
      <c r="Q374" s="24">
        <v>-0.37309999999999999</v>
      </c>
      <c r="R374" s="24">
        <v>9.7253000000000007</v>
      </c>
      <c r="S374" s="24">
        <v>327.358</v>
      </c>
      <c r="T374" s="24">
        <v>327.87479999999999</v>
      </c>
      <c r="U374" s="24">
        <v>1.9951000000000001</v>
      </c>
      <c r="V374" s="24">
        <v>38.353400000000001</v>
      </c>
      <c r="W374" s="24">
        <v>-20</v>
      </c>
      <c r="X374" s="24">
        <v>-19.891400000000001</v>
      </c>
      <c r="Y374" s="24">
        <v>-5.2900000000000003E-2</v>
      </c>
      <c r="Z374" s="24">
        <v>-1.4007000000000001</v>
      </c>
      <c r="AA374" s="24">
        <v>-7.3146000000000004</v>
      </c>
      <c r="AB374">
        <f t="shared" si="46"/>
        <v>0</v>
      </c>
      <c r="AC374" s="14">
        <f t="shared" si="47"/>
        <v>0.32827902791483277</v>
      </c>
    </row>
    <row r="375" spans="1:29" x14ac:dyDescent="0.2">
      <c r="A375" s="24" t="s">
        <v>55</v>
      </c>
      <c r="B375" s="24" t="s">
        <v>160</v>
      </c>
      <c r="C375" s="24">
        <v>9.0168999999999997</v>
      </c>
      <c r="D375" s="24">
        <v>0.21540000000000001</v>
      </c>
      <c r="E375" s="24">
        <v>8.6602999999999994</v>
      </c>
      <c r="F375" s="24">
        <v>0.33300000000000002</v>
      </c>
      <c r="G375" s="24">
        <v>-1E-4</v>
      </c>
      <c r="H375" s="24">
        <v>-0.66749999999999998</v>
      </c>
      <c r="I375" s="24">
        <v>0</v>
      </c>
      <c r="J375" s="24">
        <v>-1E-4</v>
      </c>
      <c r="K375" s="24">
        <v>-0.15579999999999999</v>
      </c>
      <c r="L375" s="24">
        <v>-0.65710000000000002</v>
      </c>
      <c r="M375" s="24">
        <v>1.3647</v>
      </c>
      <c r="N375" s="24">
        <v>1.7572000000000001</v>
      </c>
      <c r="O375" s="24">
        <v>0.1399</v>
      </c>
      <c r="P375" s="24" t="s">
        <v>172</v>
      </c>
      <c r="Q375" s="24">
        <v>-0.376</v>
      </c>
      <c r="R375" s="24">
        <v>10.9282</v>
      </c>
      <c r="S375" s="24">
        <v>327.358</v>
      </c>
      <c r="T375" s="24">
        <v>327.89260000000002</v>
      </c>
      <c r="U375" s="24">
        <v>1.9952000000000001</v>
      </c>
      <c r="V375" s="24">
        <v>38.276800000000001</v>
      </c>
      <c r="W375" s="24">
        <v>-20</v>
      </c>
      <c r="X375" s="24">
        <v>-19.8903</v>
      </c>
      <c r="Y375" s="24">
        <v>-0.10489999999999999</v>
      </c>
      <c r="Z375" s="24">
        <v>-1.4812000000000001</v>
      </c>
      <c r="AA375" s="24">
        <v>-5.2865000000000002</v>
      </c>
      <c r="AB375">
        <f t="shared" si="46"/>
        <v>1.7205939276506339E-2</v>
      </c>
      <c r="AC375" s="14">
        <f t="shared" si="47"/>
        <v>0.32920328634218554</v>
      </c>
    </row>
    <row r="376" spans="1:29" x14ac:dyDescent="0.2">
      <c r="A376" s="24" t="s">
        <v>55</v>
      </c>
      <c r="B376" s="24" t="s">
        <v>160</v>
      </c>
      <c r="C376" s="24">
        <v>9.6600999999999999</v>
      </c>
      <c r="D376" s="24">
        <v>0.30470000000000003</v>
      </c>
      <c r="E376" s="24">
        <v>7.0711000000000004</v>
      </c>
      <c r="F376" s="24">
        <v>0.33300000000000002</v>
      </c>
      <c r="G376" s="24">
        <v>-2.0000000000000001E-4</v>
      </c>
      <c r="H376" s="24">
        <v>-0.94589999999999996</v>
      </c>
      <c r="I376" s="24">
        <v>0</v>
      </c>
      <c r="J376" s="24">
        <v>0</v>
      </c>
      <c r="K376" s="24">
        <v>-0.12809999999999999</v>
      </c>
      <c r="L376" s="24">
        <v>-0.66949999999999998</v>
      </c>
      <c r="M376" s="24">
        <v>2.1383999999999999</v>
      </c>
      <c r="N376" s="24">
        <v>1.7563</v>
      </c>
      <c r="O376" s="24">
        <v>7.7100000000000002E-2</v>
      </c>
      <c r="P376" s="24" t="s">
        <v>172</v>
      </c>
      <c r="Q376" s="24">
        <v>-0.38019999999999998</v>
      </c>
      <c r="R376" s="24">
        <v>11.621499999999999</v>
      </c>
      <c r="S376" s="24">
        <v>327.358</v>
      </c>
      <c r="T376" s="24">
        <v>327.90899999999999</v>
      </c>
      <c r="U376" s="24">
        <v>1.9837</v>
      </c>
      <c r="V376" s="24">
        <v>38.1494</v>
      </c>
      <c r="W376" s="24">
        <v>-20</v>
      </c>
      <c r="X376" s="24">
        <v>-19.889399999999998</v>
      </c>
      <c r="Y376" s="24">
        <v>-0.14990000000000001</v>
      </c>
      <c r="Z376" s="24">
        <v>-1.5339</v>
      </c>
      <c r="AA376" s="24">
        <v>-3.2639999999999998</v>
      </c>
      <c r="AB376">
        <f t="shared" si="46"/>
        <v>3.441187544974092E-2</v>
      </c>
      <c r="AC376" s="14">
        <f t="shared" si="47"/>
        <v>0.33046725403205707</v>
      </c>
    </row>
    <row r="377" spans="1:29" x14ac:dyDescent="0.2">
      <c r="A377" s="24" t="s">
        <v>55</v>
      </c>
      <c r="B377" s="24" t="s">
        <v>160</v>
      </c>
      <c r="C377" s="24">
        <v>10.3058</v>
      </c>
      <c r="D377" s="24">
        <v>0.37330000000000002</v>
      </c>
      <c r="E377" s="24">
        <v>5</v>
      </c>
      <c r="F377" s="24">
        <v>0.33300000000000002</v>
      </c>
      <c r="G377" s="24">
        <v>-2.0000000000000001E-4</v>
      </c>
      <c r="H377" s="24">
        <v>-1.1612</v>
      </c>
      <c r="I377" s="24">
        <v>0</v>
      </c>
      <c r="J377" s="24">
        <v>0</v>
      </c>
      <c r="K377" s="24">
        <v>-9.1200000000000003E-2</v>
      </c>
      <c r="L377" s="24">
        <v>-0.64690000000000003</v>
      </c>
      <c r="M377" s="24">
        <v>2.6293000000000002</v>
      </c>
      <c r="N377" s="24">
        <v>1.7514000000000001</v>
      </c>
      <c r="O377" s="24">
        <v>2.9700000000000001E-2</v>
      </c>
      <c r="P377" s="24" t="s">
        <v>172</v>
      </c>
      <c r="Q377" s="24">
        <v>-0.38400000000000001</v>
      </c>
      <c r="R377" s="24">
        <v>11.7728</v>
      </c>
      <c r="S377" s="24">
        <v>327.358</v>
      </c>
      <c r="T377" s="24">
        <v>327.91910000000001</v>
      </c>
      <c r="U377" s="24">
        <v>1.9623999999999999</v>
      </c>
      <c r="V377" s="24">
        <v>37.971499999999999</v>
      </c>
      <c r="W377" s="24">
        <v>-20</v>
      </c>
      <c r="X377" s="24">
        <v>-19.8889</v>
      </c>
      <c r="Y377" s="24">
        <v>-0.17319999999999999</v>
      </c>
      <c r="Z377" s="24">
        <v>-1.5548</v>
      </c>
      <c r="AA377" s="24">
        <v>-1.8895999999999999</v>
      </c>
      <c r="AB377">
        <f t="shared" si="46"/>
        <v>3.441187544974092E-2</v>
      </c>
      <c r="AC377" s="14">
        <f t="shared" si="47"/>
        <v>0.33173283446455126</v>
      </c>
    </row>
    <row r="378" spans="1:29" x14ac:dyDescent="0.2">
      <c r="A378" s="24" t="s">
        <v>55</v>
      </c>
      <c r="B378" s="24" t="s">
        <v>160</v>
      </c>
      <c r="C378" s="24">
        <v>10.9536</v>
      </c>
      <c r="D378" s="24">
        <v>0.41649999999999998</v>
      </c>
      <c r="E378" s="24">
        <v>2.5882000000000001</v>
      </c>
      <c r="F378" s="24">
        <v>0.33300000000000002</v>
      </c>
      <c r="G378" s="24">
        <v>-2.0000000000000001E-4</v>
      </c>
      <c r="H378" s="24">
        <v>-1.2970999999999999</v>
      </c>
      <c r="I378" s="24">
        <v>0</v>
      </c>
      <c r="J378" s="24">
        <v>0</v>
      </c>
      <c r="K378" s="24">
        <v>-4.7300000000000002E-2</v>
      </c>
      <c r="L378" s="24">
        <v>-0.61399999999999999</v>
      </c>
      <c r="M378" s="24">
        <v>2.7957999999999998</v>
      </c>
      <c r="N378" s="24">
        <v>1.7445999999999999</v>
      </c>
      <c r="O378" s="24">
        <v>-3.5000000000000001E-3</v>
      </c>
      <c r="P378" s="24" t="s">
        <v>172</v>
      </c>
      <c r="Q378" s="24">
        <v>-0.38529999999999998</v>
      </c>
      <c r="R378" s="24">
        <v>11.3759</v>
      </c>
      <c r="S378" s="24">
        <v>327.358</v>
      </c>
      <c r="T378" s="24">
        <v>327.92079999999999</v>
      </c>
      <c r="U378" s="24">
        <v>1.9309000000000001</v>
      </c>
      <c r="V378" s="24">
        <v>37.686</v>
      </c>
      <c r="W378" s="24">
        <v>-20</v>
      </c>
      <c r="X378" s="24">
        <v>-19.8887</v>
      </c>
      <c r="Y378" s="24">
        <v>-0.1711</v>
      </c>
      <c r="Z378" s="24">
        <v>-1.5438000000000001</v>
      </c>
      <c r="AA378" s="24">
        <v>-1.4804999999999999</v>
      </c>
      <c r="AB378">
        <f t="shared" si="46"/>
        <v>3.441187544974092E-2</v>
      </c>
      <c r="AC378" s="14">
        <f t="shared" si="47"/>
        <v>0.33266030372309058</v>
      </c>
    </row>
    <row r="379" spans="1:29" x14ac:dyDescent="0.2">
      <c r="A379" s="24" t="s">
        <v>55</v>
      </c>
      <c r="B379" s="24" t="s">
        <v>160</v>
      </c>
      <c r="C379" s="24">
        <v>11.6028</v>
      </c>
      <c r="D379" s="24">
        <v>0.43109999999999998</v>
      </c>
      <c r="E379" s="24">
        <v>0</v>
      </c>
      <c r="F379" s="24">
        <v>0.33300000000000002</v>
      </c>
      <c r="G379" s="24">
        <v>-2.0000000000000001E-4</v>
      </c>
      <c r="H379" s="24">
        <v>-1.3431</v>
      </c>
      <c r="I379" s="24">
        <v>0</v>
      </c>
      <c r="J379" s="24">
        <v>0</v>
      </c>
      <c r="K379" s="24">
        <v>4.0000000000000002E-4</v>
      </c>
      <c r="L379" s="24">
        <v>-0.60250000000000004</v>
      </c>
      <c r="M379" s="24">
        <v>2.6316999999999999</v>
      </c>
      <c r="N379" s="24">
        <v>1.7371000000000001</v>
      </c>
      <c r="O379" s="24">
        <v>-2.5399999999999999E-2</v>
      </c>
      <c r="P379" s="24" t="s">
        <v>172</v>
      </c>
      <c r="Q379" s="24">
        <v>-0.3826</v>
      </c>
      <c r="R379" s="24">
        <v>10.446400000000001</v>
      </c>
      <c r="S379" s="24">
        <v>327.358</v>
      </c>
      <c r="T379" s="24">
        <v>327.91559999999998</v>
      </c>
      <c r="U379" s="24">
        <v>1.889</v>
      </c>
      <c r="V379" s="24">
        <v>37.2316</v>
      </c>
      <c r="W379" s="24">
        <v>-20</v>
      </c>
      <c r="X379" s="24">
        <v>-19.8888</v>
      </c>
      <c r="Y379" s="24">
        <v>-0.1525</v>
      </c>
      <c r="Z379" s="24">
        <v>-1.5051000000000001</v>
      </c>
      <c r="AA379" s="24">
        <v>-1.8908</v>
      </c>
      <c r="AB379">
        <f t="shared" si="46"/>
        <v>3.441187544974092E-2</v>
      </c>
      <c r="AC379" s="14">
        <f t="shared" si="47"/>
        <v>0.33300000000000002</v>
      </c>
    </row>
    <row r="380" spans="1:29" x14ac:dyDescent="0.2">
      <c r="A380" s="24" t="s">
        <v>55</v>
      </c>
      <c r="B380" s="24" t="s">
        <v>160</v>
      </c>
      <c r="C380" s="24">
        <v>12.251899999999999</v>
      </c>
      <c r="D380" s="24">
        <v>0.4163</v>
      </c>
      <c r="E380" s="24">
        <v>-2.5882000000000001</v>
      </c>
      <c r="F380" s="24">
        <v>0.33300000000000002</v>
      </c>
      <c r="G380" s="24">
        <v>-2.0000000000000001E-4</v>
      </c>
      <c r="H380" s="24">
        <v>-1.2957000000000001</v>
      </c>
      <c r="I380" s="24">
        <v>0</v>
      </c>
      <c r="J380" s="24">
        <v>0</v>
      </c>
      <c r="K380" s="24">
        <v>4.7899999999999998E-2</v>
      </c>
      <c r="L380" s="24">
        <v>-0.63300000000000001</v>
      </c>
      <c r="M380" s="24">
        <v>2.1583999999999999</v>
      </c>
      <c r="N380" s="24">
        <v>1.7279</v>
      </c>
      <c r="O380" s="24">
        <v>-3.73E-2</v>
      </c>
      <c r="P380" s="24" t="s">
        <v>172</v>
      </c>
      <c r="Q380" s="24">
        <v>-0.37480000000000002</v>
      </c>
      <c r="R380" s="24">
        <v>9.0252999999999997</v>
      </c>
      <c r="S380" s="24">
        <v>327.358</v>
      </c>
      <c r="T380" s="24">
        <v>327.90660000000003</v>
      </c>
      <c r="U380" s="24">
        <v>1.8401000000000001</v>
      </c>
      <c r="V380" s="24">
        <v>36.609299999999998</v>
      </c>
      <c r="W380" s="24">
        <v>-20</v>
      </c>
      <c r="X380" s="24">
        <v>-19.889199999999999</v>
      </c>
      <c r="Y380" s="24">
        <v>-0.13320000000000001</v>
      </c>
      <c r="Z380" s="24">
        <v>-1.4462999999999999</v>
      </c>
      <c r="AA380" s="24">
        <v>-2.633</v>
      </c>
      <c r="AB380">
        <f t="shared" si="46"/>
        <v>3.441187544974092E-2</v>
      </c>
      <c r="AC380" s="14">
        <f t="shared" si="47"/>
        <v>0.33266030372309058</v>
      </c>
    </row>
    <row r="381" spans="1:29" x14ac:dyDescent="0.2">
      <c r="A381" s="24" t="s">
        <v>55</v>
      </c>
      <c r="B381" s="24" t="s">
        <v>160</v>
      </c>
      <c r="C381" s="24">
        <v>12.899699999999999</v>
      </c>
      <c r="D381" s="24">
        <v>0.373</v>
      </c>
      <c r="E381" s="24">
        <v>-5</v>
      </c>
      <c r="F381" s="24">
        <v>0.33300000000000002</v>
      </c>
      <c r="G381" s="24">
        <v>-1E-4</v>
      </c>
      <c r="H381" s="24">
        <v>-1.1587000000000001</v>
      </c>
      <c r="I381" s="24">
        <v>0</v>
      </c>
      <c r="J381" s="24">
        <v>0</v>
      </c>
      <c r="K381" s="24">
        <v>9.1600000000000001E-2</v>
      </c>
      <c r="L381" s="24">
        <v>-0.70189999999999997</v>
      </c>
      <c r="M381" s="24">
        <v>1.4139999999999999</v>
      </c>
      <c r="N381" s="24">
        <v>1.7136</v>
      </c>
      <c r="O381" s="24">
        <v>-3.73E-2</v>
      </c>
      <c r="P381" s="24" t="s">
        <v>172</v>
      </c>
      <c r="Q381" s="24">
        <v>-0.36199999999999999</v>
      </c>
      <c r="R381" s="24">
        <v>7.1891999999999996</v>
      </c>
      <c r="S381" s="24">
        <v>327.358</v>
      </c>
      <c r="T381" s="24">
        <v>327.89729999999997</v>
      </c>
      <c r="U381" s="24">
        <v>1.7924</v>
      </c>
      <c r="V381" s="24">
        <v>35.918599999999998</v>
      </c>
      <c r="W381" s="24">
        <v>-20</v>
      </c>
      <c r="X381" s="24">
        <v>-19.889900000000001</v>
      </c>
      <c r="Y381" s="24">
        <v>-0.12670000000000001</v>
      </c>
      <c r="Z381" s="24">
        <v>-1.3767</v>
      </c>
      <c r="AA381" s="24">
        <v>-3.1835</v>
      </c>
      <c r="AB381">
        <f t="shared" si="46"/>
        <v>1.7205939276506339E-2</v>
      </c>
      <c r="AC381" s="14">
        <f t="shared" si="47"/>
        <v>0.33173283446455126</v>
      </c>
    </row>
    <row r="382" spans="1:29" x14ac:dyDescent="0.2">
      <c r="A382" s="24" t="s">
        <v>55</v>
      </c>
      <c r="B382" s="24" t="s">
        <v>160</v>
      </c>
      <c r="C382" s="24">
        <v>13.545400000000001</v>
      </c>
      <c r="D382" s="24">
        <v>0.30430000000000001</v>
      </c>
      <c r="E382" s="24">
        <v>-7.0711000000000004</v>
      </c>
      <c r="F382" s="24">
        <v>0.33300000000000002</v>
      </c>
      <c r="G382" s="24">
        <v>-2.0000000000000001E-4</v>
      </c>
      <c r="H382" s="24">
        <v>-0.94289999999999996</v>
      </c>
      <c r="I382" s="24">
        <v>0</v>
      </c>
      <c r="J382" s="24">
        <v>0</v>
      </c>
      <c r="K382" s="24">
        <v>0.1283</v>
      </c>
      <c r="L382" s="24">
        <v>-0.78220000000000001</v>
      </c>
      <c r="M382" s="24">
        <v>0.44550000000000001</v>
      </c>
      <c r="N382" s="24">
        <v>1.6908000000000001</v>
      </c>
      <c r="O382" s="24">
        <v>-2.0299999999999999E-2</v>
      </c>
      <c r="P382" s="24" t="s">
        <v>172</v>
      </c>
      <c r="Q382" s="24">
        <v>-0.34599999999999997</v>
      </c>
      <c r="R382" s="24">
        <v>5.0568</v>
      </c>
      <c r="S382" s="24">
        <v>327.358</v>
      </c>
      <c r="T382" s="24">
        <v>327.88959999999997</v>
      </c>
      <c r="U382" s="24">
        <v>1.7573000000000001</v>
      </c>
      <c r="V382" s="24">
        <v>35.332900000000002</v>
      </c>
      <c r="W382" s="24">
        <v>-20</v>
      </c>
      <c r="X382" s="24">
        <v>-19.890799999999999</v>
      </c>
      <c r="Y382" s="24">
        <v>-0.13669999999999999</v>
      </c>
      <c r="Z382" s="24">
        <v>-1.3049999999999999</v>
      </c>
      <c r="AA382" s="24">
        <v>-3.2900999999999998</v>
      </c>
      <c r="AB382">
        <f t="shared" si="46"/>
        <v>3.441187544974092E-2</v>
      </c>
      <c r="AC382" s="14">
        <f t="shared" si="47"/>
        <v>0.33046725403205707</v>
      </c>
    </row>
    <row r="383" spans="1:29" x14ac:dyDescent="0.2">
      <c r="A383" s="24" t="s">
        <v>55</v>
      </c>
      <c r="B383" s="24" t="s">
        <v>160</v>
      </c>
      <c r="C383" s="24">
        <v>14.188599999999999</v>
      </c>
      <c r="D383" s="24">
        <v>0.21490000000000001</v>
      </c>
      <c r="E383" s="24">
        <v>-8.6602999999999994</v>
      </c>
      <c r="F383" s="24">
        <v>0.33300000000000002</v>
      </c>
      <c r="G383" s="24">
        <v>-2.0000000000000001E-4</v>
      </c>
      <c r="H383" s="24">
        <v>-0.6643</v>
      </c>
      <c r="I383" s="24">
        <v>0</v>
      </c>
      <c r="J383" s="24">
        <v>0</v>
      </c>
      <c r="K383" s="24">
        <v>0.15570000000000001</v>
      </c>
      <c r="L383" s="24">
        <v>-0.83650000000000002</v>
      </c>
      <c r="M383" s="24">
        <v>-0.69079999999999997</v>
      </c>
      <c r="N383" s="24">
        <v>1.6596</v>
      </c>
      <c r="O383" s="24">
        <v>1.8700000000000001E-2</v>
      </c>
      <c r="P383" s="24" t="s">
        <v>172</v>
      </c>
      <c r="Q383" s="24">
        <v>-0.32969999999999999</v>
      </c>
      <c r="R383" s="24">
        <v>2.7865000000000002</v>
      </c>
      <c r="S383" s="24">
        <v>327.358</v>
      </c>
      <c r="T383" s="24">
        <v>327.88400000000001</v>
      </c>
      <c r="U383" s="24">
        <v>1.7443</v>
      </c>
      <c r="V383" s="24">
        <v>35.023499999999999</v>
      </c>
      <c r="W383" s="24">
        <v>-20</v>
      </c>
      <c r="X383" s="24">
        <v>-19.8917</v>
      </c>
      <c r="Y383" s="24">
        <v>-0.15479999999999999</v>
      </c>
      <c r="Z383" s="24">
        <v>-1.2363999999999999</v>
      </c>
      <c r="AA383" s="24">
        <v>-3.1032999999999999</v>
      </c>
      <c r="AB383">
        <f t="shared" si="46"/>
        <v>3.441187544974092E-2</v>
      </c>
      <c r="AC383" s="14">
        <f t="shared" si="47"/>
        <v>0.32920328634218554</v>
      </c>
    </row>
    <row r="384" spans="1:29" x14ac:dyDescent="0.2">
      <c r="A384" s="24" t="s">
        <v>55</v>
      </c>
      <c r="B384" s="24" t="s">
        <v>160</v>
      </c>
      <c r="C384" s="24">
        <v>14.829499999999999</v>
      </c>
      <c r="D384" s="24">
        <v>0.1109</v>
      </c>
      <c r="E384" s="24">
        <v>-9.6593</v>
      </c>
      <c r="F384" s="24">
        <v>0.33300000000000002</v>
      </c>
      <c r="G384" s="24">
        <v>-2.9999999999999997E-4</v>
      </c>
      <c r="H384" s="24">
        <v>-0.34250000000000003</v>
      </c>
      <c r="I384" s="24">
        <v>0</v>
      </c>
      <c r="J384" s="24">
        <v>0</v>
      </c>
      <c r="K384" s="24">
        <v>0.1726</v>
      </c>
      <c r="L384" s="24">
        <v>-0.83660000000000001</v>
      </c>
      <c r="M384" s="24">
        <v>-1.9237</v>
      </c>
      <c r="N384" s="24">
        <v>1.6247</v>
      </c>
      <c r="O384" s="24">
        <v>8.1500000000000003E-2</v>
      </c>
      <c r="P384" s="24" t="s">
        <v>172</v>
      </c>
      <c r="Q384" s="24">
        <v>-0.31669999999999998</v>
      </c>
      <c r="R384" s="24">
        <v>0.56010000000000004</v>
      </c>
      <c r="S384" s="24">
        <v>327.358</v>
      </c>
      <c r="T384" s="24">
        <v>327.87990000000002</v>
      </c>
      <c r="U384" s="24">
        <v>1.7564</v>
      </c>
      <c r="V384" s="24">
        <v>35.0717</v>
      </c>
      <c r="W384" s="24">
        <v>-20</v>
      </c>
      <c r="X384" s="24">
        <v>-19.892499999999998</v>
      </c>
      <c r="Y384" s="24">
        <v>-0.16619999999999999</v>
      </c>
      <c r="Z384" s="24">
        <v>-1.1726000000000001</v>
      </c>
      <c r="AA384" s="24">
        <v>-3.0583999999999998</v>
      </c>
      <c r="AB384">
        <f t="shared" si="46"/>
        <v>5.1617805416435319E-2</v>
      </c>
      <c r="AC384" s="14">
        <f t="shared" si="47"/>
        <v>0.32827902791483277</v>
      </c>
    </row>
    <row r="385" spans="1:29" x14ac:dyDescent="0.2">
      <c r="A385" s="24" t="s">
        <v>56</v>
      </c>
      <c r="B385" s="24" t="s">
        <v>160</v>
      </c>
      <c r="C385" s="24">
        <v>3.3E-3</v>
      </c>
      <c r="D385" s="24">
        <v>-5.9999999999999995E-4</v>
      </c>
      <c r="E385" s="24">
        <v>-6</v>
      </c>
      <c r="F385" s="24">
        <v>0.3322</v>
      </c>
      <c r="G385" s="24">
        <v>-2.3400000000000001E-2</v>
      </c>
      <c r="H385" s="24">
        <v>1.6000000000000001E-3</v>
      </c>
      <c r="I385" s="24">
        <v>0</v>
      </c>
      <c r="J385" s="24">
        <v>0</v>
      </c>
      <c r="K385" s="24">
        <v>0.17929999999999999</v>
      </c>
      <c r="L385" s="24">
        <v>-0.2777</v>
      </c>
      <c r="M385" s="24">
        <v>1.8663000000000001</v>
      </c>
      <c r="N385" s="24">
        <v>1.7734000000000001</v>
      </c>
      <c r="O385" s="24">
        <v>-0.56469999999999998</v>
      </c>
      <c r="P385" s="24" t="s">
        <v>172</v>
      </c>
      <c r="Q385" s="24">
        <v>-0.36890000000000001</v>
      </c>
      <c r="R385" s="24">
        <v>0.93120000000000003</v>
      </c>
      <c r="S385" s="24">
        <v>327.358</v>
      </c>
      <c r="T385" s="24">
        <v>327.87700000000001</v>
      </c>
      <c r="U385" s="24">
        <v>1.87</v>
      </c>
      <c r="V385" s="24">
        <v>34.206200000000003</v>
      </c>
      <c r="W385" s="24">
        <v>0</v>
      </c>
      <c r="X385" s="24">
        <v>3.0999999999999999E-3</v>
      </c>
      <c r="Y385" s="24">
        <v>-6.1499999999999999E-2</v>
      </c>
      <c r="Z385" s="24">
        <v>9.7600000000000006E-2</v>
      </c>
      <c r="AA385" s="24">
        <v>1.3781000000000001</v>
      </c>
      <c r="AB385">
        <f t="shared" si="46"/>
        <v>4.0292305533106774</v>
      </c>
      <c r="AC385" s="14">
        <f t="shared" si="47"/>
        <v>0.33038017364134037</v>
      </c>
    </row>
    <row r="386" spans="1:29" x14ac:dyDescent="0.2">
      <c r="A386" s="24" t="s">
        <v>56</v>
      </c>
      <c r="B386" s="24" t="s">
        <v>160</v>
      </c>
      <c r="C386" s="24">
        <v>0.64300000000000002</v>
      </c>
      <c r="D386" s="24">
        <v>-0.11210000000000001</v>
      </c>
      <c r="E386" s="24">
        <v>-5.6593</v>
      </c>
      <c r="F386" s="24">
        <v>0.3322</v>
      </c>
      <c r="G386" s="24">
        <v>-2.3400000000000001E-2</v>
      </c>
      <c r="H386" s="24">
        <v>0.3473</v>
      </c>
      <c r="I386" s="24">
        <v>0</v>
      </c>
      <c r="J386" s="24">
        <v>0</v>
      </c>
      <c r="K386" s="24">
        <v>0.17330000000000001</v>
      </c>
      <c r="L386" s="24">
        <v>-0.5948</v>
      </c>
      <c r="M386" s="24">
        <v>0.73409999999999997</v>
      </c>
      <c r="N386" s="24">
        <v>1.7443</v>
      </c>
      <c r="O386" s="24">
        <v>-0.45429999999999998</v>
      </c>
      <c r="P386" s="24" t="s">
        <v>172</v>
      </c>
      <c r="Q386" s="24">
        <v>-0.33260000000000001</v>
      </c>
      <c r="R386" s="24">
        <v>-0.84079999999999999</v>
      </c>
      <c r="S386" s="24">
        <v>327.358</v>
      </c>
      <c r="T386" s="24">
        <v>327.8877</v>
      </c>
      <c r="U386" s="24">
        <v>1.8075000000000001</v>
      </c>
      <c r="V386" s="24">
        <v>33.540700000000001</v>
      </c>
      <c r="W386" s="24">
        <v>0</v>
      </c>
      <c r="X386" s="24">
        <v>3.3999999999999998E-3</v>
      </c>
      <c r="Y386" s="24">
        <v>-4.7500000000000001E-2</v>
      </c>
      <c r="Z386" s="24">
        <v>0.20419999999999999</v>
      </c>
      <c r="AA386" s="24">
        <v>2.8788</v>
      </c>
      <c r="AB386">
        <f t="shared" ref="AB386:AB449" si="48">DEGREES(ATAN2(F386,-G386))</f>
        <v>4.0292305533106774</v>
      </c>
      <c r="AC386" s="14">
        <f t="shared" ref="AC386:AC449" si="49">IF(B386="PMMPSI2",F386*COS(RADIANS(E386)),F386)</f>
        <v>0.33058081421012453</v>
      </c>
    </row>
    <row r="387" spans="1:29" x14ac:dyDescent="0.2">
      <c r="A387" s="24" t="s">
        <v>56</v>
      </c>
      <c r="B387" s="24" t="s">
        <v>160</v>
      </c>
      <c r="C387" s="24">
        <v>1.284</v>
      </c>
      <c r="D387" s="24">
        <v>-0.216</v>
      </c>
      <c r="E387" s="24">
        <v>-4.6603000000000003</v>
      </c>
      <c r="F387" s="24">
        <v>0.3322</v>
      </c>
      <c r="G387" s="24">
        <v>-2.3300000000000001E-2</v>
      </c>
      <c r="H387" s="24">
        <v>0.67010000000000003</v>
      </c>
      <c r="I387" s="24">
        <v>0</v>
      </c>
      <c r="J387" s="24">
        <v>0</v>
      </c>
      <c r="K387" s="24">
        <v>0.15590000000000001</v>
      </c>
      <c r="L387" s="24">
        <v>-0.9325</v>
      </c>
      <c r="M387" s="24">
        <v>-0.14779999999999999</v>
      </c>
      <c r="N387" s="24">
        <v>1.7312000000000001</v>
      </c>
      <c r="O387" s="24">
        <v>-0.33950000000000002</v>
      </c>
      <c r="P387" s="24" t="s">
        <v>172</v>
      </c>
      <c r="Q387" s="24">
        <v>-0.30359999999999998</v>
      </c>
      <c r="R387" s="24">
        <v>-2.1856</v>
      </c>
      <c r="S387" s="24">
        <v>327.358</v>
      </c>
      <c r="T387" s="24">
        <v>327.89699999999999</v>
      </c>
      <c r="U387" s="24">
        <v>1.7289000000000001</v>
      </c>
      <c r="V387" s="24">
        <v>32.700200000000002</v>
      </c>
      <c r="W387" s="24">
        <v>0</v>
      </c>
      <c r="X387" s="24">
        <v>4.0000000000000001E-3</v>
      </c>
      <c r="Y387" s="24">
        <v>-2.9700000000000001E-2</v>
      </c>
      <c r="Z387" s="24">
        <v>0.29980000000000001</v>
      </c>
      <c r="AA387" s="24">
        <v>4.4013</v>
      </c>
      <c r="AB387">
        <f t="shared" si="48"/>
        <v>4.0120679709519971</v>
      </c>
      <c r="AC387" s="14">
        <f t="shared" si="49"/>
        <v>0.33110172102454694</v>
      </c>
    </row>
    <row r="388" spans="1:29" x14ac:dyDescent="0.2">
      <c r="A388" s="24" t="s">
        <v>56</v>
      </c>
      <c r="B388" s="24" t="s">
        <v>160</v>
      </c>
      <c r="C388" s="24">
        <v>1.9271</v>
      </c>
      <c r="D388" s="24">
        <v>-0.30530000000000002</v>
      </c>
      <c r="E388" s="24">
        <v>-3.0710999999999999</v>
      </c>
      <c r="F388" s="24">
        <v>0.3322</v>
      </c>
      <c r="G388" s="24">
        <v>-2.3300000000000001E-2</v>
      </c>
      <c r="H388" s="24">
        <v>0.94820000000000004</v>
      </c>
      <c r="I388" s="24">
        <v>0</v>
      </c>
      <c r="J388" s="24">
        <v>0</v>
      </c>
      <c r="K388" s="24">
        <v>0.12770000000000001</v>
      </c>
      <c r="L388" s="24">
        <v>-1.2597</v>
      </c>
      <c r="M388" s="24">
        <v>-0.67269999999999996</v>
      </c>
      <c r="N388" s="24">
        <v>1.7365999999999999</v>
      </c>
      <c r="O388" s="24">
        <v>-0.2366</v>
      </c>
      <c r="P388" s="24" t="s">
        <v>172</v>
      </c>
      <c r="Q388" s="24">
        <v>-0.28249999999999997</v>
      </c>
      <c r="R388" s="24">
        <v>-3.0369999999999999</v>
      </c>
      <c r="S388" s="24">
        <v>327.358</v>
      </c>
      <c r="T388" s="24">
        <v>327.90109999999999</v>
      </c>
      <c r="U388" s="24">
        <v>1.6488</v>
      </c>
      <c r="V388" s="24">
        <v>31.866199999999999</v>
      </c>
      <c r="W388" s="24">
        <v>0</v>
      </c>
      <c r="X388" s="24">
        <v>4.5999999999999999E-3</v>
      </c>
      <c r="Y388" s="24">
        <v>-1.0200000000000001E-2</v>
      </c>
      <c r="Z388" s="24">
        <v>0.38579999999999998</v>
      </c>
      <c r="AA388" s="24">
        <v>5.8486000000000002</v>
      </c>
      <c r="AB388">
        <f t="shared" si="48"/>
        <v>4.0120679709519971</v>
      </c>
      <c r="AC388" s="14">
        <f t="shared" si="49"/>
        <v>0.33172290122426129</v>
      </c>
    </row>
    <row r="389" spans="1:29" x14ac:dyDescent="0.2">
      <c r="A389" s="24" t="s">
        <v>56</v>
      </c>
      <c r="B389" s="24" t="s">
        <v>160</v>
      </c>
      <c r="C389" s="24">
        <v>2.5728</v>
      </c>
      <c r="D389" s="24">
        <v>-0.37390000000000001</v>
      </c>
      <c r="E389" s="24">
        <v>-1</v>
      </c>
      <c r="F389" s="24">
        <v>0.3322</v>
      </c>
      <c r="G389" s="24">
        <v>-2.3199999999999998E-2</v>
      </c>
      <c r="H389" s="24">
        <v>1.1620999999999999</v>
      </c>
      <c r="I389" s="24">
        <v>0</v>
      </c>
      <c r="J389" s="24">
        <v>0</v>
      </c>
      <c r="K389" s="24">
        <v>9.0399999999999994E-2</v>
      </c>
      <c r="L389" s="24">
        <v>-1.5354000000000001</v>
      </c>
      <c r="M389" s="24">
        <v>-0.78910000000000002</v>
      </c>
      <c r="N389" s="24">
        <v>1.7579</v>
      </c>
      <c r="O389" s="24">
        <v>-0.15920000000000001</v>
      </c>
      <c r="P389" s="24" t="s">
        <v>172</v>
      </c>
      <c r="Q389" s="24">
        <v>-0.26889999999999997</v>
      </c>
      <c r="R389" s="24">
        <v>-3.3576999999999999</v>
      </c>
      <c r="S389" s="24">
        <v>327.358</v>
      </c>
      <c r="T389" s="24">
        <v>327.89870000000002</v>
      </c>
      <c r="U389" s="24">
        <v>1.5844</v>
      </c>
      <c r="V389" s="24">
        <v>31.233000000000001</v>
      </c>
      <c r="W389" s="24">
        <v>0</v>
      </c>
      <c r="X389" s="24">
        <v>5.1999999999999998E-3</v>
      </c>
      <c r="Y389" s="24">
        <v>6.7000000000000002E-3</v>
      </c>
      <c r="Z389" s="24">
        <v>0.46339999999999998</v>
      </c>
      <c r="AA389" s="24">
        <v>7.1238000000000001</v>
      </c>
      <c r="AB389">
        <f t="shared" si="48"/>
        <v>3.9949046674075275</v>
      </c>
      <c r="AC389" s="14">
        <f t="shared" si="49"/>
        <v>0.33214940433095319</v>
      </c>
    </row>
    <row r="390" spans="1:29" x14ac:dyDescent="0.2">
      <c r="A390" s="24" t="s">
        <v>56</v>
      </c>
      <c r="B390" s="24" t="s">
        <v>160</v>
      </c>
      <c r="C390" s="24">
        <v>3.2206999999999999</v>
      </c>
      <c r="D390" s="24">
        <v>-0.41710000000000003</v>
      </c>
      <c r="E390" s="24">
        <v>1.4117999999999999</v>
      </c>
      <c r="F390" s="24">
        <v>0.3322</v>
      </c>
      <c r="G390" s="24">
        <v>-2.3199999999999998E-2</v>
      </c>
      <c r="H390" s="24">
        <v>1.2964</v>
      </c>
      <c r="I390" s="24">
        <v>0</v>
      </c>
      <c r="J390" s="24">
        <v>0</v>
      </c>
      <c r="K390" s="24">
        <v>4.65E-2</v>
      </c>
      <c r="L390" s="24">
        <v>-1.7232000000000001</v>
      </c>
      <c r="M390" s="24">
        <v>-0.52159999999999995</v>
      </c>
      <c r="N390" s="24">
        <v>1.788</v>
      </c>
      <c r="O390" s="24">
        <v>-0.11360000000000001</v>
      </c>
      <c r="P390" s="24" t="s">
        <v>172</v>
      </c>
      <c r="Q390" s="24">
        <v>-0.26190000000000002</v>
      </c>
      <c r="R390" s="24">
        <v>-3.1244000000000001</v>
      </c>
      <c r="S390" s="24">
        <v>327.358</v>
      </c>
      <c r="T390" s="24">
        <v>327.89210000000003</v>
      </c>
      <c r="U390" s="24">
        <v>1.5488</v>
      </c>
      <c r="V390" s="24">
        <v>30.9267</v>
      </c>
      <c r="W390" s="24">
        <v>0</v>
      </c>
      <c r="X390" s="24">
        <v>5.5999999999999999E-3</v>
      </c>
      <c r="Y390" s="24">
        <v>1.6400000000000001E-2</v>
      </c>
      <c r="Z390" s="24">
        <v>0.52859999999999996</v>
      </c>
      <c r="AA390" s="24">
        <v>8.1219999999999999</v>
      </c>
      <c r="AB390">
        <f t="shared" si="48"/>
        <v>3.9949046674075275</v>
      </c>
      <c r="AC390" s="14">
        <f t="shared" si="49"/>
        <v>0.3320991563053084</v>
      </c>
    </row>
    <row r="391" spans="1:29" x14ac:dyDescent="0.2">
      <c r="A391" s="24" t="s">
        <v>56</v>
      </c>
      <c r="B391" s="24" t="s">
        <v>160</v>
      </c>
      <c r="C391" s="24">
        <v>3.8698000000000001</v>
      </c>
      <c r="D391" s="24">
        <v>-0.43169999999999997</v>
      </c>
      <c r="E391" s="24">
        <v>4</v>
      </c>
      <c r="F391" s="24">
        <v>0.3322</v>
      </c>
      <c r="G391" s="24">
        <v>-2.3099999999999999E-2</v>
      </c>
      <c r="H391" s="24">
        <v>1.3412999999999999</v>
      </c>
      <c r="I391" s="24">
        <v>0</v>
      </c>
      <c r="J391" s="24">
        <v>0</v>
      </c>
      <c r="K391" s="24">
        <v>-8.0000000000000004E-4</v>
      </c>
      <c r="L391" s="24">
        <v>-1.8055000000000001</v>
      </c>
      <c r="M391" s="24">
        <v>3.8300000000000001E-2</v>
      </c>
      <c r="N391" s="24">
        <v>1.8186</v>
      </c>
      <c r="O391" s="24">
        <v>-9.7199999999999995E-2</v>
      </c>
      <c r="P391" s="24" t="s">
        <v>172</v>
      </c>
      <c r="Q391" s="24">
        <v>-0.26069999999999999</v>
      </c>
      <c r="R391" s="24">
        <v>-2.3199999999999998</v>
      </c>
      <c r="S391" s="24">
        <v>327.358</v>
      </c>
      <c r="T391" s="24">
        <v>327.88490000000002</v>
      </c>
      <c r="U391" s="24">
        <v>1.5456000000000001</v>
      </c>
      <c r="V391" s="24">
        <v>30.96</v>
      </c>
      <c r="W391" s="24">
        <v>0</v>
      </c>
      <c r="X391" s="24">
        <v>5.7000000000000002E-3</v>
      </c>
      <c r="Y391" s="24">
        <v>1.61E-2</v>
      </c>
      <c r="Z391" s="24">
        <v>0.57050000000000001</v>
      </c>
      <c r="AA391" s="24">
        <v>8.7367000000000008</v>
      </c>
      <c r="AB391">
        <f t="shared" si="48"/>
        <v>3.9777406457122639</v>
      </c>
      <c r="AC391" s="14">
        <f t="shared" si="49"/>
        <v>0.33139077749631357</v>
      </c>
    </row>
    <row r="392" spans="1:29" x14ac:dyDescent="0.2">
      <c r="A392" s="24" t="s">
        <v>56</v>
      </c>
      <c r="B392" s="24" t="s">
        <v>160</v>
      </c>
      <c r="C392" s="24">
        <v>4.5189000000000004</v>
      </c>
      <c r="D392" s="24">
        <v>-0.41689999999999999</v>
      </c>
      <c r="E392" s="24">
        <v>6.5881999999999996</v>
      </c>
      <c r="F392" s="24">
        <v>0.3322</v>
      </c>
      <c r="G392" s="24">
        <v>-2.3099999999999999E-2</v>
      </c>
      <c r="H392" s="24">
        <v>1.2935000000000001</v>
      </c>
      <c r="I392" s="24">
        <v>0</v>
      </c>
      <c r="J392" s="24">
        <v>0</v>
      </c>
      <c r="K392" s="24">
        <v>-4.7899999999999998E-2</v>
      </c>
      <c r="L392" s="24">
        <v>-1.7886</v>
      </c>
      <c r="M392" s="24">
        <v>0.7681</v>
      </c>
      <c r="N392" s="24">
        <v>1.8428</v>
      </c>
      <c r="O392" s="24">
        <v>-0.10249999999999999</v>
      </c>
      <c r="P392" s="24" t="s">
        <v>172</v>
      </c>
      <c r="Q392" s="24">
        <v>-0.26500000000000001</v>
      </c>
      <c r="R392" s="24">
        <v>-0.94430000000000003</v>
      </c>
      <c r="S392" s="24">
        <v>327.358</v>
      </c>
      <c r="T392" s="24">
        <v>327.88029999999998</v>
      </c>
      <c r="U392" s="24">
        <v>1.5687</v>
      </c>
      <c r="V392" s="24">
        <v>31.243300000000001</v>
      </c>
      <c r="W392" s="24">
        <v>0</v>
      </c>
      <c r="X392" s="24">
        <v>5.4000000000000003E-3</v>
      </c>
      <c r="Y392" s="24">
        <v>6.1999999999999998E-3</v>
      </c>
      <c r="Z392" s="24">
        <v>0.5746</v>
      </c>
      <c r="AA392" s="24">
        <v>8.8831000000000007</v>
      </c>
      <c r="AB392">
        <f t="shared" si="48"/>
        <v>3.9777406457122639</v>
      </c>
      <c r="AC392" s="14">
        <f t="shared" si="49"/>
        <v>0.33000628929802384</v>
      </c>
    </row>
    <row r="393" spans="1:29" x14ac:dyDescent="0.2">
      <c r="A393" s="24" t="s">
        <v>56</v>
      </c>
      <c r="B393" s="24" t="s">
        <v>160</v>
      </c>
      <c r="C393" s="24">
        <v>5.1668000000000003</v>
      </c>
      <c r="D393" s="24">
        <v>-0.37359999999999999</v>
      </c>
      <c r="E393" s="24">
        <v>9</v>
      </c>
      <c r="F393" s="24">
        <v>0.3322</v>
      </c>
      <c r="G393" s="24">
        <v>-2.3E-2</v>
      </c>
      <c r="H393" s="24">
        <v>1.1568000000000001</v>
      </c>
      <c r="I393" s="24">
        <v>0</v>
      </c>
      <c r="J393" s="24">
        <v>0</v>
      </c>
      <c r="K393" s="24">
        <v>-9.1300000000000006E-2</v>
      </c>
      <c r="L393" s="24">
        <v>-1.6946000000000001</v>
      </c>
      <c r="M393" s="24">
        <v>1.5610999999999999</v>
      </c>
      <c r="N393" s="24">
        <v>1.8580000000000001</v>
      </c>
      <c r="O393" s="24">
        <v>-0.1222</v>
      </c>
      <c r="P393" s="24" t="s">
        <v>172</v>
      </c>
      <c r="Q393" s="24">
        <v>-0.27489999999999998</v>
      </c>
      <c r="R393" s="24">
        <v>0.96299999999999997</v>
      </c>
      <c r="S393" s="24">
        <v>327.358</v>
      </c>
      <c r="T393" s="24">
        <v>327.87939999999998</v>
      </c>
      <c r="U393" s="24">
        <v>1.6064000000000001</v>
      </c>
      <c r="V393" s="24">
        <v>31.642800000000001</v>
      </c>
      <c r="W393" s="24">
        <v>0</v>
      </c>
      <c r="X393" s="24">
        <v>4.7999999999999996E-3</v>
      </c>
      <c r="Y393" s="24">
        <v>-1.0200000000000001E-2</v>
      </c>
      <c r="Z393" s="24">
        <v>0.52939999999999998</v>
      </c>
      <c r="AA393" s="24">
        <v>8.5297000000000001</v>
      </c>
      <c r="AB393">
        <f t="shared" si="48"/>
        <v>3.960575908901971</v>
      </c>
      <c r="AC393" s="14">
        <f t="shared" si="49"/>
        <v>0.32811006674570475</v>
      </c>
    </row>
    <row r="394" spans="1:29" x14ac:dyDescent="0.2">
      <c r="A394" s="24" t="s">
        <v>56</v>
      </c>
      <c r="B394" s="24" t="s">
        <v>160</v>
      </c>
      <c r="C394" s="24">
        <v>5.8124000000000002</v>
      </c>
      <c r="D394" s="24">
        <v>-0.3049</v>
      </c>
      <c r="E394" s="24">
        <v>11.071099999999999</v>
      </c>
      <c r="F394" s="24">
        <v>0.3322</v>
      </c>
      <c r="G394" s="24">
        <v>-2.3E-2</v>
      </c>
      <c r="H394" s="24">
        <v>0.94179999999999997</v>
      </c>
      <c r="I394" s="24">
        <v>0</v>
      </c>
      <c r="J394" s="24">
        <v>0</v>
      </c>
      <c r="K394" s="24">
        <v>-0.12790000000000001</v>
      </c>
      <c r="L394" s="24">
        <v>-1.5475000000000001</v>
      </c>
      <c r="M394" s="24">
        <v>2.3612000000000002</v>
      </c>
      <c r="N394" s="24">
        <v>1.8656999999999999</v>
      </c>
      <c r="O394" s="24">
        <v>-0.1545</v>
      </c>
      <c r="P394" s="24" t="s">
        <v>172</v>
      </c>
      <c r="Q394" s="24">
        <v>-0.29110000000000003</v>
      </c>
      <c r="R394" s="24">
        <v>3.298</v>
      </c>
      <c r="S394" s="24">
        <v>327.358</v>
      </c>
      <c r="T394" s="24">
        <v>327.8809</v>
      </c>
      <c r="U394" s="24">
        <v>1.6472</v>
      </c>
      <c r="V394" s="24">
        <v>32.051200000000001</v>
      </c>
      <c r="W394" s="24">
        <v>0</v>
      </c>
      <c r="X394" s="24">
        <v>4.0000000000000001E-3</v>
      </c>
      <c r="Y394" s="24">
        <v>-2.81E-2</v>
      </c>
      <c r="Z394" s="24">
        <v>0.4335</v>
      </c>
      <c r="AA394" s="24">
        <v>7.7203999999999997</v>
      </c>
      <c r="AB394">
        <f t="shared" si="48"/>
        <v>3.960575908901971</v>
      </c>
      <c r="AC394" s="14">
        <f t="shared" si="49"/>
        <v>0.32601764082231627</v>
      </c>
    </row>
    <row r="395" spans="1:29" x14ac:dyDescent="0.2">
      <c r="A395" s="24" t="s">
        <v>56</v>
      </c>
      <c r="B395" s="24" t="s">
        <v>160</v>
      </c>
      <c r="C395" s="24">
        <v>6.4555999999999996</v>
      </c>
      <c r="D395" s="24">
        <v>-0.2155</v>
      </c>
      <c r="E395" s="24">
        <v>12.660299999999999</v>
      </c>
      <c r="F395" s="24">
        <v>0.3322</v>
      </c>
      <c r="G395" s="24">
        <v>-2.3E-2</v>
      </c>
      <c r="H395" s="24">
        <v>0.66390000000000005</v>
      </c>
      <c r="I395" s="24">
        <v>0</v>
      </c>
      <c r="J395" s="24">
        <v>0</v>
      </c>
      <c r="K395" s="24">
        <v>-0.15540000000000001</v>
      </c>
      <c r="L395" s="24">
        <v>-1.3592</v>
      </c>
      <c r="M395" s="24">
        <v>3.1692</v>
      </c>
      <c r="N395" s="24">
        <v>1.8701000000000001</v>
      </c>
      <c r="O395" s="24">
        <v>-0.20300000000000001</v>
      </c>
      <c r="P395" s="24" t="s">
        <v>172</v>
      </c>
      <c r="Q395" s="24">
        <v>-0.31419999999999998</v>
      </c>
      <c r="R395" s="24">
        <v>5.8832000000000004</v>
      </c>
      <c r="S395" s="24">
        <v>327.358</v>
      </c>
      <c r="T395" s="24">
        <v>327.88249999999999</v>
      </c>
      <c r="U395" s="24">
        <v>1.6850000000000001</v>
      </c>
      <c r="V395" s="24">
        <v>32.430799999999998</v>
      </c>
      <c r="W395" s="24">
        <v>0</v>
      </c>
      <c r="X395" s="24">
        <v>3.3E-3</v>
      </c>
      <c r="Y395" s="24">
        <v>-4.3499999999999997E-2</v>
      </c>
      <c r="Z395" s="24">
        <v>0.29799999999999999</v>
      </c>
      <c r="AA395" s="24">
        <v>6.5719000000000003</v>
      </c>
      <c r="AB395">
        <f t="shared" si="48"/>
        <v>3.960575908901971</v>
      </c>
      <c r="AC395" s="14">
        <f t="shared" si="49"/>
        <v>0.32412310189003823</v>
      </c>
    </row>
    <row r="396" spans="1:29" x14ac:dyDescent="0.2">
      <c r="A396" s="24" t="s">
        <v>56</v>
      </c>
      <c r="B396" s="24" t="s">
        <v>160</v>
      </c>
      <c r="C396" s="24">
        <v>7.0964999999999998</v>
      </c>
      <c r="D396" s="24">
        <v>-0.1115</v>
      </c>
      <c r="E396" s="24">
        <v>13.6593</v>
      </c>
      <c r="F396" s="24">
        <v>0.3322</v>
      </c>
      <c r="G396" s="24">
        <v>-2.3E-2</v>
      </c>
      <c r="H396" s="24">
        <v>0.34239999999999998</v>
      </c>
      <c r="I396" s="24">
        <v>0</v>
      </c>
      <c r="J396" s="24">
        <v>0</v>
      </c>
      <c r="K396" s="24">
        <v>-0.17249999999999999</v>
      </c>
      <c r="L396" s="24">
        <v>-1.127</v>
      </c>
      <c r="M396" s="24">
        <v>4.0178000000000003</v>
      </c>
      <c r="N396" s="24">
        <v>1.8753</v>
      </c>
      <c r="O396" s="24">
        <v>-0.2737</v>
      </c>
      <c r="P396" s="24" t="s">
        <v>172</v>
      </c>
      <c r="Q396" s="24">
        <v>-0.34429999999999999</v>
      </c>
      <c r="R396" s="24">
        <v>8.4847999999999999</v>
      </c>
      <c r="S396" s="24">
        <v>327.358</v>
      </c>
      <c r="T396" s="24">
        <v>327.88260000000002</v>
      </c>
      <c r="U396" s="24">
        <v>1.7204999999999999</v>
      </c>
      <c r="V396" s="24">
        <v>32.8095</v>
      </c>
      <c r="W396" s="24">
        <v>0</v>
      </c>
      <c r="X396" s="24">
        <v>2.8E-3</v>
      </c>
      <c r="Y396" s="24">
        <v>-5.45E-2</v>
      </c>
      <c r="Z396" s="24">
        <v>0.1444</v>
      </c>
      <c r="AA396" s="24">
        <v>5.2435999999999998</v>
      </c>
      <c r="AB396">
        <f t="shared" si="48"/>
        <v>3.960575908901971</v>
      </c>
      <c r="AC396" s="14">
        <f t="shared" si="49"/>
        <v>0.3228044248074759</v>
      </c>
    </row>
    <row r="397" spans="1:29" x14ac:dyDescent="0.2">
      <c r="A397" s="24" t="s">
        <v>56</v>
      </c>
      <c r="B397" s="24" t="s">
        <v>160</v>
      </c>
      <c r="C397" s="24">
        <v>7.7363</v>
      </c>
      <c r="D397" s="24">
        <v>0</v>
      </c>
      <c r="E397" s="24">
        <v>14</v>
      </c>
      <c r="F397" s="24">
        <v>0.3322</v>
      </c>
      <c r="G397" s="24">
        <v>-2.3E-2</v>
      </c>
      <c r="H397" s="24">
        <v>-1.4E-3</v>
      </c>
      <c r="I397" s="24">
        <v>0</v>
      </c>
      <c r="J397" s="24">
        <v>0</v>
      </c>
      <c r="K397" s="24">
        <v>-0.1782</v>
      </c>
      <c r="L397" s="24">
        <v>-0.8407</v>
      </c>
      <c r="M397" s="24">
        <v>4.9295</v>
      </c>
      <c r="N397" s="24">
        <v>1.8836999999999999</v>
      </c>
      <c r="O397" s="24">
        <v>-0.36909999999999998</v>
      </c>
      <c r="P397" s="24" t="s">
        <v>172</v>
      </c>
      <c r="Q397" s="24">
        <v>-0.38080000000000003</v>
      </c>
      <c r="R397" s="24">
        <v>10.8528</v>
      </c>
      <c r="S397" s="24">
        <v>327.358</v>
      </c>
      <c r="T397" s="24">
        <v>327.88159999999999</v>
      </c>
      <c r="U397" s="24">
        <v>1.7578</v>
      </c>
      <c r="V397" s="24">
        <v>33.234999999999999</v>
      </c>
      <c r="W397" s="24">
        <v>0</v>
      </c>
      <c r="X397" s="24">
        <v>2.7000000000000001E-3</v>
      </c>
      <c r="Y397" s="24">
        <v>-6.1699999999999998E-2</v>
      </c>
      <c r="Z397" s="24">
        <v>-3.3999999999999998E-3</v>
      </c>
      <c r="AA397" s="24">
        <v>3.8902999999999999</v>
      </c>
      <c r="AB397">
        <f t="shared" si="48"/>
        <v>3.960575908901971</v>
      </c>
      <c r="AC397" s="14">
        <f t="shared" si="49"/>
        <v>0.32233224026888602</v>
      </c>
    </row>
    <row r="398" spans="1:29" x14ac:dyDescent="0.2">
      <c r="A398" s="24" t="s">
        <v>56</v>
      </c>
      <c r="B398" s="24" t="s">
        <v>160</v>
      </c>
      <c r="C398" s="24">
        <v>8.3759999999999994</v>
      </c>
      <c r="D398" s="24">
        <v>0.1115</v>
      </c>
      <c r="E398" s="24">
        <v>13.6593</v>
      </c>
      <c r="F398" s="24">
        <v>0.3322</v>
      </c>
      <c r="G398" s="24">
        <v>-2.3E-2</v>
      </c>
      <c r="H398" s="24">
        <v>-0.34520000000000001</v>
      </c>
      <c r="I398" s="24">
        <v>0</v>
      </c>
      <c r="J398" s="24">
        <v>0</v>
      </c>
      <c r="K398" s="24">
        <v>-0.1724</v>
      </c>
      <c r="L398" s="24">
        <v>-0.49869999999999998</v>
      </c>
      <c r="M398" s="24">
        <v>5.8818000000000001</v>
      </c>
      <c r="N398" s="24">
        <v>1.8953</v>
      </c>
      <c r="O398" s="24">
        <v>-0.48359999999999997</v>
      </c>
      <c r="P398" s="24" t="s">
        <v>172</v>
      </c>
      <c r="Q398" s="24">
        <v>-0.42149999999999999</v>
      </c>
      <c r="R398" s="24">
        <v>12.7699</v>
      </c>
      <c r="S398" s="24">
        <v>327.358</v>
      </c>
      <c r="T398" s="24">
        <v>327.88159999999999</v>
      </c>
      <c r="U398" s="24">
        <v>1.8004</v>
      </c>
      <c r="V398" s="24">
        <v>33.721699999999998</v>
      </c>
      <c r="W398" s="24">
        <v>0</v>
      </c>
      <c r="X398" s="24">
        <v>3.0000000000000001E-3</v>
      </c>
      <c r="Y398" s="24">
        <v>-6.7599999999999993E-2</v>
      </c>
      <c r="Z398" s="24">
        <v>-0.12690000000000001</v>
      </c>
      <c r="AA398" s="24">
        <v>2.6206999999999998</v>
      </c>
      <c r="AB398">
        <f t="shared" si="48"/>
        <v>3.960575908901971</v>
      </c>
      <c r="AC398" s="14">
        <f t="shared" si="49"/>
        <v>0.3228044248074759</v>
      </c>
    </row>
    <row r="399" spans="1:29" x14ac:dyDescent="0.2">
      <c r="A399" s="24" t="s">
        <v>56</v>
      </c>
      <c r="B399" s="24" t="s">
        <v>160</v>
      </c>
      <c r="C399" s="24">
        <v>9.0168999999999997</v>
      </c>
      <c r="D399" s="24">
        <v>0.21540000000000001</v>
      </c>
      <c r="E399" s="24">
        <v>12.660299999999999</v>
      </c>
      <c r="F399" s="24">
        <v>0.3322</v>
      </c>
      <c r="G399" s="24">
        <v>-2.3099999999999999E-2</v>
      </c>
      <c r="H399" s="24">
        <v>-0.66659999999999997</v>
      </c>
      <c r="I399" s="24">
        <v>0</v>
      </c>
      <c r="J399" s="24">
        <v>0</v>
      </c>
      <c r="K399" s="24">
        <v>-0.15540000000000001</v>
      </c>
      <c r="L399" s="24">
        <v>-0.11990000000000001</v>
      </c>
      <c r="M399" s="24">
        <v>6.7961</v>
      </c>
      <c r="N399" s="24">
        <v>1.9077999999999999</v>
      </c>
      <c r="O399" s="24">
        <v>-0.60340000000000005</v>
      </c>
      <c r="P399" s="24" t="s">
        <v>172</v>
      </c>
      <c r="Q399" s="24">
        <v>-0.46360000000000001</v>
      </c>
      <c r="R399" s="24">
        <v>14.0907</v>
      </c>
      <c r="S399" s="24">
        <v>327.358</v>
      </c>
      <c r="T399" s="24">
        <v>327.88499999999999</v>
      </c>
      <c r="U399" s="24">
        <v>1.8472</v>
      </c>
      <c r="V399" s="24">
        <v>34.223199999999999</v>
      </c>
      <c r="W399" s="24">
        <v>0</v>
      </c>
      <c r="X399" s="24">
        <v>3.5999999999999999E-3</v>
      </c>
      <c r="Y399" s="24">
        <v>-7.4300000000000005E-2</v>
      </c>
      <c r="Z399" s="24">
        <v>-0.21829999999999999</v>
      </c>
      <c r="AA399" s="24">
        <v>1.4795</v>
      </c>
      <c r="AB399">
        <f t="shared" si="48"/>
        <v>3.9777406457122639</v>
      </c>
      <c r="AC399" s="14">
        <f t="shared" si="49"/>
        <v>0.32412310189003823</v>
      </c>
    </row>
    <row r="400" spans="1:29" x14ac:dyDescent="0.2">
      <c r="A400" s="24" t="s">
        <v>56</v>
      </c>
      <c r="B400" s="24" t="s">
        <v>160</v>
      </c>
      <c r="C400" s="24">
        <v>9.6600999999999999</v>
      </c>
      <c r="D400" s="24">
        <v>0.30470000000000003</v>
      </c>
      <c r="E400" s="24">
        <v>11.071099999999999</v>
      </c>
      <c r="F400" s="24">
        <v>0.3322</v>
      </c>
      <c r="G400" s="24">
        <v>-2.3099999999999999E-2</v>
      </c>
      <c r="H400" s="24">
        <v>-0.94420000000000004</v>
      </c>
      <c r="I400" s="24">
        <v>0</v>
      </c>
      <c r="J400" s="24">
        <v>0</v>
      </c>
      <c r="K400" s="24">
        <v>-0.12770000000000001</v>
      </c>
      <c r="L400" s="24">
        <v>0.25369999999999998</v>
      </c>
      <c r="M400" s="24">
        <v>7.5567000000000002</v>
      </c>
      <c r="N400" s="24">
        <v>1.9188000000000001</v>
      </c>
      <c r="O400" s="24">
        <v>-0.71099999999999997</v>
      </c>
      <c r="P400" s="24" t="s">
        <v>172</v>
      </c>
      <c r="Q400" s="24">
        <v>-0.50270000000000004</v>
      </c>
      <c r="R400" s="24">
        <v>14.755100000000001</v>
      </c>
      <c r="S400" s="24">
        <v>327.358</v>
      </c>
      <c r="T400" s="24">
        <v>327.89210000000003</v>
      </c>
      <c r="U400" s="24">
        <v>1.8919999999999999</v>
      </c>
      <c r="V400" s="24">
        <v>34.648800000000001</v>
      </c>
      <c r="W400" s="24">
        <v>0</v>
      </c>
      <c r="X400" s="24">
        <v>4.4000000000000003E-3</v>
      </c>
      <c r="Y400" s="24">
        <v>-8.2600000000000007E-2</v>
      </c>
      <c r="Z400" s="24">
        <v>-0.2802</v>
      </c>
      <c r="AA400" s="24">
        <v>0.46160000000000001</v>
      </c>
      <c r="AB400">
        <f t="shared" si="48"/>
        <v>3.9777406457122639</v>
      </c>
      <c r="AC400" s="14">
        <f t="shared" si="49"/>
        <v>0.32601764082231627</v>
      </c>
    </row>
    <row r="401" spans="1:29" x14ac:dyDescent="0.2">
      <c r="A401" s="24" t="s">
        <v>56</v>
      </c>
      <c r="B401" s="24" t="s">
        <v>160</v>
      </c>
      <c r="C401" s="24">
        <v>10.3058</v>
      </c>
      <c r="D401" s="24">
        <v>0.37330000000000002</v>
      </c>
      <c r="E401" s="24">
        <v>9</v>
      </c>
      <c r="F401" s="24">
        <v>0.3322</v>
      </c>
      <c r="G401" s="24">
        <v>-2.3199999999999998E-2</v>
      </c>
      <c r="H401" s="24">
        <v>-1.1587000000000001</v>
      </c>
      <c r="I401" s="24">
        <v>0</v>
      </c>
      <c r="J401" s="24">
        <v>0</v>
      </c>
      <c r="K401" s="24">
        <v>-9.0999999999999998E-2</v>
      </c>
      <c r="L401" s="24">
        <v>0.56859999999999999</v>
      </c>
      <c r="M401" s="24">
        <v>8.0490999999999993</v>
      </c>
      <c r="N401" s="24">
        <v>1.9268000000000001</v>
      </c>
      <c r="O401" s="24">
        <v>-0.79149999999999998</v>
      </c>
      <c r="P401" s="24" t="s">
        <v>172</v>
      </c>
      <c r="Q401" s="24">
        <v>-0.53459999999999996</v>
      </c>
      <c r="R401" s="24">
        <v>14.7761</v>
      </c>
      <c r="S401" s="24">
        <v>327.358</v>
      </c>
      <c r="T401" s="24">
        <v>327.90129999999999</v>
      </c>
      <c r="U401" s="24">
        <v>1.9272</v>
      </c>
      <c r="V401" s="24">
        <v>34.913800000000002</v>
      </c>
      <c r="W401" s="24">
        <v>0</v>
      </c>
      <c r="X401" s="24">
        <v>5.0000000000000001E-3</v>
      </c>
      <c r="Y401" s="24">
        <v>-9.1200000000000003E-2</v>
      </c>
      <c r="Z401" s="24">
        <v>-0.3201</v>
      </c>
      <c r="AA401" s="24">
        <v>-0.45119999999999999</v>
      </c>
      <c r="AB401">
        <f t="shared" si="48"/>
        <v>3.9949046674075275</v>
      </c>
      <c r="AC401" s="14">
        <f t="shared" si="49"/>
        <v>0.32811006674570475</v>
      </c>
    </row>
    <row r="402" spans="1:29" x14ac:dyDescent="0.2">
      <c r="A402" s="24" t="s">
        <v>56</v>
      </c>
      <c r="B402" s="24" t="s">
        <v>160</v>
      </c>
      <c r="C402" s="24">
        <v>10.9536</v>
      </c>
      <c r="D402" s="24">
        <v>0.41649999999999998</v>
      </c>
      <c r="E402" s="24">
        <v>6.5881999999999996</v>
      </c>
      <c r="F402" s="24">
        <v>0.3322</v>
      </c>
      <c r="G402" s="24">
        <v>-2.3199999999999998E-2</v>
      </c>
      <c r="H402" s="24">
        <v>-1.2946</v>
      </c>
      <c r="I402" s="24">
        <v>0</v>
      </c>
      <c r="J402" s="24">
        <v>0</v>
      </c>
      <c r="K402" s="24">
        <v>-4.7500000000000001E-2</v>
      </c>
      <c r="L402" s="24">
        <v>0.77790000000000004</v>
      </c>
      <c r="M402" s="24">
        <v>8.1973000000000003</v>
      </c>
      <c r="N402" s="24">
        <v>1.9307000000000001</v>
      </c>
      <c r="O402" s="24">
        <v>-0.83779999999999999</v>
      </c>
      <c r="P402" s="24" t="s">
        <v>172</v>
      </c>
      <c r="Q402" s="24">
        <v>-0.55520000000000003</v>
      </c>
      <c r="R402" s="24">
        <v>14.2104</v>
      </c>
      <c r="S402" s="24">
        <v>327.358</v>
      </c>
      <c r="T402" s="24">
        <v>327.90839999999997</v>
      </c>
      <c r="U402" s="24">
        <v>1.9475</v>
      </c>
      <c r="V402" s="24">
        <v>34.990600000000001</v>
      </c>
      <c r="W402" s="24">
        <v>0</v>
      </c>
      <c r="X402" s="24">
        <v>5.3E-3</v>
      </c>
      <c r="Y402" s="24">
        <v>-9.7900000000000001E-2</v>
      </c>
      <c r="Z402" s="24">
        <v>-0.34429999999999999</v>
      </c>
      <c r="AA402" s="24">
        <v>-1.2511000000000001</v>
      </c>
      <c r="AB402">
        <f t="shared" si="48"/>
        <v>3.9949046674075275</v>
      </c>
      <c r="AC402" s="14">
        <f t="shared" si="49"/>
        <v>0.33000628929802384</v>
      </c>
    </row>
    <row r="403" spans="1:29" x14ac:dyDescent="0.2">
      <c r="A403" s="24" t="s">
        <v>56</v>
      </c>
      <c r="B403" s="24" t="s">
        <v>160</v>
      </c>
      <c r="C403" s="24">
        <v>11.6028</v>
      </c>
      <c r="D403" s="24">
        <v>0.43109999999999998</v>
      </c>
      <c r="E403" s="24">
        <v>4</v>
      </c>
      <c r="F403" s="24">
        <v>0.3322</v>
      </c>
      <c r="G403" s="24">
        <v>-2.3300000000000001E-2</v>
      </c>
      <c r="H403" s="24">
        <v>-1.3414999999999999</v>
      </c>
      <c r="I403" s="24">
        <v>0</v>
      </c>
      <c r="J403" s="24">
        <v>0</v>
      </c>
      <c r="K403" s="24">
        <v>-2.9999999999999997E-4</v>
      </c>
      <c r="L403" s="24">
        <v>0.85829999999999995</v>
      </c>
      <c r="M403" s="24">
        <v>7.9810999999999996</v>
      </c>
      <c r="N403" s="24">
        <v>1.93</v>
      </c>
      <c r="O403" s="24">
        <v>-0.85219999999999996</v>
      </c>
      <c r="P403" s="24" t="s">
        <v>172</v>
      </c>
      <c r="Q403" s="24">
        <v>-0.56159999999999999</v>
      </c>
      <c r="R403" s="24">
        <v>13.1304</v>
      </c>
      <c r="S403" s="24">
        <v>327.358</v>
      </c>
      <c r="T403" s="24">
        <v>327.90969999999999</v>
      </c>
      <c r="U403" s="24">
        <v>1.9534</v>
      </c>
      <c r="V403" s="24">
        <v>34.927999999999997</v>
      </c>
      <c r="W403" s="24">
        <v>0</v>
      </c>
      <c r="X403" s="24">
        <v>5.3E-3</v>
      </c>
      <c r="Y403" s="24">
        <v>-0.10050000000000001</v>
      </c>
      <c r="Z403" s="24">
        <v>-0.35270000000000001</v>
      </c>
      <c r="AA403" s="24">
        <v>-1.8847</v>
      </c>
      <c r="AB403">
        <f t="shared" si="48"/>
        <v>4.0120679709519971</v>
      </c>
      <c r="AC403" s="14">
        <f t="shared" si="49"/>
        <v>0.33139077749631357</v>
      </c>
    </row>
    <row r="404" spans="1:29" x14ac:dyDescent="0.2">
      <c r="A404" s="24" t="s">
        <v>56</v>
      </c>
      <c r="B404" s="24" t="s">
        <v>160</v>
      </c>
      <c r="C404" s="24">
        <v>12.251899999999999</v>
      </c>
      <c r="D404" s="24">
        <v>0.4163</v>
      </c>
      <c r="E404" s="24">
        <v>1.4117999999999999</v>
      </c>
      <c r="F404" s="24">
        <v>0.3322</v>
      </c>
      <c r="G404" s="24">
        <v>-2.3300000000000001E-2</v>
      </c>
      <c r="H404" s="24">
        <v>-1.2956000000000001</v>
      </c>
      <c r="I404" s="24">
        <v>0</v>
      </c>
      <c r="J404" s="24">
        <v>0</v>
      </c>
      <c r="K404" s="24">
        <v>4.7E-2</v>
      </c>
      <c r="L404" s="24">
        <v>0.8165</v>
      </c>
      <c r="M404" s="24">
        <v>7.4310999999999998</v>
      </c>
      <c r="N404" s="24">
        <v>1.9233</v>
      </c>
      <c r="O404" s="24">
        <v>-0.84289999999999998</v>
      </c>
      <c r="P404" s="24" t="s">
        <v>172</v>
      </c>
      <c r="Q404" s="24">
        <v>-0.55289999999999995</v>
      </c>
      <c r="R404" s="24">
        <v>11.609500000000001</v>
      </c>
      <c r="S404" s="24">
        <v>327.358</v>
      </c>
      <c r="T404" s="24">
        <v>327.90350000000001</v>
      </c>
      <c r="U404" s="24">
        <v>1.9501999999999999</v>
      </c>
      <c r="V404" s="24">
        <v>34.823500000000003</v>
      </c>
      <c r="W404" s="24">
        <v>0</v>
      </c>
      <c r="X404" s="24">
        <v>4.8999999999999998E-3</v>
      </c>
      <c r="Y404" s="24">
        <v>-9.8699999999999996E-2</v>
      </c>
      <c r="Z404" s="24">
        <v>-0.33989999999999998</v>
      </c>
      <c r="AA404" s="24">
        <v>-2.2622</v>
      </c>
      <c r="AB404">
        <f t="shared" si="48"/>
        <v>4.0120679709519971</v>
      </c>
      <c r="AC404" s="14">
        <f t="shared" si="49"/>
        <v>0.3320991563053084</v>
      </c>
    </row>
    <row r="405" spans="1:29" x14ac:dyDescent="0.2">
      <c r="A405" s="24" t="s">
        <v>56</v>
      </c>
      <c r="B405" s="24" t="s">
        <v>160</v>
      </c>
      <c r="C405" s="24">
        <v>12.899699999999999</v>
      </c>
      <c r="D405" s="24">
        <v>0.373</v>
      </c>
      <c r="E405" s="24">
        <v>-1</v>
      </c>
      <c r="F405" s="24">
        <v>0.3322</v>
      </c>
      <c r="G405" s="24">
        <v>-2.3400000000000001E-2</v>
      </c>
      <c r="H405" s="24">
        <v>-1.1604000000000001</v>
      </c>
      <c r="I405" s="24">
        <v>0</v>
      </c>
      <c r="J405" s="24">
        <v>0</v>
      </c>
      <c r="K405" s="24">
        <v>9.0800000000000006E-2</v>
      </c>
      <c r="L405" s="24">
        <v>0.68140000000000001</v>
      </c>
      <c r="M405" s="24">
        <v>6.6059000000000001</v>
      </c>
      <c r="N405" s="24">
        <v>1.9087000000000001</v>
      </c>
      <c r="O405" s="24">
        <v>-0.81810000000000005</v>
      </c>
      <c r="P405" s="24" t="s">
        <v>172</v>
      </c>
      <c r="Q405" s="24">
        <v>-0.52990000000000004</v>
      </c>
      <c r="R405" s="24">
        <v>9.7262000000000004</v>
      </c>
      <c r="S405" s="24">
        <v>327.358</v>
      </c>
      <c r="T405" s="24">
        <v>327.89179999999999</v>
      </c>
      <c r="U405" s="24">
        <v>1.9443999999999999</v>
      </c>
      <c r="V405" s="24">
        <v>34.762999999999998</v>
      </c>
      <c r="W405" s="24">
        <v>0</v>
      </c>
      <c r="X405" s="24">
        <v>4.4000000000000003E-3</v>
      </c>
      <c r="Y405" s="24">
        <v>-9.35E-2</v>
      </c>
      <c r="Z405" s="24">
        <v>-0.2989</v>
      </c>
      <c r="AA405" s="24">
        <v>-2.2900999999999998</v>
      </c>
      <c r="AB405">
        <f t="shared" si="48"/>
        <v>4.0292305533106774</v>
      </c>
      <c r="AC405" s="14">
        <f t="shared" si="49"/>
        <v>0.33214940433095319</v>
      </c>
    </row>
    <row r="406" spans="1:29" x14ac:dyDescent="0.2">
      <c r="A406" s="24" t="s">
        <v>56</v>
      </c>
      <c r="B406" s="24" t="s">
        <v>160</v>
      </c>
      <c r="C406" s="24">
        <v>13.545400000000001</v>
      </c>
      <c r="D406" s="24">
        <v>0.30430000000000001</v>
      </c>
      <c r="E406" s="24">
        <v>-3.0710999999999999</v>
      </c>
      <c r="F406" s="24">
        <v>0.3322</v>
      </c>
      <c r="G406" s="24">
        <v>-2.3400000000000001E-2</v>
      </c>
      <c r="H406" s="24">
        <v>-0.94579999999999997</v>
      </c>
      <c r="I406" s="24">
        <v>0</v>
      </c>
      <c r="J406" s="24">
        <v>0</v>
      </c>
      <c r="K406" s="24">
        <v>0.128</v>
      </c>
      <c r="L406" s="24">
        <v>0.4879</v>
      </c>
      <c r="M406" s="24">
        <v>5.57</v>
      </c>
      <c r="N406" s="24">
        <v>1.8844000000000001</v>
      </c>
      <c r="O406" s="24">
        <v>-0.78110000000000002</v>
      </c>
      <c r="P406" s="24" t="s">
        <v>172</v>
      </c>
      <c r="Q406" s="24">
        <v>-0.49559999999999998</v>
      </c>
      <c r="R406" s="24">
        <v>7.5781999999999998</v>
      </c>
      <c r="S406" s="24">
        <v>327.358</v>
      </c>
      <c r="T406" s="24">
        <v>327.87909999999999</v>
      </c>
      <c r="U406" s="24">
        <v>1.9388000000000001</v>
      </c>
      <c r="V406" s="24">
        <v>34.762999999999998</v>
      </c>
      <c r="W406" s="24">
        <v>0</v>
      </c>
      <c r="X406" s="24">
        <v>3.8E-3</v>
      </c>
      <c r="Y406" s="24">
        <v>-8.6699999999999999E-2</v>
      </c>
      <c r="Z406" s="24">
        <v>-0.2271</v>
      </c>
      <c r="AA406" s="24">
        <v>-1.9101999999999999</v>
      </c>
      <c r="AB406">
        <f t="shared" si="48"/>
        <v>4.0292305533106774</v>
      </c>
      <c r="AC406" s="14">
        <f t="shared" si="49"/>
        <v>0.33172290122426129</v>
      </c>
    </row>
    <row r="407" spans="1:29" x14ac:dyDescent="0.2">
      <c r="A407" s="24" t="s">
        <v>56</v>
      </c>
      <c r="B407" s="24" t="s">
        <v>160</v>
      </c>
      <c r="C407" s="24">
        <v>14.188599999999999</v>
      </c>
      <c r="D407" s="24">
        <v>0.21490000000000001</v>
      </c>
      <c r="E407" s="24">
        <v>-4.6603000000000003</v>
      </c>
      <c r="F407" s="24">
        <v>0.3322</v>
      </c>
      <c r="G407" s="24">
        <v>-2.3400000000000001E-2</v>
      </c>
      <c r="H407" s="24">
        <v>-0.66720000000000002</v>
      </c>
      <c r="I407" s="24">
        <v>0</v>
      </c>
      <c r="J407" s="24">
        <v>0</v>
      </c>
      <c r="K407" s="24">
        <v>0.156</v>
      </c>
      <c r="L407" s="24">
        <v>0.26040000000000002</v>
      </c>
      <c r="M407" s="24">
        <v>4.3859000000000004</v>
      </c>
      <c r="N407" s="24">
        <v>1.8509</v>
      </c>
      <c r="O407" s="24">
        <v>-0.72950000000000004</v>
      </c>
      <c r="P407" s="24" t="s">
        <v>172</v>
      </c>
      <c r="Q407" s="24">
        <v>-0.45419999999999999</v>
      </c>
      <c r="R407" s="24">
        <v>5.2927999999999997</v>
      </c>
      <c r="S407" s="24">
        <v>327.358</v>
      </c>
      <c r="T407" s="24">
        <v>327.8707</v>
      </c>
      <c r="U407" s="24">
        <v>1.9300999999999999</v>
      </c>
      <c r="V407" s="24">
        <v>34.751600000000003</v>
      </c>
      <c r="W407" s="24">
        <v>0</v>
      </c>
      <c r="X407" s="24">
        <v>3.3E-3</v>
      </c>
      <c r="Y407" s="24">
        <v>-7.9500000000000001E-2</v>
      </c>
      <c r="Z407" s="24">
        <v>-0.1293</v>
      </c>
      <c r="AA407" s="24">
        <v>-1.1241000000000001</v>
      </c>
      <c r="AB407">
        <f t="shared" si="48"/>
        <v>4.0292305533106774</v>
      </c>
      <c r="AC407" s="14">
        <f t="shared" si="49"/>
        <v>0.33110172102454694</v>
      </c>
    </row>
    <row r="408" spans="1:29" x14ac:dyDescent="0.2">
      <c r="A408" s="24" t="s">
        <v>56</v>
      </c>
      <c r="B408" s="24" t="s">
        <v>160</v>
      </c>
      <c r="C408" s="24">
        <v>14.829499999999999</v>
      </c>
      <c r="D408" s="24">
        <v>0.1109</v>
      </c>
      <c r="E408" s="24">
        <v>-5.6593</v>
      </c>
      <c r="F408" s="24">
        <v>0.3322</v>
      </c>
      <c r="G408" s="24">
        <v>-2.3400000000000001E-2</v>
      </c>
      <c r="H408" s="24">
        <v>-0.34420000000000001</v>
      </c>
      <c r="I408" s="24">
        <v>0</v>
      </c>
      <c r="J408" s="24">
        <v>0</v>
      </c>
      <c r="K408" s="24">
        <v>0.1734</v>
      </c>
      <c r="L408" s="24">
        <v>6.6E-3</v>
      </c>
      <c r="M408" s="24">
        <v>3.1217999999999999</v>
      </c>
      <c r="N408" s="24">
        <v>1.8116000000000001</v>
      </c>
      <c r="O408" s="24">
        <v>-0.65810000000000002</v>
      </c>
      <c r="P408" s="24" t="s">
        <v>172</v>
      </c>
      <c r="Q408" s="24">
        <v>-0.41049999999999998</v>
      </c>
      <c r="R408" s="24">
        <v>3.0234999999999999</v>
      </c>
      <c r="S408" s="24">
        <v>327.358</v>
      </c>
      <c r="T408" s="24">
        <v>327.87009999999998</v>
      </c>
      <c r="U408" s="24">
        <v>1.91</v>
      </c>
      <c r="V408" s="24">
        <v>34.602499999999999</v>
      </c>
      <c r="W408" s="24">
        <v>0</v>
      </c>
      <c r="X408" s="24">
        <v>3.0000000000000001E-3</v>
      </c>
      <c r="Y408" s="24">
        <v>-7.1599999999999997E-2</v>
      </c>
      <c r="Z408" s="24">
        <v>-1.67E-2</v>
      </c>
      <c r="AA408" s="24">
        <v>5.8999999999999999E-3</v>
      </c>
      <c r="AB408">
        <f t="shared" si="48"/>
        <v>4.0292305533106774</v>
      </c>
      <c r="AC408" s="14">
        <f t="shared" si="49"/>
        <v>0.33058081421012453</v>
      </c>
    </row>
    <row r="409" spans="1:29" x14ac:dyDescent="0.2">
      <c r="A409" s="24" t="s">
        <v>57</v>
      </c>
      <c r="B409" s="24" t="s">
        <v>160</v>
      </c>
      <c r="C409" s="24">
        <v>3.3E-3</v>
      </c>
      <c r="D409" s="24">
        <v>-5.9999999999999995E-4</v>
      </c>
      <c r="E409" s="24">
        <v>-14</v>
      </c>
      <c r="F409" s="24">
        <v>0.3322</v>
      </c>
      <c r="G409" s="24">
        <v>2.3300000000000001E-2</v>
      </c>
      <c r="H409" s="24">
        <v>1.1999999999999999E-3</v>
      </c>
      <c r="I409" s="24">
        <v>0</v>
      </c>
      <c r="J409" s="24">
        <v>0</v>
      </c>
      <c r="K409" s="24">
        <v>0.18379999999999999</v>
      </c>
      <c r="L409" s="24">
        <v>-0.61929999999999996</v>
      </c>
      <c r="M409" s="24">
        <v>-4.5399000000000003</v>
      </c>
      <c r="N409" s="24">
        <v>1.6896</v>
      </c>
      <c r="O409" s="24">
        <v>0.27760000000000001</v>
      </c>
      <c r="P409" s="24" t="s">
        <v>172</v>
      </c>
      <c r="Q409" s="24">
        <v>-0.30409999999999998</v>
      </c>
      <c r="R409" s="24">
        <v>-9.8841999999999999</v>
      </c>
      <c r="S409" s="24">
        <v>327.358</v>
      </c>
      <c r="T409" s="24">
        <v>327.88409999999999</v>
      </c>
      <c r="U409" s="24">
        <v>1.6002000000000001</v>
      </c>
      <c r="V409" s="24">
        <v>34.895299999999999</v>
      </c>
      <c r="W409" s="24">
        <v>0</v>
      </c>
      <c r="X409" s="24">
        <v>4.4000000000000003E-3</v>
      </c>
      <c r="Y409" s="24">
        <v>-4.6899999999999997E-2</v>
      </c>
      <c r="Z409" s="24">
        <v>-0.11</v>
      </c>
      <c r="AA409" s="24">
        <v>0.48370000000000002</v>
      </c>
      <c r="AB409">
        <f t="shared" si="48"/>
        <v>-4.0120679709519971</v>
      </c>
      <c r="AC409" s="14">
        <f t="shared" si="49"/>
        <v>0.32233224026888602</v>
      </c>
    </row>
    <row r="410" spans="1:29" x14ac:dyDescent="0.2">
      <c r="A410" s="24" t="s">
        <v>57</v>
      </c>
      <c r="B410" s="24" t="s">
        <v>160</v>
      </c>
      <c r="C410" s="24">
        <v>0.64300000000000002</v>
      </c>
      <c r="D410" s="24">
        <v>-0.11210000000000001</v>
      </c>
      <c r="E410" s="24">
        <v>-13.6593</v>
      </c>
      <c r="F410" s="24">
        <v>0.3322</v>
      </c>
      <c r="G410" s="24">
        <v>2.3300000000000001E-2</v>
      </c>
      <c r="H410" s="24">
        <v>0.35499999999999998</v>
      </c>
      <c r="I410" s="24">
        <v>0</v>
      </c>
      <c r="J410" s="24">
        <v>0</v>
      </c>
      <c r="K410" s="24">
        <v>0.17680000000000001</v>
      </c>
      <c r="L410" s="24">
        <v>-0.23630000000000001</v>
      </c>
      <c r="M410" s="24">
        <v>-5.4551999999999996</v>
      </c>
      <c r="N410" s="24">
        <v>1.6884999999999999</v>
      </c>
      <c r="O410" s="24">
        <v>0.378</v>
      </c>
      <c r="P410" s="24" t="s">
        <v>172</v>
      </c>
      <c r="Q410" s="24">
        <v>-0.34420000000000001</v>
      </c>
      <c r="R410" s="24">
        <v>-11.6896</v>
      </c>
      <c r="S410" s="24">
        <v>327.358</v>
      </c>
      <c r="T410" s="24">
        <v>327.87810000000002</v>
      </c>
      <c r="U410" s="24">
        <v>1.6271</v>
      </c>
      <c r="V410" s="24">
        <v>35.085700000000003</v>
      </c>
      <c r="W410" s="24">
        <v>0</v>
      </c>
      <c r="X410" s="24">
        <v>4.3E-3</v>
      </c>
      <c r="Y410" s="24">
        <v>-4.9399999999999999E-2</v>
      </c>
      <c r="Z410" s="24">
        <v>-2.5399999999999999E-2</v>
      </c>
      <c r="AA410" s="24">
        <v>0.2792</v>
      </c>
      <c r="AB410">
        <f t="shared" si="48"/>
        <v>-4.0120679709519971</v>
      </c>
      <c r="AC410" s="14">
        <f t="shared" si="49"/>
        <v>0.3228044248074759</v>
      </c>
    </row>
    <row r="411" spans="1:29" x14ac:dyDescent="0.2">
      <c r="A411" s="24" t="s">
        <v>57</v>
      </c>
      <c r="B411" s="24" t="s">
        <v>160</v>
      </c>
      <c r="C411" s="24">
        <v>1.284</v>
      </c>
      <c r="D411" s="24">
        <v>-0.216</v>
      </c>
      <c r="E411" s="24">
        <v>-12.660299999999999</v>
      </c>
      <c r="F411" s="24">
        <v>0.3322</v>
      </c>
      <c r="G411" s="24">
        <v>2.3300000000000001E-2</v>
      </c>
      <c r="H411" s="24">
        <v>0.68210000000000004</v>
      </c>
      <c r="I411" s="24">
        <v>0</v>
      </c>
      <c r="J411" s="24">
        <v>0</v>
      </c>
      <c r="K411" s="24">
        <v>0.15659999999999999</v>
      </c>
      <c r="L411" s="24">
        <v>0.12809999999999999</v>
      </c>
      <c r="M411" s="24">
        <v>-6.3475000000000001</v>
      </c>
      <c r="N411" s="24">
        <v>1.7109000000000001</v>
      </c>
      <c r="O411" s="24">
        <v>0.48270000000000002</v>
      </c>
      <c r="P411" s="24" t="s">
        <v>172</v>
      </c>
      <c r="Q411" s="24">
        <v>-0.38950000000000001</v>
      </c>
      <c r="R411" s="24">
        <v>-12.960800000000001</v>
      </c>
      <c r="S411" s="24">
        <v>327.358</v>
      </c>
      <c r="T411" s="24">
        <v>327.8784</v>
      </c>
      <c r="U411" s="24">
        <v>1.6532</v>
      </c>
      <c r="V411" s="24">
        <v>35.3125</v>
      </c>
      <c r="W411" s="24">
        <v>0</v>
      </c>
      <c r="X411" s="24">
        <v>4.1999999999999997E-3</v>
      </c>
      <c r="Y411" s="24">
        <v>-4.9500000000000002E-2</v>
      </c>
      <c r="Z411" s="24">
        <v>4.7300000000000002E-2</v>
      </c>
      <c r="AA411" s="24">
        <v>3.73E-2</v>
      </c>
      <c r="AB411">
        <f t="shared" si="48"/>
        <v>-4.0120679709519971</v>
      </c>
      <c r="AC411" s="14">
        <f t="shared" si="49"/>
        <v>0.32412310189003823</v>
      </c>
    </row>
    <row r="412" spans="1:29" x14ac:dyDescent="0.2">
      <c r="A412" s="24" t="s">
        <v>57</v>
      </c>
      <c r="B412" s="24" t="s">
        <v>160</v>
      </c>
      <c r="C412" s="24">
        <v>1.9271</v>
      </c>
      <c r="D412" s="24">
        <v>-0.30530000000000002</v>
      </c>
      <c r="E412" s="24">
        <v>-11.071099999999999</v>
      </c>
      <c r="F412" s="24">
        <v>0.3322</v>
      </c>
      <c r="G412" s="24">
        <v>2.3199999999999998E-2</v>
      </c>
      <c r="H412" s="24">
        <v>0.9587</v>
      </c>
      <c r="I412" s="24">
        <v>0</v>
      </c>
      <c r="J412" s="24">
        <v>0</v>
      </c>
      <c r="K412" s="24">
        <v>0.1255</v>
      </c>
      <c r="L412" s="24">
        <v>0.4335</v>
      </c>
      <c r="M412" s="24">
        <v>-7.0968</v>
      </c>
      <c r="N412" s="24">
        <v>1.7514000000000001</v>
      </c>
      <c r="O412" s="24">
        <v>0.57889999999999997</v>
      </c>
      <c r="P412" s="24" t="s">
        <v>172</v>
      </c>
      <c r="Q412" s="24">
        <v>-0.435</v>
      </c>
      <c r="R412" s="24">
        <v>-13.615399999999999</v>
      </c>
      <c r="S412" s="24">
        <v>327.358</v>
      </c>
      <c r="T412" s="24">
        <v>327.88459999999998</v>
      </c>
      <c r="U412" s="24">
        <v>1.6792</v>
      </c>
      <c r="V412" s="24">
        <v>35.622199999999999</v>
      </c>
      <c r="W412" s="24">
        <v>0</v>
      </c>
      <c r="X412" s="24">
        <v>4.0000000000000001E-3</v>
      </c>
      <c r="Y412" s="24">
        <v>-4.5900000000000003E-2</v>
      </c>
      <c r="Z412" s="24">
        <v>0.1037</v>
      </c>
      <c r="AA412" s="24">
        <v>7.5399999999999995E-2</v>
      </c>
      <c r="AB412">
        <f t="shared" si="48"/>
        <v>-3.9949046674075275</v>
      </c>
      <c r="AC412" s="14">
        <f t="shared" si="49"/>
        <v>0.32601764082231627</v>
      </c>
    </row>
    <row r="413" spans="1:29" x14ac:dyDescent="0.2">
      <c r="A413" s="24" t="s">
        <v>57</v>
      </c>
      <c r="B413" s="24" t="s">
        <v>160</v>
      </c>
      <c r="C413" s="24">
        <v>2.5728</v>
      </c>
      <c r="D413" s="24">
        <v>-0.37390000000000001</v>
      </c>
      <c r="E413" s="24">
        <v>-9</v>
      </c>
      <c r="F413" s="24">
        <v>0.3322</v>
      </c>
      <c r="G413" s="24">
        <v>2.3199999999999998E-2</v>
      </c>
      <c r="H413" s="24">
        <v>1.1667000000000001</v>
      </c>
      <c r="I413" s="24">
        <v>0</v>
      </c>
      <c r="J413" s="24">
        <v>0</v>
      </c>
      <c r="K413" s="24">
        <v>8.6800000000000002E-2</v>
      </c>
      <c r="L413" s="24">
        <v>0.66059999999999997</v>
      </c>
      <c r="M413" s="24">
        <v>-7.5683999999999996</v>
      </c>
      <c r="N413" s="24">
        <v>1.7968</v>
      </c>
      <c r="O413" s="24">
        <v>0.65500000000000003</v>
      </c>
      <c r="P413" s="24" t="s">
        <v>172</v>
      </c>
      <c r="Q413" s="24">
        <v>-0.47489999999999999</v>
      </c>
      <c r="R413" s="24">
        <v>-13.636799999999999</v>
      </c>
      <c r="S413" s="24">
        <v>327.358</v>
      </c>
      <c r="T413" s="24">
        <v>327.89330000000001</v>
      </c>
      <c r="U413" s="24">
        <v>1.7085999999999999</v>
      </c>
      <c r="V413" s="24">
        <v>36.063400000000001</v>
      </c>
      <c r="W413" s="24">
        <v>0</v>
      </c>
      <c r="X413" s="24">
        <v>3.8999999999999998E-3</v>
      </c>
      <c r="Y413" s="24">
        <v>-0.04</v>
      </c>
      <c r="Z413" s="24">
        <v>0.1421</v>
      </c>
      <c r="AA413" s="24">
        <v>0.5524</v>
      </c>
      <c r="AB413">
        <f t="shared" si="48"/>
        <v>-3.9949046674075275</v>
      </c>
      <c r="AC413" s="14">
        <f t="shared" si="49"/>
        <v>0.32811006674570475</v>
      </c>
    </row>
    <row r="414" spans="1:29" x14ac:dyDescent="0.2">
      <c r="A414" s="24" t="s">
        <v>57</v>
      </c>
      <c r="B414" s="24" t="s">
        <v>160</v>
      </c>
      <c r="C414" s="24">
        <v>3.2206999999999999</v>
      </c>
      <c r="D414" s="24">
        <v>-0.41710000000000003</v>
      </c>
      <c r="E414" s="24">
        <v>-6.5881999999999996</v>
      </c>
      <c r="F414" s="24">
        <v>0.3322</v>
      </c>
      <c r="G414" s="24">
        <v>2.3199999999999998E-2</v>
      </c>
      <c r="H414" s="24">
        <v>1.2946</v>
      </c>
      <c r="I414" s="24">
        <v>0</v>
      </c>
      <c r="J414" s="24">
        <v>0</v>
      </c>
      <c r="K414" s="24">
        <v>4.3799999999999999E-2</v>
      </c>
      <c r="L414" s="24">
        <v>0.80869999999999997</v>
      </c>
      <c r="M414" s="24">
        <v>-7.6623999999999999</v>
      </c>
      <c r="N414" s="24">
        <v>1.8317000000000001</v>
      </c>
      <c r="O414" s="24">
        <v>0.70279999999999998</v>
      </c>
      <c r="P414" s="24" t="s">
        <v>172</v>
      </c>
      <c r="Q414" s="24">
        <v>-0.504</v>
      </c>
      <c r="R414" s="24">
        <v>-13.0535</v>
      </c>
      <c r="S414" s="24">
        <v>327.358</v>
      </c>
      <c r="T414" s="24">
        <v>327.9</v>
      </c>
      <c r="U414" s="24">
        <v>1.7435</v>
      </c>
      <c r="V414" s="24">
        <v>36.624099999999999</v>
      </c>
      <c r="W414" s="24">
        <v>0</v>
      </c>
      <c r="X414" s="24">
        <v>3.8999999999999998E-3</v>
      </c>
      <c r="Y414" s="24">
        <v>-3.5400000000000001E-2</v>
      </c>
      <c r="Z414" s="24">
        <v>0.16220000000000001</v>
      </c>
      <c r="AA414" s="24">
        <v>1.3737999999999999</v>
      </c>
      <c r="AB414">
        <f t="shared" si="48"/>
        <v>-3.9949046674075275</v>
      </c>
      <c r="AC414" s="14">
        <f t="shared" si="49"/>
        <v>0.33000628929802384</v>
      </c>
    </row>
    <row r="415" spans="1:29" x14ac:dyDescent="0.2">
      <c r="A415" s="24" t="s">
        <v>57</v>
      </c>
      <c r="B415" s="24" t="s">
        <v>160</v>
      </c>
      <c r="C415" s="24">
        <v>3.8698000000000001</v>
      </c>
      <c r="D415" s="24">
        <v>-0.43169999999999997</v>
      </c>
      <c r="E415" s="24">
        <v>-4</v>
      </c>
      <c r="F415" s="24">
        <v>0.3322</v>
      </c>
      <c r="G415" s="24">
        <v>2.3300000000000001E-2</v>
      </c>
      <c r="H415" s="24">
        <v>1.3363</v>
      </c>
      <c r="I415" s="24">
        <v>0</v>
      </c>
      <c r="J415" s="24">
        <v>0</v>
      </c>
      <c r="K415" s="24">
        <v>-1.1000000000000001E-3</v>
      </c>
      <c r="L415" s="24">
        <v>0.88400000000000001</v>
      </c>
      <c r="M415" s="24">
        <v>-7.3516000000000004</v>
      </c>
      <c r="N415" s="24">
        <v>1.8455999999999999</v>
      </c>
      <c r="O415" s="24">
        <v>0.71909999999999996</v>
      </c>
      <c r="P415" s="24" t="s">
        <v>172</v>
      </c>
      <c r="Q415" s="24">
        <v>-0.51910000000000001</v>
      </c>
      <c r="R415" s="24">
        <v>-11.9215</v>
      </c>
      <c r="S415" s="24">
        <v>327.358</v>
      </c>
      <c r="T415" s="24">
        <v>327.90120000000002</v>
      </c>
      <c r="U415" s="24">
        <v>1.7806</v>
      </c>
      <c r="V415" s="24">
        <v>37.2029</v>
      </c>
      <c r="W415" s="24">
        <v>0</v>
      </c>
      <c r="X415" s="24">
        <v>4.0000000000000001E-3</v>
      </c>
      <c r="Y415" s="24">
        <v>-3.5499999999999997E-2</v>
      </c>
      <c r="Z415" s="24">
        <v>0.16350000000000001</v>
      </c>
      <c r="AA415" s="24">
        <v>2.2332000000000001</v>
      </c>
      <c r="AB415">
        <f t="shared" si="48"/>
        <v>-4.0120679709519971</v>
      </c>
      <c r="AC415" s="14">
        <f t="shared" si="49"/>
        <v>0.33139077749631357</v>
      </c>
    </row>
    <row r="416" spans="1:29" x14ac:dyDescent="0.2">
      <c r="A416" s="24" t="s">
        <v>57</v>
      </c>
      <c r="B416" s="24" t="s">
        <v>160</v>
      </c>
      <c r="C416" s="24">
        <v>4.5189000000000004</v>
      </c>
      <c r="D416" s="24">
        <v>-0.41689999999999999</v>
      </c>
      <c r="E416" s="24">
        <v>-1.4117999999999999</v>
      </c>
      <c r="F416" s="24">
        <v>0.3322</v>
      </c>
      <c r="G416" s="24">
        <v>2.3400000000000001E-2</v>
      </c>
      <c r="H416" s="24">
        <v>1.2906</v>
      </c>
      <c r="I416" s="24">
        <v>0</v>
      </c>
      <c r="J416" s="24">
        <v>0</v>
      </c>
      <c r="K416" s="24">
        <v>-4.5600000000000002E-2</v>
      </c>
      <c r="L416" s="24">
        <v>0.88870000000000005</v>
      </c>
      <c r="M416" s="24">
        <v>-6.6882000000000001</v>
      </c>
      <c r="N416" s="24">
        <v>1.8371</v>
      </c>
      <c r="O416" s="24">
        <v>0.7056</v>
      </c>
      <c r="P416" s="24" t="s">
        <v>172</v>
      </c>
      <c r="Q416" s="24">
        <v>-0.51929999999999998</v>
      </c>
      <c r="R416" s="24">
        <v>-10.3185</v>
      </c>
      <c r="S416" s="24">
        <v>327.358</v>
      </c>
      <c r="T416" s="24">
        <v>327.89620000000002</v>
      </c>
      <c r="U416" s="24">
        <v>1.8112999999999999</v>
      </c>
      <c r="V416" s="24">
        <v>37.637099999999997</v>
      </c>
      <c r="W416" s="24">
        <v>0</v>
      </c>
      <c r="X416" s="24">
        <v>4.1000000000000003E-3</v>
      </c>
      <c r="Y416" s="24">
        <v>-4.1200000000000001E-2</v>
      </c>
      <c r="Z416" s="24">
        <v>0.14449999999999999</v>
      </c>
      <c r="AA416" s="24">
        <v>2.7683</v>
      </c>
      <c r="AB416">
        <f t="shared" si="48"/>
        <v>-4.0292305533106774</v>
      </c>
      <c r="AC416" s="14">
        <f t="shared" si="49"/>
        <v>0.3320991563053084</v>
      </c>
    </row>
    <row r="417" spans="1:29" x14ac:dyDescent="0.2">
      <c r="A417" s="24" t="s">
        <v>57</v>
      </c>
      <c r="B417" s="24" t="s">
        <v>160</v>
      </c>
      <c r="C417" s="24">
        <v>5.1668000000000003</v>
      </c>
      <c r="D417" s="24">
        <v>-0.37359999999999999</v>
      </c>
      <c r="E417" s="24">
        <v>1</v>
      </c>
      <c r="F417" s="24">
        <v>0.3322</v>
      </c>
      <c r="G417" s="24">
        <v>2.3400000000000001E-2</v>
      </c>
      <c r="H417" s="24">
        <v>1.1598999999999999</v>
      </c>
      <c r="I417" s="24">
        <v>0</v>
      </c>
      <c r="J417" s="24">
        <v>0</v>
      </c>
      <c r="K417" s="24">
        <v>-8.7900000000000006E-2</v>
      </c>
      <c r="L417" s="24">
        <v>0.81740000000000002</v>
      </c>
      <c r="M417" s="24">
        <v>-5.7786999999999997</v>
      </c>
      <c r="N417" s="24">
        <v>1.8134999999999999</v>
      </c>
      <c r="O417" s="24">
        <v>0.66739999999999999</v>
      </c>
      <c r="P417" s="24" t="s">
        <v>172</v>
      </c>
      <c r="Q417" s="24">
        <v>-0.50639999999999996</v>
      </c>
      <c r="R417" s="24">
        <v>-8.3498999999999999</v>
      </c>
      <c r="S417" s="24">
        <v>327.358</v>
      </c>
      <c r="T417" s="24">
        <v>327.88740000000001</v>
      </c>
      <c r="U417" s="24">
        <v>1.8255999999999999</v>
      </c>
      <c r="V417" s="24">
        <v>37.779000000000003</v>
      </c>
      <c r="W417" s="24">
        <v>0</v>
      </c>
      <c r="X417" s="24">
        <v>4.1000000000000003E-3</v>
      </c>
      <c r="Y417" s="24">
        <v>-5.0599999999999999E-2</v>
      </c>
      <c r="Z417" s="24">
        <v>0.1038</v>
      </c>
      <c r="AA417" s="24">
        <v>2.7435999999999998</v>
      </c>
      <c r="AB417">
        <f t="shared" si="48"/>
        <v>-4.0292305533106774</v>
      </c>
      <c r="AC417" s="14">
        <f t="shared" si="49"/>
        <v>0.33214940433095319</v>
      </c>
    </row>
    <row r="418" spans="1:29" x14ac:dyDescent="0.2">
      <c r="A418" s="24" t="s">
        <v>57</v>
      </c>
      <c r="B418" s="24" t="s">
        <v>160</v>
      </c>
      <c r="C418" s="24">
        <v>5.8124000000000002</v>
      </c>
      <c r="D418" s="24">
        <v>-0.3049</v>
      </c>
      <c r="E418" s="24">
        <v>3.0710999999999999</v>
      </c>
      <c r="F418" s="24">
        <v>0.3322</v>
      </c>
      <c r="G418" s="24">
        <v>2.3300000000000001E-2</v>
      </c>
      <c r="H418" s="24">
        <v>0.95089999999999997</v>
      </c>
      <c r="I418" s="24">
        <v>0</v>
      </c>
      <c r="J418" s="24">
        <v>0</v>
      </c>
      <c r="K418" s="24">
        <v>-0.1255</v>
      </c>
      <c r="L418" s="24">
        <v>0.66269999999999996</v>
      </c>
      <c r="M418" s="24">
        <v>-4.7416999999999998</v>
      </c>
      <c r="N418" s="24">
        <v>1.7867</v>
      </c>
      <c r="O418" s="24">
        <v>0.61109999999999998</v>
      </c>
      <c r="P418" s="24" t="s">
        <v>172</v>
      </c>
      <c r="Q418" s="24">
        <v>-0.48380000000000001</v>
      </c>
      <c r="R418" s="24">
        <v>-6.1566999999999998</v>
      </c>
      <c r="S418" s="24">
        <v>327.358</v>
      </c>
      <c r="T418" s="24">
        <v>327.87900000000002</v>
      </c>
      <c r="U418" s="24">
        <v>1.8182</v>
      </c>
      <c r="V418" s="24">
        <v>37.577800000000003</v>
      </c>
      <c r="W418" s="24">
        <v>0</v>
      </c>
      <c r="X418" s="24">
        <v>3.8999999999999998E-3</v>
      </c>
      <c r="Y418" s="24">
        <v>-0.06</v>
      </c>
      <c r="Z418" s="24">
        <v>4.19E-2</v>
      </c>
      <c r="AA418" s="24">
        <v>2.1602999999999999</v>
      </c>
      <c r="AB418">
        <f t="shared" si="48"/>
        <v>-4.0120679709519971</v>
      </c>
      <c r="AC418" s="14">
        <f t="shared" si="49"/>
        <v>0.33172290122426129</v>
      </c>
    </row>
    <row r="419" spans="1:29" x14ac:dyDescent="0.2">
      <c r="A419" s="24" t="s">
        <v>57</v>
      </c>
      <c r="B419" s="24" t="s">
        <v>160</v>
      </c>
      <c r="C419" s="24">
        <v>6.4555999999999996</v>
      </c>
      <c r="D419" s="24">
        <v>-0.2155</v>
      </c>
      <c r="E419" s="24">
        <v>4.6603000000000003</v>
      </c>
      <c r="F419" s="24">
        <v>0.3322</v>
      </c>
      <c r="G419" s="24">
        <v>2.3300000000000001E-2</v>
      </c>
      <c r="H419" s="24">
        <v>0.67520000000000002</v>
      </c>
      <c r="I419" s="24">
        <v>0</v>
      </c>
      <c r="J419" s="24">
        <v>-1E-4</v>
      </c>
      <c r="K419" s="24">
        <v>-0.15579999999999999</v>
      </c>
      <c r="L419" s="24">
        <v>0.42659999999999998</v>
      </c>
      <c r="M419" s="24">
        <v>-3.6720000000000002</v>
      </c>
      <c r="N419" s="24">
        <v>1.7665999999999999</v>
      </c>
      <c r="O419" s="24">
        <v>0.54290000000000005</v>
      </c>
      <c r="P419" s="24" t="s">
        <v>172</v>
      </c>
      <c r="Q419" s="24">
        <v>-0.45569999999999999</v>
      </c>
      <c r="R419" s="24">
        <v>-3.9117000000000002</v>
      </c>
      <c r="S419" s="24">
        <v>327.358</v>
      </c>
      <c r="T419" s="24">
        <v>327.87509999999997</v>
      </c>
      <c r="U419" s="24">
        <v>1.7916000000000001</v>
      </c>
      <c r="V419" s="24">
        <v>37.119199999999999</v>
      </c>
      <c r="W419" s="24">
        <v>0</v>
      </c>
      <c r="X419" s="24">
        <v>3.5999999999999999E-3</v>
      </c>
      <c r="Y419" s="24">
        <v>-6.5799999999999997E-2</v>
      </c>
      <c r="Z419" s="24">
        <v>-3.7600000000000001E-2</v>
      </c>
      <c r="AA419" s="24">
        <v>1.2382</v>
      </c>
      <c r="AB419">
        <f t="shared" si="48"/>
        <v>-4.0120679709519971</v>
      </c>
      <c r="AC419" s="14">
        <f t="shared" si="49"/>
        <v>0.33110172102454694</v>
      </c>
    </row>
    <row r="420" spans="1:29" x14ac:dyDescent="0.2">
      <c r="A420" s="24" t="s">
        <v>57</v>
      </c>
      <c r="B420" s="24" t="s">
        <v>160</v>
      </c>
      <c r="C420" s="24">
        <v>7.0964999999999998</v>
      </c>
      <c r="D420" s="24">
        <v>-0.1115</v>
      </c>
      <c r="E420" s="24">
        <v>5.6593</v>
      </c>
      <c r="F420" s="24">
        <v>0.3322</v>
      </c>
      <c r="G420" s="24">
        <v>2.3199999999999998E-2</v>
      </c>
      <c r="H420" s="24">
        <v>0.35020000000000001</v>
      </c>
      <c r="I420" s="24">
        <v>0</v>
      </c>
      <c r="J420" s="24">
        <v>0</v>
      </c>
      <c r="K420" s="24">
        <v>-0.17560000000000001</v>
      </c>
      <c r="L420" s="24">
        <v>0.12859999999999999</v>
      </c>
      <c r="M420" s="24">
        <v>-2.6286</v>
      </c>
      <c r="N420" s="24">
        <v>1.7568999999999999</v>
      </c>
      <c r="O420" s="24">
        <v>0.46839999999999998</v>
      </c>
      <c r="P420" s="24" t="s">
        <v>172</v>
      </c>
      <c r="Q420" s="24">
        <v>-0.42559999999999998</v>
      </c>
      <c r="R420" s="24">
        <v>-1.7996000000000001</v>
      </c>
      <c r="S420" s="24">
        <v>327.358</v>
      </c>
      <c r="T420" s="24">
        <v>327.87720000000002</v>
      </c>
      <c r="U420" s="24">
        <v>1.7566999999999999</v>
      </c>
      <c r="V420" s="24">
        <v>36.595500000000001</v>
      </c>
      <c r="W420" s="24">
        <v>0</v>
      </c>
      <c r="X420" s="24">
        <v>3.5999999999999999E-3</v>
      </c>
      <c r="Y420" s="24">
        <v>-6.7199999999999996E-2</v>
      </c>
      <c r="Z420" s="24">
        <v>-0.12740000000000001</v>
      </c>
      <c r="AA420" s="24">
        <v>0.2843</v>
      </c>
      <c r="AB420">
        <f t="shared" si="48"/>
        <v>-3.9949046674075275</v>
      </c>
      <c r="AC420" s="14">
        <f t="shared" si="49"/>
        <v>0.33058081421012453</v>
      </c>
    </row>
    <row r="421" spans="1:29" x14ac:dyDescent="0.2">
      <c r="A421" s="24" t="s">
        <v>57</v>
      </c>
      <c r="B421" s="24" t="s">
        <v>160</v>
      </c>
      <c r="C421" s="24">
        <v>7.7363</v>
      </c>
      <c r="D421" s="24">
        <v>0</v>
      </c>
      <c r="E421" s="24">
        <v>6</v>
      </c>
      <c r="F421" s="24">
        <v>0.3322</v>
      </c>
      <c r="G421" s="24">
        <v>2.3099999999999999E-2</v>
      </c>
      <c r="H421" s="24">
        <v>-1.1999999999999999E-3</v>
      </c>
      <c r="I421" s="24">
        <v>0</v>
      </c>
      <c r="J421" s="24">
        <v>0</v>
      </c>
      <c r="K421" s="24">
        <v>-0.18260000000000001</v>
      </c>
      <c r="L421" s="24">
        <v>-0.19450000000000001</v>
      </c>
      <c r="M421" s="24">
        <v>-1.6475</v>
      </c>
      <c r="N421" s="24">
        <v>1.7549999999999999</v>
      </c>
      <c r="O421" s="24">
        <v>0.39179999999999998</v>
      </c>
      <c r="P421" s="24" t="s">
        <v>172</v>
      </c>
      <c r="Q421" s="24">
        <v>-0.39600000000000002</v>
      </c>
      <c r="R421" s="24">
        <v>1.6400000000000001E-2</v>
      </c>
      <c r="S421" s="24">
        <v>327.358</v>
      </c>
      <c r="T421" s="24">
        <v>327.8843</v>
      </c>
      <c r="U421" s="24">
        <v>1.7272000000000001</v>
      </c>
      <c r="V421" s="24">
        <v>36.217700000000001</v>
      </c>
      <c r="W421" s="24">
        <v>0</v>
      </c>
      <c r="X421" s="24">
        <v>3.8E-3</v>
      </c>
      <c r="Y421" s="24">
        <v>-6.6100000000000006E-2</v>
      </c>
      <c r="Z421" s="24">
        <v>-0.21820000000000001</v>
      </c>
      <c r="AA421" s="24">
        <v>-0.46970000000000001</v>
      </c>
      <c r="AB421">
        <f t="shared" si="48"/>
        <v>-3.9777406457122639</v>
      </c>
      <c r="AC421" s="14">
        <f t="shared" si="49"/>
        <v>0.33038017364134037</v>
      </c>
    </row>
    <row r="422" spans="1:29" x14ac:dyDescent="0.2">
      <c r="A422" s="24" t="s">
        <v>57</v>
      </c>
      <c r="B422" s="24" t="s">
        <v>160</v>
      </c>
      <c r="C422" s="24">
        <v>8.3759999999999994</v>
      </c>
      <c r="D422" s="24">
        <v>0.1115</v>
      </c>
      <c r="E422" s="24">
        <v>5.6593</v>
      </c>
      <c r="F422" s="24">
        <v>0.3322</v>
      </c>
      <c r="G422" s="24">
        <v>2.3099999999999999E-2</v>
      </c>
      <c r="H422" s="24">
        <v>-0.3528</v>
      </c>
      <c r="I422" s="24">
        <v>0</v>
      </c>
      <c r="J422" s="24">
        <v>0</v>
      </c>
      <c r="K422" s="24">
        <v>-0.17580000000000001</v>
      </c>
      <c r="L422" s="24">
        <v>-0.50009999999999999</v>
      </c>
      <c r="M422" s="24">
        <v>-0.76680000000000004</v>
      </c>
      <c r="N422" s="24">
        <v>1.7551000000000001</v>
      </c>
      <c r="O422" s="24">
        <v>0.31709999999999999</v>
      </c>
      <c r="P422" s="24" t="s">
        <v>172</v>
      </c>
      <c r="Q422" s="24">
        <v>-0.36820000000000003</v>
      </c>
      <c r="R422" s="24">
        <v>1.4239999999999999</v>
      </c>
      <c r="S422" s="24">
        <v>327.358</v>
      </c>
      <c r="T422" s="24">
        <v>327.89319999999998</v>
      </c>
      <c r="U422" s="24">
        <v>1.7133</v>
      </c>
      <c r="V422" s="24">
        <v>36.113700000000001</v>
      </c>
      <c r="W422" s="24">
        <v>0</v>
      </c>
      <c r="X422" s="24">
        <v>4.4000000000000003E-3</v>
      </c>
      <c r="Y422" s="24">
        <v>-6.6299999999999998E-2</v>
      </c>
      <c r="Z422" s="24">
        <v>-0.30070000000000002</v>
      </c>
      <c r="AA422" s="24">
        <v>-0.96950000000000003</v>
      </c>
      <c r="AB422">
        <f t="shared" si="48"/>
        <v>-3.9777406457122639</v>
      </c>
      <c r="AC422" s="14">
        <f t="shared" si="49"/>
        <v>0.33058081421012453</v>
      </c>
    </row>
    <row r="423" spans="1:29" x14ac:dyDescent="0.2">
      <c r="A423" s="24" t="s">
        <v>57</v>
      </c>
      <c r="B423" s="24" t="s">
        <v>160</v>
      </c>
      <c r="C423" s="24">
        <v>9.0168999999999997</v>
      </c>
      <c r="D423" s="24">
        <v>0.21540000000000001</v>
      </c>
      <c r="E423" s="24">
        <v>4.6603000000000003</v>
      </c>
      <c r="F423" s="24">
        <v>0.3322</v>
      </c>
      <c r="G423" s="24">
        <v>2.3099999999999999E-2</v>
      </c>
      <c r="H423" s="24">
        <v>-0.67830000000000001</v>
      </c>
      <c r="I423" s="24">
        <v>0</v>
      </c>
      <c r="J423" s="24">
        <v>0</v>
      </c>
      <c r="K423" s="24">
        <v>-0.156</v>
      </c>
      <c r="L423" s="24">
        <v>-0.75539999999999996</v>
      </c>
      <c r="M423" s="24">
        <v>-4.48E-2</v>
      </c>
      <c r="N423" s="24">
        <v>1.7526999999999999</v>
      </c>
      <c r="O423" s="24">
        <v>0.24790000000000001</v>
      </c>
      <c r="P423" s="24" t="s">
        <v>172</v>
      </c>
      <c r="Q423" s="24">
        <v>-0.34239999999999998</v>
      </c>
      <c r="R423" s="24">
        <v>2.3748999999999998</v>
      </c>
      <c r="S423" s="24">
        <v>327.358</v>
      </c>
      <c r="T423" s="24">
        <v>327.90089999999998</v>
      </c>
      <c r="U423" s="24">
        <v>1.7161999999999999</v>
      </c>
      <c r="V423" s="24">
        <v>36.267200000000003</v>
      </c>
      <c r="W423" s="24">
        <v>0</v>
      </c>
      <c r="X423" s="24">
        <v>5.3E-3</v>
      </c>
      <c r="Y423" s="24">
        <v>-7.0599999999999996E-2</v>
      </c>
      <c r="Z423" s="24">
        <v>-0.36830000000000002</v>
      </c>
      <c r="AA423" s="24">
        <v>-1.3232999999999999</v>
      </c>
      <c r="AB423">
        <f t="shared" si="48"/>
        <v>-3.9777406457122639</v>
      </c>
      <c r="AC423" s="14">
        <f t="shared" si="49"/>
        <v>0.33110172102454694</v>
      </c>
    </row>
    <row r="424" spans="1:29" x14ac:dyDescent="0.2">
      <c r="A424" s="24" t="s">
        <v>57</v>
      </c>
      <c r="B424" s="24" t="s">
        <v>160</v>
      </c>
      <c r="C424" s="24">
        <v>9.6600999999999999</v>
      </c>
      <c r="D424" s="24">
        <v>0.30470000000000003</v>
      </c>
      <c r="E424" s="24">
        <v>3.0710999999999999</v>
      </c>
      <c r="F424" s="24">
        <v>0.3322</v>
      </c>
      <c r="G424" s="24">
        <v>2.3199999999999998E-2</v>
      </c>
      <c r="H424" s="24">
        <v>-0.95430000000000004</v>
      </c>
      <c r="I424" s="24">
        <v>0</v>
      </c>
      <c r="J424" s="24">
        <v>0</v>
      </c>
      <c r="K424" s="24">
        <v>-0.1255</v>
      </c>
      <c r="L424" s="24">
        <v>-0.94889999999999997</v>
      </c>
      <c r="M424" s="24">
        <v>0.44419999999999998</v>
      </c>
      <c r="N424" s="24">
        <v>1.7477</v>
      </c>
      <c r="O424" s="24">
        <v>0.18729999999999999</v>
      </c>
      <c r="P424" s="24" t="s">
        <v>172</v>
      </c>
      <c r="Q424" s="24">
        <v>-0.31850000000000001</v>
      </c>
      <c r="R424" s="24">
        <v>2.8725000000000001</v>
      </c>
      <c r="S424" s="24">
        <v>327.358</v>
      </c>
      <c r="T424" s="24">
        <v>327.90559999999999</v>
      </c>
      <c r="U424" s="24">
        <v>1.7272000000000001</v>
      </c>
      <c r="V424" s="24">
        <v>36.529600000000002</v>
      </c>
      <c r="W424" s="24">
        <v>0</v>
      </c>
      <c r="X424" s="24">
        <v>6.1999999999999998E-3</v>
      </c>
      <c r="Y424" s="24">
        <v>-7.9500000000000001E-2</v>
      </c>
      <c r="Z424" s="24">
        <v>-0.41810000000000003</v>
      </c>
      <c r="AA424" s="24">
        <v>-1.6888000000000001</v>
      </c>
      <c r="AB424">
        <f t="shared" si="48"/>
        <v>-3.9949046674075275</v>
      </c>
      <c r="AC424" s="14">
        <f t="shared" si="49"/>
        <v>0.33172290122426129</v>
      </c>
    </row>
    <row r="425" spans="1:29" x14ac:dyDescent="0.2">
      <c r="A425" s="24" t="s">
        <v>57</v>
      </c>
      <c r="B425" s="24" t="s">
        <v>160</v>
      </c>
      <c r="C425" s="24">
        <v>10.3058</v>
      </c>
      <c r="D425" s="24">
        <v>0.37330000000000002</v>
      </c>
      <c r="E425" s="24">
        <v>1</v>
      </c>
      <c r="F425" s="24">
        <v>0.3322</v>
      </c>
      <c r="G425" s="24">
        <v>2.3199999999999998E-2</v>
      </c>
      <c r="H425" s="24">
        <v>-1.1629</v>
      </c>
      <c r="I425" s="24">
        <v>0</v>
      </c>
      <c r="J425" s="24">
        <v>0</v>
      </c>
      <c r="K425" s="24">
        <v>-8.7400000000000005E-2</v>
      </c>
      <c r="L425" s="24">
        <v>-1.0914999999999999</v>
      </c>
      <c r="M425" s="24">
        <v>0.63519999999999999</v>
      </c>
      <c r="N425" s="24">
        <v>1.7439</v>
      </c>
      <c r="O425" s="24">
        <v>0.13739999999999999</v>
      </c>
      <c r="P425" s="24" t="s">
        <v>172</v>
      </c>
      <c r="Q425" s="24">
        <v>-0.29659999999999997</v>
      </c>
      <c r="R425" s="24">
        <v>2.9420999999999999</v>
      </c>
      <c r="S425" s="24">
        <v>327.358</v>
      </c>
      <c r="T425" s="24">
        <v>327.90780000000001</v>
      </c>
      <c r="U425" s="24">
        <v>1.7330000000000001</v>
      </c>
      <c r="V425" s="24">
        <v>36.699100000000001</v>
      </c>
      <c r="W425" s="24">
        <v>0</v>
      </c>
      <c r="X425" s="24">
        <v>6.7999999999999996E-3</v>
      </c>
      <c r="Y425" s="24">
        <v>-0.09</v>
      </c>
      <c r="Z425" s="24">
        <v>-0.4501</v>
      </c>
      <c r="AA425" s="24">
        <v>-2.1374</v>
      </c>
      <c r="AB425">
        <f t="shared" si="48"/>
        <v>-3.9949046674075275</v>
      </c>
      <c r="AC425" s="14">
        <f t="shared" si="49"/>
        <v>0.33214940433095319</v>
      </c>
    </row>
    <row r="426" spans="1:29" x14ac:dyDescent="0.2">
      <c r="A426" s="24" t="s">
        <v>57</v>
      </c>
      <c r="B426" s="24" t="s">
        <v>160</v>
      </c>
      <c r="C426" s="24">
        <v>10.9536</v>
      </c>
      <c r="D426" s="24">
        <v>0.41649999999999998</v>
      </c>
      <c r="E426" s="24">
        <v>-1.4117999999999999</v>
      </c>
      <c r="F426" s="24">
        <v>0.3322</v>
      </c>
      <c r="G426" s="24">
        <v>2.3199999999999998E-2</v>
      </c>
      <c r="H426" s="24">
        <v>-1.2924</v>
      </c>
      <c r="I426" s="24">
        <v>0</v>
      </c>
      <c r="J426" s="24">
        <v>0</v>
      </c>
      <c r="K426" s="24">
        <v>-4.48E-2</v>
      </c>
      <c r="L426" s="24">
        <v>-1.2050000000000001</v>
      </c>
      <c r="M426" s="24">
        <v>0.50360000000000005</v>
      </c>
      <c r="N426" s="24">
        <v>1.7455000000000001</v>
      </c>
      <c r="O426" s="24">
        <v>9.9400000000000002E-2</v>
      </c>
      <c r="P426" s="24" t="s">
        <v>172</v>
      </c>
      <c r="Q426" s="24">
        <v>-0.27679999999999999</v>
      </c>
      <c r="R426" s="24">
        <v>2.5994999999999999</v>
      </c>
      <c r="S426" s="24">
        <v>327.358</v>
      </c>
      <c r="T426" s="24">
        <v>327.90910000000002</v>
      </c>
      <c r="U426" s="24">
        <v>1.722</v>
      </c>
      <c r="V426" s="24">
        <v>36.624000000000002</v>
      </c>
      <c r="W426" s="24">
        <v>0</v>
      </c>
      <c r="X426" s="24">
        <v>7.0000000000000001E-3</v>
      </c>
      <c r="Y426" s="24">
        <v>-9.7199999999999995E-2</v>
      </c>
      <c r="Z426" s="24">
        <v>-0.46579999999999999</v>
      </c>
      <c r="AA426" s="24">
        <v>-2.5819000000000001</v>
      </c>
      <c r="AB426">
        <f t="shared" si="48"/>
        <v>-3.9949046674075275</v>
      </c>
      <c r="AC426" s="14">
        <f t="shared" si="49"/>
        <v>0.3320991563053084</v>
      </c>
    </row>
    <row r="427" spans="1:29" x14ac:dyDescent="0.2">
      <c r="A427" s="24" t="s">
        <v>57</v>
      </c>
      <c r="B427" s="24" t="s">
        <v>160</v>
      </c>
      <c r="C427" s="24">
        <v>11.6028</v>
      </c>
      <c r="D427" s="24">
        <v>0.43109999999999998</v>
      </c>
      <c r="E427" s="24">
        <v>-4</v>
      </c>
      <c r="F427" s="24">
        <v>0.3322</v>
      </c>
      <c r="G427" s="24">
        <v>2.3099999999999999E-2</v>
      </c>
      <c r="H427" s="24">
        <v>-1.3363</v>
      </c>
      <c r="I427" s="24">
        <v>0</v>
      </c>
      <c r="J427" s="24">
        <v>0</v>
      </c>
      <c r="K427" s="24">
        <v>-1E-4</v>
      </c>
      <c r="L427" s="24">
        <v>-1.3049999999999999</v>
      </c>
      <c r="M427" s="24">
        <v>8.2600000000000007E-2</v>
      </c>
      <c r="N427" s="24">
        <v>1.7532000000000001</v>
      </c>
      <c r="O427" s="24">
        <v>7.3899999999999993E-2</v>
      </c>
      <c r="P427" s="24" t="s">
        <v>172</v>
      </c>
      <c r="Q427" s="24">
        <v>-0.26019999999999999</v>
      </c>
      <c r="R427" s="24">
        <v>1.8361000000000001</v>
      </c>
      <c r="S427" s="24">
        <v>327.358</v>
      </c>
      <c r="T427" s="24">
        <v>327.91079999999999</v>
      </c>
      <c r="U427" s="24">
        <v>1.6912</v>
      </c>
      <c r="V427" s="24">
        <v>36.275700000000001</v>
      </c>
      <c r="W427" s="24">
        <v>0</v>
      </c>
      <c r="X427" s="24">
        <v>6.6E-3</v>
      </c>
      <c r="Y427" s="24">
        <v>-9.7100000000000006E-2</v>
      </c>
      <c r="Z427" s="24">
        <v>-0.4657</v>
      </c>
      <c r="AA427" s="24">
        <v>-2.8172000000000001</v>
      </c>
      <c r="AB427">
        <f t="shared" si="48"/>
        <v>-3.9777406457122639</v>
      </c>
      <c r="AC427" s="14">
        <f t="shared" si="49"/>
        <v>0.33139077749631357</v>
      </c>
    </row>
    <row r="428" spans="1:29" x14ac:dyDescent="0.2">
      <c r="A428" s="24" t="s">
        <v>57</v>
      </c>
      <c r="B428" s="24" t="s">
        <v>160</v>
      </c>
      <c r="C428" s="24">
        <v>12.251899999999999</v>
      </c>
      <c r="D428" s="24">
        <v>0.4163</v>
      </c>
      <c r="E428" s="24">
        <v>-6.5881999999999996</v>
      </c>
      <c r="F428" s="24">
        <v>0.3322</v>
      </c>
      <c r="G428" s="24">
        <v>2.3E-2</v>
      </c>
      <c r="H428" s="24">
        <v>-1.2927999999999999</v>
      </c>
      <c r="I428" s="24">
        <v>0</v>
      </c>
      <c r="J428" s="24">
        <v>0</v>
      </c>
      <c r="K428" s="24">
        <v>4.4600000000000001E-2</v>
      </c>
      <c r="L428" s="24">
        <v>-1.387</v>
      </c>
      <c r="M428" s="24">
        <v>-0.54610000000000003</v>
      </c>
      <c r="N428" s="24">
        <v>1.7627999999999999</v>
      </c>
      <c r="O428" s="24">
        <v>6.1600000000000002E-2</v>
      </c>
      <c r="P428" s="24" t="s">
        <v>172</v>
      </c>
      <c r="Q428" s="24">
        <v>-0.2477</v>
      </c>
      <c r="R428" s="24">
        <v>0.63080000000000003</v>
      </c>
      <c r="S428" s="24">
        <v>327.358</v>
      </c>
      <c r="T428" s="24">
        <v>327.91289999999998</v>
      </c>
      <c r="U428" s="24">
        <v>1.6475</v>
      </c>
      <c r="V428" s="24">
        <v>35.755000000000003</v>
      </c>
      <c r="W428" s="24">
        <v>0</v>
      </c>
      <c r="X428" s="24">
        <v>5.8999999999999999E-3</v>
      </c>
      <c r="Y428" s="24">
        <v>-8.8800000000000004E-2</v>
      </c>
      <c r="Z428" s="24">
        <v>-0.44879999999999998</v>
      </c>
      <c r="AA428" s="24">
        <v>-2.6480999999999999</v>
      </c>
      <c r="AB428">
        <f t="shared" si="48"/>
        <v>-3.960575908901971</v>
      </c>
      <c r="AC428" s="14">
        <f t="shared" si="49"/>
        <v>0.33000628929802384</v>
      </c>
    </row>
    <row r="429" spans="1:29" x14ac:dyDescent="0.2">
      <c r="A429" s="24" t="s">
        <v>57</v>
      </c>
      <c r="B429" s="24" t="s">
        <v>160</v>
      </c>
      <c r="C429" s="24">
        <v>12.899699999999999</v>
      </c>
      <c r="D429" s="24">
        <v>0.373</v>
      </c>
      <c r="E429" s="24">
        <v>-9</v>
      </c>
      <c r="F429" s="24">
        <v>0.3322</v>
      </c>
      <c r="G429" s="24">
        <v>2.3E-2</v>
      </c>
      <c r="H429" s="24">
        <v>-1.1637</v>
      </c>
      <c r="I429" s="24">
        <v>0</v>
      </c>
      <c r="J429" s="24">
        <v>0</v>
      </c>
      <c r="K429" s="24">
        <v>8.7300000000000003E-2</v>
      </c>
      <c r="L429" s="24">
        <v>-1.4249000000000001</v>
      </c>
      <c r="M429" s="24">
        <v>-1.2853000000000001</v>
      </c>
      <c r="N429" s="24">
        <v>1.7664</v>
      </c>
      <c r="O429" s="24">
        <v>6.4399999999999999E-2</v>
      </c>
      <c r="P429" s="24" t="s">
        <v>172</v>
      </c>
      <c r="Q429" s="24">
        <v>-0.24110000000000001</v>
      </c>
      <c r="R429" s="24">
        <v>-1.0175000000000001</v>
      </c>
      <c r="S429" s="24">
        <v>327.358</v>
      </c>
      <c r="T429" s="24">
        <v>327.91370000000001</v>
      </c>
      <c r="U429" s="24">
        <v>1.6042000000000001</v>
      </c>
      <c r="V429" s="24">
        <v>35.232900000000001</v>
      </c>
      <c r="W429" s="24">
        <v>0</v>
      </c>
      <c r="X429" s="24">
        <v>5.1999999999999998E-3</v>
      </c>
      <c r="Y429" s="24">
        <v>-7.4800000000000005E-2</v>
      </c>
      <c r="Z429" s="24">
        <v>-0.41320000000000001</v>
      </c>
      <c r="AA429" s="24">
        <v>-2.0276000000000001</v>
      </c>
      <c r="AB429">
        <f t="shared" si="48"/>
        <v>-3.960575908901971</v>
      </c>
      <c r="AC429" s="14">
        <f t="shared" si="49"/>
        <v>0.32811006674570475</v>
      </c>
    </row>
    <row r="430" spans="1:29" x14ac:dyDescent="0.2">
      <c r="A430" s="24" t="s">
        <v>57</v>
      </c>
      <c r="B430" s="24" t="s">
        <v>160</v>
      </c>
      <c r="C430" s="24">
        <v>13.545400000000001</v>
      </c>
      <c r="D430" s="24">
        <v>0.30430000000000001</v>
      </c>
      <c r="E430" s="24">
        <v>-11.071099999999999</v>
      </c>
      <c r="F430" s="24">
        <v>0.3322</v>
      </c>
      <c r="G430" s="24">
        <v>2.3099999999999999E-2</v>
      </c>
      <c r="H430" s="24">
        <v>-0.95530000000000004</v>
      </c>
      <c r="I430" s="24">
        <v>0</v>
      </c>
      <c r="J430" s="24">
        <v>0</v>
      </c>
      <c r="K430" s="24">
        <v>0.1255</v>
      </c>
      <c r="L430" s="24">
        <v>-1.3821000000000001</v>
      </c>
      <c r="M430" s="24">
        <v>-2.0621</v>
      </c>
      <c r="N430" s="24">
        <v>1.7577</v>
      </c>
      <c r="O430" s="24">
        <v>8.5099999999999995E-2</v>
      </c>
      <c r="P430" s="24" t="s">
        <v>172</v>
      </c>
      <c r="Q430" s="24">
        <v>-0.24199999999999999</v>
      </c>
      <c r="R430" s="24">
        <v>-3.0537000000000001</v>
      </c>
      <c r="S430" s="24">
        <v>327.358</v>
      </c>
      <c r="T430" s="24">
        <v>327.91120000000001</v>
      </c>
      <c r="U430" s="24">
        <v>1.5746</v>
      </c>
      <c r="V430" s="24">
        <v>34.862000000000002</v>
      </c>
      <c r="W430" s="24">
        <v>0</v>
      </c>
      <c r="X430" s="24">
        <v>4.7000000000000002E-3</v>
      </c>
      <c r="Y430" s="24">
        <v>-6.0199999999999997E-2</v>
      </c>
      <c r="Z430" s="24">
        <v>-0.3579</v>
      </c>
      <c r="AA430" s="24">
        <v>-1.1169</v>
      </c>
      <c r="AB430">
        <f t="shared" si="48"/>
        <v>-3.9777406457122639</v>
      </c>
      <c r="AC430" s="14">
        <f t="shared" si="49"/>
        <v>0.32601764082231627</v>
      </c>
    </row>
    <row r="431" spans="1:29" x14ac:dyDescent="0.2">
      <c r="A431" s="24" t="s">
        <v>57</v>
      </c>
      <c r="B431" s="24" t="s">
        <v>160</v>
      </c>
      <c r="C431" s="24">
        <v>14.188599999999999</v>
      </c>
      <c r="D431" s="24">
        <v>0.21490000000000001</v>
      </c>
      <c r="E431" s="24">
        <v>-12.660299999999999</v>
      </c>
      <c r="F431" s="24">
        <v>0.3322</v>
      </c>
      <c r="G431" s="24">
        <v>2.3099999999999999E-2</v>
      </c>
      <c r="H431" s="24">
        <v>-0.67900000000000005</v>
      </c>
      <c r="I431" s="24">
        <v>0</v>
      </c>
      <c r="J431" s="24">
        <v>1E-4</v>
      </c>
      <c r="K431" s="24">
        <v>0.15640000000000001</v>
      </c>
      <c r="L431" s="24">
        <v>-1.2304999999999999</v>
      </c>
      <c r="M431" s="24">
        <v>-2.8513000000000002</v>
      </c>
      <c r="N431" s="24">
        <v>1.7363</v>
      </c>
      <c r="O431" s="24">
        <v>0.12709999999999999</v>
      </c>
      <c r="P431" s="24" t="s">
        <v>172</v>
      </c>
      <c r="Q431" s="24">
        <v>-0.25230000000000002</v>
      </c>
      <c r="R431" s="24">
        <v>-5.3468999999999998</v>
      </c>
      <c r="S431" s="24">
        <v>327.358</v>
      </c>
      <c r="T431" s="24">
        <v>327.9042</v>
      </c>
      <c r="U431" s="24">
        <v>1.5660000000000001</v>
      </c>
      <c r="V431" s="24">
        <v>34.709899999999998</v>
      </c>
      <c r="W431" s="24">
        <v>0</v>
      </c>
      <c r="X431" s="24">
        <v>4.4999999999999997E-3</v>
      </c>
      <c r="Y431" s="24">
        <v>-4.99E-2</v>
      </c>
      <c r="Z431" s="24">
        <v>-0.2848</v>
      </c>
      <c r="AA431" s="24">
        <v>-0.22320000000000001</v>
      </c>
      <c r="AB431">
        <f t="shared" si="48"/>
        <v>-3.9777406457122639</v>
      </c>
      <c r="AC431" s="14">
        <f t="shared" si="49"/>
        <v>0.32412310189003823</v>
      </c>
    </row>
    <row r="432" spans="1:29" x14ac:dyDescent="0.2">
      <c r="A432" s="24" t="s">
        <v>57</v>
      </c>
      <c r="B432" s="24" t="s">
        <v>160</v>
      </c>
      <c r="C432" s="24">
        <v>14.829499999999999</v>
      </c>
      <c r="D432" s="24">
        <v>0.1109</v>
      </c>
      <c r="E432" s="24">
        <v>-13.6593</v>
      </c>
      <c r="F432" s="24">
        <v>0.3322</v>
      </c>
      <c r="G432" s="24">
        <v>2.3199999999999998E-2</v>
      </c>
      <c r="H432" s="24">
        <v>-0.35239999999999999</v>
      </c>
      <c r="I432" s="24">
        <v>0</v>
      </c>
      <c r="J432" s="24">
        <v>0</v>
      </c>
      <c r="K432" s="24">
        <v>0.17660000000000001</v>
      </c>
      <c r="L432" s="24">
        <v>-0.96709999999999996</v>
      </c>
      <c r="M432" s="24">
        <v>-3.669</v>
      </c>
      <c r="N432" s="24">
        <v>1.7094</v>
      </c>
      <c r="O432" s="24">
        <v>0.1918</v>
      </c>
      <c r="P432" s="24" t="s">
        <v>172</v>
      </c>
      <c r="Q432" s="24">
        <v>-0.27289999999999998</v>
      </c>
      <c r="R432" s="24">
        <v>-7.6997</v>
      </c>
      <c r="S432" s="24">
        <v>327.358</v>
      </c>
      <c r="T432" s="24">
        <v>327.89409999999998</v>
      </c>
      <c r="U432" s="24">
        <v>1.577</v>
      </c>
      <c r="V432" s="24">
        <v>34.747999999999998</v>
      </c>
      <c r="W432" s="24">
        <v>0</v>
      </c>
      <c r="X432" s="24">
        <v>4.4000000000000003E-3</v>
      </c>
      <c r="Y432" s="24">
        <v>-4.58E-2</v>
      </c>
      <c r="Z432" s="24">
        <v>-0.19939999999999999</v>
      </c>
      <c r="AA432" s="24">
        <v>0.3538</v>
      </c>
      <c r="AB432">
        <f t="shared" si="48"/>
        <v>-3.9949046674075275</v>
      </c>
      <c r="AC432" s="14">
        <f t="shared" si="49"/>
        <v>0.3228044248074759</v>
      </c>
    </row>
    <row r="433" spans="1:29" x14ac:dyDescent="0.2">
      <c r="A433" s="24" t="s">
        <v>58</v>
      </c>
      <c r="B433" s="24" t="s">
        <v>160</v>
      </c>
      <c r="C433" s="24">
        <v>4.1999999999999997E-3</v>
      </c>
      <c r="D433" s="24">
        <v>-2.0000000000000001E-4</v>
      </c>
      <c r="E433" s="24">
        <v>-2.5</v>
      </c>
      <c r="F433" s="24">
        <v>0.41599999999999998</v>
      </c>
      <c r="G433" s="24">
        <v>0</v>
      </c>
      <c r="H433" s="24">
        <v>0</v>
      </c>
      <c r="I433" s="24">
        <v>0</v>
      </c>
      <c r="J433" s="24">
        <v>0</v>
      </c>
      <c r="K433" s="24">
        <v>3.1199999999999999E-2</v>
      </c>
      <c r="L433" s="24">
        <v>-0.58030000000000004</v>
      </c>
      <c r="M433" s="24">
        <v>-0.13650000000000001</v>
      </c>
      <c r="N433" s="24">
        <v>2.6276999999999999</v>
      </c>
      <c r="O433" s="24">
        <v>-2.7E-2</v>
      </c>
      <c r="P433" s="24" t="s">
        <v>172</v>
      </c>
      <c r="Q433" s="24">
        <v>-0.55410000000000004</v>
      </c>
      <c r="R433" s="24">
        <v>0.47070000000000001</v>
      </c>
      <c r="S433" s="24">
        <v>400.10399999999998</v>
      </c>
      <c r="T433" s="24">
        <v>400.70530000000002</v>
      </c>
      <c r="U433" s="24">
        <v>2.7496</v>
      </c>
      <c r="V433" s="24">
        <v>51.111499999999999</v>
      </c>
      <c r="W433" s="24">
        <v>0</v>
      </c>
      <c r="X433" s="24">
        <v>6.7999999999999996E-3</v>
      </c>
      <c r="Y433" s="24">
        <v>-8.4000000000000005E-2</v>
      </c>
      <c r="Z433" s="24">
        <v>-0.1492</v>
      </c>
      <c r="AA433" s="24">
        <v>-0.60960000000000003</v>
      </c>
      <c r="AB433">
        <f t="shared" si="48"/>
        <v>0</v>
      </c>
      <c r="AC433" s="14">
        <f t="shared" si="49"/>
        <v>0.41560406017805285</v>
      </c>
    </row>
    <row r="434" spans="1:29" x14ac:dyDescent="0.2">
      <c r="A434" s="24" t="s">
        <v>58</v>
      </c>
      <c r="B434" s="24" t="s">
        <v>160</v>
      </c>
      <c r="C434" s="24">
        <v>0.97670000000000001</v>
      </c>
      <c r="D434" s="24">
        <v>-4.2200000000000001E-2</v>
      </c>
      <c r="E434" s="24">
        <v>-2.4148999999999998</v>
      </c>
      <c r="F434" s="24">
        <v>0.41599999999999998</v>
      </c>
      <c r="G434" s="24">
        <v>0</v>
      </c>
      <c r="H434" s="24">
        <v>7.2300000000000003E-2</v>
      </c>
      <c r="I434" s="24">
        <v>0</v>
      </c>
      <c r="J434" s="24">
        <v>0</v>
      </c>
      <c r="K434" s="24">
        <v>3.0200000000000001E-2</v>
      </c>
      <c r="L434" s="24">
        <v>-0.54010000000000002</v>
      </c>
      <c r="M434" s="24">
        <v>-0.56730000000000003</v>
      </c>
      <c r="N434" s="24">
        <v>2.6522999999999999</v>
      </c>
      <c r="O434" s="24">
        <v>-4.7999999999999996E-3</v>
      </c>
      <c r="P434" s="24" t="s">
        <v>172</v>
      </c>
      <c r="Q434" s="24">
        <v>-0.55969999999999998</v>
      </c>
      <c r="R434" s="24">
        <v>-2.5700000000000001E-2</v>
      </c>
      <c r="S434" s="24">
        <v>400.10399999999998</v>
      </c>
      <c r="T434" s="24">
        <v>400.714</v>
      </c>
      <c r="U434" s="24">
        <v>2.7376999999999998</v>
      </c>
      <c r="V434" s="24">
        <v>50.938699999999997</v>
      </c>
      <c r="W434" s="24">
        <v>0</v>
      </c>
      <c r="X434" s="24">
        <v>6.0000000000000001E-3</v>
      </c>
      <c r="Y434" s="24">
        <v>-7.9600000000000004E-2</v>
      </c>
      <c r="Z434" s="24">
        <v>-0.13389999999999999</v>
      </c>
      <c r="AA434" s="24">
        <v>-0.28310000000000002</v>
      </c>
      <c r="AB434">
        <f t="shared" si="48"/>
        <v>0</v>
      </c>
      <c r="AC434" s="14">
        <f t="shared" si="49"/>
        <v>0.41563055305444552</v>
      </c>
    </row>
    <row r="435" spans="1:29" x14ac:dyDescent="0.2">
      <c r="A435" s="24" t="s">
        <v>58</v>
      </c>
      <c r="B435" s="24" t="s">
        <v>160</v>
      </c>
      <c r="C435" s="24">
        <v>1.9493</v>
      </c>
      <c r="D435" s="24">
        <v>-8.1299999999999997E-2</v>
      </c>
      <c r="E435" s="24">
        <v>-2.1655000000000002</v>
      </c>
      <c r="F435" s="24">
        <v>0.41599999999999998</v>
      </c>
      <c r="G435" s="24">
        <v>0</v>
      </c>
      <c r="H435" s="24">
        <v>0.13980000000000001</v>
      </c>
      <c r="I435" s="24">
        <v>0</v>
      </c>
      <c r="J435" s="24">
        <v>0</v>
      </c>
      <c r="K435" s="24">
        <v>2.7099999999999999E-2</v>
      </c>
      <c r="L435" s="24">
        <v>-0.51600000000000001</v>
      </c>
      <c r="M435" s="24">
        <v>-0.85470000000000002</v>
      </c>
      <c r="N435" s="24">
        <v>2.6818</v>
      </c>
      <c r="O435" s="24">
        <v>2.07E-2</v>
      </c>
      <c r="P435" s="24" t="s">
        <v>172</v>
      </c>
      <c r="Q435" s="24">
        <v>-0.56489999999999996</v>
      </c>
      <c r="R435" s="24">
        <v>-0.54059999999999997</v>
      </c>
      <c r="S435" s="24">
        <v>400.10399999999998</v>
      </c>
      <c r="T435" s="24">
        <v>400.72019999999998</v>
      </c>
      <c r="U435" s="24">
        <v>2.7351000000000001</v>
      </c>
      <c r="V435" s="24">
        <v>50.9754</v>
      </c>
      <c r="W435" s="24">
        <v>0</v>
      </c>
      <c r="X435" s="24">
        <v>5.8999999999999999E-3</v>
      </c>
      <c r="Y435" s="24">
        <v>-7.7799999999999994E-2</v>
      </c>
      <c r="Z435" s="24">
        <v>-0.11700000000000001</v>
      </c>
      <c r="AA435" s="24">
        <v>0.3266</v>
      </c>
      <c r="AB435">
        <f t="shared" si="48"/>
        <v>0</v>
      </c>
      <c r="AC435" s="14">
        <f t="shared" si="49"/>
        <v>0.41570291361610828</v>
      </c>
    </row>
    <row r="436" spans="1:29" x14ac:dyDescent="0.2">
      <c r="A436" s="24" t="s">
        <v>58</v>
      </c>
      <c r="B436" s="24" t="s">
        <v>160</v>
      </c>
      <c r="C436" s="24">
        <v>2.9222000000000001</v>
      </c>
      <c r="D436" s="24">
        <v>-0.1149</v>
      </c>
      <c r="E436" s="24">
        <v>-1.7687999999999999</v>
      </c>
      <c r="F436" s="24">
        <v>0.41599999999999998</v>
      </c>
      <c r="G436" s="24">
        <v>0</v>
      </c>
      <c r="H436" s="24">
        <v>0.19789999999999999</v>
      </c>
      <c r="I436" s="24">
        <v>0</v>
      </c>
      <c r="J436" s="24">
        <v>0</v>
      </c>
      <c r="K436" s="24">
        <v>2.2200000000000001E-2</v>
      </c>
      <c r="L436" s="24">
        <v>-0.51249999999999996</v>
      </c>
      <c r="M436" s="24">
        <v>-0.92879999999999996</v>
      </c>
      <c r="N436" s="24">
        <v>2.7099000000000002</v>
      </c>
      <c r="O436" s="24">
        <v>3.9100000000000003E-2</v>
      </c>
      <c r="P436" s="24" t="s">
        <v>172</v>
      </c>
      <c r="Q436" s="24">
        <v>-0.56899999999999995</v>
      </c>
      <c r="R436" s="24">
        <v>-0.91010000000000002</v>
      </c>
      <c r="S436" s="24">
        <v>400.10399999999998</v>
      </c>
      <c r="T436" s="24">
        <v>400.72179999999997</v>
      </c>
      <c r="U436" s="24">
        <v>2.7437999999999998</v>
      </c>
      <c r="V436" s="24">
        <v>51.264499999999998</v>
      </c>
      <c r="W436" s="24">
        <v>0</v>
      </c>
      <c r="X436" s="24">
        <v>6.7000000000000002E-3</v>
      </c>
      <c r="Y436" s="24">
        <v>-7.9500000000000001E-2</v>
      </c>
      <c r="Z436" s="24">
        <v>-0.1</v>
      </c>
      <c r="AA436" s="24">
        <v>1.0363</v>
      </c>
      <c r="AB436">
        <f t="shared" si="48"/>
        <v>0</v>
      </c>
      <c r="AC436" s="14">
        <f t="shared" si="49"/>
        <v>0.41580178293682163</v>
      </c>
    </row>
    <row r="437" spans="1:29" x14ac:dyDescent="0.2">
      <c r="A437" s="24" t="s">
        <v>58</v>
      </c>
      <c r="B437" s="24" t="s">
        <v>160</v>
      </c>
      <c r="C437" s="24">
        <v>3.8995000000000002</v>
      </c>
      <c r="D437" s="24">
        <v>-0.14069999999999999</v>
      </c>
      <c r="E437" s="24">
        <v>-1.2492000000000001</v>
      </c>
      <c r="F437" s="24">
        <v>0.41599999999999998</v>
      </c>
      <c r="G437" s="24">
        <v>0</v>
      </c>
      <c r="H437" s="24">
        <v>0.2424</v>
      </c>
      <c r="I437" s="24">
        <v>0</v>
      </c>
      <c r="J437" s="24">
        <v>0</v>
      </c>
      <c r="K437" s="24">
        <v>1.5699999999999999E-2</v>
      </c>
      <c r="L437" s="24">
        <v>-0.5222</v>
      </c>
      <c r="M437" s="24">
        <v>-0.82199999999999995</v>
      </c>
      <c r="N437" s="24">
        <v>2.7294999999999998</v>
      </c>
      <c r="O437" s="24">
        <v>4.3799999999999999E-2</v>
      </c>
      <c r="P437" s="24" t="s">
        <v>172</v>
      </c>
      <c r="Q437" s="24">
        <v>-0.57140000000000002</v>
      </c>
      <c r="R437" s="24">
        <v>-1.0289999999999999</v>
      </c>
      <c r="S437" s="24">
        <v>400.10399999999998</v>
      </c>
      <c r="T437" s="24">
        <v>400.71780000000001</v>
      </c>
      <c r="U437" s="24">
        <v>2.7608000000000001</v>
      </c>
      <c r="V437" s="24">
        <v>51.727200000000003</v>
      </c>
      <c r="W437" s="24">
        <v>0</v>
      </c>
      <c r="X437" s="24">
        <v>7.9000000000000008E-3</v>
      </c>
      <c r="Y437" s="24">
        <v>-8.4000000000000005E-2</v>
      </c>
      <c r="Z437" s="24">
        <v>-8.5099999999999995E-2</v>
      </c>
      <c r="AA437" s="24">
        <v>1.6551</v>
      </c>
      <c r="AB437">
        <f t="shared" si="48"/>
        <v>0</v>
      </c>
      <c r="AC437" s="14">
        <f t="shared" si="49"/>
        <v>0.41590112993549561</v>
      </c>
    </row>
    <row r="438" spans="1:29" x14ac:dyDescent="0.2">
      <c r="A438" s="24" t="s">
        <v>58</v>
      </c>
      <c r="B438" s="24" t="s">
        <v>160</v>
      </c>
      <c r="C438" s="24">
        <v>4.8727999999999998</v>
      </c>
      <c r="D438" s="24">
        <v>-0.15690000000000001</v>
      </c>
      <c r="E438" s="24">
        <v>-0.64659999999999995</v>
      </c>
      <c r="F438" s="24">
        <v>0.41599999999999998</v>
      </c>
      <c r="G438" s="24">
        <v>0</v>
      </c>
      <c r="H438" s="24">
        <v>0.27039999999999997</v>
      </c>
      <c r="I438" s="24">
        <v>0</v>
      </c>
      <c r="J438" s="24">
        <v>0</v>
      </c>
      <c r="K438" s="24">
        <v>8.0999999999999996E-3</v>
      </c>
      <c r="L438" s="24">
        <v>-0.53159999999999996</v>
      </c>
      <c r="M438" s="24">
        <v>-0.64390000000000003</v>
      </c>
      <c r="N438" s="24">
        <v>2.7353000000000001</v>
      </c>
      <c r="O438" s="24">
        <v>3.5499999999999997E-2</v>
      </c>
      <c r="P438" s="24" t="s">
        <v>172</v>
      </c>
      <c r="Q438" s="24">
        <v>-0.57230000000000003</v>
      </c>
      <c r="R438" s="24">
        <v>-0.90839999999999999</v>
      </c>
      <c r="S438" s="24">
        <v>400.10399999999998</v>
      </c>
      <c r="T438" s="24">
        <v>400.70929999999998</v>
      </c>
      <c r="U438" s="24">
        <v>2.7787999999999999</v>
      </c>
      <c r="V438" s="24">
        <v>52.204700000000003</v>
      </c>
      <c r="W438" s="24">
        <v>0</v>
      </c>
      <c r="X438" s="24">
        <v>9.2999999999999992E-3</v>
      </c>
      <c r="Y438" s="24">
        <v>-8.9399999999999993E-2</v>
      </c>
      <c r="Z438" s="24">
        <v>-7.4099999999999999E-2</v>
      </c>
      <c r="AA438" s="24">
        <v>2.0804</v>
      </c>
      <c r="AB438">
        <f t="shared" si="48"/>
        <v>0</v>
      </c>
      <c r="AC438" s="14">
        <f t="shared" si="49"/>
        <v>0.41597350982292008</v>
      </c>
    </row>
    <row r="439" spans="1:29" x14ac:dyDescent="0.2">
      <c r="A439" s="24" t="s">
        <v>58</v>
      </c>
      <c r="B439" s="24" t="s">
        <v>160</v>
      </c>
      <c r="C439" s="24">
        <v>5.8461999999999996</v>
      </c>
      <c r="D439" s="24">
        <v>-0.16239999999999999</v>
      </c>
      <c r="E439" s="24">
        <v>0</v>
      </c>
      <c r="F439" s="24">
        <v>0.41599999999999998</v>
      </c>
      <c r="G439" s="24">
        <v>0</v>
      </c>
      <c r="H439" s="24">
        <v>0.27989999999999998</v>
      </c>
      <c r="I439" s="24">
        <v>0</v>
      </c>
      <c r="J439" s="24">
        <v>0</v>
      </c>
      <c r="K439" s="24">
        <v>0</v>
      </c>
      <c r="L439" s="24">
        <v>-0.53049999999999997</v>
      </c>
      <c r="M439" s="24">
        <v>-0.51170000000000004</v>
      </c>
      <c r="N439" s="24">
        <v>2.7261000000000002</v>
      </c>
      <c r="O439" s="24">
        <v>2.1700000000000001E-2</v>
      </c>
      <c r="P439" s="24" t="s">
        <v>172</v>
      </c>
      <c r="Q439" s="24">
        <v>-0.5716</v>
      </c>
      <c r="R439" s="24">
        <v>-0.66390000000000005</v>
      </c>
      <c r="S439" s="24">
        <v>400.10399999999998</v>
      </c>
      <c r="T439" s="24">
        <v>400.69850000000002</v>
      </c>
      <c r="U439" s="24">
        <v>2.7915999999999999</v>
      </c>
      <c r="V439" s="24">
        <v>52.548000000000002</v>
      </c>
      <c r="W439" s="24">
        <v>0</v>
      </c>
      <c r="X439" s="24">
        <v>1.01E-2</v>
      </c>
      <c r="Y439" s="24">
        <v>-9.3899999999999997E-2</v>
      </c>
      <c r="Z439" s="24">
        <v>-6.7500000000000004E-2</v>
      </c>
      <c r="AA439" s="24">
        <v>2.3330000000000002</v>
      </c>
      <c r="AB439">
        <f t="shared" si="48"/>
        <v>0</v>
      </c>
      <c r="AC439" s="14">
        <f t="shared" si="49"/>
        <v>0.41599999999999998</v>
      </c>
    </row>
    <row r="440" spans="1:29" x14ac:dyDescent="0.2">
      <c r="A440" s="24" t="s">
        <v>58</v>
      </c>
      <c r="B440" s="24" t="s">
        <v>160</v>
      </c>
      <c r="C440" s="24">
        <v>6.8196000000000003</v>
      </c>
      <c r="D440" s="24">
        <v>-0.15690000000000001</v>
      </c>
      <c r="E440" s="24">
        <v>0.64659999999999995</v>
      </c>
      <c r="F440" s="24">
        <v>0.41599999999999998</v>
      </c>
      <c r="G440" s="24">
        <v>0</v>
      </c>
      <c r="H440" s="24">
        <v>0.27029999999999998</v>
      </c>
      <c r="I440" s="24">
        <v>0</v>
      </c>
      <c r="J440" s="24">
        <v>0</v>
      </c>
      <c r="K440" s="24">
        <v>-8.0999999999999996E-3</v>
      </c>
      <c r="L440" s="24">
        <v>-0.51880000000000004</v>
      </c>
      <c r="M440" s="24">
        <v>-0.47789999999999999</v>
      </c>
      <c r="N440" s="24">
        <v>2.7050000000000001</v>
      </c>
      <c r="O440" s="24">
        <v>1.26E-2</v>
      </c>
      <c r="P440" s="24" t="s">
        <v>172</v>
      </c>
      <c r="Q440" s="24">
        <v>-0.56989999999999996</v>
      </c>
      <c r="R440" s="24">
        <v>-0.4425</v>
      </c>
      <c r="S440" s="24">
        <v>400.10399999999998</v>
      </c>
      <c r="T440" s="24">
        <v>400.68830000000003</v>
      </c>
      <c r="U440" s="24">
        <v>2.7968000000000002</v>
      </c>
      <c r="V440" s="24">
        <v>52.702100000000002</v>
      </c>
      <c r="W440" s="24">
        <v>0</v>
      </c>
      <c r="X440" s="24">
        <v>1.0200000000000001E-2</v>
      </c>
      <c r="Y440" s="24">
        <v>-9.6500000000000002E-2</v>
      </c>
      <c r="Z440" s="24">
        <v>-6.4600000000000005E-2</v>
      </c>
      <c r="AA440" s="24">
        <v>2.5152999999999999</v>
      </c>
      <c r="AB440">
        <f t="shared" si="48"/>
        <v>0</v>
      </c>
      <c r="AC440" s="14">
        <f t="shared" si="49"/>
        <v>0.41597350982292008</v>
      </c>
    </row>
    <row r="441" spans="1:29" x14ac:dyDescent="0.2">
      <c r="A441" s="24" t="s">
        <v>58</v>
      </c>
      <c r="B441" s="24" t="s">
        <v>160</v>
      </c>
      <c r="C441" s="24">
        <v>7.7929000000000004</v>
      </c>
      <c r="D441" s="24">
        <v>-0.1406</v>
      </c>
      <c r="E441" s="24">
        <v>1.2492000000000001</v>
      </c>
      <c r="F441" s="24">
        <v>0.41599999999999998</v>
      </c>
      <c r="G441" s="24">
        <v>0</v>
      </c>
      <c r="H441" s="24">
        <v>0.24229999999999999</v>
      </c>
      <c r="I441" s="24">
        <v>0</v>
      </c>
      <c r="J441" s="24">
        <v>0</v>
      </c>
      <c r="K441" s="24">
        <v>-1.5599999999999999E-2</v>
      </c>
      <c r="L441" s="24">
        <v>-0.50680000000000003</v>
      </c>
      <c r="M441" s="24">
        <v>-0.49859999999999999</v>
      </c>
      <c r="N441" s="24">
        <v>2.6789000000000001</v>
      </c>
      <c r="O441" s="24">
        <v>1.4800000000000001E-2</v>
      </c>
      <c r="P441" s="24" t="s">
        <v>172</v>
      </c>
      <c r="Q441" s="24">
        <v>-0.5675</v>
      </c>
      <c r="R441" s="24">
        <v>-0.33139999999999997</v>
      </c>
      <c r="S441" s="24">
        <v>400.10399999999998</v>
      </c>
      <c r="T441" s="24">
        <v>400.68110000000001</v>
      </c>
      <c r="U441" s="24">
        <v>2.7978000000000001</v>
      </c>
      <c r="V441" s="24">
        <v>52.733699999999999</v>
      </c>
      <c r="W441" s="24">
        <v>0</v>
      </c>
      <c r="X441" s="24">
        <v>9.7000000000000003E-3</v>
      </c>
      <c r="Y441" s="24">
        <v>-9.7699999999999995E-2</v>
      </c>
      <c r="Z441" s="24">
        <v>-6.4600000000000005E-2</v>
      </c>
      <c r="AA441" s="24">
        <v>2.7208999999999999</v>
      </c>
      <c r="AB441">
        <f t="shared" si="48"/>
        <v>0</v>
      </c>
      <c r="AC441" s="14">
        <f t="shared" si="49"/>
        <v>0.41590112993549561</v>
      </c>
    </row>
    <row r="442" spans="1:29" x14ac:dyDescent="0.2">
      <c r="A442" s="24" t="s">
        <v>58</v>
      </c>
      <c r="B442" s="24" t="s">
        <v>160</v>
      </c>
      <c r="C442" s="24">
        <v>8.766</v>
      </c>
      <c r="D442" s="24">
        <v>-0.1149</v>
      </c>
      <c r="E442" s="24">
        <v>1.7667999999999999</v>
      </c>
      <c r="F442" s="24">
        <v>0.41599999999999998</v>
      </c>
      <c r="G442" s="24">
        <v>0</v>
      </c>
      <c r="H442" s="24">
        <v>0.1978</v>
      </c>
      <c r="I442" s="24">
        <v>0</v>
      </c>
      <c r="J442" s="24">
        <v>0</v>
      </c>
      <c r="K442" s="24">
        <v>-2.2100000000000002E-2</v>
      </c>
      <c r="L442" s="24">
        <v>-0.50880000000000003</v>
      </c>
      <c r="M442" s="24">
        <v>-0.4617</v>
      </c>
      <c r="N442" s="24">
        <v>2.6551</v>
      </c>
      <c r="O442" s="24">
        <v>2.76E-2</v>
      </c>
      <c r="P442" s="24" t="s">
        <v>172</v>
      </c>
      <c r="Q442" s="24">
        <v>-0.56459999999999999</v>
      </c>
      <c r="R442" s="24">
        <v>-0.30459999999999998</v>
      </c>
      <c r="S442" s="24">
        <v>400.10399999999998</v>
      </c>
      <c r="T442" s="24">
        <v>400.678</v>
      </c>
      <c r="U442" s="24">
        <v>2.8008000000000002</v>
      </c>
      <c r="V442" s="24">
        <v>52.7851</v>
      </c>
      <c r="W442" s="24">
        <v>0</v>
      </c>
      <c r="X442" s="24">
        <v>8.9999999999999993E-3</v>
      </c>
      <c r="Y442" s="24">
        <v>-9.9500000000000005E-2</v>
      </c>
      <c r="Z442" s="24">
        <v>-6.7599999999999993E-2</v>
      </c>
      <c r="AA442" s="24">
        <v>2.9552</v>
      </c>
      <c r="AB442">
        <f t="shared" si="48"/>
        <v>0</v>
      </c>
      <c r="AC442" s="14">
        <f t="shared" si="49"/>
        <v>0.41580223089996488</v>
      </c>
    </row>
    <row r="443" spans="1:29" x14ac:dyDescent="0.2">
      <c r="A443" s="24" t="s">
        <v>58</v>
      </c>
      <c r="B443" s="24" t="s">
        <v>160</v>
      </c>
      <c r="C443" s="24">
        <v>9.7430000000000003</v>
      </c>
      <c r="D443" s="24">
        <v>-8.1100000000000005E-2</v>
      </c>
      <c r="E443" s="24">
        <v>2.1655000000000002</v>
      </c>
      <c r="F443" s="24">
        <v>0.41599999999999998</v>
      </c>
      <c r="G443" s="24">
        <v>0</v>
      </c>
      <c r="H443" s="24">
        <v>0.14000000000000001</v>
      </c>
      <c r="I443" s="24">
        <v>0</v>
      </c>
      <c r="J443" s="24">
        <v>0</v>
      </c>
      <c r="K443" s="24">
        <v>-2.7E-2</v>
      </c>
      <c r="L443" s="24">
        <v>-0.53390000000000004</v>
      </c>
      <c r="M443" s="24">
        <v>-0.25919999999999999</v>
      </c>
      <c r="N443" s="24">
        <v>2.6389999999999998</v>
      </c>
      <c r="O443" s="24">
        <v>4.3299999999999998E-2</v>
      </c>
      <c r="P443" s="24" t="s">
        <v>172</v>
      </c>
      <c r="Q443" s="24">
        <v>-0.56189999999999996</v>
      </c>
      <c r="R443" s="24">
        <v>-0.23899999999999999</v>
      </c>
      <c r="S443" s="24">
        <v>400.10399999999998</v>
      </c>
      <c r="T443" s="24">
        <v>400.6789</v>
      </c>
      <c r="U443" s="24">
        <v>2.8113999999999999</v>
      </c>
      <c r="V443" s="24">
        <v>52.981200000000001</v>
      </c>
      <c r="W443" s="24">
        <v>0</v>
      </c>
      <c r="X443" s="24">
        <v>8.3999999999999995E-3</v>
      </c>
      <c r="Y443" s="24">
        <v>-0.1036</v>
      </c>
      <c r="Z443" s="24">
        <v>-7.4899999999999994E-2</v>
      </c>
      <c r="AA443" s="24">
        <v>3.1173999999999999</v>
      </c>
      <c r="AB443">
        <f t="shared" si="48"/>
        <v>0</v>
      </c>
      <c r="AC443" s="14">
        <f t="shared" si="49"/>
        <v>0.41570291361610828</v>
      </c>
    </row>
    <row r="444" spans="1:29" x14ac:dyDescent="0.2">
      <c r="A444" s="24" t="s">
        <v>58</v>
      </c>
      <c r="B444" s="24" t="s">
        <v>160</v>
      </c>
      <c r="C444" s="24">
        <v>10.7157</v>
      </c>
      <c r="D444" s="24">
        <v>-4.2000000000000003E-2</v>
      </c>
      <c r="E444" s="24">
        <v>2.4148999999999998</v>
      </c>
      <c r="F444" s="24">
        <v>0.41599999999999998</v>
      </c>
      <c r="G444" s="24">
        <v>0</v>
      </c>
      <c r="H444" s="24">
        <v>7.2599999999999998E-2</v>
      </c>
      <c r="I444" s="24">
        <v>0</v>
      </c>
      <c r="J444" s="24">
        <v>0</v>
      </c>
      <c r="K444" s="24">
        <v>-3.0200000000000001E-2</v>
      </c>
      <c r="L444" s="24">
        <v>-0.5786</v>
      </c>
      <c r="M444" s="24">
        <v>0.13980000000000001</v>
      </c>
      <c r="N444" s="24">
        <v>2.6320999999999999</v>
      </c>
      <c r="O444" s="24">
        <v>5.1499999999999997E-2</v>
      </c>
      <c r="P444" s="24" t="s">
        <v>172</v>
      </c>
      <c r="Q444" s="24">
        <v>-0.55959999999999999</v>
      </c>
      <c r="R444" s="24">
        <v>6.8999999999999999E-3</v>
      </c>
      <c r="S444" s="24">
        <v>400.10399999999998</v>
      </c>
      <c r="T444" s="24">
        <v>400.68259999999998</v>
      </c>
      <c r="U444" s="24">
        <v>2.8302999999999998</v>
      </c>
      <c r="V444" s="24">
        <v>53.343899999999998</v>
      </c>
      <c r="W444" s="24">
        <v>0</v>
      </c>
      <c r="X444" s="24">
        <v>8.0999999999999996E-3</v>
      </c>
      <c r="Y444" s="24">
        <v>-0.1108</v>
      </c>
      <c r="Z444" s="24">
        <v>-8.8499999999999995E-2</v>
      </c>
      <c r="AA444" s="24">
        <v>3.0577999999999999</v>
      </c>
      <c r="AB444">
        <f t="shared" si="48"/>
        <v>0</v>
      </c>
      <c r="AC444" s="14">
        <f t="shared" si="49"/>
        <v>0.41563055305444552</v>
      </c>
    </row>
    <row r="445" spans="1:29" x14ac:dyDescent="0.2">
      <c r="A445" s="24" t="s">
        <v>58</v>
      </c>
      <c r="B445" s="24" t="s">
        <v>160</v>
      </c>
      <c r="C445" s="24">
        <v>11.6882</v>
      </c>
      <c r="D445" s="24">
        <v>0</v>
      </c>
      <c r="E445" s="24">
        <v>2.5</v>
      </c>
      <c r="F445" s="24">
        <v>0.41599999999999998</v>
      </c>
      <c r="G445" s="24">
        <v>0</v>
      </c>
      <c r="H445" s="24">
        <v>2.0000000000000001E-4</v>
      </c>
      <c r="I445" s="24">
        <v>0</v>
      </c>
      <c r="J445" s="24">
        <v>0</v>
      </c>
      <c r="K445" s="24">
        <v>-3.1300000000000001E-2</v>
      </c>
      <c r="L445" s="24">
        <v>-0.62790000000000001</v>
      </c>
      <c r="M445" s="24">
        <v>0.65869999999999995</v>
      </c>
      <c r="N445" s="24">
        <v>2.6326999999999998</v>
      </c>
      <c r="O445" s="24">
        <v>4.4999999999999998E-2</v>
      </c>
      <c r="P445" s="24" t="s">
        <v>172</v>
      </c>
      <c r="Q445" s="24">
        <v>-0.55820000000000003</v>
      </c>
      <c r="R445" s="24">
        <v>0.49830000000000002</v>
      </c>
      <c r="S445" s="24">
        <v>400.10399999999998</v>
      </c>
      <c r="T445" s="24">
        <v>400.68790000000001</v>
      </c>
      <c r="U445" s="24">
        <v>2.8519999999999999</v>
      </c>
      <c r="V445" s="24">
        <v>53.765300000000003</v>
      </c>
      <c r="W445" s="24">
        <v>0</v>
      </c>
      <c r="X445" s="24">
        <v>8.2000000000000007E-3</v>
      </c>
      <c r="Y445" s="24">
        <v>-0.12</v>
      </c>
      <c r="Z445" s="24">
        <v>-0.1096</v>
      </c>
      <c r="AA445" s="24">
        <v>2.6758000000000002</v>
      </c>
      <c r="AB445">
        <f t="shared" si="48"/>
        <v>0</v>
      </c>
      <c r="AC445" s="14">
        <f t="shared" si="49"/>
        <v>0.41560406017805285</v>
      </c>
    </row>
    <row r="446" spans="1:29" x14ac:dyDescent="0.2">
      <c r="A446" s="24" t="s">
        <v>58</v>
      </c>
      <c r="B446" s="24" t="s">
        <v>160</v>
      </c>
      <c r="C446" s="24">
        <v>12.6607</v>
      </c>
      <c r="D446" s="24">
        <v>4.2000000000000003E-2</v>
      </c>
      <c r="E446" s="24">
        <v>2.4148999999999998</v>
      </c>
      <c r="F446" s="24">
        <v>0.41599999999999998</v>
      </c>
      <c r="G446" s="24">
        <v>0</v>
      </c>
      <c r="H446" s="24">
        <v>-7.2300000000000003E-2</v>
      </c>
      <c r="I446" s="24">
        <v>0</v>
      </c>
      <c r="J446" s="24">
        <v>0</v>
      </c>
      <c r="K446" s="24">
        <v>-3.0300000000000001E-2</v>
      </c>
      <c r="L446" s="24">
        <v>-0.66239999999999999</v>
      </c>
      <c r="M446" s="24">
        <v>1.1446000000000001</v>
      </c>
      <c r="N446" s="24">
        <v>2.6366999999999998</v>
      </c>
      <c r="O446" s="24">
        <v>2.4299999999999999E-2</v>
      </c>
      <c r="P446" s="24" t="s">
        <v>172</v>
      </c>
      <c r="Q446" s="24">
        <v>-0.55779999999999996</v>
      </c>
      <c r="R446" s="24">
        <v>1.1693</v>
      </c>
      <c r="S446" s="24">
        <v>400.10399999999998</v>
      </c>
      <c r="T446" s="24">
        <v>400.6934</v>
      </c>
      <c r="U446" s="24">
        <v>2.8679000000000001</v>
      </c>
      <c r="V446" s="24">
        <v>54.058399999999999</v>
      </c>
      <c r="W446" s="24">
        <v>0</v>
      </c>
      <c r="X446" s="24">
        <v>8.3000000000000001E-3</v>
      </c>
      <c r="Y446" s="24">
        <v>-0.12870000000000001</v>
      </c>
      <c r="Z446" s="24">
        <v>-0.13730000000000001</v>
      </c>
      <c r="AA446" s="24">
        <v>2.0001000000000002</v>
      </c>
      <c r="AB446">
        <f t="shared" si="48"/>
        <v>0</v>
      </c>
      <c r="AC446" s="14">
        <f t="shared" si="49"/>
        <v>0.41563055305444552</v>
      </c>
    </row>
    <row r="447" spans="1:29" x14ac:dyDescent="0.2">
      <c r="A447" s="24" t="s">
        <v>58</v>
      </c>
      <c r="B447" s="24" t="s">
        <v>160</v>
      </c>
      <c r="C447" s="24">
        <v>13.6334</v>
      </c>
      <c r="D447" s="24">
        <v>8.1100000000000005E-2</v>
      </c>
      <c r="E447" s="24">
        <v>2.1655000000000002</v>
      </c>
      <c r="F447" s="24">
        <v>0.41599999999999998</v>
      </c>
      <c r="G447" s="24">
        <v>0</v>
      </c>
      <c r="H447" s="24">
        <v>-0.1401</v>
      </c>
      <c r="I447" s="24">
        <v>0</v>
      </c>
      <c r="J447" s="24">
        <v>0</v>
      </c>
      <c r="K447" s="24">
        <v>-2.7199999999999998E-2</v>
      </c>
      <c r="L447" s="24">
        <v>-0.66879999999999995</v>
      </c>
      <c r="M447" s="24">
        <v>1.4450000000000001</v>
      </c>
      <c r="N447" s="24">
        <v>2.6402000000000001</v>
      </c>
      <c r="O447" s="24">
        <v>-3.0000000000000001E-3</v>
      </c>
      <c r="P447" s="24" t="s">
        <v>172</v>
      </c>
      <c r="Q447" s="24">
        <v>-0.55800000000000005</v>
      </c>
      <c r="R447" s="24">
        <v>1.8418000000000001</v>
      </c>
      <c r="S447" s="24">
        <v>400.10399999999998</v>
      </c>
      <c r="T447" s="24">
        <v>400.69810000000001</v>
      </c>
      <c r="U447" s="24">
        <v>2.8704999999999998</v>
      </c>
      <c r="V447" s="24">
        <v>54.056699999999999</v>
      </c>
      <c r="W447" s="24">
        <v>0</v>
      </c>
      <c r="X447" s="24">
        <v>8.3000000000000001E-3</v>
      </c>
      <c r="Y447" s="24">
        <v>-0.1341</v>
      </c>
      <c r="Z447" s="24">
        <v>-0.16819999999999999</v>
      </c>
      <c r="AA447" s="24">
        <v>1.1979</v>
      </c>
      <c r="AB447">
        <f t="shared" si="48"/>
        <v>0</v>
      </c>
      <c r="AC447" s="14">
        <f t="shared" si="49"/>
        <v>0.41570291361610828</v>
      </c>
    </row>
    <row r="448" spans="1:29" x14ac:dyDescent="0.2">
      <c r="A448" s="24" t="s">
        <v>58</v>
      </c>
      <c r="B448" s="24" t="s">
        <v>160</v>
      </c>
      <c r="C448" s="24">
        <v>14.606199999999999</v>
      </c>
      <c r="D448" s="24">
        <v>0.1147</v>
      </c>
      <c r="E448" s="24">
        <v>1.7687999999999999</v>
      </c>
      <c r="F448" s="24">
        <v>0.41599999999999998</v>
      </c>
      <c r="G448" s="24">
        <v>0</v>
      </c>
      <c r="H448" s="24">
        <v>-0.1983</v>
      </c>
      <c r="I448" s="24">
        <v>0</v>
      </c>
      <c r="J448" s="24">
        <v>0</v>
      </c>
      <c r="K448" s="24">
        <v>-2.2200000000000001E-2</v>
      </c>
      <c r="L448" s="24">
        <v>-0.64749999999999996</v>
      </c>
      <c r="M448" s="24">
        <v>1.4863999999999999</v>
      </c>
      <c r="N448" s="24">
        <v>2.6406000000000001</v>
      </c>
      <c r="O448" s="24">
        <v>-2.6100000000000002E-2</v>
      </c>
      <c r="P448" s="24" t="s">
        <v>172</v>
      </c>
      <c r="Q448" s="24">
        <v>-0.55840000000000001</v>
      </c>
      <c r="R448" s="24">
        <v>2.3092999999999999</v>
      </c>
      <c r="S448" s="24">
        <v>400.10399999999998</v>
      </c>
      <c r="T448" s="24">
        <v>400.70139999999998</v>
      </c>
      <c r="U448" s="24">
        <v>2.8576000000000001</v>
      </c>
      <c r="V448" s="24">
        <v>53.708100000000002</v>
      </c>
      <c r="W448" s="24">
        <v>0</v>
      </c>
      <c r="X448" s="24">
        <v>7.9000000000000008E-3</v>
      </c>
      <c r="Y448" s="24">
        <v>-0.13450000000000001</v>
      </c>
      <c r="Z448" s="24">
        <v>-0.1968</v>
      </c>
      <c r="AA448" s="24">
        <v>0.50390000000000001</v>
      </c>
      <c r="AB448">
        <f t="shared" si="48"/>
        <v>0</v>
      </c>
      <c r="AC448" s="14">
        <f t="shared" si="49"/>
        <v>0.41580178293682163</v>
      </c>
    </row>
    <row r="449" spans="1:29" x14ac:dyDescent="0.2">
      <c r="A449" s="24" t="s">
        <v>58</v>
      </c>
      <c r="B449" s="24" t="s">
        <v>160</v>
      </c>
      <c r="C449" s="24">
        <v>15.583500000000001</v>
      </c>
      <c r="D449" s="24">
        <v>0.1406</v>
      </c>
      <c r="E449" s="24">
        <v>1.2492000000000001</v>
      </c>
      <c r="F449" s="24">
        <v>0.41599999999999998</v>
      </c>
      <c r="G449" s="24">
        <v>0</v>
      </c>
      <c r="H449" s="24">
        <v>-0.2429</v>
      </c>
      <c r="I449" s="24">
        <v>0</v>
      </c>
      <c r="J449" s="24">
        <v>0</v>
      </c>
      <c r="K449" s="24">
        <v>-1.5699999999999999E-2</v>
      </c>
      <c r="L449" s="24">
        <v>-0.61240000000000006</v>
      </c>
      <c r="M449" s="24">
        <v>1.3101</v>
      </c>
      <c r="N449" s="24">
        <v>2.6374</v>
      </c>
      <c r="O449" s="24">
        <v>-3.6999999999999998E-2</v>
      </c>
      <c r="P449" s="24" t="s">
        <v>172</v>
      </c>
      <c r="Q449" s="24">
        <v>-0.55810000000000004</v>
      </c>
      <c r="R449" s="24">
        <v>2.4405999999999999</v>
      </c>
      <c r="S449" s="24">
        <v>400.10399999999998</v>
      </c>
      <c r="T449" s="24">
        <v>400.70280000000002</v>
      </c>
      <c r="U449" s="24">
        <v>2.8334000000000001</v>
      </c>
      <c r="V449" s="24">
        <v>53.107300000000002</v>
      </c>
      <c r="W449" s="24">
        <v>0</v>
      </c>
      <c r="X449" s="24">
        <v>7.4999999999999997E-3</v>
      </c>
      <c r="Y449" s="24">
        <v>-0.13</v>
      </c>
      <c r="Z449" s="24">
        <v>-0.21790000000000001</v>
      </c>
      <c r="AA449" s="24">
        <v>0.1048</v>
      </c>
      <c r="AB449">
        <f t="shared" si="48"/>
        <v>0</v>
      </c>
      <c r="AC449" s="14">
        <f t="shared" si="49"/>
        <v>0.41590112993549561</v>
      </c>
    </row>
    <row r="450" spans="1:29" x14ac:dyDescent="0.2">
      <c r="A450" s="24" t="s">
        <v>58</v>
      </c>
      <c r="B450" s="24" t="s">
        <v>160</v>
      </c>
      <c r="C450" s="24">
        <v>16.556799999999999</v>
      </c>
      <c r="D450" s="24">
        <v>0.15670000000000001</v>
      </c>
      <c r="E450" s="24">
        <v>0.64659999999999995</v>
      </c>
      <c r="F450" s="24">
        <v>0.41599999999999998</v>
      </c>
      <c r="G450" s="24">
        <v>0</v>
      </c>
      <c r="H450" s="24">
        <v>-0.27079999999999999</v>
      </c>
      <c r="I450" s="24">
        <v>0</v>
      </c>
      <c r="J450" s="24">
        <v>0</v>
      </c>
      <c r="K450" s="24">
        <v>-8.0000000000000002E-3</v>
      </c>
      <c r="L450" s="24">
        <v>-0.58389999999999997</v>
      </c>
      <c r="M450" s="24">
        <v>1.0442</v>
      </c>
      <c r="N450" s="24">
        <v>2.6315</v>
      </c>
      <c r="O450" s="24">
        <v>-3.4700000000000002E-2</v>
      </c>
      <c r="P450" s="24" t="s">
        <v>172</v>
      </c>
      <c r="Q450" s="24">
        <v>-0.55659999999999998</v>
      </c>
      <c r="R450" s="24">
        <v>2.2433999999999998</v>
      </c>
      <c r="S450" s="24">
        <v>400.10399999999998</v>
      </c>
      <c r="T450" s="24">
        <v>400.70190000000002</v>
      </c>
      <c r="U450" s="24">
        <v>2.8071000000000002</v>
      </c>
      <c r="V450" s="24">
        <v>52.450099999999999</v>
      </c>
      <c r="W450" s="24">
        <v>0</v>
      </c>
      <c r="X450" s="24">
        <v>7.1999999999999998E-3</v>
      </c>
      <c r="Y450" s="24">
        <v>-0.12230000000000001</v>
      </c>
      <c r="Z450" s="24">
        <v>-0.22800000000000001</v>
      </c>
      <c r="AA450" s="24">
        <v>4.4400000000000002E-2</v>
      </c>
      <c r="AB450">
        <f t="shared" ref="AB450:AB504" si="50">DEGREES(ATAN2(F450,-G450))</f>
        <v>0</v>
      </c>
      <c r="AC450" s="14">
        <f t="shared" ref="AC450:AC504" si="51">IF(B450="PMMPSI2",F450*COS(RADIANS(E450)),F450)</f>
        <v>0.41597350982292008</v>
      </c>
    </row>
    <row r="451" spans="1:29" x14ac:dyDescent="0.2">
      <c r="A451" s="24" t="s">
        <v>58</v>
      </c>
      <c r="B451" s="24" t="s">
        <v>160</v>
      </c>
      <c r="C451" s="24">
        <v>17.530200000000001</v>
      </c>
      <c r="D451" s="24">
        <v>0.16220000000000001</v>
      </c>
      <c r="E451" s="24">
        <v>0</v>
      </c>
      <c r="F451" s="24">
        <v>0.41599999999999998</v>
      </c>
      <c r="G451" s="24">
        <v>0</v>
      </c>
      <c r="H451" s="24">
        <v>-0.28010000000000002</v>
      </c>
      <c r="I451" s="24">
        <v>0</v>
      </c>
      <c r="J451" s="24">
        <v>0</v>
      </c>
      <c r="K451" s="24">
        <v>1E-4</v>
      </c>
      <c r="L451" s="24">
        <v>-0.57730000000000004</v>
      </c>
      <c r="M451" s="24">
        <v>0.82950000000000002</v>
      </c>
      <c r="N451" s="24">
        <v>2.6242999999999999</v>
      </c>
      <c r="O451" s="24">
        <v>-2.53E-2</v>
      </c>
      <c r="P451" s="24" t="s">
        <v>172</v>
      </c>
      <c r="Q451" s="24">
        <v>-0.55389999999999995</v>
      </c>
      <c r="R451" s="24">
        <v>1.8537999999999999</v>
      </c>
      <c r="S451" s="24">
        <v>400.10399999999998</v>
      </c>
      <c r="T451" s="24">
        <v>400.69909999999999</v>
      </c>
      <c r="U451" s="24">
        <v>2.7871999999999999</v>
      </c>
      <c r="V451" s="24">
        <v>51.933599999999998</v>
      </c>
      <c r="W451" s="24">
        <v>0</v>
      </c>
      <c r="X451" s="24">
        <v>7.3000000000000001E-3</v>
      </c>
      <c r="Y451" s="24">
        <v>-0.11409999999999999</v>
      </c>
      <c r="Z451" s="24">
        <v>-0.22689999999999999</v>
      </c>
      <c r="AA451" s="24">
        <v>0.20399999999999999</v>
      </c>
      <c r="AB451">
        <f t="shared" si="50"/>
        <v>0</v>
      </c>
      <c r="AC451" s="14">
        <f t="shared" si="51"/>
        <v>0.41599999999999998</v>
      </c>
    </row>
    <row r="452" spans="1:29" x14ac:dyDescent="0.2">
      <c r="A452" s="24" t="s">
        <v>58</v>
      </c>
      <c r="B452" s="24" t="s">
        <v>160</v>
      </c>
      <c r="C452" s="24">
        <v>18.503599999999999</v>
      </c>
      <c r="D452" s="24">
        <v>0.15670000000000001</v>
      </c>
      <c r="E452" s="24">
        <v>-0.64659999999999995</v>
      </c>
      <c r="F452" s="24">
        <v>0.41599999999999998</v>
      </c>
      <c r="G452" s="24">
        <v>0</v>
      </c>
      <c r="H452" s="24">
        <v>-0.27029999999999998</v>
      </c>
      <c r="I452" s="24">
        <v>0</v>
      </c>
      <c r="J452" s="24">
        <v>0</v>
      </c>
      <c r="K452" s="24">
        <v>8.2000000000000007E-3</v>
      </c>
      <c r="L452" s="24">
        <v>-0.5948</v>
      </c>
      <c r="M452" s="24">
        <v>0.74060000000000004</v>
      </c>
      <c r="N452" s="24">
        <v>2.6166999999999998</v>
      </c>
      <c r="O452" s="24">
        <v>-1.7600000000000001E-2</v>
      </c>
      <c r="P452" s="24" t="s">
        <v>172</v>
      </c>
      <c r="Q452" s="24">
        <v>-0.55049999999999999</v>
      </c>
      <c r="R452" s="24">
        <v>1.4576</v>
      </c>
      <c r="S452" s="24">
        <v>400.10399999999998</v>
      </c>
      <c r="T452" s="24">
        <v>400.69510000000002</v>
      </c>
      <c r="U452" s="24">
        <v>2.7778999999999998</v>
      </c>
      <c r="V452" s="24">
        <v>51.659199999999998</v>
      </c>
      <c r="W452" s="24">
        <v>0</v>
      </c>
      <c r="X452" s="24">
        <v>7.7999999999999996E-3</v>
      </c>
      <c r="Y452" s="24">
        <v>-0.10730000000000001</v>
      </c>
      <c r="Z452" s="24">
        <v>-0.21729999999999999</v>
      </c>
      <c r="AA452" s="24">
        <v>0.37090000000000001</v>
      </c>
      <c r="AB452">
        <f t="shared" si="50"/>
        <v>0</v>
      </c>
      <c r="AC452" s="14">
        <f t="shared" si="51"/>
        <v>0.41597350982292008</v>
      </c>
    </row>
    <row r="453" spans="1:29" x14ac:dyDescent="0.2">
      <c r="A453" s="24" t="s">
        <v>58</v>
      </c>
      <c r="B453" s="24" t="s">
        <v>160</v>
      </c>
      <c r="C453" s="24">
        <v>19.476900000000001</v>
      </c>
      <c r="D453" s="24">
        <v>0.14050000000000001</v>
      </c>
      <c r="E453" s="24">
        <v>-1.2492000000000001</v>
      </c>
      <c r="F453" s="24">
        <v>0.41599999999999998</v>
      </c>
      <c r="G453" s="24">
        <v>0</v>
      </c>
      <c r="H453" s="24">
        <v>-0.24199999999999999</v>
      </c>
      <c r="I453" s="24">
        <v>0</v>
      </c>
      <c r="J453" s="24">
        <v>0</v>
      </c>
      <c r="K453" s="24">
        <v>1.5699999999999999E-2</v>
      </c>
      <c r="L453" s="24">
        <v>-0.62439999999999996</v>
      </c>
      <c r="M453" s="24">
        <v>0.74829999999999997</v>
      </c>
      <c r="N453" s="24">
        <v>2.6099000000000001</v>
      </c>
      <c r="O453" s="24">
        <v>-1.7999999999999999E-2</v>
      </c>
      <c r="P453" s="24" t="s">
        <v>172</v>
      </c>
      <c r="Q453" s="24">
        <v>-0.54749999999999999</v>
      </c>
      <c r="R453" s="24">
        <v>1.1890000000000001</v>
      </c>
      <c r="S453" s="24">
        <v>400.10399999999998</v>
      </c>
      <c r="T453" s="24">
        <v>400.69130000000001</v>
      </c>
      <c r="U453" s="24">
        <v>2.7770000000000001</v>
      </c>
      <c r="V453" s="24">
        <v>51.592599999999997</v>
      </c>
      <c r="W453" s="24">
        <v>0</v>
      </c>
      <c r="X453" s="24">
        <v>8.5000000000000006E-3</v>
      </c>
      <c r="Y453" s="24">
        <v>-0.1023</v>
      </c>
      <c r="Z453" s="24">
        <v>-0.2034</v>
      </c>
      <c r="AA453" s="24">
        <v>0.35780000000000001</v>
      </c>
      <c r="AB453">
        <f t="shared" si="50"/>
        <v>0</v>
      </c>
      <c r="AC453" s="14">
        <f t="shared" si="51"/>
        <v>0.41590112993549561</v>
      </c>
    </row>
    <row r="454" spans="1:29" x14ac:dyDescent="0.2">
      <c r="A454" s="24" t="s">
        <v>58</v>
      </c>
      <c r="B454" s="24" t="s">
        <v>160</v>
      </c>
      <c r="C454" s="24">
        <v>20.45</v>
      </c>
      <c r="D454" s="24">
        <v>0.1147</v>
      </c>
      <c r="E454" s="24">
        <v>-1.7667999999999999</v>
      </c>
      <c r="F454" s="24">
        <v>0.41599999999999998</v>
      </c>
      <c r="G454" s="24">
        <v>0</v>
      </c>
      <c r="H454" s="24">
        <v>-0.19739999999999999</v>
      </c>
      <c r="I454" s="24">
        <v>0</v>
      </c>
      <c r="J454" s="24">
        <v>0</v>
      </c>
      <c r="K454" s="24">
        <v>2.2100000000000002E-2</v>
      </c>
      <c r="L454" s="24">
        <v>-0.6472</v>
      </c>
      <c r="M454" s="24">
        <v>0.74409999999999998</v>
      </c>
      <c r="N454" s="24">
        <v>2.6052</v>
      </c>
      <c r="O454" s="24">
        <v>-2.6200000000000001E-2</v>
      </c>
      <c r="P454" s="24" t="s">
        <v>172</v>
      </c>
      <c r="Q454" s="24">
        <v>-0.54590000000000005</v>
      </c>
      <c r="R454" s="24">
        <v>1.0641</v>
      </c>
      <c r="S454" s="24">
        <v>400.10399999999998</v>
      </c>
      <c r="T454" s="24">
        <v>400.68959999999998</v>
      </c>
      <c r="U454" s="24">
        <v>2.7782</v>
      </c>
      <c r="V454" s="24">
        <v>51.600700000000003</v>
      </c>
      <c r="W454" s="24">
        <v>0</v>
      </c>
      <c r="X454" s="24">
        <v>8.8000000000000005E-3</v>
      </c>
      <c r="Y454" s="24">
        <v>-9.8500000000000004E-2</v>
      </c>
      <c r="Z454" s="24">
        <v>-0.1888</v>
      </c>
      <c r="AA454" s="24">
        <v>0.10780000000000001</v>
      </c>
      <c r="AB454">
        <f t="shared" si="50"/>
        <v>0</v>
      </c>
      <c r="AC454" s="14">
        <f t="shared" si="51"/>
        <v>0.41580223089996488</v>
      </c>
    </row>
    <row r="455" spans="1:29" x14ac:dyDescent="0.2">
      <c r="A455" s="24" t="s">
        <v>58</v>
      </c>
      <c r="B455" s="24" t="s">
        <v>160</v>
      </c>
      <c r="C455" s="24">
        <v>21.427</v>
      </c>
      <c r="D455" s="24">
        <v>8.09E-2</v>
      </c>
      <c r="E455" s="24">
        <v>-2.1655000000000002</v>
      </c>
      <c r="F455" s="24">
        <v>0.41599999999999998</v>
      </c>
      <c r="G455" s="24">
        <v>0</v>
      </c>
      <c r="H455" s="24">
        <v>-0.13950000000000001</v>
      </c>
      <c r="I455" s="24">
        <v>0</v>
      </c>
      <c r="J455" s="24">
        <v>0</v>
      </c>
      <c r="K455" s="24">
        <v>2.7E-2</v>
      </c>
      <c r="L455" s="24">
        <v>-0.64749999999999996</v>
      </c>
      <c r="M455" s="24">
        <v>0.61109999999999998</v>
      </c>
      <c r="N455" s="24">
        <v>2.6049000000000002</v>
      </c>
      <c r="O455" s="24">
        <v>-3.5799999999999998E-2</v>
      </c>
      <c r="P455" s="24" t="s">
        <v>172</v>
      </c>
      <c r="Q455" s="24">
        <v>-0.54649999999999999</v>
      </c>
      <c r="R455" s="24">
        <v>0.98619999999999997</v>
      </c>
      <c r="S455" s="24">
        <v>400.10399999999998</v>
      </c>
      <c r="T455" s="24">
        <v>400.69139999999999</v>
      </c>
      <c r="U455" s="24">
        <v>2.7747999999999999</v>
      </c>
      <c r="V455" s="24">
        <v>51.542700000000004</v>
      </c>
      <c r="W455" s="24">
        <v>0</v>
      </c>
      <c r="X455" s="24">
        <v>8.6E-3</v>
      </c>
      <c r="Y455" s="24">
        <v>-9.4500000000000001E-2</v>
      </c>
      <c r="Z455" s="24">
        <v>-0.17530000000000001</v>
      </c>
      <c r="AA455" s="24">
        <v>-0.27410000000000001</v>
      </c>
      <c r="AB455">
        <f t="shared" si="50"/>
        <v>0</v>
      </c>
      <c r="AC455" s="14">
        <f t="shared" si="51"/>
        <v>0.41570291361610828</v>
      </c>
    </row>
    <row r="456" spans="1:29" x14ac:dyDescent="0.2">
      <c r="A456" s="24" t="s">
        <v>58</v>
      </c>
      <c r="B456" s="24" t="s">
        <v>160</v>
      </c>
      <c r="C456" s="24">
        <v>22.399699999999999</v>
      </c>
      <c r="D456" s="24">
        <v>4.1799999999999997E-2</v>
      </c>
      <c r="E456" s="24">
        <v>-2.4148999999999998</v>
      </c>
      <c r="F456" s="24">
        <v>0.41599999999999998</v>
      </c>
      <c r="G456" s="24">
        <v>0</v>
      </c>
      <c r="H456" s="24">
        <v>-7.22E-2</v>
      </c>
      <c r="I456" s="24">
        <v>0</v>
      </c>
      <c r="J456" s="24">
        <v>0</v>
      </c>
      <c r="K456" s="24">
        <v>3.0099999999999998E-2</v>
      </c>
      <c r="L456" s="24">
        <v>-0.62190000000000001</v>
      </c>
      <c r="M456" s="24">
        <v>0.2999</v>
      </c>
      <c r="N456" s="24">
        <v>2.6118000000000001</v>
      </c>
      <c r="O456" s="24">
        <v>-3.78E-2</v>
      </c>
      <c r="P456" s="24" t="s">
        <v>172</v>
      </c>
      <c r="Q456" s="24">
        <v>-0.5494</v>
      </c>
      <c r="R456" s="24">
        <v>0.81689999999999996</v>
      </c>
      <c r="S456" s="24">
        <v>400.10399999999998</v>
      </c>
      <c r="T456" s="24">
        <v>400.697</v>
      </c>
      <c r="U456" s="24">
        <v>2.7642000000000002</v>
      </c>
      <c r="V456" s="24">
        <v>51.359699999999997</v>
      </c>
      <c r="W456" s="24">
        <v>0</v>
      </c>
      <c r="X456" s="24">
        <v>7.7999999999999996E-3</v>
      </c>
      <c r="Y456" s="24">
        <v>-8.9499999999999996E-2</v>
      </c>
      <c r="Z456" s="24">
        <v>-0.16259999999999999</v>
      </c>
      <c r="AA456" s="24">
        <v>-0.57930000000000004</v>
      </c>
      <c r="AB456">
        <f t="shared" si="50"/>
        <v>0</v>
      </c>
      <c r="AC456" s="14">
        <f t="shared" si="51"/>
        <v>0.41563055305444552</v>
      </c>
    </row>
    <row r="457" spans="1:29" x14ac:dyDescent="0.2">
      <c r="A457" s="24" t="s">
        <v>59</v>
      </c>
      <c r="B457" s="24" t="s">
        <v>160</v>
      </c>
      <c r="C457" s="24">
        <v>4.1000000000000003E-3</v>
      </c>
      <c r="D457" s="24">
        <v>-4.0000000000000002E-4</v>
      </c>
      <c r="E457" s="24">
        <v>-5</v>
      </c>
      <c r="F457" s="24">
        <v>0.41599999999999998</v>
      </c>
      <c r="G457" s="24">
        <v>-2.0000000000000001E-4</v>
      </c>
      <c r="H457" s="24">
        <v>2.9999999999999997E-4</v>
      </c>
      <c r="I457" s="24">
        <v>0</v>
      </c>
      <c r="J457" s="24">
        <v>0</v>
      </c>
      <c r="K457" s="24">
        <v>6.1800000000000001E-2</v>
      </c>
      <c r="L457" s="24">
        <v>-0.5383</v>
      </c>
      <c r="M457" s="24">
        <v>-0.1013</v>
      </c>
      <c r="N457" s="24">
        <v>2.5865</v>
      </c>
      <c r="O457" s="24">
        <v>-8.3400000000000002E-2</v>
      </c>
      <c r="P457" s="24" t="s">
        <v>172</v>
      </c>
      <c r="Q457" s="24">
        <v>-0.53759999999999997</v>
      </c>
      <c r="R457" s="24">
        <v>9.5899999999999999E-2</v>
      </c>
      <c r="S457" s="24">
        <v>400.10399999999998</v>
      </c>
      <c r="T457" s="24">
        <v>400.70359999999999</v>
      </c>
      <c r="U457" s="24">
        <v>2.7025000000000001</v>
      </c>
      <c r="V457" s="24">
        <v>51.1111</v>
      </c>
      <c r="W457" s="24">
        <v>0</v>
      </c>
      <c r="X457" s="24">
        <v>7.0000000000000001E-3</v>
      </c>
      <c r="Y457" s="24">
        <v>-7.7799999999999994E-2</v>
      </c>
      <c r="Z457" s="24">
        <v>-0.15820000000000001</v>
      </c>
      <c r="AA457" s="24">
        <v>-0.64590000000000003</v>
      </c>
      <c r="AB457">
        <f t="shared" si="50"/>
        <v>2.7546045720505861E-2</v>
      </c>
      <c r="AC457" s="14">
        <f t="shared" si="51"/>
        <v>0.41441699440616614</v>
      </c>
    </row>
    <row r="458" spans="1:29" x14ac:dyDescent="0.2">
      <c r="A458" s="24" t="s">
        <v>59</v>
      </c>
      <c r="B458" s="24" t="s">
        <v>160</v>
      </c>
      <c r="C458" s="24">
        <v>0.97399999999999998</v>
      </c>
      <c r="D458" s="24">
        <v>-8.4199999999999997E-2</v>
      </c>
      <c r="E458" s="24">
        <v>-4.8299000000000003</v>
      </c>
      <c r="F458" s="24">
        <v>0.41599999999999998</v>
      </c>
      <c r="G458" s="24">
        <v>-2.0000000000000001E-4</v>
      </c>
      <c r="H458" s="24">
        <v>0.14349999999999999</v>
      </c>
      <c r="I458" s="24">
        <v>0</v>
      </c>
      <c r="J458" s="24">
        <v>0</v>
      </c>
      <c r="K458" s="24">
        <v>5.9799999999999999E-2</v>
      </c>
      <c r="L458" s="24">
        <v>-0.4763</v>
      </c>
      <c r="M458" s="24">
        <v>-1.0229999999999999</v>
      </c>
      <c r="N458" s="24">
        <v>2.6153</v>
      </c>
      <c r="O458" s="24">
        <v>-3.9199999999999999E-2</v>
      </c>
      <c r="P458" s="24" t="s">
        <v>172</v>
      </c>
      <c r="Q458" s="24">
        <v>-0.54369999999999996</v>
      </c>
      <c r="R458" s="24">
        <v>-0.94279999999999997</v>
      </c>
      <c r="S458" s="24">
        <v>400.10399999999998</v>
      </c>
      <c r="T458" s="24">
        <v>400.7045</v>
      </c>
      <c r="U458" s="24">
        <v>2.6806999999999999</v>
      </c>
      <c r="V458" s="24">
        <v>50.910400000000003</v>
      </c>
      <c r="W458" s="24">
        <v>0</v>
      </c>
      <c r="X458" s="24">
        <v>7.0000000000000001E-3</v>
      </c>
      <c r="Y458" s="24">
        <v>-6.8000000000000005E-2</v>
      </c>
      <c r="Z458" s="24">
        <v>-0.11070000000000001</v>
      </c>
      <c r="AA458" s="24">
        <v>-6.2100000000000002E-2</v>
      </c>
      <c r="AB458">
        <f t="shared" si="50"/>
        <v>2.7546045720505861E-2</v>
      </c>
      <c r="AC458" s="14">
        <f t="shared" si="51"/>
        <v>0.41452280729292384</v>
      </c>
    </row>
    <row r="459" spans="1:29" x14ac:dyDescent="0.2">
      <c r="A459" s="24" t="s">
        <v>59</v>
      </c>
      <c r="B459" s="24" t="s">
        <v>160</v>
      </c>
      <c r="C459" s="24">
        <v>1.9442999999999999</v>
      </c>
      <c r="D459" s="24">
        <v>-0.16239999999999999</v>
      </c>
      <c r="E459" s="24">
        <v>-4.3311000000000002</v>
      </c>
      <c r="F459" s="24">
        <v>0.41599999999999998</v>
      </c>
      <c r="G459" s="24">
        <v>-1E-4</v>
      </c>
      <c r="H459" s="24">
        <v>0.27750000000000002</v>
      </c>
      <c r="I459" s="24">
        <v>0</v>
      </c>
      <c r="J459" s="24">
        <v>0</v>
      </c>
      <c r="K459" s="24">
        <v>5.3999999999999999E-2</v>
      </c>
      <c r="L459" s="24">
        <v>-0.44219999999999998</v>
      </c>
      <c r="M459" s="24">
        <v>-1.8122</v>
      </c>
      <c r="N459" s="24">
        <v>2.6537999999999999</v>
      </c>
      <c r="O459" s="24">
        <v>3.5999999999999999E-3</v>
      </c>
      <c r="P459" s="24" t="s">
        <v>172</v>
      </c>
      <c r="Q459" s="24">
        <v>-0.54920000000000002</v>
      </c>
      <c r="R459" s="24">
        <v>-1.9833000000000001</v>
      </c>
      <c r="S459" s="24">
        <v>400.10399999999998</v>
      </c>
      <c r="T459" s="24">
        <v>400.70870000000002</v>
      </c>
      <c r="U459" s="24">
        <v>2.6673</v>
      </c>
      <c r="V459" s="24">
        <v>50.847700000000003</v>
      </c>
      <c r="W459" s="24">
        <v>0</v>
      </c>
      <c r="X459" s="24">
        <v>7.1000000000000004E-3</v>
      </c>
      <c r="Y459" s="24">
        <v>-6.0900000000000003E-2</v>
      </c>
      <c r="Z459" s="24">
        <v>-6.0400000000000002E-2</v>
      </c>
      <c r="AA459" s="24">
        <v>0.71489999999999998</v>
      </c>
      <c r="AB459">
        <f t="shared" si="50"/>
        <v>1.377302365612372E-2</v>
      </c>
      <c r="AC459" s="14">
        <f t="shared" si="51"/>
        <v>0.41481202396171268</v>
      </c>
    </row>
    <row r="460" spans="1:29" x14ac:dyDescent="0.2">
      <c r="A460" s="24" t="s">
        <v>59</v>
      </c>
      <c r="B460" s="24" t="s">
        <v>160</v>
      </c>
      <c r="C460" s="24">
        <v>2.9154</v>
      </c>
      <c r="D460" s="24">
        <v>-0.22950000000000001</v>
      </c>
      <c r="E460" s="24">
        <v>-3.5375000000000001</v>
      </c>
      <c r="F460" s="24">
        <v>0.41599999999999998</v>
      </c>
      <c r="G460" s="24">
        <v>0</v>
      </c>
      <c r="H460" s="24">
        <v>0.39340000000000003</v>
      </c>
      <c r="I460" s="24">
        <v>0</v>
      </c>
      <c r="J460" s="24">
        <v>0</v>
      </c>
      <c r="K460" s="24">
        <v>4.4400000000000002E-2</v>
      </c>
      <c r="L460" s="24">
        <v>-0.44479999999999997</v>
      </c>
      <c r="M460" s="24">
        <v>-2.3012999999999999</v>
      </c>
      <c r="N460" s="24">
        <v>2.6926000000000001</v>
      </c>
      <c r="O460" s="24">
        <v>3.3799999999999997E-2</v>
      </c>
      <c r="P460" s="24" t="s">
        <v>172</v>
      </c>
      <c r="Q460" s="24">
        <v>-0.55189999999999995</v>
      </c>
      <c r="R460" s="24">
        <v>-2.7858999999999998</v>
      </c>
      <c r="S460" s="24">
        <v>400.10399999999998</v>
      </c>
      <c r="T460" s="24">
        <v>400.71179999999998</v>
      </c>
      <c r="U460" s="24">
        <v>2.6677</v>
      </c>
      <c r="V460" s="24">
        <v>50.9846</v>
      </c>
      <c r="W460" s="24">
        <v>0</v>
      </c>
      <c r="X460" s="24">
        <v>7.0000000000000001E-3</v>
      </c>
      <c r="Y460" s="24">
        <v>-5.8500000000000003E-2</v>
      </c>
      <c r="Z460" s="24">
        <v>-1.6199999999999999E-2</v>
      </c>
      <c r="AA460" s="24">
        <v>1.5705</v>
      </c>
      <c r="AB460">
        <f t="shared" si="50"/>
        <v>0</v>
      </c>
      <c r="AC460" s="14">
        <f t="shared" si="51"/>
        <v>0.41520736544119446</v>
      </c>
    </row>
    <row r="461" spans="1:29" x14ac:dyDescent="0.2">
      <c r="A461" s="24" t="s">
        <v>59</v>
      </c>
      <c r="B461" s="24" t="s">
        <v>160</v>
      </c>
      <c r="C461" s="24">
        <v>3.8915999999999999</v>
      </c>
      <c r="D461" s="24">
        <v>-0.28129999999999999</v>
      </c>
      <c r="E461" s="24">
        <v>-2.4984000000000002</v>
      </c>
      <c r="F461" s="24">
        <v>0.41599999999999998</v>
      </c>
      <c r="G461" s="24">
        <v>0</v>
      </c>
      <c r="H461" s="24">
        <v>0.48309999999999997</v>
      </c>
      <c r="I461" s="24">
        <v>0</v>
      </c>
      <c r="J461" s="24">
        <v>0</v>
      </c>
      <c r="K461" s="24">
        <v>3.1699999999999999E-2</v>
      </c>
      <c r="L461" s="24">
        <v>-0.47120000000000001</v>
      </c>
      <c r="M461" s="24">
        <v>-2.4264000000000001</v>
      </c>
      <c r="N461" s="24">
        <v>2.7212000000000001</v>
      </c>
      <c r="O461" s="24">
        <v>4.7500000000000001E-2</v>
      </c>
      <c r="P461" s="24" t="s">
        <v>172</v>
      </c>
      <c r="Q461" s="24">
        <v>-0.5524</v>
      </c>
      <c r="R461" s="24">
        <v>-3.17</v>
      </c>
      <c r="S461" s="24">
        <v>400.10399999999998</v>
      </c>
      <c r="T461" s="24">
        <v>400.7099</v>
      </c>
      <c r="U461" s="24">
        <v>2.6823999999999999</v>
      </c>
      <c r="V461" s="24">
        <v>51.335700000000003</v>
      </c>
      <c r="W461" s="24">
        <v>0</v>
      </c>
      <c r="X461" s="24">
        <v>6.7000000000000002E-3</v>
      </c>
      <c r="Y461" s="24">
        <v>-6.1400000000000003E-2</v>
      </c>
      <c r="Z461" s="24">
        <v>1.41E-2</v>
      </c>
      <c r="AA461" s="24">
        <v>2.4079999999999999</v>
      </c>
      <c r="AB461">
        <f t="shared" si="50"/>
        <v>0</v>
      </c>
      <c r="AC461" s="14">
        <f t="shared" si="51"/>
        <v>0.41560456673856722</v>
      </c>
    </row>
    <row r="462" spans="1:29" x14ac:dyDescent="0.2">
      <c r="A462" s="24" t="s">
        <v>59</v>
      </c>
      <c r="B462" s="24" t="s">
        <v>160</v>
      </c>
      <c r="C462" s="24">
        <v>4.8644999999999996</v>
      </c>
      <c r="D462" s="24">
        <v>-0.31359999999999999</v>
      </c>
      <c r="E462" s="24">
        <v>-1.2931999999999999</v>
      </c>
      <c r="F462" s="24">
        <v>0.41599999999999998</v>
      </c>
      <c r="G462" s="24">
        <v>1E-4</v>
      </c>
      <c r="H462" s="24">
        <v>0.54010000000000002</v>
      </c>
      <c r="I462" s="24">
        <v>0</v>
      </c>
      <c r="J462" s="24">
        <v>0</v>
      </c>
      <c r="K462" s="24">
        <v>1.66E-2</v>
      </c>
      <c r="L462" s="24">
        <v>-0.496</v>
      </c>
      <c r="M462" s="24">
        <v>-2.2450000000000001</v>
      </c>
      <c r="N462" s="24">
        <v>2.7321</v>
      </c>
      <c r="O462" s="24">
        <v>4.9599999999999998E-2</v>
      </c>
      <c r="P462" s="24" t="s">
        <v>172</v>
      </c>
      <c r="Q462" s="24">
        <v>-0.55279999999999996</v>
      </c>
      <c r="R462" s="24">
        <v>-3.0907</v>
      </c>
      <c r="S462" s="24">
        <v>400.10399999999998</v>
      </c>
      <c r="T462" s="24">
        <v>400.70159999999998</v>
      </c>
      <c r="U462" s="24">
        <v>2.7073999999999998</v>
      </c>
      <c r="V462" s="24">
        <v>51.856299999999997</v>
      </c>
      <c r="W462" s="24">
        <v>0</v>
      </c>
      <c r="X462" s="24">
        <v>6.4000000000000003E-3</v>
      </c>
      <c r="Y462" s="24">
        <v>-6.8599999999999994E-2</v>
      </c>
      <c r="Z462" s="24">
        <v>2.7300000000000001E-2</v>
      </c>
      <c r="AA462" s="24">
        <v>3.1661000000000001</v>
      </c>
      <c r="AB462">
        <f t="shared" si="50"/>
        <v>-1.377302365612372E-2</v>
      </c>
      <c r="AC462" s="14">
        <f t="shared" si="51"/>
        <v>0.41589404266537983</v>
      </c>
    </row>
    <row r="463" spans="1:29" x14ac:dyDescent="0.2">
      <c r="A463" s="24" t="s">
        <v>59</v>
      </c>
      <c r="B463" s="24" t="s">
        <v>160</v>
      </c>
      <c r="C463" s="24">
        <v>5.8377999999999997</v>
      </c>
      <c r="D463" s="24">
        <v>-0.3246</v>
      </c>
      <c r="E463" s="24">
        <v>0</v>
      </c>
      <c r="F463" s="24">
        <v>0.41599999999999998</v>
      </c>
      <c r="G463" s="24">
        <v>1E-4</v>
      </c>
      <c r="H463" s="24">
        <v>0.56000000000000005</v>
      </c>
      <c r="I463" s="24">
        <v>0</v>
      </c>
      <c r="J463" s="24">
        <v>0</v>
      </c>
      <c r="K463" s="24">
        <v>2.9999999999999997E-4</v>
      </c>
      <c r="L463" s="24">
        <v>-0.49680000000000002</v>
      </c>
      <c r="M463" s="24">
        <v>-1.8932</v>
      </c>
      <c r="N463" s="24">
        <v>2.7233999999999998</v>
      </c>
      <c r="O463" s="24">
        <v>4.9099999999999998E-2</v>
      </c>
      <c r="P463" s="24" t="s">
        <v>172</v>
      </c>
      <c r="Q463" s="24">
        <v>-0.55520000000000003</v>
      </c>
      <c r="R463" s="24">
        <v>-2.6454</v>
      </c>
      <c r="S463" s="24">
        <v>400.10399999999998</v>
      </c>
      <c r="T463" s="24">
        <v>400.68959999999998</v>
      </c>
      <c r="U463" s="24">
        <v>2.7359</v>
      </c>
      <c r="V463" s="24">
        <v>52.456899999999997</v>
      </c>
      <c r="W463" s="24">
        <v>0</v>
      </c>
      <c r="X463" s="24">
        <v>5.8999999999999999E-3</v>
      </c>
      <c r="Y463" s="24">
        <v>-7.8E-2</v>
      </c>
      <c r="Z463" s="24">
        <v>2.5499999999999998E-2</v>
      </c>
      <c r="AA463" s="24">
        <v>3.8069999999999999</v>
      </c>
      <c r="AB463">
        <f t="shared" si="50"/>
        <v>-1.377302365612372E-2</v>
      </c>
      <c r="AC463" s="14">
        <f t="shared" si="51"/>
        <v>0.41599999999999998</v>
      </c>
    </row>
    <row r="464" spans="1:29" x14ac:dyDescent="0.2">
      <c r="A464" s="24" t="s">
        <v>59</v>
      </c>
      <c r="B464" s="24" t="s">
        <v>160</v>
      </c>
      <c r="C464" s="24">
        <v>6.8112000000000004</v>
      </c>
      <c r="D464" s="24">
        <v>-0.3135</v>
      </c>
      <c r="E464" s="24">
        <v>1.2931999999999999</v>
      </c>
      <c r="F464" s="24">
        <v>0.41599999999999998</v>
      </c>
      <c r="G464" s="24">
        <v>1E-4</v>
      </c>
      <c r="H464" s="24">
        <v>0.5413</v>
      </c>
      <c r="I464" s="24">
        <v>0</v>
      </c>
      <c r="J464" s="24">
        <v>0</v>
      </c>
      <c r="K464" s="24">
        <v>-1.6199999999999999E-2</v>
      </c>
      <c r="L464" s="24">
        <v>-0.46800000000000003</v>
      </c>
      <c r="M464" s="24">
        <v>-1.5074000000000001</v>
      </c>
      <c r="N464" s="24">
        <v>2.6993</v>
      </c>
      <c r="O464" s="24">
        <v>5.3199999999999997E-2</v>
      </c>
      <c r="P464" s="24" t="s">
        <v>172</v>
      </c>
      <c r="Q464" s="24">
        <v>-0.56000000000000005</v>
      </c>
      <c r="R464" s="24">
        <v>-2.0103</v>
      </c>
      <c r="S464" s="24">
        <v>400.10399999999998</v>
      </c>
      <c r="T464" s="24">
        <v>400.67919999999998</v>
      </c>
      <c r="U464" s="24">
        <v>2.7616999999999998</v>
      </c>
      <c r="V464" s="24">
        <v>53.038400000000003</v>
      </c>
      <c r="W464" s="24">
        <v>0</v>
      </c>
      <c r="X464" s="24">
        <v>5.4000000000000003E-3</v>
      </c>
      <c r="Y464" s="24">
        <v>-8.7400000000000005E-2</v>
      </c>
      <c r="Z464" s="24">
        <v>1.44E-2</v>
      </c>
      <c r="AA464" s="24">
        <v>4.2891000000000004</v>
      </c>
      <c r="AB464">
        <f t="shared" si="50"/>
        <v>-1.377302365612372E-2</v>
      </c>
      <c r="AC464" s="14">
        <f t="shared" si="51"/>
        <v>0.41589404266537983</v>
      </c>
    </row>
    <row r="465" spans="1:29" x14ac:dyDescent="0.2">
      <c r="A465" s="24" t="s">
        <v>59</v>
      </c>
      <c r="B465" s="24" t="s">
        <v>160</v>
      </c>
      <c r="C465" s="24">
        <v>7.7840999999999996</v>
      </c>
      <c r="D465" s="24">
        <v>-0.28110000000000002</v>
      </c>
      <c r="E465" s="24">
        <v>2.4984000000000002</v>
      </c>
      <c r="F465" s="24">
        <v>0.41599999999999998</v>
      </c>
      <c r="G465" s="24">
        <v>0</v>
      </c>
      <c r="H465" s="24">
        <v>0.48520000000000002</v>
      </c>
      <c r="I465" s="24">
        <v>0</v>
      </c>
      <c r="J465" s="24">
        <v>0</v>
      </c>
      <c r="K465" s="24">
        <v>-3.1399999999999997E-2</v>
      </c>
      <c r="L465" s="24">
        <v>-0.42470000000000002</v>
      </c>
      <c r="M465" s="24">
        <v>-1.1571</v>
      </c>
      <c r="N465" s="24">
        <v>2.6684000000000001</v>
      </c>
      <c r="O465" s="24">
        <v>6.2399999999999997E-2</v>
      </c>
      <c r="P465" s="24" t="s">
        <v>172</v>
      </c>
      <c r="Q465" s="24">
        <v>-0.56530000000000002</v>
      </c>
      <c r="R465" s="24">
        <v>-1.3451</v>
      </c>
      <c r="S465" s="24">
        <v>400.10399999999998</v>
      </c>
      <c r="T465" s="24">
        <v>400.67520000000002</v>
      </c>
      <c r="U465" s="24">
        <v>2.7814000000000001</v>
      </c>
      <c r="V465" s="24">
        <v>53.527999999999999</v>
      </c>
      <c r="W465" s="24">
        <v>0</v>
      </c>
      <c r="X465" s="24">
        <v>5.1000000000000004E-3</v>
      </c>
      <c r="Y465" s="24">
        <v>-9.5699999999999993E-2</v>
      </c>
      <c r="Z465" s="24">
        <v>-8.0000000000000004E-4</v>
      </c>
      <c r="AA465" s="24">
        <v>4.5515999999999996</v>
      </c>
      <c r="AB465">
        <f t="shared" si="50"/>
        <v>0</v>
      </c>
      <c r="AC465" s="14">
        <f t="shared" si="51"/>
        <v>0.41560456673856722</v>
      </c>
    </row>
    <row r="466" spans="1:29" x14ac:dyDescent="0.2">
      <c r="A466" s="24" t="s">
        <v>59</v>
      </c>
      <c r="B466" s="24" t="s">
        <v>160</v>
      </c>
      <c r="C466" s="24">
        <v>8.7561</v>
      </c>
      <c r="D466" s="24">
        <v>-0.22950000000000001</v>
      </c>
      <c r="E466" s="24">
        <v>3.5335999999999999</v>
      </c>
      <c r="F466" s="24">
        <v>0.41599999999999998</v>
      </c>
      <c r="G466" s="24">
        <v>0</v>
      </c>
      <c r="H466" s="24">
        <v>0.39589999999999997</v>
      </c>
      <c r="I466" s="24">
        <v>0</v>
      </c>
      <c r="J466" s="24">
        <v>0</v>
      </c>
      <c r="K466" s="24">
        <v>-4.4400000000000002E-2</v>
      </c>
      <c r="L466" s="24">
        <v>-0.39340000000000003</v>
      </c>
      <c r="M466" s="24">
        <v>-0.82340000000000002</v>
      </c>
      <c r="N466" s="24">
        <v>2.6400999999999999</v>
      </c>
      <c r="O466" s="24">
        <v>7.0499999999999993E-2</v>
      </c>
      <c r="P466" s="24" t="s">
        <v>172</v>
      </c>
      <c r="Q466" s="24">
        <v>-0.56840000000000002</v>
      </c>
      <c r="R466" s="24">
        <v>-0.7208</v>
      </c>
      <c r="S466" s="24">
        <v>400.10399999999998</v>
      </c>
      <c r="T466" s="24">
        <v>400.6798</v>
      </c>
      <c r="U466" s="24">
        <v>2.7955999999999999</v>
      </c>
      <c r="V466" s="24">
        <v>53.898200000000003</v>
      </c>
      <c r="W466" s="24">
        <v>0</v>
      </c>
      <c r="X466" s="24">
        <v>4.8999999999999998E-3</v>
      </c>
      <c r="Y466" s="24">
        <v>-0.10249999999999999</v>
      </c>
      <c r="Z466" s="24">
        <v>-1.78E-2</v>
      </c>
      <c r="AA466" s="24">
        <v>4.5251000000000001</v>
      </c>
      <c r="AB466">
        <f t="shared" si="50"/>
        <v>0</v>
      </c>
      <c r="AC466" s="14">
        <f t="shared" si="51"/>
        <v>0.41520911164128704</v>
      </c>
    </row>
    <row r="467" spans="1:29" x14ac:dyDescent="0.2">
      <c r="A467" s="24" t="s">
        <v>59</v>
      </c>
      <c r="B467" s="24" t="s">
        <v>160</v>
      </c>
      <c r="C467" s="24">
        <v>9.7314000000000007</v>
      </c>
      <c r="D467" s="24">
        <v>-0.16209999999999999</v>
      </c>
      <c r="E467" s="24">
        <v>4.3311000000000002</v>
      </c>
      <c r="F467" s="24">
        <v>0.41599999999999998</v>
      </c>
      <c r="G467" s="24">
        <v>-1E-4</v>
      </c>
      <c r="H467" s="24">
        <v>0.2797</v>
      </c>
      <c r="I467" s="24">
        <v>0</v>
      </c>
      <c r="J467" s="24">
        <v>0</v>
      </c>
      <c r="K467" s="24">
        <v>-5.4300000000000001E-2</v>
      </c>
      <c r="L467" s="24">
        <v>-0.3967</v>
      </c>
      <c r="M467" s="24">
        <v>-0.4335</v>
      </c>
      <c r="N467" s="24">
        <v>2.6214</v>
      </c>
      <c r="O467" s="24">
        <v>6.83E-2</v>
      </c>
      <c r="P467" s="24" t="s">
        <v>172</v>
      </c>
      <c r="Q467" s="24">
        <v>-0.56720000000000004</v>
      </c>
      <c r="R467" s="24">
        <v>-0.10920000000000001</v>
      </c>
      <c r="S467" s="24">
        <v>400.10399999999998</v>
      </c>
      <c r="T467" s="24">
        <v>400.69069999999999</v>
      </c>
      <c r="U467" s="24">
        <v>2.8069999999999999</v>
      </c>
      <c r="V467" s="24">
        <v>54.160800000000002</v>
      </c>
      <c r="W467" s="24">
        <v>0</v>
      </c>
      <c r="X467" s="24">
        <v>5.1000000000000004E-3</v>
      </c>
      <c r="Y467" s="24">
        <v>-0.1087</v>
      </c>
      <c r="Z467" s="24">
        <v>-3.9E-2</v>
      </c>
      <c r="AA467" s="24">
        <v>4.1680000000000001</v>
      </c>
      <c r="AB467">
        <f t="shared" si="50"/>
        <v>1.377302365612372E-2</v>
      </c>
      <c r="AC467" s="14">
        <f t="shared" si="51"/>
        <v>0.41481202396171268</v>
      </c>
    </row>
    <row r="468" spans="1:29" x14ac:dyDescent="0.2">
      <c r="A468" s="24" t="s">
        <v>59</v>
      </c>
      <c r="B468" s="24" t="s">
        <v>160</v>
      </c>
      <c r="C468" s="24">
        <v>10.701700000000001</v>
      </c>
      <c r="D468" s="24">
        <v>-8.3900000000000002E-2</v>
      </c>
      <c r="E468" s="24">
        <v>4.8299000000000003</v>
      </c>
      <c r="F468" s="24">
        <v>0.41599999999999998</v>
      </c>
      <c r="G468" s="24">
        <v>-2.0000000000000001E-4</v>
      </c>
      <c r="H468" s="24">
        <v>0.1447</v>
      </c>
      <c r="I468" s="24">
        <v>0</v>
      </c>
      <c r="J468" s="24">
        <v>0</v>
      </c>
      <c r="K468" s="24">
        <v>-6.0400000000000002E-2</v>
      </c>
      <c r="L468" s="24">
        <v>-0.43880000000000002</v>
      </c>
      <c r="M468" s="24">
        <v>7.3899999999999993E-2</v>
      </c>
      <c r="N468" s="24">
        <v>2.6149</v>
      </c>
      <c r="O468" s="24">
        <v>0.05</v>
      </c>
      <c r="P468" s="24" t="s">
        <v>172</v>
      </c>
      <c r="Q468" s="24">
        <v>-0.56189999999999996</v>
      </c>
      <c r="R468" s="24">
        <v>0.56420000000000003</v>
      </c>
      <c r="S468" s="24">
        <v>400.10399999999998</v>
      </c>
      <c r="T468" s="24">
        <v>400.70260000000002</v>
      </c>
      <c r="U468" s="24">
        <v>2.8178999999999998</v>
      </c>
      <c r="V468" s="24">
        <v>54.341900000000003</v>
      </c>
      <c r="W468" s="24">
        <v>0</v>
      </c>
      <c r="X468" s="24">
        <v>5.7000000000000002E-3</v>
      </c>
      <c r="Y468" s="24">
        <v>-0.1148</v>
      </c>
      <c r="Z468" s="24">
        <v>-6.8400000000000002E-2</v>
      </c>
      <c r="AA468" s="24">
        <v>3.5064000000000002</v>
      </c>
      <c r="AB468">
        <f t="shared" si="50"/>
        <v>2.7546045720505861E-2</v>
      </c>
      <c r="AC468" s="14">
        <f t="shared" si="51"/>
        <v>0.41452280729292384</v>
      </c>
    </row>
    <row r="469" spans="1:29" x14ac:dyDescent="0.2">
      <c r="A469" s="24" t="s">
        <v>59</v>
      </c>
      <c r="B469" s="24" t="s">
        <v>160</v>
      </c>
      <c r="C469" s="24">
        <v>11.6715</v>
      </c>
      <c r="D469" s="24">
        <v>0</v>
      </c>
      <c r="E469" s="24">
        <v>5</v>
      </c>
      <c r="F469" s="24">
        <v>0.41599999999999998</v>
      </c>
      <c r="G469" s="24">
        <v>-2.0000000000000001E-4</v>
      </c>
      <c r="H469" s="24">
        <v>-1E-4</v>
      </c>
      <c r="I469" s="24">
        <v>0</v>
      </c>
      <c r="J469" s="24">
        <v>0</v>
      </c>
      <c r="K469" s="24">
        <v>-6.2600000000000003E-2</v>
      </c>
      <c r="L469" s="24">
        <v>-0.50290000000000001</v>
      </c>
      <c r="M469" s="24">
        <v>0.69230000000000003</v>
      </c>
      <c r="N469" s="24">
        <v>2.6189</v>
      </c>
      <c r="O469" s="24">
        <v>1.7399999999999999E-2</v>
      </c>
      <c r="P469" s="24" t="s">
        <v>172</v>
      </c>
      <c r="Q469" s="24">
        <v>-0.55530000000000002</v>
      </c>
      <c r="R469" s="24">
        <v>1.3394999999999999</v>
      </c>
      <c r="S469" s="24">
        <v>400.10399999999998</v>
      </c>
      <c r="T469" s="24">
        <v>400.71019999999999</v>
      </c>
      <c r="U469" s="24">
        <v>2.8285</v>
      </c>
      <c r="V469" s="24">
        <v>54.454700000000003</v>
      </c>
      <c r="W469" s="24">
        <v>0</v>
      </c>
      <c r="X469" s="24">
        <v>6.4000000000000003E-3</v>
      </c>
      <c r="Y469" s="24">
        <v>-0.1208</v>
      </c>
      <c r="Z469" s="24">
        <v>-0.10879999999999999</v>
      </c>
      <c r="AA469" s="24">
        <v>2.6501000000000001</v>
      </c>
      <c r="AB469">
        <f t="shared" si="50"/>
        <v>2.7546045720505861E-2</v>
      </c>
      <c r="AC469" s="14">
        <f t="shared" si="51"/>
        <v>0.41441699440616614</v>
      </c>
    </row>
    <row r="470" spans="1:29" x14ac:dyDescent="0.2">
      <c r="A470" s="24" t="s">
        <v>59</v>
      </c>
      <c r="B470" s="24" t="s">
        <v>160</v>
      </c>
      <c r="C470" s="24">
        <v>12.641299999999999</v>
      </c>
      <c r="D470" s="24">
        <v>8.3900000000000002E-2</v>
      </c>
      <c r="E470" s="24">
        <v>4.8299000000000003</v>
      </c>
      <c r="F470" s="24">
        <v>0.41599999999999998</v>
      </c>
      <c r="G470" s="24">
        <v>-2.0000000000000001E-4</v>
      </c>
      <c r="H470" s="24">
        <v>-0.14499999999999999</v>
      </c>
      <c r="I470" s="24">
        <v>0</v>
      </c>
      <c r="J470" s="24">
        <v>0</v>
      </c>
      <c r="K470" s="24">
        <v>-6.0499999999999998E-2</v>
      </c>
      <c r="L470" s="24">
        <v>-0.56010000000000004</v>
      </c>
      <c r="M470" s="24">
        <v>1.3354999999999999</v>
      </c>
      <c r="N470" s="24">
        <v>2.6288</v>
      </c>
      <c r="O470" s="24">
        <v>-2.0299999999999999E-2</v>
      </c>
      <c r="P470" s="24" t="s">
        <v>172</v>
      </c>
      <c r="Q470" s="24">
        <v>-0.55159999999999998</v>
      </c>
      <c r="R470" s="24">
        <v>2.1663999999999999</v>
      </c>
      <c r="S470" s="24">
        <v>400.10399999999998</v>
      </c>
      <c r="T470" s="24">
        <v>400.71080000000001</v>
      </c>
      <c r="U470" s="24">
        <v>2.8363999999999998</v>
      </c>
      <c r="V470" s="24">
        <v>54.486600000000003</v>
      </c>
      <c r="W470" s="24">
        <v>0</v>
      </c>
      <c r="X470" s="24">
        <v>7.1999999999999998E-3</v>
      </c>
      <c r="Y470" s="24">
        <v>-0.12590000000000001</v>
      </c>
      <c r="Z470" s="24">
        <v>-0.15840000000000001</v>
      </c>
      <c r="AA470" s="24">
        <v>1.7685</v>
      </c>
      <c r="AB470">
        <f t="shared" si="50"/>
        <v>2.7546045720505861E-2</v>
      </c>
      <c r="AC470" s="14">
        <f t="shared" si="51"/>
        <v>0.41452280729292384</v>
      </c>
    </row>
    <row r="471" spans="1:29" x14ac:dyDescent="0.2">
      <c r="A471" s="24" t="s">
        <v>59</v>
      </c>
      <c r="B471" s="24" t="s">
        <v>160</v>
      </c>
      <c r="C471" s="24">
        <v>13.611599999999999</v>
      </c>
      <c r="D471" s="24">
        <v>0.16200000000000001</v>
      </c>
      <c r="E471" s="24">
        <v>4.3311000000000002</v>
      </c>
      <c r="F471" s="24">
        <v>0.41599999999999998</v>
      </c>
      <c r="G471" s="24">
        <v>-2.0000000000000001E-4</v>
      </c>
      <c r="H471" s="24">
        <v>-0.28029999999999999</v>
      </c>
      <c r="I471" s="24">
        <v>0</v>
      </c>
      <c r="J471" s="24">
        <v>0</v>
      </c>
      <c r="K471" s="24">
        <v>-5.4399999999999997E-2</v>
      </c>
      <c r="L471" s="24">
        <v>-0.58579999999999999</v>
      </c>
      <c r="M471" s="24">
        <v>1.8766</v>
      </c>
      <c r="N471" s="24">
        <v>2.6398999999999999</v>
      </c>
      <c r="O471" s="24">
        <v>-5.1299999999999998E-2</v>
      </c>
      <c r="P471" s="24" t="s">
        <v>172</v>
      </c>
      <c r="Q471" s="24">
        <v>-0.55359999999999998</v>
      </c>
      <c r="R471" s="24">
        <v>2.9085000000000001</v>
      </c>
      <c r="S471" s="24">
        <v>400.10399999999998</v>
      </c>
      <c r="T471" s="24">
        <v>400.70589999999999</v>
      </c>
      <c r="U471" s="24">
        <v>2.8382000000000001</v>
      </c>
      <c r="V471" s="24">
        <v>54.407600000000002</v>
      </c>
      <c r="W471" s="24">
        <v>0</v>
      </c>
      <c r="X471" s="24">
        <v>7.7999999999999996E-3</v>
      </c>
      <c r="Y471" s="24">
        <v>-0.1288</v>
      </c>
      <c r="Z471" s="24">
        <v>-0.2104</v>
      </c>
      <c r="AA471" s="24">
        <v>1.0315000000000001</v>
      </c>
      <c r="AB471">
        <f t="shared" si="50"/>
        <v>2.7546045720505861E-2</v>
      </c>
      <c r="AC471" s="14">
        <f t="shared" si="51"/>
        <v>0.41481202396171268</v>
      </c>
    </row>
    <row r="472" spans="1:29" x14ac:dyDescent="0.2">
      <c r="A472" s="24" t="s">
        <v>59</v>
      </c>
      <c r="B472" s="24" t="s">
        <v>160</v>
      </c>
      <c r="C472" s="24">
        <v>14.582700000000001</v>
      </c>
      <c r="D472" s="24">
        <v>0.22919999999999999</v>
      </c>
      <c r="E472" s="24">
        <v>3.5375000000000001</v>
      </c>
      <c r="F472" s="24">
        <v>0.41599999999999998</v>
      </c>
      <c r="G472" s="24">
        <v>-2.0000000000000001E-4</v>
      </c>
      <c r="H472" s="24">
        <v>-0.39679999999999999</v>
      </c>
      <c r="I472" s="24">
        <v>0</v>
      </c>
      <c r="J472" s="24">
        <v>0</v>
      </c>
      <c r="K472" s="24">
        <v>-4.4499999999999998E-2</v>
      </c>
      <c r="L472" s="24">
        <v>-0.5736</v>
      </c>
      <c r="M472" s="24">
        <v>2.2145000000000001</v>
      </c>
      <c r="N472" s="24">
        <v>2.6482000000000001</v>
      </c>
      <c r="O472" s="24">
        <v>-6.7400000000000002E-2</v>
      </c>
      <c r="P472" s="24" t="s">
        <v>172</v>
      </c>
      <c r="Q472" s="24">
        <v>-0.56120000000000003</v>
      </c>
      <c r="R472" s="24">
        <v>3.4060000000000001</v>
      </c>
      <c r="S472" s="24">
        <v>400.10399999999998</v>
      </c>
      <c r="T472" s="24">
        <v>400.7</v>
      </c>
      <c r="U472" s="24">
        <v>2.8317000000000001</v>
      </c>
      <c r="V472" s="24">
        <v>54.194000000000003</v>
      </c>
      <c r="W472" s="24">
        <v>0</v>
      </c>
      <c r="X472" s="24">
        <v>8.2000000000000007E-3</v>
      </c>
      <c r="Y472" s="24">
        <v>-0.12870000000000001</v>
      </c>
      <c r="Z472" s="24">
        <v>-0.25540000000000002</v>
      </c>
      <c r="AA472" s="24">
        <v>0.54310000000000003</v>
      </c>
      <c r="AB472">
        <f t="shared" si="50"/>
        <v>2.7546045720505861E-2</v>
      </c>
      <c r="AC472" s="14">
        <f t="shared" si="51"/>
        <v>0.41520736544119446</v>
      </c>
    </row>
    <row r="473" spans="1:29" x14ac:dyDescent="0.2">
      <c r="A473" s="24" t="s">
        <v>59</v>
      </c>
      <c r="B473" s="24" t="s">
        <v>160</v>
      </c>
      <c r="C473" s="24">
        <v>15.5589</v>
      </c>
      <c r="D473" s="24">
        <v>0.28089999999999998</v>
      </c>
      <c r="E473" s="24">
        <v>2.4984000000000002</v>
      </c>
      <c r="F473" s="24">
        <v>0.41599999999999998</v>
      </c>
      <c r="G473" s="24">
        <v>-1E-4</v>
      </c>
      <c r="H473" s="24">
        <v>-0.48609999999999998</v>
      </c>
      <c r="I473" s="24">
        <v>0</v>
      </c>
      <c r="J473" s="24">
        <v>0</v>
      </c>
      <c r="K473" s="24">
        <v>-3.1399999999999997E-2</v>
      </c>
      <c r="L473" s="24">
        <v>-0.53879999999999995</v>
      </c>
      <c r="M473" s="24">
        <v>2.3258000000000001</v>
      </c>
      <c r="N473" s="24">
        <v>2.6516000000000002</v>
      </c>
      <c r="O473" s="24">
        <v>-6.8699999999999997E-2</v>
      </c>
      <c r="P473" s="24" t="s">
        <v>172</v>
      </c>
      <c r="Q473" s="24">
        <v>-0.57130000000000003</v>
      </c>
      <c r="R473" s="24">
        <v>3.5600999999999998</v>
      </c>
      <c r="S473" s="24">
        <v>400.10399999999998</v>
      </c>
      <c r="T473" s="24">
        <v>400.69779999999997</v>
      </c>
      <c r="U473" s="24">
        <v>2.8180000000000001</v>
      </c>
      <c r="V473" s="24">
        <v>53.851799999999997</v>
      </c>
      <c r="W473" s="24">
        <v>0</v>
      </c>
      <c r="X473" s="24">
        <v>8.3000000000000001E-3</v>
      </c>
      <c r="Y473" s="24">
        <v>-0.12559999999999999</v>
      </c>
      <c r="Z473" s="24">
        <v>-0.2853</v>
      </c>
      <c r="AA473" s="24">
        <v>0.30149999999999999</v>
      </c>
      <c r="AB473">
        <f t="shared" si="50"/>
        <v>1.377302365612372E-2</v>
      </c>
      <c r="AC473" s="14">
        <f t="shared" si="51"/>
        <v>0.41560456673856722</v>
      </c>
    </row>
    <row r="474" spans="1:29" x14ac:dyDescent="0.2">
      <c r="A474" s="24" t="s">
        <v>59</v>
      </c>
      <c r="B474" s="24" t="s">
        <v>160</v>
      </c>
      <c r="C474" s="24">
        <v>16.5318</v>
      </c>
      <c r="D474" s="24">
        <v>0.31330000000000002</v>
      </c>
      <c r="E474" s="24">
        <v>1.2931999999999999</v>
      </c>
      <c r="F474" s="24">
        <v>0.41599999999999998</v>
      </c>
      <c r="G474" s="24">
        <v>-1E-4</v>
      </c>
      <c r="H474" s="24">
        <v>-0.54190000000000005</v>
      </c>
      <c r="I474" s="24">
        <v>0</v>
      </c>
      <c r="J474" s="24">
        <v>0</v>
      </c>
      <c r="K474" s="24">
        <v>-1.6E-2</v>
      </c>
      <c r="L474" s="24">
        <v>-0.50919999999999999</v>
      </c>
      <c r="M474" s="24">
        <v>2.2717999999999998</v>
      </c>
      <c r="N474" s="24">
        <v>2.649</v>
      </c>
      <c r="O474" s="24">
        <v>-6.3299999999999995E-2</v>
      </c>
      <c r="P474" s="24" t="s">
        <v>172</v>
      </c>
      <c r="Q474" s="24">
        <v>-0.57889999999999997</v>
      </c>
      <c r="R474" s="24">
        <v>3.3875000000000002</v>
      </c>
      <c r="S474" s="24">
        <v>400.10399999999998</v>
      </c>
      <c r="T474" s="24">
        <v>400.70170000000002</v>
      </c>
      <c r="U474" s="24">
        <v>2.8007</v>
      </c>
      <c r="V474" s="24">
        <v>53.423299999999998</v>
      </c>
      <c r="W474" s="24">
        <v>0</v>
      </c>
      <c r="X474" s="24">
        <v>8.2000000000000007E-3</v>
      </c>
      <c r="Y474" s="24">
        <v>-0.1207</v>
      </c>
      <c r="Z474" s="24">
        <v>-0.29709999999999998</v>
      </c>
      <c r="AA474" s="24">
        <v>0.2082</v>
      </c>
      <c r="AB474">
        <f t="shared" si="50"/>
        <v>1.377302365612372E-2</v>
      </c>
      <c r="AC474" s="14">
        <f t="shared" si="51"/>
        <v>0.41589404266537983</v>
      </c>
    </row>
    <row r="475" spans="1:29" x14ac:dyDescent="0.2">
      <c r="A475" s="24" t="s">
        <v>59</v>
      </c>
      <c r="B475" s="24" t="s">
        <v>160</v>
      </c>
      <c r="C475" s="24">
        <v>17.505199999999999</v>
      </c>
      <c r="D475" s="24">
        <v>0.32429999999999998</v>
      </c>
      <c r="E475" s="24">
        <v>0</v>
      </c>
      <c r="F475" s="24">
        <v>0.41599999999999998</v>
      </c>
      <c r="G475" s="24">
        <v>-1E-4</v>
      </c>
      <c r="H475" s="24">
        <v>-0.56020000000000003</v>
      </c>
      <c r="I475" s="24">
        <v>0</v>
      </c>
      <c r="J475" s="24">
        <v>0</v>
      </c>
      <c r="K475" s="24">
        <v>5.0000000000000001E-4</v>
      </c>
      <c r="L475" s="24">
        <v>-0.50839999999999996</v>
      </c>
      <c r="M475" s="24">
        <v>2.1541999999999999</v>
      </c>
      <c r="N475" s="24">
        <v>2.6400999999999999</v>
      </c>
      <c r="O475" s="24">
        <v>-6.2300000000000001E-2</v>
      </c>
      <c r="P475" s="24" t="s">
        <v>172</v>
      </c>
      <c r="Q475" s="24">
        <v>-0.57969999999999999</v>
      </c>
      <c r="R475" s="24">
        <v>3.0106000000000002</v>
      </c>
      <c r="S475" s="24">
        <v>400.10399999999998</v>
      </c>
      <c r="T475" s="24">
        <v>400.71019999999999</v>
      </c>
      <c r="U475" s="24">
        <v>2.7847</v>
      </c>
      <c r="V475" s="24">
        <v>52.973300000000002</v>
      </c>
      <c r="W475" s="24">
        <v>0</v>
      </c>
      <c r="X475" s="24">
        <v>7.9000000000000008E-3</v>
      </c>
      <c r="Y475" s="24">
        <v>-0.1154</v>
      </c>
      <c r="Z475" s="24">
        <v>-0.29330000000000001</v>
      </c>
      <c r="AA475" s="24">
        <v>0.1232</v>
      </c>
      <c r="AB475">
        <f t="shared" si="50"/>
        <v>1.377302365612372E-2</v>
      </c>
      <c r="AC475" s="14">
        <f t="shared" si="51"/>
        <v>0.41599999999999998</v>
      </c>
    </row>
    <row r="476" spans="1:29" x14ac:dyDescent="0.2">
      <c r="A476" s="24" t="s">
        <v>59</v>
      </c>
      <c r="B476" s="24" t="s">
        <v>160</v>
      </c>
      <c r="C476" s="24">
        <v>18.4785</v>
      </c>
      <c r="D476" s="24">
        <v>0.31319999999999998</v>
      </c>
      <c r="E476" s="24">
        <v>-1.2931999999999999</v>
      </c>
      <c r="F476" s="24">
        <v>0.41599999999999998</v>
      </c>
      <c r="G476" s="24">
        <v>-1E-4</v>
      </c>
      <c r="H476" s="24">
        <v>-0.53969999999999996</v>
      </c>
      <c r="I476" s="24">
        <v>0</v>
      </c>
      <c r="J476" s="24">
        <v>0</v>
      </c>
      <c r="K476" s="24">
        <v>1.6799999999999999E-2</v>
      </c>
      <c r="L476" s="24">
        <v>-0.54200000000000004</v>
      </c>
      <c r="M476" s="24">
        <v>2.0468999999999999</v>
      </c>
      <c r="N476" s="24">
        <v>2.6255000000000002</v>
      </c>
      <c r="O476" s="24">
        <v>-7.2900000000000006E-2</v>
      </c>
      <c r="P476" s="24" t="s">
        <v>172</v>
      </c>
      <c r="Q476" s="24">
        <v>-0.5726</v>
      </c>
      <c r="R476" s="24">
        <v>2.5872000000000002</v>
      </c>
      <c r="S476" s="24">
        <v>400.10399999999998</v>
      </c>
      <c r="T476" s="24">
        <v>400.71910000000003</v>
      </c>
      <c r="U476" s="24">
        <v>2.7728000000000002</v>
      </c>
      <c r="V476" s="24">
        <v>52.560499999999998</v>
      </c>
      <c r="W476" s="24">
        <v>0</v>
      </c>
      <c r="X476" s="24">
        <v>7.6E-3</v>
      </c>
      <c r="Y476" s="24">
        <v>-0.11070000000000001</v>
      </c>
      <c r="Z476" s="24">
        <v>-0.28000000000000003</v>
      </c>
      <c r="AA476" s="24">
        <v>-6.1199999999999997E-2</v>
      </c>
      <c r="AB476">
        <f t="shared" si="50"/>
        <v>1.377302365612372E-2</v>
      </c>
      <c r="AC476" s="14">
        <f t="shared" si="51"/>
        <v>0.41589404266537983</v>
      </c>
    </row>
    <row r="477" spans="1:29" x14ac:dyDescent="0.2">
      <c r="A477" s="24" t="s">
        <v>59</v>
      </c>
      <c r="B477" s="24" t="s">
        <v>160</v>
      </c>
      <c r="C477" s="24">
        <v>19.4514</v>
      </c>
      <c r="D477" s="24">
        <v>0.28070000000000001</v>
      </c>
      <c r="E477" s="24">
        <v>-2.4984000000000002</v>
      </c>
      <c r="F477" s="24">
        <v>0.41599999999999998</v>
      </c>
      <c r="G477" s="24">
        <v>-1E-4</v>
      </c>
      <c r="H477" s="24">
        <v>-0.4824</v>
      </c>
      <c r="I477" s="24">
        <v>0</v>
      </c>
      <c r="J477" s="24">
        <v>0</v>
      </c>
      <c r="K477" s="24">
        <v>3.1800000000000002E-2</v>
      </c>
      <c r="L477" s="24">
        <v>-0.59370000000000001</v>
      </c>
      <c r="M477" s="24">
        <v>1.9447000000000001</v>
      </c>
      <c r="N477" s="24">
        <v>2.6067999999999998</v>
      </c>
      <c r="O477" s="24">
        <v>-9.4E-2</v>
      </c>
      <c r="P477" s="24" t="s">
        <v>172</v>
      </c>
      <c r="Q477" s="24">
        <v>-0.55979999999999996</v>
      </c>
      <c r="R477" s="24">
        <v>2.2204999999999999</v>
      </c>
      <c r="S477" s="24">
        <v>400.10399999999998</v>
      </c>
      <c r="T477" s="24">
        <v>400.72370000000001</v>
      </c>
      <c r="U477" s="24">
        <v>2.7646000000000002</v>
      </c>
      <c r="V477" s="24">
        <v>52.212699999999998</v>
      </c>
      <c r="W477" s="24">
        <v>0</v>
      </c>
      <c r="X477" s="24">
        <v>7.3000000000000001E-3</v>
      </c>
      <c r="Y477" s="24">
        <v>-0.1067</v>
      </c>
      <c r="Z477" s="24">
        <v>-0.26319999999999999</v>
      </c>
      <c r="AA477" s="24">
        <v>-0.36370000000000002</v>
      </c>
      <c r="AB477">
        <f t="shared" si="50"/>
        <v>1.377302365612372E-2</v>
      </c>
      <c r="AC477" s="14">
        <f t="shared" si="51"/>
        <v>0.41560456673856722</v>
      </c>
    </row>
    <row r="478" spans="1:29" x14ac:dyDescent="0.2">
      <c r="A478" s="24" t="s">
        <v>59</v>
      </c>
      <c r="B478" s="24" t="s">
        <v>160</v>
      </c>
      <c r="C478" s="24">
        <v>20.423500000000001</v>
      </c>
      <c r="D478" s="24">
        <v>0.22919999999999999</v>
      </c>
      <c r="E478" s="24">
        <v>-3.5335999999999999</v>
      </c>
      <c r="F478" s="24">
        <v>0.41599999999999998</v>
      </c>
      <c r="G478" s="24">
        <v>-2.0000000000000001E-4</v>
      </c>
      <c r="H478" s="24">
        <v>-0.39250000000000002</v>
      </c>
      <c r="I478" s="24">
        <v>0</v>
      </c>
      <c r="J478" s="24">
        <v>0</v>
      </c>
      <c r="K478" s="24">
        <v>4.4400000000000002E-2</v>
      </c>
      <c r="L478" s="24">
        <v>-0.63460000000000005</v>
      </c>
      <c r="M478" s="24">
        <v>1.7622</v>
      </c>
      <c r="N478" s="24">
        <v>2.5880000000000001</v>
      </c>
      <c r="O478" s="24">
        <v>-0.11609999999999999</v>
      </c>
      <c r="P478" s="24" t="s">
        <v>172</v>
      </c>
      <c r="Q478" s="24">
        <v>-0.5464</v>
      </c>
      <c r="R478" s="24">
        <v>1.9013</v>
      </c>
      <c r="S478" s="24">
        <v>400.10399999999998</v>
      </c>
      <c r="T478" s="24">
        <v>400.72199999999998</v>
      </c>
      <c r="U478" s="24">
        <v>2.7566000000000002</v>
      </c>
      <c r="V478" s="24">
        <v>51.919199999999996</v>
      </c>
      <c r="W478" s="24">
        <v>0</v>
      </c>
      <c r="X478" s="24">
        <v>7.1000000000000004E-3</v>
      </c>
      <c r="Y478" s="24">
        <v>-0.1023</v>
      </c>
      <c r="Z478" s="24">
        <v>-0.24540000000000001</v>
      </c>
      <c r="AA478" s="24">
        <v>-0.70430000000000004</v>
      </c>
      <c r="AB478">
        <f t="shared" si="50"/>
        <v>2.7546045720505861E-2</v>
      </c>
      <c r="AC478" s="14">
        <f t="shared" si="51"/>
        <v>0.41520911164128704</v>
      </c>
    </row>
    <row r="479" spans="1:29" x14ac:dyDescent="0.2">
      <c r="A479" s="24" t="s">
        <v>59</v>
      </c>
      <c r="B479" s="24" t="s">
        <v>160</v>
      </c>
      <c r="C479" s="24">
        <v>21.398700000000002</v>
      </c>
      <c r="D479" s="24">
        <v>0.16170000000000001</v>
      </c>
      <c r="E479" s="24">
        <v>-4.3311000000000002</v>
      </c>
      <c r="F479" s="24">
        <v>0.41599999999999998</v>
      </c>
      <c r="G479" s="24">
        <v>-2.0000000000000001E-4</v>
      </c>
      <c r="H479" s="24">
        <v>-0.2767</v>
      </c>
      <c r="I479" s="24">
        <v>0</v>
      </c>
      <c r="J479" s="24">
        <v>0</v>
      </c>
      <c r="K479" s="24">
        <v>5.3900000000000003E-2</v>
      </c>
      <c r="L479" s="24">
        <v>-0.63970000000000005</v>
      </c>
      <c r="M479" s="24">
        <v>1.3861000000000001</v>
      </c>
      <c r="N479" s="24">
        <v>2.5747</v>
      </c>
      <c r="O479" s="24">
        <v>-0.12620000000000001</v>
      </c>
      <c r="P479" s="24" t="s">
        <v>172</v>
      </c>
      <c r="Q479" s="24">
        <v>-0.53700000000000003</v>
      </c>
      <c r="R479" s="24">
        <v>1.5197000000000001</v>
      </c>
      <c r="S479" s="24">
        <v>400.10399999999998</v>
      </c>
      <c r="T479" s="24">
        <v>400.71530000000001</v>
      </c>
      <c r="U479" s="24">
        <v>2.7443</v>
      </c>
      <c r="V479" s="24">
        <v>51.6477</v>
      </c>
      <c r="W479" s="24">
        <v>0</v>
      </c>
      <c r="X479" s="24">
        <v>7.0000000000000001E-3</v>
      </c>
      <c r="Y479" s="24">
        <v>-9.6199999999999994E-2</v>
      </c>
      <c r="Z479" s="24">
        <v>-0.22459999999999999</v>
      </c>
      <c r="AA479" s="24">
        <v>-0.94299999999999995</v>
      </c>
      <c r="AB479">
        <f t="shared" si="50"/>
        <v>2.7546045720505861E-2</v>
      </c>
      <c r="AC479" s="14">
        <f t="shared" si="51"/>
        <v>0.41481202396171268</v>
      </c>
    </row>
    <row r="480" spans="1:29" x14ac:dyDescent="0.2">
      <c r="A480" s="24" t="s">
        <v>59</v>
      </c>
      <c r="B480" s="24" t="s">
        <v>160</v>
      </c>
      <c r="C480" s="24">
        <v>22.369</v>
      </c>
      <c r="D480" s="24">
        <v>8.3500000000000005E-2</v>
      </c>
      <c r="E480" s="24">
        <v>-4.8299000000000003</v>
      </c>
      <c r="F480" s="24">
        <v>0.41599999999999998</v>
      </c>
      <c r="G480" s="24">
        <v>-2.0000000000000001E-4</v>
      </c>
      <c r="H480" s="24">
        <v>-0.14280000000000001</v>
      </c>
      <c r="I480" s="24">
        <v>0</v>
      </c>
      <c r="J480" s="24">
        <v>0</v>
      </c>
      <c r="K480" s="24">
        <v>5.9799999999999999E-2</v>
      </c>
      <c r="L480" s="24">
        <v>-0.60240000000000005</v>
      </c>
      <c r="M480" s="24">
        <v>0.75139999999999996</v>
      </c>
      <c r="N480" s="24">
        <v>2.5729000000000002</v>
      </c>
      <c r="O480" s="24">
        <v>-0.1154</v>
      </c>
      <c r="P480" s="24" t="s">
        <v>172</v>
      </c>
      <c r="Q480" s="24">
        <v>-0.5343</v>
      </c>
      <c r="R480" s="24">
        <v>0.93959999999999999</v>
      </c>
      <c r="S480" s="24">
        <v>400.10399999999998</v>
      </c>
      <c r="T480" s="24">
        <v>400.70780000000002</v>
      </c>
      <c r="U480" s="24">
        <v>2.7256</v>
      </c>
      <c r="V480" s="24">
        <v>51.374499999999998</v>
      </c>
      <c r="W480" s="24">
        <v>0</v>
      </c>
      <c r="X480" s="24">
        <v>7.0000000000000001E-3</v>
      </c>
      <c r="Y480" s="24">
        <v>-8.7900000000000006E-2</v>
      </c>
      <c r="Z480" s="24">
        <v>-0.1966</v>
      </c>
      <c r="AA480" s="24">
        <v>-0.94630000000000003</v>
      </c>
      <c r="AB480">
        <f t="shared" si="50"/>
        <v>2.7546045720505861E-2</v>
      </c>
      <c r="AC480" s="14">
        <f t="shared" si="51"/>
        <v>0.41452280729292384</v>
      </c>
    </row>
    <row r="481" spans="1:29" x14ac:dyDescent="0.2">
      <c r="A481" s="24" t="s">
        <v>60</v>
      </c>
      <c r="B481" s="24" t="s">
        <v>160</v>
      </c>
      <c r="C481" s="24">
        <v>4.1000000000000003E-3</v>
      </c>
      <c r="D481" s="24">
        <v>-4.0000000000000002E-4</v>
      </c>
      <c r="E481" s="24">
        <v>-5</v>
      </c>
      <c r="F481" s="24">
        <v>0.41599999999999998</v>
      </c>
      <c r="G481" s="24">
        <v>-2.0000000000000001E-4</v>
      </c>
      <c r="H481" s="24">
        <v>1.1000000000000001E-3</v>
      </c>
      <c r="I481" s="24">
        <v>0</v>
      </c>
      <c r="J481" s="24">
        <v>0</v>
      </c>
      <c r="K481" s="24">
        <v>0.13880000000000001</v>
      </c>
      <c r="L481" s="24">
        <v>-0.42680000000000001</v>
      </c>
      <c r="M481" s="24">
        <v>-1.4963</v>
      </c>
      <c r="N481" s="24">
        <v>2.5922000000000001</v>
      </c>
      <c r="O481" s="24">
        <v>-7.1900000000000006E-2</v>
      </c>
      <c r="P481" s="24" t="s">
        <v>172</v>
      </c>
      <c r="Q481" s="24">
        <v>-0.53520000000000001</v>
      </c>
      <c r="R481" s="24">
        <v>-3.2292999999999998</v>
      </c>
      <c r="S481" s="24">
        <v>400.10399999999998</v>
      </c>
      <c r="T481" s="24">
        <v>400.70460000000003</v>
      </c>
      <c r="U481" s="24">
        <v>2.9007999999999998</v>
      </c>
      <c r="V481" s="24">
        <v>51.039200000000001</v>
      </c>
      <c r="W481" s="24">
        <v>0</v>
      </c>
      <c r="X481" s="24">
        <v>5.1999999999999998E-3</v>
      </c>
      <c r="Y481" s="24">
        <v>-8.3699999999999997E-2</v>
      </c>
      <c r="Z481" s="24">
        <v>-0.15570000000000001</v>
      </c>
      <c r="AA481" s="24">
        <v>-1.0617000000000001</v>
      </c>
      <c r="AB481">
        <f t="shared" si="50"/>
        <v>2.7546045720505861E-2</v>
      </c>
      <c r="AC481" s="14">
        <f t="shared" si="51"/>
        <v>0.41441699440616614</v>
      </c>
    </row>
    <row r="482" spans="1:29" x14ac:dyDescent="0.2">
      <c r="A482" s="24" t="s">
        <v>60</v>
      </c>
      <c r="B482" s="24" t="s">
        <v>160</v>
      </c>
      <c r="C482" s="24">
        <v>0.65069999999999995</v>
      </c>
      <c r="D482" s="24">
        <v>-5.6300000000000003E-2</v>
      </c>
      <c r="E482" s="24">
        <v>-4.8301999999999996</v>
      </c>
      <c r="F482" s="24">
        <v>0.41599999999999998</v>
      </c>
      <c r="G482" s="24">
        <v>-2.0000000000000001E-4</v>
      </c>
      <c r="H482" s="24">
        <v>0.21560000000000001</v>
      </c>
      <c r="I482" s="24">
        <v>0</v>
      </c>
      <c r="J482" s="24">
        <v>0</v>
      </c>
      <c r="K482" s="24">
        <v>0.1343</v>
      </c>
      <c r="L482" s="24">
        <v>-0.41560000000000002</v>
      </c>
      <c r="M482" s="24">
        <v>-2.1560000000000001</v>
      </c>
      <c r="N482" s="24">
        <v>2.5668000000000002</v>
      </c>
      <c r="O482" s="24">
        <v>-2.3E-2</v>
      </c>
      <c r="P482" s="24" t="s">
        <v>172</v>
      </c>
      <c r="Q482" s="24">
        <v>-0.53620000000000001</v>
      </c>
      <c r="R482" s="24">
        <v>-4.2178000000000004</v>
      </c>
      <c r="S482" s="24">
        <v>400.10399999999998</v>
      </c>
      <c r="T482" s="24">
        <v>400.69959999999998</v>
      </c>
      <c r="U482" s="24">
        <v>2.8942999999999999</v>
      </c>
      <c r="V482" s="24">
        <v>51.020699999999998</v>
      </c>
      <c r="W482" s="24">
        <v>0</v>
      </c>
      <c r="X482" s="24">
        <v>5.8999999999999999E-3</v>
      </c>
      <c r="Y482" s="24">
        <v>-7.1499999999999994E-2</v>
      </c>
      <c r="Z482" s="24">
        <v>-9.9199999999999997E-2</v>
      </c>
      <c r="AA482" s="24">
        <v>-0.58620000000000005</v>
      </c>
      <c r="AB482">
        <f t="shared" si="50"/>
        <v>2.7546045720505861E-2</v>
      </c>
      <c r="AC482" s="14">
        <f t="shared" si="51"/>
        <v>0.41452262388992323</v>
      </c>
    </row>
    <row r="483" spans="1:29" x14ac:dyDescent="0.2">
      <c r="A483" s="24" t="s">
        <v>60</v>
      </c>
      <c r="B483" s="24" t="s">
        <v>160</v>
      </c>
      <c r="C483" s="24">
        <v>1.2976000000000001</v>
      </c>
      <c r="D483" s="24">
        <v>-0.1084</v>
      </c>
      <c r="E483" s="24">
        <v>-4.3322000000000003</v>
      </c>
      <c r="F483" s="24">
        <v>0.41599999999999998</v>
      </c>
      <c r="G483" s="24">
        <v>-1E-4</v>
      </c>
      <c r="H483" s="24">
        <v>0.4163</v>
      </c>
      <c r="I483" s="24">
        <v>0</v>
      </c>
      <c r="J483" s="24">
        <v>0</v>
      </c>
      <c r="K483" s="24">
        <v>0.1211</v>
      </c>
      <c r="L483" s="24">
        <v>-0.39639999999999997</v>
      </c>
      <c r="M483" s="24">
        <v>-2.6604999999999999</v>
      </c>
      <c r="N483" s="24">
        <v>2.5583999999999998</v>
      </c>
      <c r="O483" s="24">
        <v>2.8899999999999999E-2</v>
      </c>
      <c r="P483" s="24" t="s">
        <v>172</v>
      </c>
      <c r="Q483" s="24">
        <v>-0.54259999999999997</v>
      </c>
      <c r="R483" s="24">
        <v>-4.8647</v>
      </c>
      <c r="S483" s="24">
        <v>400.10399999999998</v>
      </c>
      <c r="T483" s="24">
        <v>400.69600000000003</v>
      </c>
      <c r="U483" s="24">
        <v>2.8944000000000001</v>
      </c>
      <c r="V483" s="24">
        <v>51.139699999999998</v>
      </c>
      <c r="W483" s="24">
        <v>0</v>
      </c>
      <c r="X483" s="24">
        <v>6.3E-3</v>
      </c>
      <c r="Y483" s="24">
        <v>-6.3299999999999995E-2</v>
      </c>
      <c r="Z483" s="24">
        <v>-4.0599999999999997E-2</v>
      </c>
      <c r="AA483" s="24">
        <v>2.7799999999999998E-2</v>
      </c>
      <c r="AB483">
        <f t="shared" si="50"/>
        <v>1.377302365612372E-2</v>
      </c>
      <c r="AC483" s="14">
        <f t="shared" si="51"/>
        <v>0.41481142073533822</v>
      </c>
    </row>
    <row r="484" spans="1:29" x14ac:dyDescent="0.2">
      <c r="A484" s="24" t="s">
        <v>60</v>
      </c>
      <c r="B484" s="24" t="s">
        <v>160</v>
      </c>
      <c r="C484" s="24">
        <v>1.9491000000000001</v>
      </c>
      <c r="D484" s="24">
        <v>-0.15340000000000001</v>
      </c>
      <c r="E484" s="24">
        <v>-3.5341</v>
      </c>
      <c r="F484" s="24">
        <v>0.41599999999999998</v>
      </c>
      <c r="G484" s="24">
        <v>0</v>
      </c>
      <c r="H484" s="24">
        <v>0.58989999999999998</v>
      </c>
      <c r="I484" s="24">
        <v>0</v>
      </c>
      <c r="J484" s="24">
        <v>0</v>
      </c>
      <c r="K484" s="24">
        <v>9.9699999999999997E-2</v>
      </c>
      <c r="L484" s="24">
        <v>-0.36620000000000003</v>
      </c>
      <c r="M484" s="24">
        <v>-3.0306000000000002</v>
      </c>
      <c r="N484" s="24">
        <v>2.5634999999999999</v>
      </c>
      <c r="O484" s="24">
        <v>7.7600000000000002E-2</v>
      </c>
      <c r="P484" s="24" t="s">
        <v>172</v>
      </c>
      <c r="Q484" s="24">
        <v>-0.55300000000000005</v>
      </c>
      <c r="R484" s="24">
        <v>-5.1414</v>
      </c>
      <c r="S484" s="24">
        <v>400.10399999999998</v>
      </c>
      <c r="T484" s="24">
        <v>400.69589999999999</v>
      </c>
      <c r="U484" s="24">
        <v>2.8965000000000001</v>
      </c>
      <c r="V484" s="24">
        <v>51.295099999999998</v>
      </c>
      <c r="W484" s="24">
        <v>0</v>
      </c>
      <c r="X484" s="24">
        <v>6.4000000000000003E-3</v>
      </c>
      <c r="Y484" s="24">
        <v>-6.0499999999999998E-2</v>
      </c>
      <c r="Z484" s="24">
        <v>1.6E-2</v>
      </c>
      <c r="AA484" s="24">
        <v>0.81399999999999995</v>
      </c>
      <c r="AB484">
        <f t="shared" si="50"/>
        <v>0</v>
      </c>
      <c r="AC484" s="14">
        <f t="shared" si="51"/>
        <v>0.41520888787698806</v>
      </c>
    </row>
    <row r="485" spans="1:29" x14ac:dyDescent="0.2">
      <c r="A485" s="24" t="s">
        <v>60</v>
      </c>
      <c r="B485" s="24" t="s">
        <v>160</v>
      </c>
      <c r="C485" s="24">
        <v>2.5972</v>
      </c>
      <c r="D485" s="24">
        <v>-0.18770000000000001</v>
      </c>
      <c r="E485" s="24">
        <v>-2.5</v>
      </c>
      <c r="F485" s="24">
        <v>0.41599999999999998</v>
      </c>
      <c r="G485" s="24">
        <v>0</v>
      </c>
      <c r="H485" s="24">
        <v>0.72419999999999995</v>
      </c>
      <c r="I485" s="24">
        <v>0</v>
      </c>
      <c r="J485" s="24">
        <v>0</v>
      </c>
      <c r="K485" s="24">
        <v>7.1199999999999999E-2</v>
      </c>
      <c r="L485" s="24">
        <v>-0.32850000000000001</v>
      </c>
      <c r="M485" s="24">
        <v>-3.2683</v>
      </c>
      <c r="N485" s="24">
        <v>2.5746000000000002</v>
      </c>
      <c r="O485" s="24">
        <v>0.1163</v>
      </c>
      <c r="P485" s="24" t="s">
        <v>172</v>
      </c>
      <c r="Q485" s="24">
        <v>-0.56489999999999996</v>
      </c>
      <c r="R485" s="24">
        <v>-5.0434000000000001</v>
      </c>
      <c r="S485" s="24">
        <v>400.10399999999998</v>
      </c>
      <c r="T485" s="24">
        <v>400.69929999999999</v>
      </c>
      <c r="U485" s="24">
        <v>2.8963999999999999</v>
      </c>
      <c r="V485" s="24">
        <v>51.408000000000001</v>
      </c>
      <c r="W485" s="24">
        <v>0</v>
      </c>
      <c r="X485" s="24">
        <v>6.4999999999999997E-3</v>
      </c>
      <c r="Y485" s="24">
        <v>-6.25E-2</v>
      </c>
      <c r="Z485" s="24">
        <v>6.4699999999999994E-2</v>
      </c>
      <c r="AA485" s="24">
        <v>1.7708999999999999</v>
      </c>
      <c r="AB485">
        <f t="shared" si="50"/>
        <v>0</v>
      </c>
      <c r="AC485" s="14">
        <f t="shared" si="51"/>
        <v>0.41560406017805285</v>
      </c>
    </row>
    <row r="486" spans="1:29" x14ac:dyDescent="0.2">
      <c r="A486" s="24" t="s">
        <v>60</v>
      </c>
      <c r="B486" s="24" t="s">
        <v>160</v>
      </c>
      <c r="C486" s="24">
        <v>3.2456999999999998</v>
      </c>
      <c r="D486" s="24">
        <v>-0.20930000000000001</v>
      </c>
      <c r="E486" s="24">
        <v>-1.2961</v>
      </c>
      <c r="F486" s="24">
        <v>0.41599999999999998</v>
      </c>
      <c r="G486" s="24">
        <v>1E-4</v>
      </c>
      <c r="H486" s="24">
        <v>0.80959999999999999</v>
      </c>
      <c r="I486" s="24">
        <v>0</v>
      </c>
      <c r="J486" s="24">
        <v>0</v>
      </c>
      <c r="K486" s="24">
        <v>3.73E-2</v>
      </c>
      <c r="L486" s="24">
        <v>-0.2928</v>
      </c>
      <c r="M486" s="24">
        <v>-3.3439999999999999</v>
      </c>
      <c r="N486" s="24">
        <v>2.5840000000000001</v>
      </c>
      <c r="O486" s="24">
        <v>0.13980000000000001</v>
      </c>
      <c r="P486" s="24" t="s">
        <v>172</v>
      </c>
      <c r="Q486" s="24">
        <v>-0.57479999999999998</v>
      </c>
      <c r="R486" s="24">
        <v>-4.5853999999999999</v>
      </c>
      <c r="S486" s="24">
        <v>400.10399999999998</v>
      </c>
      <c r="T486" s="24">
        <v>400.70429999999999</v>
      </c>
      <c r="U486" s="24">
        <v>2.8933</v>
      </c>
      <c r="V486" s="24">
        <v>51.464500000000001</v>
      </c>
      <c r="W486" s="24">
        <v>0</v>
      </c>
      <c r="X486" s="24">
        <v>6.8999999999999999E-3</v>
      </c>
      <c r="Y486" s="24">
        <v>-6.7799999999999999E-2</v>
      </c>
      <c r="Z486" s="24">
        <v>9.8799999999999999E-2</v>
      </c>
      <c r="AA486" s="24">
        <v>2.8258000000000001</v>
      </c>
      <c r="AB486">
        <f t="shared" si="50"/>
        <v>-1.377302365612372E-2</v>
      </c>
      <c r="AC486" s="14">
        <f t="shared" si="51"/>
        <v>0.41589356693434715</v>
      </c>
    </row>
    <row r="487" spans="1:29" x14ac:dyDescent="0.2">
      <c r="A487" s="24" t="s">
        <v>60</v>
      </c>
      <c r="B487" s="24" t="s">
        <v>160</v>
      </c>
      <c r="C487" s="24">
        <v>3.8946999999999998</v>
      </c>
      <c r="D487" s="24">
        <v>-0.2167</v>
      </c>
      <c r="E487" s="24">
        <v>-4.1999999999999997E-3</v>
      </c>
      <c r="F487" s="24">
        <v>0.41599999999999998</v>
      </c>
      <c r="G487" s="24">
        <v>1E-4</v>
      </c>
      <c r="H487" s="24">
        <v>0.83940000000000003</v>
      </c>
      <c r="I487" s="24">
        <v>0</v>
      </c>
      <c r="J487" s="24">
        <v>0</v>
      </c>
      <c r="K487" s="24">
        <v>5.9999999999999995E-4</v>
      </c>
      <c r="L487" s="24">
        <v>-0.27039999999999997</v>
      </c>
      <c r="M487" s="24">
        <v>-3.2082000000000002</v>
      </c>
      <c r="N487" s="24">
        <v>2.5870000000000002</v>
      </c>
      <c r="O487" s="24">
        <v>0.14560000000000001</v>
      </c>
      <c r="P487" s="24" t="s">
        <v>172</v>
      </c>
      <c r="Q487" s="24">
        <v>-0.58040000000000003</v>
      </c>
      <c r="R487" s="24">
        <v>-3.798</v>
      </c>
      <c r="S487" s="24">
        <v>400.10399999999998</v>
      </c>
      <c r="T487" s="24">
        <v>400.70769999999999</v>
      </c>
      <c r="U487" s="24">
        <v>2.8900999999999999</v>
      </c>
      <c r="V487" s="24">
        <v>51.5227</v>
      </c>
      <c r="W487" s="24">
        <v>0</v>
      </c>
      <c r="X487" s="24">
        <v>7.4999999999999997E-3</v>
      </c>
      <c r="Y487" s="24">
        <v>-7.4499999999999997E-2</v>
      </c>
      <c r="Z487" s="24">
        <v>0.113</v>
      </c>
      <c r="AA487" s="24">
        <v>3.8327</v>
      </c>
      <c r="AB487">
        <f t="shared" si="50"/>
        <v>-1.377302365612372E-2</v>
      </c>
      <c r="AC487" s="14">
        <f t="shared" si="51"/>
        <v>0.41599999888232214</v>
      </c>
    </row>
    <row r="488" spans="1:29" x14ac:dyDescent="0.2">
      <c r="A488" s="24" t="s">
        <v>60</v>
      </c>
      <c r="B488" s="24" t="s">
        <v>160</v>
      </c>
      <c r="C488" s="24">
        <v>4.5476999999999999</v>
      </c>
      <c r="D488" s="24">
        <v>-0.2092</v>
      </c>
      <c r="E488" s="24">
        <v>1.2961</v>
      </c>
      <c r="F488" s="24">
        <v>0.41599999999999998</v>
      </c>
      <c r="G488" s="24">
        <v>1E-4</v>
      </c>
      <c r="H488" s="24">
        <v>0.81130000000000002</v>
      </c>
      <c r="I488" s="24">
        <v>0</v>
      </c>
      <c r="J488" s="24">
        <v>0</v>
      </c>
      <c r="K488" s="24">
        <v>-3.6400000000000002E-2</v>
      </c>
      <c r="L488" s="24">
        <v>-0.26769999999999999</v>
      </c>
      <c r="M488" s="24">
        <v>-2.8208000000000002</v>
      </c>
      <c r="N488" s="24">
        <v>2.5831</v>
      </c>
      <c r="O488" s="24">
        <v>0.1351</v>
      </c>
      <c r="P488" s="24" t="s">
        <v>172</v>
      </c>
      <c r="Q488" s="24">
        <v>-0.58089999999999997</v>
      </c>
      <c r="R488" s="24">
        <v>-2.7265999999999999</v>
      </c>
      <c r="S488" s="24">
        <v>400.10399999999998</v>
      </c>
      <c r="T488" s="24">
        <v>400.70679999999999</v>
      </c>
      <c r="U488" s="24">
        <v>2.8923000000000001</v>
      </c>
      <c r="V488" s="24">
        <v>51.678800000000003</v>
      </c>
      <c r="W488" s="24">
        <v>0</v>
      </c>
      <c r="X488" s="24">
        <v>8.0000000000000002E-3</v>
      </c>
      <c r="Y488" s="24">
        <v>-8.1600000000000006E-2</v>
      </c>
      <c r="Z488" s="24">
        <v>0.1047</v>
      </c>
      <c r="AA488" s="24">
        <v>4.6098999999999997</v>
      </c>
      <c r="AB488">
        <f t="shared" si="50"/>
        <v>-1.377302365612372E-2</v>
      </c>
      <c r="AC488" s="14">
        <f t="shared" si="51"/>
        <v>0.41589356693434715</v>
      </c>
    </row>
    <row r="489" spans="1:29" x14ac:dyDescent="0.2">
      <c r="A489" s="24" t="s">
        <v>60</v>
      </c>
      <c r="B489" s="24" t="s">
        <v>160</v>
      </c>
      <c r="C489" s="24">
        <v>5.1962999999999999</v>
      </c>
      <c r="D489" s="24">
        <v>-0.18759999999999999</v>
      </c>
      <c r="E489" s="24">
        <v>2.5</v>
      </c>
      <c r="F489" s="24">
        <v>0.41599999999999998</v>
      </c>
      <c r="G489" s="24">
        <v>0</v>
      </c>
      <c r="H489" s="24">
        <v>0.72709999999999997</v>
      </c>
      <c r="I489" s="24">
        <v>0</v>
      </c>
      <c r="J489" s="24">
        <v>0</v>
      </c>
      <c r="K489" s="24">
        <v>-7.0699999999999999E-2</v>
      </c>
      <c r="L489" s="24">
        <v>-0.28210000000000002</v>
      </c>
      <c r="M489" s="24">
        <v>-2.181</v>
      </c>
      <c r="N489" s="24">
        <v>2.5752000000000002</v>
      </c>
      <c r="O489" s="24">
        <v>0.112</v>
      </c>
      <c r="P489" s="24" t="s">
        <v>172</v>
      </c>
      <c r="Q489" s="24">
        <v>-0.57750000000000001</v>
      </c>
      <c r="R489" s="24">
        <v>-1.4325000000000001</v>
      </c>
      <c r="S489" s="24">
        <v>400.10399999999998</v>
      </c>
      <c r="T489" s="24">
        <v>400.70060000000001</v>
      </c>
      <c r="U489" s="24">
        <v>2.9049</v>
      </c>
      <c r="V489" s="24">
        <v>52.011200000000002</v>
      </c>
      <c r="W489" s="24">
        <v>0</v>
      </c>
      <c r="X489" s="24">
        <v>8.0999999999999996E-3</v>
      </c>
      <c r="Y489" s="24">
        <v>-8.9099999999999999E-2</v>
      </c>
      <c r="Z489" s="24">
        <v>7.4899999999999994E-2</v>
      </c>
      <c r="AA489" s="24">
        <v>5.0045999999999999</v>
      </c>
      <c r="AB489">
        <f t="shared" si="50"/>
        <v>0</v>
      </c>
      <c r="AC489" s="14">
        <f t="shared" si="51"/>
        <v>0.41560406017805285</v>
      </c>
    </row>
    <row r="490" spans="1:29" x14ac:dyDescent="0.2">
      <c r="A490" s="24" t="s">
        <v>60</v>
      </c>
      <c r="B490" s="24" t="s">
        <v>160</v>
      </c>
      <c r="C490" s="24">
        <v>5.8442999999999996</v>
      </c>
      <c r="D490" s="24">
        <v>-0.1532</v>
      </c>
      <c r="E490" s="24">
        <v>3.5341</v>
      </c>
      <c r="F490" s="24">
        <v>0.41599999999999998</v>
      </c>
      <c r="G490" s="24">
        <v>0</v>
      </c>
      <c r="H490" s="24">
        <v>0.59309999999999996</v>
      </c>
      <c r="I490" s="24">
        <v>0</v>
      </c>
      <c r="J490" s="24">
        <v>0</v>
      </c>
      <c r="K490" s="24">
        <v>-9.9900000000000003E-2</v>
      </c>
      <c r="L490" s="24">
        <v>-0.30220000000000002</v>
      </c>
      <c r="M490" s="24">
        <v>-1.3399000000000001</v>
      </c>
      <c r="N490" s="24">
        <v>2.5668000000000002</v>
      </c>
      <c r="O490" s="24">
        <v>8.0500000000000002E-2</v>
      </c>
      <c r="P490" s="24" t="s">
        <v>172</v>
      </c>
      <c r="Q490" s="24">
        <v>-0.57279999999999998</v>
      </c>
      <c r="R490" s="24">
        <v>7.1999999999999998E-3</v>
      </c>
      <c r="S490" s="24">
        <v>400.10399999999998</v>
      </c>
      <c r="T490" s="24">
        <v>400.69069999999999</v>
      </c>
      <c r="U490" s="24">
        <v>2.9293</v>
      </c>
      <c r="V490" s="24">
        <v>52.5319</v>
      </c>
      <c r="W490" s="24">
        <v>0</v>
      </c>
      <c r="X490" s="24">
        <v>7.4000000000000003E-3</v>
      </c>
      <c r="Y490" s="24">
        <v>-9.7799999999999998E-2</v>
      </c>
      <c r="Z490" s="24">
        <v>2.7699999999999999E-2</v>
      </c>
      <c r="AA490" s="24">
        <v>4.9516</v>
      </c>
      <c r="AB490">
        <f t="shared" si="50"/>
        <v>0</v>
      </c>
      <c r="AC490" s="14">
        <f t="shared" si="51"/>
        <v>0.41520888787698806</v>
      </c>
    </row>
    <row r="491" spans="1:29" x14ac:dyDescent="0.2">
      <c r="A491" s="24" t="s">
        <v>60</v>
      </c>
      <c r="B491" s="24" t="s">
        <v>160</v>
      </c>
      <c r="C491" s="24">
        <v>6.4916999999999998</v>
      </c>
      <c r="D491" s="24">
        <v>-0.1084</v>
      </c>
      <c r="E491" s="24">
        <v>4.3280000000000003</v>
      </c>
      <c r="F491" s="24">
        <v>0.41599999999999998</v>
      </c>
      <c r="G491" s="24">
        <v>-1E-4</v>
      </c>
      <c r="H491" s="24">
        <v>0.41880000000000001</v>
      </c>
      <c r="I491" s="24">
        <v>0</v>
      </c>
      <c r="J491" s="24">
        <v>0</v>
      </c>
      <c r="K491" s="24">
        <v>-0.122</v>
      </c>
      <c r="L491" s="24">
        <v>-0.31340000000000001</v>
      </c>
      <c r="M491" s="24">
        <v>-0.38900000000000001</v>
      </c>
      <c r="N491" s="24">
        <v>2.5606</v>
      </c>
      <c r="O491" s="24">
        <v>4.36E-2</v>
      </c>
      <c r="P491" s="24" t="s">
        <v>172</v>
      </c>
      <c r="Q491" s="24">
        <v>-0.56950000000000001</v>
      </c>
      <c r="R491" s="24">
        <v>1.5015000000000001</v>
      </c>
      <c r="S491" s="24">
        <v>400.10399999999998</v>
      </c>
      <c r="T491" s="24">
        <v>400.68049999999999</v>
      </c>
      <c r="U491" s="24">
        <v>2.9626000000000001</v>
      </c>
      <c r="V491" s="24">
        <v>53.172499999999999</v>
      </c>
      <c r="W491" s="24">
        <v>0</v>
      </c>
      <c r="X491" s="24">
        <v>6.1000000000000004E-3</v>
      </c>
      <c r="Y491" s="24">
        <v>-0.1082</v>
      </c>
      <c r="Z491" s="24">
        <v>-3.09E-2</v>
      </c>
      <c r="AA491" s="24">
        <v>4.4978999999999996</v>
      </c>
      <c r="AB491">
        <f t="shared" si="50"/>
        <v>1.377302365612372E-2</v>
      </c>
      <c r="AC491" s="14">
        <f t="shared" si="51"/>
        <v>0.41481372314071591</v>
      </c>
    </row>
    <row r="492" spans="1:29" x14ac:dyDescent="0.2">
      <c r="A492" s="24" t="s">
        <v>60</v>
      </c>
      <c r="B492" s="24" t="s">
        <v>160</v>
      </c>
      <c r="C492" s="24">
        <v>7.1428000000000003</v>
      </c>
      <c r="D492" s="24">
        <v>-5.5899999999999998E-2</v>
      </c>
      <c r="E492" s="24">
        <v>4.8301999999999996</v>
      </c>
      <c r="F492" s="24">
        <v>0.41599999999999998</v>
      </c>
      <c r="G492" s="24">
        <v>-2.0000000000000001E-4</v>
      </c>
      <c r="H492" s="24">
        <v>0.2162</v>
      </c>
      <c r="I492" s="24">
        <v>0</v>
      </c>
      <c r="J492" s="24">
        <v>0</v>
      </c>
      <c r="K492" s="24">
        <v>-0.1358</v>
      </c>
      <c r="L492" s="24">
        <v>-0.30609999999999998</v>
      </c>
      <c r="M492" s="24">
        <v>0.56940000000000002</v>
      </c>
      <c r="N492" s="24">
        <v>2.5577999999999999</v>
      </c>
      <c r="O492" s="24">
        <v>3.0000000000000001E-3</v>
      </c>
      <c r="P492" s="24" t="s">
        <v>172</v>
      </c>
      <c r="Q492" s="24">
        <v>-0.56920000000000004</v>
      </c>
      <c r="R492" s="24">
        <v>2.9510000000000001</v>
      </c>
      <c r="S492" s="24">
        <v>400.10399999999998</v>
      </c>
      <c r="T492" s="24">
        <v>400.67349999999999</v>
      </c>
      <c r="U492" s="24">
        <v>2.9980000000000002</v>
      </c>
      <c r="V492" s="24">
        <v>53.810600000000001</v>
      </c>
      <c r="W492" s="24">
        <v>0</v>
      </c>
      <c r="X492" s="24">
        <v>4.7000000000000002E-3</v>
      </c>
      <c r="Y492" s="24">
        <v>-0.12</v>
      </c>
      <c r="Z492" s="24">
        <v>-9.4899999999999998E-2</v>
      </c>
      <c r="AA492" s="24">
        <v>3.7793000000000001</v>
      </c>
      <c r="AB492">
        <f t="shared" si="50"/>
        <v>2.7546045720505861E-2</v>
      </c>
      <c r="AC492" s="14">
        <f t="shared" si="51"/>
        <v>0.41452262388992323</v>
      </c>
    </row>
    <row r="493" spans="1:29" x14ac:dyDescent="0.2">
      <c r="A493" s="24" t="s">
        <v>60</v>
      </c>
      <c r="B493" s="24" t="s">
        <v>160</v>
      </c>
      <c r="C493" s="24">
        <v>7.7892999999999999</v>
      </c>
      <c r="D493" s="24">
        <v>0</v>
      </c>
      <c r="E493" s="24">
        <v>5</v>
      </c>
      <c r="F493" s="24">
        <v>0.41599999999999998</v>
      </c>
      <c r="G493" s="24">
        <v>-2.0000000000000001E-4</v>
      </c>
      <c r="H493" s="24">
        <v>-8.9999999999999998E-4</v>
      </c>
      <c r="I493" s="24">
        <v>0</v>
      </c>
      <c r="J493" s="24">
        <v>0</v>
      </c>
      <c r="K493" s="24">
        <v>-0.14050000000000001</v>
      </c>
      <c r="L493" s="24">
        <v>-0.28079999999999999</v>
      </c>
      <c r="M493" s="24">
        <v>1.4527000000000001</v>
      </c>
      <c r="N493" s="24">
        <v>2.5587</v>
      </c>
      <c r="O493" s="24">
        <v>-4.07E-2</v>
      </c>
      <c r="P493" s="24" t="s">
        <v>172</v>
      </c>
      <c r="Q493" s="24">
        <v>-0.57189999999999996</v>
      </c>
      <c r="R493" s="24">
        <v>4.2553000000000001</v>
      </c>
      <c r="S493" s="24">
        <v>400.10399999999998</v>
      </c>
      <c r="T493" s="24">
        <v>400.67200000000003</v>
      </c>
      <c r="U493" s="24">
        <v>3.0282</v>
      </c>
      <c r="V493" s="24">
        <v>54.322200000000002</v>
      </c>
      <c r="W493" s="24">
        <v>0</v>
      </c>
      <c r="X493" s="24">
        <v>3.8E-3</v>
      </c>
      <c r="Y493" s="24">
        <v>-0.13170000000000001</v>
      </c>
      <c r="Z493" s="24">
        <v>-0.15890000000000001</v>
      </c>
      <c r="AA493" s="24">
        <v>2.9617</v>
      </c>
      <c r="AB493">
        <f t="shared" si="50"/>
        <v>2.7546045720505861E-2</v>
      </c>
      <c r="AC493" s="14">
        <f t="shared" si="51"/>
        <v>0.41441699440616614</v>
      </c>
    </row>
    <row r="494" spans="1:29" x14ac:dyDescent="0.2">
      <c r="A494" s="24" t="s">
        <v>60</v>
      </c>
      <c r="B494" s="24" t="s">
        <v>160</v>
      </c>
      <c r="C494" s="24">
        <v>8.4358000000000004</v>
      </c>
      <c r="D494" s="24">
        <v>5.5899999999999998E-2</v>
      </c>
      <c r="E494" s="24">
        <v>4.8301999999999996</v>
      </c>
      <c r="F494" s="24">
        <v>0.41599999999999998</v>
      </c>
      <c r="G494" s="24">
        <v>-2.0000000000000001E-4</v>
      </c>
      <c r="H494" s="24">
        <v>-0.21809999999999999</v>
      </c>
      <c r="I494" s="24">
        <v>0</v>
      </c>
      <c r="J494" s="24">
        <v>0</v>
      </c>
      <c r="K494" s="24">
        <v>-0.13589999999999999</v>
      </c>
      <c r="L494" s="24">
        <v>-0.24890000000000001</v>
      </c>
      <c r="M494" s="24">
        <v>2.2141999999999999</v>
      </c>
      <c r="N494" s="24">
        <v>2.5644999999999998</v>
      </c>
      <c r="O494" s="24">
        <v>-8.6199999999999999E-2</v>
      </c>
      <c r="P494" s="24" t="s">
        <v>172</v>
      </c>
      <c r="Q494" s="24">
        <v>-0.57630000000000003</v>
      </c>
      <c r="R494" s="24">
        <v>5.3219000000000003</v>
      </c>
      <c r="S494" s="24">
        <v>400.10399999999998</v>
      </c>
      <c r="T494" s="24">
        <v>400.67579999999998</v>
      </c>
      <c r="U494" s="24">
        <v>3.0480999999999998</v>
      </c>
      <c r="V494" s="24">
        <v>54.630499999999998</v>
      </c>
      <c r="W494" s="24">
        <v>0</v>
      </c>
      <c r="X494" s="24">
        <v>3.8E-3</v>
      </c>
      <c r="Y494" s="24">
        <v>-0.14130000000000001</v>
      </c>
      <c r="Z494" s="24">
        <v>-0.219</v>
      </c>
      <c r="AA494" s="24">
        <v>2.1766000000000001</v>
      </c>
      <c r="AB494">
        <f t="shared" si="50"/>
        <v>2.7546045720505861E-2</v>
      </c>
      <c r="AC494" s="14">
        <f t="shared" si="51"/>
        <v>0.41452262388992323</v>
      </c>
    </row>
    <row r="495" spans="1:29" x14ac:dyDescent="0.2">
      <c r="A495" s="24" t="s">
        <v>60</v>
      </c>
      <c r="B495" s="24" t="s">
        <v>160</v>
      </c>
      <c r="C495" s="24">
        <v>9.0827000000000009</v>
      </c>
      <c r="D495" s="24">
        <v>0.108</v>
      </c>
      <c r="E495" s="24">
        <v>4.3322000000000003</v>
      </c>
      <c r="F495" s="24">
        <v>0.41599999999999998</v>
      </c>
      <c r="G495" s="24">
        <v>-2.0000000000000001E-4</v>
      </c>
      <c r="H495" s="24">
        <v>-0.42070000000000002</v>
      </c>
      <c r="I495" s="24">
        <v>0</v>
      </c>
      <c r="J495" s="24">
        <v>0</v>
      </c>
      <c r="K495" s="24">
        <v>-0.1221</v>
      </c>
      <c r="L495" s="24">
        <v>-0.22720000000000001</v>
      </c>
      <c r="M495" s="24">
        <v>2.8361999999999998</v>
      </c>
      <c r="N495" s="24">
        <v>2.5775000000000001</v>
      </c>
      <c r="O495" s="24">
        <v>-0.13089999999999999</v>
      </c>
      <c r="P495" s="24" t="s">
        <v>172</v>
      </c>
      <c r="Q495" s="24">
        <v>-0.58050000000000002</v>
      </c>
      <c r="R495" s="24">
        <v>6.0736999999999997</v>
      </c>
      <c r="S495" s="24">
        <v>400.10399999999998</v>
      </c>
      <c r="T495" s="24">
        <v>400.68279999999999</v>
      </c>
      <c r="U495" s="24">
        <v>3.0566</v>
      </c>
      <c r="V495" s="24">
        <v>54.726599999999998</v>
      </c>
      <c r="W495" s="24">
        <v>0</v>
      </c>
      <c r="X495" s="24">
        <v>4.7999999999999996E-3</v>
      </c>
      <c r="Y495" s="24">
        <v>-0.1469</v>
      </c>
      <c r="Z495" s="24">
        <v>-0.27210000000000001</v>
      </c>
      <c r="AA495" s="24">
        <v>1.4819</v>
      </c>
      <c r="AB495">
        <f t="shared" si="50"/>
        <v>2.7546045720505861E-2</v>
      </c>
      <c r="AC495" s="14">
        <f t="shared" si="51"/>
        <v>0.41481142073533822</v>
      </c>
    </row>
    <row r="496" spans="1:29" x14ac:dyDescent="0.2">
      <c r="A496" s="24" t="s">
        <v>60</v>
      </c>
      <c r="B496" s="24" t="s">
        <v>160</v>
      </c>
      <c r="C496" s="24">
        <v>9.7342999999999993</v>
      </c>
      <c r="D496" s="24">
        <v>0.15310000000000001</v>
      </c>
      <c r="E496" s="24">
        <v>3.5341</v>
      </c>
      <c r="F496" s="24">
        <v>0.41599999999999998</v>
      </c>
      <c r="G496" s="24">
        <v>-2.0000000000000001E-4</v>
      </c>
      <c r="H496" s="24">
        <v>-0.59509999999999996</v>
      </c>
      <c r="I496" s="24">
        <v>0</v>
      </c>
      <c r="J496" s="24">
        <v>0</v>
      </c>
      <c r="K496" s="24">
        <v>-9.98E-2</v>
      </c>
      <c r="L496" s="24">
        <v>-0.2296</v>
      </c>
      <c r="M496" s="24">
        <v>3.3079999999999998</v>
      </c>
      <c r="N496" s="24">
        <v>2.5998999999999999</v>
      </c>
      <c r="O496" s="24">
        <v>-0.1706</v>
      </c>
      <c r="P496" s="24" t="s">
        <v>172</v>
      </c>
      <c r="Q496" s="24">
        <v>-0.58289999999999997</v>
      </c>
      <c r="R496" s="24">
        <v>6.4541000000000004</v>
      </c>
      <c r="S496" s="24">
        <v>400.10399999999998</v>
      </c>
      <c r="T496" s="24">
        <v>400.69009999999997</v>
      </c>
      <c r="U496" s="24">
        <v>3.0560999999999998</v>
      </c>
      <c r="V496" s="24">
        <v>54.654299999999999</v>
      </c>
      <c r="W496" s="24">
        <v>0</v>
      </c>
      <c r="X496" s="24">
        <v>6.1999999999999998E-3</v>
      </c>
      <c r="Y496" s="24">
        <v>-0.14810000000000001</v>
      </c>
      <c r="Z496" s="24">
        <v>-0.31559999999999999</v>
      </c>
      <c r="AA496" s="24">
        <v>0.86580000000000001</v>
      </c>
      <c r="AB496">
        <f t="shared" si="50"/>
        <v>2.7546045720505861E-2</v>
      </c>
      <c r="AC496" s="14">
        <f t="shared" si="51"/>
        <v>0.41520888787698806</v>
      </c>
    </row>
    <row r="497" spans="1:29" x14ac:dyDescent="0.2">
      <c r="A497" s="24" t="s">
        <v>60</v>
      </c>
      <c r="B497" s="24" t="s">
        <v>160</v>
      </c>
      <c r="C497" s="24">
        <v>10.382300000000001</v>
      </c>
      <c r="D497" s="24">
        <v>0.18740000000000001</v>
      </c>
      <c r="E497" s="24">
        <v>2.5</v>
      </c>
      <c r="F497" s="24">
        <v>0.41599999999999998</v>
      </c>
      <c r="G497" s="24">
        <v>-1E-4</v>
      </c>
      <c r="H497" s="24">
        <v>-0.7288</v>
      </c>
      <c r="I497" s="24">
        <v>0</v>
      </c>
      <c r="J497" s="24">
        <v>0</v>
      </c>
      <c r="K497" s="24">
        <v>-7.0400000000000004E-2</v>
      </c>
      <c r="L497" s="24">
        <v>-0.2601</v>
      </c>
      <c r="M497" s="24">
        <v>3.6044</v>
      </c>
      <c r="N497" s="24">
        <v>2.6318999999999999</v>
      </c>
      <c r="O497" s="24">
        <v>-0.2009</v>
      </c>
      <c r="P497" s="24" t="s">
        <v>172</v>
      </c>
      <c r="Q497" s="24">
        <v>-0.58279999999999998</v>
      </c>
      <c r="R497" s="24">
        <v>6.4306999999999999</v>
      </c>
      <c r="S497" s="24">
        <v>400.10399999999998</v>
      </c>
      <c r="T497" s="24">
        <v>400.69569999999999</v>
      </c>
      <c r="U497" s="24">
        <v>3.0503</v>
      </c>
      <c r="V497" s="24">
        <v>54.47</v>
      </c>
      <c r="W497" s="24">
        <v>0</v>
      </c>
      <c r="X497" s="24">
        <v>7.4000000000000003E-3</v>
      </c>
      <c r="Y497" s="24">
        <v>-0.14580000000000001</v>
      </c>
      <c r="Z497" s="24">
        <v>-0.34699999999999998</v>
      </c>
      <c r="AA497" s="24">
        <v>0.28410000000000002</v>
      </c>
      <c r="AB497">
        <f t="shared" si="50"/>
        <v>1.377302365612372E-2</v>
      </c>
      <c r="AC497" s="14">
        <f t="shared" si="51"/>
        <v>0.41560406017805285</v>
      </c>
    </row>
    <row r="498" spans="1:29" x14ac:dyDescent="0.2">
      <c r="A498" s="24" t="s">
        <v>60</v>
      </c>
      <c r="B498" s="24" t="s">
        <v>160</v>
      </c>
      <c r="C498" s="24">
        <v>11.030900000000001</v>
      </c>
      <c r="D498" s="24">
        <v>0.2089</v>
      </c>
      <c r="E498" s="24">
        <v>1.2961</v>
      </c>
      <c r="F498" s="24">
        <v>0.41599999999999998</v>
      </c>
      <c r="G498" s="24">
        <v>-1E-4</v>
      </c>
      <c r="H498" s="24">
        <v>-0.81230000000000002</v>
      </c>
      <c r="I498" s="24">
        <v>0</v>
      </c>
      <c r="J498" s="24">
        <v>0</v>
      </c>
      <c r="K498" s="24">
        <v>-3.5900000000000001E-2</v>
      </c>
      <c r="L498" s="24">
        <v>-0.31109999999999999</v>
      </c>
      <c r="M498" s="24">
        <v>3.68</v>
      </c>
      <c r="N498" s="24">
        <v>2.6697000000000002</v>
      </c>
      <c r="O498" s="24">
        <v>-0.21879999999999999</v>
      </c>
      <c r="P498" s="24" t="s">
        <v>172</v>
      </c>
      <c r="Q498" s="24">
        <v>-0.58020000000000005</v>
      </c>
      <c r="R498" s="24">
        <v>5.9981999999999998</v>
      </c>
      <c r="S498" s="24">
        <v>400.10399999999998</v>
      </c>
      <c r="T498" s="24">
        <v>400.69920000000002</v>
      </c>
      <c r="U498" s="24">
        <v>3.0417999999999998</v>
      </c>
      <c r="V498" s="24">
        <v>54.206800000000001</v>
      </c>
      <c r="W498" s="24">
        <v>0</v>
      </c>
      <c r="X498" s="24">
        <v>7.7000000000000002E-3</v>
      </c>
      <c r="Y498" s="24">
        <v>-0.14149999999999999</v>
      </c>
      <c r="Z498" s="24">
        <v>-0.3644</v>
      </c>
      <c r="AA498" s="24">
        <v>-0.29120000000000001</v>
      </c>
      <c r="AB498">
        <f t="shared" si="50"/>
        <v>1.377302365612372E-2</v>
      </c>
      <c r="AC498" s="14">
        <f t="shared" si="51"/>
        <v>0.41589356693434715</v>
      </c>
    </row>
    <row r="499" spans="1:29" x14ac:dyDescent="0.2">
      <c r="A499" s="24" t="s">
        <v>60</v>
      </c>
      <c r="B499" s="24" t="s">
        <v>160</v>
      </c>
      <c r="C499" s="24">
        <v>11.6798</v>
      </c>
      <c r="D499" s="24">
        <v>0.21629999999999999</v>
      </c>
      <c r="E499" s="24">
        <v>4.1999999999999997E-3</v>
      </c>
      <c r="F499" s="24">
        <v>0.41599999999999998</v>
      </c>
      <c r="G499" s="24">
        <v>-1E-4</v>
      </c>
      <c r="H499" s="24">
        <v>-0.83960000000000001</v>
      </c>
      <c r="I499" s="24">
        <v>0</v>
      </c>
      <c r="J499" s="24">
        <v>0</v>
      </c>
      <c r="K499" s="24">
        <v>1.1999999999999999E-3</v>
      </c>
      <c r="L499" s="24">
        <v>-0.36720000000000003</v>
      </c>
      <c r="M499" s="24">
        <v>3.4853999999999998</v>
      </c>
      <c r="N499" s="24">
        <v>2.7052999999999998</v>
      </c>
      <c r="O499" s="24">
        <v>-0.22339999999999999</v>
      </c>
      <c r="P499" s="24" t="s">
        <v>172</v>
      </c>
      <c r="Q499" s="24">
        <v>-0.57579999999999998</v>
      </c>
      <c r="R499" s="24">
        <v>5.1805000000000003</v>
      </c>
      <c r="S499" s="24">
        <v>400.10399999999998</v>
      </c>
      <c r="T499" s="24">
        <v>400.7013</v>
      </c>
      <c r="U499" s="24">
        <v>3.0305</v>
      </c>
      <c r="V499" s="24">
        <v>53.861899999999999</v>
      </c>
      <c r="W499" s="24">
        <v>0</v>
      </c>
      <c r="X499" s="24">
        <v>7.1000000000000004E-3</v>
      </c>
      <c r="Y499" s="24">
        <v>-0.13689999999999999</v>
      </c>
      <c r="Z499" s="24">
        <v>-0.36680000000000001</v>
      </c>
      <c r="AA499" s="24">
        <v>-0.84230000000000005</v>
      </c>
      <c r="AB499">
        <f t="shared" si="50"/>
        <v>1.377302365612372E-2</v>
      </c>
      <c r="AC499" s="14">
        <f t="shared" si="51"/>
        <v>0.41599999888232214</v>
      </c>
    </row>
    <row r="500" spans="1:29" x14ac:dyDescent="0.2">
      <c r="A500" s="24" t="s">
        <v>60</v>
      </c>
      <c r="B500" s="24" t="s">
        <v>160</v>
      </c>
      <c r="C500" s="24">
        <v>12.3329</v>
      </c>
      <c r="D500" s="24">
        <v>0.20880000000000001</v>
      </c>
      <c r="E500" s="24">
        <v>-1.2961</v>
      </c>
      <c r="F500" s="24">
        <v>0.41599999999999998</v>
      </c>
      <c r="G500" s="24">
        <v>-1E-4</v>
      </c>
      <c r="H500" s="24">
        <v>-0.80879999999999996</v>
      </c>
      <c r="I500" s="24">
        <v>0</v>
      </c>
      <c r="J500" s="24">
        <v>0</v>
      </c>
      <c r="K500" s="24">
        <v>3.7900000000000003E-2</v>
      </c>
      <c r="L500" s="24">
        <v>-0.41299999999999998</v>
      </c>
      <c r="M500" s="24">
        <v>2.9962</v>
      </c>
      <c r="N500" s="24">
        <v>2.7288000000000001</v>
      </c>
      <c r="O500" s="24">
        <v>-0.21640000000000001</v>
      </c>
      <c r="P500" s="24" t="s">
        <v>172</v>
      </c>
      <c r="Q500" s="24">
        <v>-0.56989999999999996</v>
      </c>
      <c r="R500" s="24">
        <v>4.0309999999999997</v>
      </c>
      <c r="S500" s="24">
        <v>400.10399999999998</v>
      </c>
      <c r="T500" s="24">
        <v>400.70350000000002</v>
      </c>
      <c r="U500" s="24">
        <v>3.0150000000000001</v>
      </c>
      <c r="V500" s="24">
        <v>53.415999999999997</v>
      </c>
      <c r="W500" s="24">
        <v>0</v>
      </c>
      <c r="X500" s="24">
        <v>5.7999999999999996E-3</v>
      </c>
      <c r="Y500" s="24">
        <v>-0.13250000000000001</v>
      </c>
      <c r="Z500" s="24">
        <v>-0.35489999999999999</v>
      </c>
      <c r="AA500" s="24">
        <v>-1.3099000000000001</v>
      </c>
      <c r="AB500">
        <f t="shared" si="50"/>
        <v>1.377302365612372E-2</v>
      </c>
      <c r="AC500" s="14">
        <f t="shared" si="51"/>
        <v>0.41589356693434715</v>
      </c>
    </row>
    <row r="501" spans="1:29" x14ac:dyDescent="0.2">
      <c r="A501" s="24" t="s">
        <v>60</v>
      </c>
      <c r="B501" s="24" t="s">
        <v>160</v>
      </c>
      <c r="C501" s="24">
        <v>12.9815</v>
      </c>
      <c r="D501" s="24">
        <v>0.18720000000000001</v>
      </c>
      <c r="E501" s="24">
        <v>-2.5</v>
      </c>
      <c r="F501" s="24">
        <v>0.41599999999999998</v>
      </c>
      <c r="G501" s="24">
        <v>-1E-4</v>
      </c>
      <c r="H501" s="24">
        <v>-0.72270000000000001</v>
      </c>
      <c r="I501" s="24">
        <v>0</v>
      </c>
      <c r="J501" s="24">
        <v>0</v>
      </c>
      <c r="K501" s="24">
        <v>7.1599999999999997E-2</v>
      </c>
      <c r="L501" s="24">
        <v>-0.4395</v>
      </c>
      <c r="M501" s="24">
        <v>2.2389000000000001</v>
      </c>
      <c r="N501" s="24">
        <v>2.7322000000000002</v>
      </c>
      <c r="O501" s="24">
        <v>-0.20039999999999999</v>
      </c>
      <c r="P501" s="24" t="s">
        <v>172</v>
      </c>
      <c r="Q501" s="24">
        <v>-0.56279999999999997</v>
      </c>
      <c r="R501" s="24">
        <v>2.6318999999999999</v>
      </c>
      <c r="S501" s="24">
        <v>400.10399999999998</v>
      </c>
      <c r="T501" s="24">
        <v>400.70620000000002</v>
      </c>
      <c r="U501" s="24">
        <v>2.9937999999999998</v>
      </c>
      <c r="V501" s="24">
        <v>52.868400000000001</v>
      </c>
      <c r="W501" s="24">
        <v>0</v>
      </c>
      <c r="X501" s="24">
        <v>4.4000000000000003E-3</v>
      </c>
      <c r="Y501" s="24">
        <v>-0.12740000000000001</v>
      </c>
      <c r="Z501" s="24">
        <v>-0.3306</v>
      </c>
      <c r="AA501" s="24">
        <v>-1.6240000000000001</v>
      </c>
      <c r="AB501">
        <f t="shared" si="50"/>
        <v>1.377302365612372E-2</v>
      </c>
      <c r="AC501" s="14">
        <f t="shared" si="51"/>
        <v>0.41560406017805285</v>
      </c>
    </row>
    <row r="502" spans="1:29" x14ac:dyDescent="0.2">
      <c r="A502" s="24" t="s">
        <v>60</v>
      </c>
      <c r="B502" s="24" t="s">
        <v>160</v>
      </c>
      <c r="C502" s="24">
        <v>13.6295</v>
      </c>
      <c r="D502" s="24">
        <v>0.15279999999999999</v>
      </c>
      <c r="E502" s="24">
        <v>-3.5341</v>
      </c>
      <c r="F502" s="24">
        <v>0.41599999999999998</v>
      </c>
      <c r="G502" s="24">
        <v>-2.0000000000000001E-4</v>
      </c>
      <c r="H502" s="24">
        <v>-0.58789999999999998</v>
      </c>
      <c r="I502" s="24">
        <v>0</v>
      </c>
      <c r="J502" s="24">
        <v>0</v>
      </c>
      <c r="K502" s="24">
        <v>9.9900000000000003E-2</v>
      </c>
      <c r="L502" s="24">
        <v>-0.44719999999999999</v>
      </c>
      <c r="M502" s="24">
        <v>1.2961</v>
      </c>
      <c r="N502" s="24">
        <v>2.7130000000000001</v>
      </c>
      <c r="O502" s="24">
        <v>-0.1779</v>
      </c>
      <c r="P502" s="24" t="s">
        <v>172</v>
      </c>
      <c r="Q502" s="24">
        <v>-0.55459999999999998</v>
      </c>
      <c r="R502" s="24">
        <v>1.0886</v>
      </c>
      <c r="S502" s="24">
        <v>400.10399999999998</v>
      </c>
      <c r="T502" s="24">
        <v>400.70890000000003</v>
      </c>
      <c r="U502" s="24">
        <v>2.9676999999999998</v>
      </c>
      <c r="V502" s="24">
        <v>52.264699999999998</v>
      </c>
      <c r="W502" s="24">
        <v>0</v>
      </c>
      <c r="X502" s="24">
        <v>3.5999999999999999E-3</v>
      </c>
      <c r="Y502" s="24">
        <v>-0.12039999999999999</v>
      </c>
      <c r="Z502" s="24">
        <v>-0.29649999999999999</v>
      </c>
      <c r="AA502" s="24">
        <v>-1.7410000000000001</v>
      </c>
      <c r="AB502">
        <f t="shared" si="50"/>
        <v>2.7546045720505861E-2</v>
      </c>
      <c r="AC502" s="14">
        <f t="shared" si="51"/>
        <v>0.41520888787698806</v>
      </c>
    </row>
    <row r="503" spans="1:29" x14ac:dyDescent="0.2">
      <c r="A503" s="24" t="s">
        <v>60</v>
      </c>
      <c r="B503" s="24" t="s">
        <v>160</v>
      </c>
      <c r="C503" s="24">
        <v>14.276899999999999</v>
      </c>
      <c r="D503" s="24">
        <v>0.108</v>
      </c>
      <c r="E503" s="24">
        <v>-4.3280000000000003</v>
      </c>
      <c r="F503" s="24">
        <v>0.41599999999999998</v>
      </c>
      <c r="G503" s="24">
        <v>-2.0000000000000001E-4</v>
      </c>
      <c r="H503" s="24">
        <v>-0.41420000000000001</v>
      </c>
      <c r="I503" s="24">
        <v>0</v>
      </c>
      <c r="J503" s="24">
        <v>0</v>
      </c>
      <c r="K503" s="24">
        <v>0.1212</v>
      </c>
      <c r="L503" s="24">
        <v>-0.44319999999999998</v>
      </c>
      <c r="M503" s="24">
        <v>0.28649999999999998</v>
      </c>
      <c r="N503" s="24">
        <v>2.6760000000000002</v>
      </c>
      <c r="O503" s="24">
        <v>-0.14940000000000001</v>
      </c>
      <c r="P503" s="24" t="s">
        <v>172</v>
      </c>
      <c r="Q503" s="24">
        <v>-0.54620000000000002</v>
      </c>
      <c r="R503" s="24">
        <v>-0.4803</v>
      </c>
      <c r="S503" s="24">
        <v>400.10399999999998</v>
      </c>
      <c r="T503" s="24">
        <v>400.71010000000001</v>
      </c>
      <c r="U503" s="24">
        <v>2.9401999999999999</v>
      </c>
      <c r="V503" s="24">
        <v>51.695599999999999</v>
      </c>
      <c r="W503" s="24">
        <v>0</v>
      </c>
      <c r="X503" s="24">
        <v>3.5999999999999999E-3</v>
      </c>
      <c r="Y503" s="24">
        <v>-0.1104</v>
      </c>
      <c r="Z503" s="24">
        <v>-0.25519999999999998</v>
      </c>
      <c r="AA503" s="24">
        <v>-1.6624000000000001</v>
      </c>
      <c r="AB503">
        <f t="shared" si="50"/>
        <v>2.7546045720505861E-2</v>
      </c>
      <c r="AC503" s="14">
        <f t="shared" si="51"/>
        <v>0.41481372314071591</v>
      </c>
    </row>
    <row r="504" spans="1:29" x14ac:dyDescent="0.2">
      <c r="A504" s="24" t="s">
        <v>60</v>
      </c>
      <c r="B504" s="24" t="s">
        <v>160</v>
      </c>
      <c r="C504" s="24">
        <v>14.927899999999999</v>
      </c>
      <c r="D504" s="24">
        <v>5.5599999999999997E-2</v>
      </c>
      <c r="E504" s="24">
        <v>-4.8301999999999996</v>
      </c>
      <c r="F504" s="24">
        <v>0.41599999999999998</v>
      </c>
      <c r="G504" s="24">
        <v>-2.0000000000000001E-4</v>
      </c>
      <c r="H504" s="24">
        <v>-0.21340000000000001</v>
      </c>
      <c r="I504" s="24">
        <v>0</v>
      </c>
      <c r="J504" s="24">
        <v>0</v>
      </c>
      <c r="K504" s="24">
        <v>0.1343</v>
      </c>
      <c r="L504" s="24">
        <v>-0.43519999999999998</v>
      </c>
      <c r="M504" s="24">
        <v>-0.67179999999999995</v>
      </c>
      <c r="N504" s="24">
        <v>2.6316999999999999</v>
      </c>
      <c r="O504" s="24">
        <v>-0.1143</v>
      </c>
      <c r="P504" s="24" t="s">
        <v>172</v>
      </c>
      <c r="Q504" s="24">
        <v>-0.53910000000000002</v>
      </c>
      <c r="R504" s="24">
        <v>-1.9553</v>
      </c>
      <c r="S504" s="24">
        <v>400.10399999999998</v>
      </c>
      <c r="T504" s="24">
        <v>400.70870000000002</v>
      </c>
      <c r="U504" s="24">
        <v>2.9165000000000001</v>
      </c>
      <c r="V504" s="24">
        <v>51.264099999999999</v>
      </c>
      <c r="W504" s="24">
        <v>0</v>
      </c>
      <c r="X504" s="24">
        <v>4.3E-3</v>
      </c>
      <c r="Y504" s="24">
        <v>-9.7600000000000006E-2</v>
      </c>
      <c r="Z504" s="24">
        <v>-0.20799999999999999</v>
      </c>
      <c r="AA504" s="24">
        <v>-1.4235</v>
      </c>
      <c r="AB504">
        <f t="shared" si="50"/>
        <v>2.7546045720505861E-2</v>
      </c>
      <c r="AC504" s="14">
        <f t="shared" si="51"/>
        <v>0.41452262388992323</v>
      </c>
    </row>
    <row r="505" spans="1:29" x14ac:dyDescent="0.2">
      <c r="X505"/>
      <c r="Y505"/>
      <c r="Z505"/>
    </row>
    <row r="506" spans="1:29" x14ac:dyDescent="0.2">
      <c r="A506" s="24" t="s">
        <v>61</v>
      </c>
      <c r="B506" s="24" t="s">
        <v>160</v>
      </c>
      <c r="C506" s="24">
        <v>4.1000000000000003E-3</v>
      </c>
      <c r="D506" s="24">
        <v>-6.9999999999999999E-4</v>
      </c>
      <c r="E506" s="24">
        <v>-10</v>
      </c>
      <c r="F506" s="24">
        <v>0.41599999999999998</v>
      </c>
      <c r="G506" s="24">
        <v>-4.0000000000000002E-4</v>
      </c>
      <c r="H506" s="24">
        <v>1E-3</v>
      </c>
      <c r="I506" s="24">
        <v>0</v>
      </c>
      <c r="J506" s="24">
        <v>0</v>
      </c>
      <c r="K506" s="24">
        <v>0.1237</v>
      </c>
      <c r="L506" s="24">
        <v>-0.62609999999999999</v>
      </c>
      <c r="M506" s="24">
        <v>-1.7418</v>
      </c>
      <c r="N506" s="24">
        <v>2.6345000000000001</v>
      </c>
      <c r="O506" s="24">
        <v>-0.113</v>
      </c>
      <c r="P506" s="24" t="s">
        <v>172</v>
      </c>
      <c r="Q506" s="24">
        <v>-0.57830000000000004</v>
      </c>
      <c r="R506" s="24">
        <v>-2.3006000000000002</v>
      </c>
      <c r="S506" s="24">
        <v>400.10399999999998</v>
      </c>
      <c r="T506" s="24">
        <v>400.6816</v>
      </c>
      <c r="U506" s="24">
        <v>2.7504</v>
      </c>
      <c r="V506" s="24">
        <v>44.724600000000002</v>
      </c>
      <c r="W506" s="24">
        <v>0</v>
      </c>
      <c r="X506" s="24">
        <v>2.3E-3</v>
      </c>
      <c r="Y506" s="24">
        <v>-6.1600000000000002E-2</v>
      </c>
      <c r="Z506" s="24">
        <v>-0.2102</v>
      </c>
      <c r="AA506" s="24">
        <v>-2.6983000000000001</v>
      </c>
      <c r="AB506">
        <f t="shared" ref="AB506" si="52">DEGREES(ATAN2(F506,-G506))</f>
        <v>5.5092078707085719E-2</v>
      </c>
      <c r="AC506" s="14">
        <f t="shared" ref="AC506" si="53">IF(B506="PMMPSI2",F506*COS(RADIANS(E506)),F506)</f>
        <v>0.40968002525307851</v>
      </c>
    </row>
    <row r="507" spans="1:29" x14ac:dyDescent="0.2">
      <c r="A507" s="24" t="s">
        <v>61</v>
      </c>
      <c r="B507" s="24" t="s">
        <v>160</v>
      </c>
      <c r="C507" s="24">
        <v>0.96309999999999996</v>
      </c>
      <c r="D507" s="24">
        <v>-0.1678</v>
      </c>
      <c r="E507" s="24">
        <v>-9.6597000000000008</v>
      </c>
      <c r="F507" s="24">
        <v>0.41599999999999998</v>
      </c>
      <c r="G507" s="24">
        <v>-2.9999999999999997E-4</v>
      </c>
      <c r="H507" s="24">
        <v>0.28760000000000002</v>
      </c>
      <c r="I507" s="24">
        <v>0</v>
      </c>
      <c r="J507" s="24">
        <v>0</v>
      </c>
      <c r="K507" s="24">
        <v>0.1198</v>
      </c>
      <c r="L507" s="24">
        <v>-0.52539999999999998</v>
      </c>
      <c r="M507" s="24">
        <v>-2.984</v>
      </c>
      <c r="N507" s="24">
        <v>2.6524000000000001</v>
      </c>
      <c r="O507" s="24">
        <v>-2.81E-2</v>
      </c>
      <c r="P507" s="24" t="s">
        <v>172</v>
      </c>
      <c r="Q507" s="24">
        <v>-0.57750000000000001</v>
      </c>
      <c r="R507" s="24">
        <v>-4.2450000000000001</v>
      </c>
      <c r="S507" s="24">
        <v>400.10399999999998</v>
      </c>
      <c r="T507" s="24">
        <v>400.6857</v>
      </c>
      <c r="U507" s="24">
        <v>2.7631000000000001</v>
      </c>
      <c r="V507" s="24">
        <v>44.988799999999998</v>
      </c>
      <c r="W507" s="24">
        <v>0</v>
      </c>
      <c r="X507" s="24">
        <v>2.5000000000000001E-3</v>
      </c>
      <c r="Y507" s="24">
        <v>-5.57E-2</v>
      </c>
      <c r="Z507" s="24">
        <v>-0.11509999999999999</v>
      </c>
      <c r="AA507" s="24">
        <v>-1.4107000000000001</v>
      </c>
      <c r="AB507">
        <f t="shared" ref="AB507:AB570" si="54">DEGREES(ATAN2(F507,-G507))</f>
        <v>4.1319064601405942E-2</v>
      </c>
      <c r="AC507" s="14">
        <f t="shared" ref="AC507:AC570" si="55">IF(B507="PMMPSI2",F507*COS(RADIANS(E507)),F507)</f>
        <v>0.41010184185897608</v>
      </c>
    </row>
    <row r="508" spans="1:29" x14ac:dyDescent="0.2">
      <c r="A508" s="24" t="s">
        <v>61</v>
      </c>
      <c r="B508" s="24" t="s">
        <v>160</v>
      </c>
      <c r="C508" s="24">
        <v>1.9239999999999999</v>
      </c>
      <c r="D508" s="24">
        <v>-0.32369999999999999</v>
      </c>
      <c r="E508" s="24">
        <v>-8.6621000000000006</v>
      </c>
      <c r="F508" s="24">
        <v>0.41599999999999998</v>
      </c>
      <c r="G508" s="24">
        <v>-2.0000000000000001E-4</v>
      </c>
      <c r="H508" s="24">
        <v>0.55579999999999996</v>
      </c>
      <c r="I508" s="24">
        <v>0</v>
      </c>
      <c r="J508" s="24">
        <v>1E-4</v>
      </c>
      <c r="K508" s="24">
        <v>0.108</v>
      </c>
      <c r="L508" s="24">
        <v>-0.43859999999999999</v>
      </c>
      <c r="M508" s="24">
        <v>-3.7435</v>
      </c>
      <c r="N508" s="24">
        <v>2.6953</v>
      </c>
      <c r="O508" s="24">
        <v>4.8099999999999997E-2</v>
      </c>
      <c r="P508" s="24" t="s">
        <v>172</v>
      </c>
      <c r="Q508" s="24">
        <v>-0.57609999999999995</v>
      </c>
      <c r="R508" s="24">
        <v>-5.6936</v>
      </c>
      <c r="S508" s="24">
        <v>400.10399999999998</v>
      </c>
      <c r="T508" s="24">
        <v>400.69319999999999</v>
      </c>
      <c r="U508" s="24">
        <v>2.7805</v>
      </c>
      <c r="V508" s="24">
        <v>45.373100000000001</v>
      </c>
      <c r="W508" s="24">
        <v>0</v>
      </c>
      <c r="X508" s="24">
        <v>2.5999999999999999E-3</v>
      </c>
      <c r="Y508" s="24">
        <v>-5.21E-2</v>
      </c>
      <c r="Z508" s="24">
        <v>-2.8E-3</v>
      </c>
      <c r="AA508" s="24">
        <v>0.37440000000000001</v>
      </c>
      <c r="AB508">
        <f t="shared" si="54"/>
        <v>2.7546045720505861E-2</v>
      </c>
      <c r="AC508" s="14">
        <f t="shared" si="55"/>
        <v>0.41125499023065853</v>
      </c>
    </row>
    <row r="509" spans="1:29" x14ac:dyDescent="0.2">
      <c r="A509" s="24" t="s">
        <v>61</v>
      </c>
      <c r="B509" s="24" t="s">
        <v>160</v>
      </c>
      <c r="C509" s="24">
        <v>2.8881000000000001</v>
      </c>
      <c r="D509" s="24">
        <v>-0.45760000000000001</v>
      </c>
      <c r="E509" s="24">
        <v>-7.0750000000000002</v>
      </c>
      <c r="F509" s="24">
        <v>0.41599999999999998</v>
      </c>
      <c r="G509" s="24">
        <v>-1E-4</v>
      </c>
      <c r="H509" s="24">
        <v>0.78759999999999997</v>
      </c>
      <c r="I509" s="24">
        <v>0</v>
      </c>
      <c r="J509" s="24">
        <v>0</v>
      </c>
      <c r="K509" s="24">
        <v>8.8800000000000004E-2</v>
      </c>
      <c r="L509" s="24">
        <v>-0.40029999999999999</v>
      </c>
      <c r="M509" s="24">
        <v>-4.0575999999999999</v>
      </c>
      <c r="N509" s="24">
        <v>2.7547999999999999</v>
      </c>
      <c r="O509" s="24">
        <v>0.105</v>
      </c>
      <c r="P509" s="24" t="s">
        <v>172</v>
      </c>
      <c r="Q509" s="24">
        <v>-0.57569999999999999</v>
      </c>
      <c r="R509" s="24">
        <v>-6.4993999999999996</v>
      </c>
      <c r="S509" s="24">
        <v>400.10399999999998</v>
      </c>
      <c r="T509" s="24">
        <v>400.70060000000001</v>
      </c>
      <c r="U509" s="24">
        <v>2.7944</v>
      </c>
      <c r="V509" s="24">
        <v>45.729599999999998</v>
      </c>
      <c r="W509" s="24">
        <v>0</v>
      </c>
      <c r="X509" s="24">
        <v>2.5999999999999999E-3</v>
      </c>
      <c r="Y509" s="24">
        <v>-5.0799999999999998E-2</v>
      </c>
      <c r="Z509" s="24">
        <v>0.1067</v>
      </c>
      <c r="AA509" s="24">
        <v>2.3855</v>
      </c>
      <c r="AB509">
        <f t="shared" si="54"/>
        <v>1.377302365612372E-2</v>
      </c>
      <c r="AC509" s="14">
        <f t="shared" si="55"/>
        <v>0.41283248229143099</v>
      </c>
    </row>
    <row r="510" spans="1:29" x14ac:dyDescent="0.2">
      <c r="A510" s="24" t="s">
        <v>61</v>
      </c>
      <c r="B510" s="24" t="s">
        <v>160</v>
      </c>
      <c r="C510" s="24">
        <v>3.8601999999999999</v>
      </c>
      <c r="D510" s="24">
        <v>-0.56089999999999995</v>
      </c>
      <c r="E510" s="24">
        <v>-4.9968000000000004</v>
      </c>
      <c r="F510" s="24">
        <v>0.41599999999999998</v>
      </c>
      <c r="G510" s="24">
        <v>0</v>
      </c>
      <c r="H510" s="24">
        <v>0.9667</v>
      </c>
      <c r="I510" s="24">
        <v>0</v>
      </c>
      <c r="J510" s="24">
        <v>0</v>
      </c>
      <c r="K510" s="24">
        <v>6.3200000000000006E-2</v>
      </c>
      <c r="L510" s="24">
        <v>-0.41689999999999999</v>
      </c>
      <c r="M510" s="24">
        <v>-4.0824999999999996</v>
      </c>
      <c r="N510" s="24">
        <v>2.8146</v>
      </c>
      <c r="O510" s="24">
        <v>0.14199999999999999</v>
      </c>
      <c r="P510" s="24" t="s">
        <v>172</v>
      </c>
      <c r="Q510" s="24">
        <v>-0.57730000000000004</v>
      </c>
      <c r="R510" s="24">
        <v>-6.6997</v>
      </c>
      <c r="S510" s="24">
        <v>400.10399999999998</v>
      </c>
      <c r="T510" s="24">
        <v>400.7054</v>
      </c>
      <c r="U510" s="24">
        <v>2.8014999999999999</v>
      </c>
      <c r="V510" s="24">
        <v>45.997700000000002</v>
      </c>
      <c r="W510" s="24">
        <v>0</v>
      </c>
      <c r="X510" s="24">
        <v>2.5999999999999999E-3</v>
      </c>
      <c r="Y510" s="24">
        <v>-5.21E-2</v>
      </c>
      <c r="Z510" s="24">
        <v>0.19120000000000001</v>
      </c>
      <c r="AA510" s="24">
        <v>4.3254000000000001</v>
      </c>
      <c r="AB510">
        <f t="shared" si="54"/>
        <v>0</v>
      </c>
      <c r="AC510" s="14">
        <f t="shared" si="55"/>
        <v>0.4144190187209239</v>
      </c>
    </row>
    <row r="511" spans="1:29" x14ac:dyDescent="0.2">
      <c r="A511" s="24" t="s">
        <v>61</v>
      </c>
      <c r="B511" s="24" t="s">
        <v>160</v>
      </c>
      <c r="C511" s="24">
        <v>4.8314000000000004</v>
      </c>
      <c r="D511" s="24">
        <v>-0.62560000000000004</v>
      </c>
      <c r="E511" s="24">
        <v>-2.5863999999999998</v>
      </c>
      <c r="F511" s="24">
        <v>0.41599999999999998</v>
      </c>
      <c r="G511" s="24">
        <v>0</v>
      </c>
      <c r="H511" s="24">
        <v>1.0798000000000001</v>
      </c>
      <c r="I511" s="24">
        <v>0</v>
      </c>
      <c r="J511" s="24">
        <v>0</v>
      </c>
      <c r="K511" s="24">
        <v>3.2800000000000003E-2</v>
      </c>
      <c r="L511" s="24">
        <v>-0.4667</v>
      </c>
      <c r="M511" s="24">
        <v>-3.9777999999999998</v>
      </c>
      <c r="N511" s="24">
        <v>2.8570000000000002</v>
      </c>
      <c r="O511" s="24">
        <v>0.16689999999999999</v>
      </c>
      <c r="P511" s="24" t="s">
        <v>172</v>
      </c>
      <c r="Q511" s="24">
        <v>-0.58150000000000002</v>
      </c>
      <c r="R511" s="24">
        <v>-6.4443999999999999</v>
      </c>
      <c r="S511" s="24">
        <v>400.10399999999998</v>
      </c>
      <c r="T511" s="24">
        <v>400.70650000000001</v>
      </c>
      <c r="U511" s="24">
        <v>2.8050000000000002</v>
      </c>
      <c r="V511" s="24">
        <v>46.226199999999999</v>
      </c>
      <c r="W511" s="24">
        <v>0</v>
      </c>
      <c r="X511" s="24">
        <v>2.7000000000000001E-3</v>
      </c>
      <c r="Y511" s="24">
        <v>-5.57E-2</v>
      </c>
      <c r="Z511" s="24">
        <v>0.2359</v>
      </c>
      <c r="AA511" s="24">
        <v>5.9497</v>
      </c>
      <c r="AB511">
        <f t="shared" si="54"/>
        <v>0</v>
      </c>
      <c r="AC511" s="14">
        <f t="shared" si="55"/>
        <v>0.41557622463727295</v>
      </c>
    </row>
    <row r="512" spans="1:29" x14ac:dyDescent="0.2">
      <c r="A512" s="24" t="s">
        <v>61</v>
      </c>
      <c r="B512" s="24" t="s">
        <v>160</v>
      </c>
      <c r="C512" s="24">
        <v>5.8045</v>
      </c>
      <c r="D512" s="24">
        <v>-0.64759999999999995</v>
      </c>
      <c r="E512" s="24">
        <v>0</v>
      </c>
      <c r="F512" s="24">
        <v>0.41599999999999998</v>
      </c>
      <c r="G512" s="24">
        <v>0</v>
      </c>
      <c r="H512" s="24">
        <v>1.1181000000000001</v>
      </c>
      <c r="I512" s="24">
        <v>0</v>
      </c>
      <c r="J512" s="24">
        <v>0</v>
      </c>
      <c r="K512" s="24">
        <v>-2.0000000000000001E-4</v>
      </c>
      <c r="L512" s="24">
        <v>-0.51490000000000002</v>
      </c>
      <c r="M512" s="24">
        <v>-3.8039000000000001</v>
      </c>
      <c r="N512" s="24">
        <v>2.8700999999999999</v>
      </c>
      <c r="O512" s="24">
        <v>0.18820000000000001</v>
      </c>
      <c r="P512" s="24" t="s">
        <v>172</v>
      </c>
      <c r="Q512" s="24">
        <v>-0.58760000000000001</v>
      </c>
      <c r="R512" s="24">
        <v>-5.8757000000000001</v>
      </c>
      <c r="S512" s="24">
        <v>400.10399999999998</v>
      </c>
      <c r="T512" s="24">
        <v>400.7045</v>
      </c>
      <c r="U512" s="24">
        <v>2.8121999999999998</v>
      </c>
      <c r="V512" s="24">
        <v>46.528100000000002</v>
      </c>
      <c r="W512" s="24">
        <v>0</v>
      </c>
      <c r="X512" s="24">
        <v>2.8E-3</v>
      </c>
      <c r="Y512" s="24">
        <v>-6.13E-2</v>
      </c>
      <c r="Z512" s="24">
        <v>0.23830000000000001</v>
      </c>
      <c r="AA512" s="24">
        <v>7.1040000000000001</v>
      </c>
      <c r="AB512">
        <f t="shared" si="54"/>
        <v>0</v>
      </c>
      <c r="AC512" s="14">
        <f t="shared" si="55"/>
        <v>0.41599999999999998</v>
      </c>
    </row>
    <row r="513" spans="1:29" x14ac:dyDescent="0.2">
      <c r="A513" s="24" t="s">
        <v>61</v>
      </c>
      <c r="B513" s="24" t="s">
        <v>160</v>
      </c>
      <c r="C513" s="24">
        <v>6.7775999999999996</v>
      </c>
      <c r="D513" s="24">
        <v>-0.62539999999999996</v>
      </c>
      <c r="E513" s="24">
        <v>2.5863999999999998</v>
      </c>
      <c r="F513" s="24">
        <v>0.41599999999999998</v>
      </c>
      <c r="G513" s="24">
        <v>0</v>
      </c>
      <c r="H513" s="24">
        <v>1.0787</v>
      </c>
      <c r="I513" s="24">
        <v>0</v>
      </c>
      <c r="J513" s="24">
        <v>0</v>
      </c>
      <c r="K513" s="24">
        <v>-3.32E-2</v>
      </c>
      <c r="L513" s="24">
        <v>-0.53500000000000003</v>
      </c>
      <c r="M513" s="24">
        <v>-3.4929000000000001</v>
      </c>
      <c r="N513" s="24">
        <v>2.8523999999999998</v>
      </c>
      <c r="O513" s="24">
        <v>0.20810000000000001</v>
      </c>
      <c r="P513" s="24" t="s">
        <v>172</v>
      </c>
      <c r="Q513" s="24">
        <v>-0.59419999999999995</v>
      </c>
      <c r="R513" s="24">
        <v>-5.0351999999999997</v>
      </c>
      <c r="S513" s="24">
        <v>400.10399999999998</v>
      </c>
      <c r="T513" s="24">
        <v>400.70069999999998</v>
      </c>
      <c r="U513" s="24">
        <v>2.8302</v>
      </c>
      <c r="V513" s="24">
        <v>46.996200000000002</v>
      </c>
      <c r="W513" s="24">
        <v>0</v>
      </c>
      <c r="X513" s="24">
        <v>2.8E-3</v>
      </c>
      <c r="Y513" s="24">
        <v>-6.8699999999999997E-2</v>
      </c>
      <c r="Z513" s="24">
        <v>0.20710000000000001</v>
      </c>
      <c r="AA513" s="24">
        <v>7.7183000000000002</v>
      </c>
      <c r="AB513">
        <f t="shared" si="54"/>
        <v>0</v>
      </c>
      <c r="AC513" s="14">
        <f t="shared" si="55"/>
        <v>0.41557622463727295</v>
      </c>
    </row>
    <row r="514" spans="1:29" x14ac:dyDescent="0.2">
      <c r="A514" s="24" t="s">
        <v>61</v>
      </c>
      <c r="B514" s="24" t="s">
        <v>160</v>
      </c>
      <c r="C514" s="24">
        <v>7.7488000000000001</v>
      </c>
      <c r="D514" s="24">
        <v>-0.56059999999999999</v>
      </c>
      <c r="E514" s="24">
        <v>4.9968000000000004</v>
      </c>
      <c r="F514" s="24">
        <v>0.41599999999999998</v>
      </c>
      <c r="G514" s="24">
        <v>0</v>
      </c>
      <c r="H514" s="24">
        <v>0.96479999999999999</v>
      </c>
      <c r="I514" s="24">
        <v>0</v>
      </c>
      <c r="J514" s="24">
        <v>0</v>
      </c>
      <c r="K514" s="24">
        <v>-6.3399999999999998E-2</v>
      </c>
      <c r="L514" s="24">
        <v>-0.52380000000000004</v>
      </c>
      <c r="M514" s="24">
        <v>-2.9081999999999999</v>
      </c>
      <c r="N514" s="24">
        <v>2.8134000000000001</v>
      </c>
      <c r="O514" s="24">
        <v>0.22009999999999999</v>
      </c>
      <c r="P514" s="24" t="s">
        <v>172</v>
      </c>
      <c r="Q514" s="24">
        <v>-0.59970000000000001</v>
      </c>
      <c r="R514" s="24">
        <v>-3.8557999999999999</v>
      </c>
      <c r="S514" s="24">
        <v>400.10399999999998</v>
      </c>
      <c r="T514" s="24">
        <v>400.69600000000003</v>
      </c>
      <c r="U514" s="24">
        <v>2.8610000000000002</v>
      </c>
      <c r="V514" s="24">
        <v>47.630800000000001</v>
      </c>
      <c r="W514" s="24">
        <v>0</v>
      </c>
      <c r="X514" s="24">
        <v>2.7000000000000001E-3</v>
      </c>
      <c r="Y514" s="24">
        <v>-7.7799999999999994E-2</v>
      </c>
      <c r="Z514" s="24">
        <v>0.15620000000000001</v>
      </c>
      <c r="AA514" s="24">
        <v>7.7790999999999997</v>
      </c>
      <c r="AB514">
        <f t="shared" si="54"/>
        <v>0</v>
      </c>
      <c r="AC514" s="14">
        <f t="shared" si="55"/>
        <v>0.4144190187209239</v>
      </c>
    </row>
    <row r="515" spans="1:29" x14ac:dyDescent="0.2">
      <c r="A515" s="24" t="s">
        <v>61</v>
      </c>
      <c r="B515" s="24" t="s">
        <v>160</v>
      </c>
      <c r="C515" s="24">
        <v>8.7166999999999994</v>
      </c>
      <c r="D515" s="24">
        <v>-0.45760000000000001</v>
      </c>
      <c r="E515" s="24">
        <v>7.0670999999999999</v>
      </c>
      <c r="F515" s="24">
        <v>0.41599999999999998</v>
      </c>
      <c r="G515" s="24">
        <v>0</v>
      </c>
      <c r="H515" s="24">
        <v>0.78539999999999999</v>
      </c>
      <c r="I515" s="24">
        <v>0</v>
      </c>
      <c r="J515" s="24">
        <v>0</v>
      </c>
      <c r="K515" s="24">
        <v>-8.8900000000000007E-2</v>
      </c>
      <c r="L515" s="24">
        <v>-0.50080000000000002</v>
      </c>
      <c r="M515" s="24">
        <v>-1.9541999999999999</v>
      </c>
      <c r="N515" s="24">
        <v>2.7686999999999999</v>
      </c>
      <c r="O515" s="24">
        <v>0.21190000000000001</v>
      </c>
      <c r="P515" s="24" t="s">
        <v>172</v>
      </c>
      <c r="Q515" s="24">
        <v>-0.60329999999999995</v>
      </c>
      <c r="R515" s="24">
        <v>-2.2441</v>
      </c>
      <c r="S515" s="24">
        <v>400.10399999999998</v>
      </c>
      <c r="T515" s="24">
        <v>400.69099999999997</v>
      </c>
      <c r="U515" s="24">
        <v>2.9003999999999999</v>
      </c>
      <c r="V515" s="24">
        <v>48.323</v>
      </c>
      <c r="W515" s="24">
        <v>0</v>
      </c>
      <c r="X515" s="24">
        <v>2.3E-3</v>
      </c>
      <c r="Y515" s="24">
        <v>-8.8499999999999995E-2</v>
      </c>
      <c r="Z515" s="24">
        <v>9.6699999999999994E-2</v>
      </c>
      <c r="AA515" s="24">
        <v>7.3079000000000001</v>
      </c>
      <c r="AB515">
        <f t="shared" si="54"/>
        <v>0</v>
      </c>
      <c r="AC515" s="14">
        <f t="shared" si="55"/>
        <v>0.41283954312643389</v>
      </c>
    </row>
    <row r="516" spans="1:29" x14ac:dyDescent="0.2">
      <c r="A516" s="24" t="s">
        <v>61</v>
      </c>
      <c r="B516" s="24" t="s">
        <v>160</v>
      </c>
      <c r="C516" s="24">
        <v>9.6850000000000005</v>
      </c>
      <c r="D516" s="24">
        <v>-0.32300000000000001</v>
      </c>
      <c r="E516" s="24">
        <v>8.6621000000000006</v>
      </c>
      <c r="F516" s="24">
        <v>0.41599999999999998</v>
      </c>
      <c r="G516" s="24">
        <v>1E-4</v>
      </c>
      <c r="H516" s="24">
        <v>0.55369999999999997</v>
      </c>
      <c r="I516" s="24">
        <v>0</v>
      </c>
      <c r="J516" s="24">
        <v>0</v>
      </c>
      <c r="K516" s="24">
        <v>-0.1079</v>
      </c>
      <c r="L516" s="24">
        <v>-0.49359999999999998</v>
      </c>
      <c r="M516" s="24">
        <v>-0.6673</v>
      </c>
      <c r="N516" s="24">
        <v>2.7336</v>
      </c>
      <c r="O516" s="24">
        <v>0.1734</v>
      </c>
      <c r="P516" s="24" t="s">
        <v>172</v>
      </c>
      <c r="Q516" s="24">
        <v>-0.60509999999999997</v>
      </c>
      <c r="R516" s="24">
        <v>-0.19919999999999999</v>
      </c>
      <c r="S516" s="24">
        <v>400.10399999999998</v>
      </c>
      <c r="T516" s="24">
        <v>400.68549999999999</v>
      </c>
      <c r="U516" s="24">
        <v>2.9394</v>
      </c>
      <c r="V516" s="24">
        <v>48.903399999999998</v>
      </c>
      <c r="W516" s="24">
        <v>0</v>
      </c>
      <c r="X516" s="24">
        <v>1.6999999999999999E-3</v>
      </c>
      <c r="Y516" s="24">
        <v>-0.1009</v>
      </c>
      <c r="Z516" s="24">
        <v>3.2599999999999997E-2</v>
      </c>
      <c r="AA516" s="24">
        <v>6.3617999999999997</v>
      </c>
      <c r="AB516">
        <f t="shared" si="54"/>
        <v>-1.377302365612372E-2</v>
      </c>
      <c r="AC516" s="14">
        <f t="shared" si="55"/>
        <v>0.41125499023065853</v>
      </c>
    </row>
    <row r="517" spans="1:29" x14ac:dyDescent="0.2">
      <c r="A517" s="24" t="s">
        <v>61</v>
      </c>
      <c r="B517" s="24" t="s">
        <v>160</v>
      </c>
      <c r="C517" s="24">
        <v>10.645899999999999</v>
      </c>
      <c r="D517" s="24">
        <v>-0.1671</v>
      </c>
      <c r="E517" s="24">
        <v>9.6597000000000008</v>
      </c>
      <c r="F517" s="24">
        <v>0.41599999999999998</v>
      </c>
      <c r="G517" s="24">
        <v>2.0000000000000001E-4</v>
      </c>
      <c r="H517" s="24">
        <v>0.2858</v>
      </c>
      <c r="I517" s="24">
        <v>0</v>
      </c>
      <c r="J517" s="24">
        <v>0</v>
      </c>
      <c r="K517" s="24">
        <v>-0.1196</v>
      </c>
      <c r="L517" s="24">
        <v>-0.51849999999999996</v>
      </c>
      <c r="M517" s="24">
        <v>0.76870000000000005</v>
      </c>
      <c r="N517" s="24">
        <v>2.7166999999999999</v>
      </c>
      <c r="O517" s="24">
        <v>0.104</v>
      </c>
      <c r="P517" s="24" t="s">
        <v>172</v>
      </c>
      <c r="Q517" s="24">
        <v>-0.60599999999999998</v>
      </c>
      <c r="R517" s="24">
        <v>2.1071</v>
      </c>
      <c r="S517" s="24">
        <v>400.10399999999998</v>
      </c>
      <c r="T517" s="24">
        <v>400.68</v>
      </c>
      <c r="U517" s="24">
        <v>2.9689000000000001</v>
      </c>
      <c r="V517" s="24">
        <v>49.2288</v>
      </c>
      <c r="W517" s="24">
        <v>0</v>
      </c>
      <c r="X517" s="24">
        <v>1.1999999999999999E-3</v>
      </c>
      <c r="Y517" s="24">
        <v>-0.1144</v>
      </c>
      <c r="Z517" s="24">
        <v>-3.8699999999999998E-2</v>
      </c>
      <c r="AA517" s="24">
        <v>5.0510000000000002</v>
      </c>
      <c r="AB517">
        <f t="shared" si="54"/>
        <v>-2.7546045720505861E-2</v>
      </c>
      <c r="AC517" s="14">
        <f t="shared" si="55"/>
        <v>0.41010184185897608</v>
      </c>
    </row>
    <row r="518" spans="1:29" x14ac:dyDescent="0.2">
      <c r="A518" s="24" t="s">
        <v>61</v>
      </c>
      <c r="B518" s="24" t="s">
        <v>160</v>
      </c>
      <c r="C518" s="24">
        <v>11.604799999999999</v>
      </c>
      <c r="D518" s="24">
        <v>0</v>
      </c>
      <c r="E518" s="24">
        <v>10</v>
      </c>
      <c r="F518" s="24">
        <v>0.41599999999999998</v>
      </c>
      <c r="G518" s="24">
        <v>2.0000000000000001E-4</v>
      </c>
      <c r="H518" s="24">
        <v>-5.9999999999999995E-4</v>
      </c>
      <c r="I518" s="24">
        <v>0</v>
      </c>
      <c r="J518" s="24">
        <v>0</v>
      </c>
      <c r="K518" s="24">
        <v>-0.1237</v>
      </c>
      <c r="L518" s="24">
        <v>-0.56850000000000001</v>
      </c>
      <c r="M518" s="24">
        <v>2.0935999999999999</v>
      </c>
      <c r="N518" s="24">
        <v>2.718</v>
      </c>
      <c r="O518" s="24">
        <v>1.52E-2</v>
      </c>
      <c r="P518" s="24" t="s">
        <v>172</v>
      </c>
      <c r="Q518" s="24">
        <v>-0.60660000000000003</v>
      </c>
      <c r="R518" s="24">
        <v>4.3468999999999998</v>
      </c>
      <c r="S518" s="24">
        <v>400.10399999999998</v>
      </c>
      <c r="T518" s="24">
        <v>400.67559999999997</v>
      </c>
      <c r="U518" s="24">
        <v>2.984</v>
      </c>
      <c r="V518" s="24">
        <v>49.255200000000002</v>
      </c>
      <c r="W518" s="24">
        <v>0</v>
      </c>
      <c r="X518" s="24">
        <v>8.9999999999999998E-4</v>
      </c>
      <c r="Y518" s="24">
        <v>-0.128</v>
      </c>
      <c r="Z518" s="24">
        <v>-0.1208</v>
      </c>
      <c r="AA518" s="24">
        <v>3.5495000000000001</v>
      </c>
      <c r="AB518">
        <f t="shared" si="54"/>
        <v>-2.7546045720505861E-2</v>
      </c>
      <c r="AC518" s="14">
        <f t="shared" si="55"/>
        <v>0.40968002525307851</v>
      </c>
    </row>
    <row r="519" spans="1:29" x14ac:dyDescent="0.2">
      <c r="A519" s="24" t="s">
        <v>61</v>
      </c>
      <c r="B519" s="24" t="s">
        <v>160</v>
      </c>
      <c r="C519" s="24">
        <v>12.563800000000001</v>
      </c>
      <c r="D519" s="24">
        <v>0.1671</v>
      </c>
      <c r="E519" s="24">
        <v>9.6597000000000008</v>
      </c>
      <c r="F519" s="24">
        <v>0.41599999999999998</v>
      </c>
      <c r="G519" s="24">
        <v>1E-4</v>
      </c>
      <c r="H519" s="24">
        <v>-0.28720000000000001</v>
      </c>
      <c r="I519" s="24">
        <v>0</v>
      </c>
      <c r="J519" s="24">
        <v>0</v>
      </c>
      <c r="K519" s="24">
        <v>-0.1198</v>
      </c>
      <c r="L519" s="24">
        <v>-0.61609999999999998</v>
      </c>
      <c r="M519" s="24">
        <v>3.0909</v>
      </c>
      <c r="N519" s="24">
        <v>2.7305000000000001</v>
      </c>
      <c r="O519" s="24">
        <v>-7.3800000000000004E-2</v>
      </c>
      <c r="P519" s="24" t="s">
        <v>172</v>
      </c>
      <c r="Q519" s="24">
        <v>-0.60719999999999996</v>
      </c>
      <c r="R519" s="24">
        <v>6.1479999999999997</v>
      </c>
      <c r="S519" s="24">
        <v>400.10399999999998</v>
      </c>
      <c r="T519" s="24">
        <v>400.67439999999999</v>
      </c>
      <c r="U519" s="24">
        <v>2.9855999999999998</v>
      </c>
      <c r="V519" s="24">
        <v>49.055</v>
      </c>
      <c r="W519" s="24">
        <v>0</v>
      </c>
      <c r="X519" s="24">
        <v>1E-3</v>
      </c>
      <c r="Y519" s="24">
        <v>-0.14000000000000001</v>
      </c>
      <c r="Z519" s="24">
        <v>-0.21229999999999999</v>
      </c>
      <c r="AA519" s="24">
        <v>2.0752999999999999</v>
      </c>
      <c r="AB519">
        <f t="shared" si="54"/>
        <v>-1.377302365612372E-2</v>
      </c>
      <c r="AC519" s="14">
        <f t="shared" si="55"/>
        <v>0.41010184185897608</v>
      </c>
    </row>
    <row r="520" spans="1:29" x14ac:dyDescent="0.2">
      <c r="A520" s="24" t="s">
        <v>61</v>
      </c>
      <c r="B520" s="24" t="s">
        <v>160</v>
      </c>
      <c r="C520" s="24">
        <v>13.524699999999999</v>
      </c>
      <c r="D520" s="24">
        <v>0.32290000000000002</v>
      </c>
      <c r="E520" s="24">
        <v>8.6621000000000006</v>
      </c>
      <c r="F520" s="24">
        <v>0.41599999999999998</v>
      </c>
      <c r="G520" s="24">
        <v>0</v>
      </c>
      <c r="H520" s="24">
        <v>-0.5554</v>
      </c>
      <c r="I520" s="24">
        <v>0</v>
      </c>
      <c r="J520" s="24">
        <v>-1E-4</v>
      </c>
      <c r="K520" s="24">
        <v>-0.1081</v>
      </c>
      <c r="L520" s="24">
        <v>-0.62980000000000003</v>
      </c>
      <c r="M520" s="24">
        <v>3.6839</v>
      </c>
      <c r="N520" s="24">
        <v>2.7452000000000001</v>
      </c>
      <c r="O520" s="24">
        <v>-0.14460000000000001</v>
      </c>
      <c r="P520" s="24" t="s">
        <v>172</v>
      </c>
      <c r="Q520" s="24">
        <v>-0.60719999999999996</v>
      </c>
      <c r="R520" s="24">
        <v>7.2450999999999999</v>
      </c>
      <c r="S520" s="24">
        <v>400.10399999999998</v>
      </c>
      <c r="T520" s="24">
        <v>400.67809999999997</v>
      </c>
      <c r="U520" s="24">
        <v>2.9788000000000001</v>
      </c>
      <c r="V520" s="24">
        <v>48.768099999999997</v>
      </c>
      <c r="W520" s="24">
        <v>0</v>
      </c>
      <c r="X520" s="24">
        <v>1.5E-3</v>
      </c>
      <c r="Y520" s="24">
        <v>-0.1484</v>
      </c>
      <c r="Z520" s="24">
        <v>-0.3039</v>
      </c>
      <c r="AA520" s="24">
        <v>0.83530000000000004</v>
      </c>
      <c r="AB520">
        <f t="shared" si="54"/>
        <v>0</v>
      </c>
      <c r="AC520" s="14">
        <f t="shared" si="55"/>
        <v>0.41125499023065853</v>
      </c>
    </row>
    <row r="521" spans="1:29" x14ac:dyDescent="0.2">
      <c r="A521" s="24" t="s">
        <v>61</v>
      </c>
      <c r="B521" s="24" t="s">
        <v>160</v>
      </c>
      <c r="C521" s="24">
        <v>14.488899999999999</v>
      </c>
      <c r="D521" s="24">
        <v>0.45689999999999997</v>
      </c>
      <c r="E521" s="24">
        <v>7.0750000000000002</v>
      </c>
      <c r="F521" s="24">
        <v>0.41599999999999998</v>
      </c>
      <c r="G521" s="24">
        <v>-1E-4</v>
      </c>
      <c r="H521" s="24">
        <v>-0.78739999999999999</v>
      </c>
      <c r="I521" s="24">
        <v>0</v>
      </c>
      <c r="J521" s="24">
        <v>0</v>
      </c>
      <c r="K521" s="24">
        <v>-8.8900000000000007E-2</v>
      </c>
      <c r="L521" s="24">
        <v>-0.59489999999999998</v>
      </c>
      <c r="M521" s="24">
        <v>3.9544000000000001</v>
      </c>
      <c r="N521" s="24">
        <v>2.7553000000000001</v>
      </c>
      <c r="O521" s="24">
        <v>-0.18779999999999999</v>
      </c>
      <c r="P521" s="24" t="s">
        <v>172</v>
      </c>
      <c r="Q521" s="24">
        <v>-0.60560000000000003</v>
      </c>
      <c r="R521" s="24">
        <v>7.5852000000000004</v>
      </c>
      <c r="S521" s="24">
        <v>400.10399999999998</v>
      </c>
      <c r="T521" s="24">
        <v>400.68720000000002</v>
      </c>
      <c r="U521" s="24">
        <v>2.9689999999999999</v>
      </c>
      <c r="V521" s="24">
        <v>48.516399999999997</v>
      </c>
      <c r="W521" s="24">
        <v>0</v>
      </c>
      <c r="X521" s="24">
        <v>2.2000000000000001E-3</v>
      </c>
      <c r="Y521" s="24">
        <v>-0.152</v>
      </c>
      <c r="Z521" s="24">
        <v>-0.38109999999999999</v>
      </c>
      <c r="AA521" s="24">
        <v>-4.4900000000000002E-2</v>
      </c>
      <c r="AB521">
        <f t="shared" si="54"/>
        <v>1.377302365612372E-2</v>
      </c>
      <c r="AC521" s="14">
        <f t="shared" si="55"/>
        <v>0.41283248229143099</v>
      </c>
    </row>
    <row r="522" spans="1:29" x14ac:dyDescent="0.2">
      <c r="A522" s="24" t="s">
        <v>61</v>
      </c>
      <c r="B522" s="24" t="s">
        <v>160</v>
      </c>
      <c r="C522" s="24">
        <v>15.460900000000001</v>
      </c>
      <c r="D522" s="24">
        <v>0.56020000000000003</v>
      </c>
      <c r="E522" s="24">
        <v>4.9968000000000004</v>
      </c>
      <c r="F522" s="24">
        <v>0.41599999999999998</v>
      </c>
      <c r="G522" s="24">
        <v>-2.0000000000000001E-4</v>
      </c>
      <c r="H522" s="24">
        <v>-0.9667</v>
      </c>
      <c r="I522" s="24">
        <v>0</v>
      </c>
      <c r="J522" s="24">
        <v>0</v>
      </c>
      <c r="K522" s="24">
        <v>-6.3299999999999995E-2</v>
      </c>
      <c r="L522" s="24">
        <v>-0.52439999999999998</v>
      </c>
      <c r="M522" s="24">
        <v>4.0704000000000002</v>
      </c>
      <c r="N522" s="24">
        <v>2.7584</v>
      </c>
      <c r="O522" s="24">
        <v>-0.20669999999999999</v>
      </c>
      <c r="P522" s="24" t="s">
        <v>172</v>
      </c>
      <c r="Q522" s="24">
        <v>-0.6018</v>
      </c>
      <c r="R522" s="24">
        <v>7.3304999999999998</v>
      </c>
      <c r="S522" s="24">
        <v>400.10399999999998</v>
      </c>
      <c r="T522" s="24">
        <v>400.69990000000001</v>
      </c>
      <c r="U522" s="24">
        <v>2.9584000000000001</v>
      </c>
      <c r="V522" s="24">
        <v>48.332299999999996</v>
      </c>
      <c r="W522" s="24">
        <v>0</v>
      </c>
      <c r="X522" s="24">
        <v>2.8E-3</v>
      </c>
      <c r="Y522" s="24">
        <v>-0.14979999999999999</v>
      </c>
      <c r="Z522" s="24">
        <v>-0.43049999999999999</v>
      </c>
      <c r="AA522" s="24">
        <v>-0.57120000000000004</v>
      </c>
      <c r="AB522">
        <f t="shared" si="54"/>
        <v>2.7546045720505861E-2</v>
      </c>
      <c r="AC522" s="14">
        <f t="shared" si="55"/>
        <v>0.4144190187209239</v>
      </c>
    </row>
    <row r="523" spans="1:29" x14ac:dyDescent="0.2">
      <c r="A523" s="24" t="s">
        <v>61</v>
      </c>
      <c r="B523" s="24" t="s">
        <v>160</v>
      </c>
      <c r="C523" s="24">
        <v>16.432099999999998</v>
      </c>
      <c r="D523" s="24">
        <v>0.62490000000000001</v>
      </c>
      <c r="E523" s="24">
        <v>2.5863999999999998</v>
      </c>
      <c r="F523" s="24">
        <v>0.41599999999999998</v>
      </c>
      <c r="G523" s="24">
        <v>-2.0000000000000001E-4</v>
      </c>
      <c r="H523" s="24">
        <v>-1.08</v>
      </c>
      <c r="I523" s="24">
        <v>0</v>
      </c>
      <c r="J523" s="24">
        <v>0</v>
      </c>
      <c r="K523" s="24">
        <v>-3.2800000000000003E-2</v>
      </c>
      <c r="L523" s="24">
        <v>-0.45440000000000003</v>
      </c>
      <c r="M523" s="24">
        <v>4.1670999999999996</v>
      </c>
      <c r="N523" s="24">
        <v>2.7551000000000001</v>
      </c>
      <c r="O523" s="24">
        <v>-0.21379999999999999</v>
      </c>
      <c r="P523" s="24" t="s">
        <v>172</v>
      </c>
      <c r="Q523" s="24">
        <v>-0.5958</v>
      </c>
      <c r="R523" s="24">
        <v>6.7526999999999999</v>
      </c>
      <c r="S523" s="24">
        <v>400.10399999999998</v>
      </c>
      <c r="T523" s="24">
        <v>400.7124</v>
      </c>
      <c r="U523" s="24">
        <v>2.9447000000000001</v>
      </c>
      <c r="V523" s="24">
        <v>48.144599999999997</v>
      </c>
      <c r="W523" s="24">
        <v>0</v>
      </c>
      <c r="X523" s="24">
        <v>3.2000000000000002E-3</v>
      </c>
      <c r="Y523" s="24">
        <v>-0.1424</v>
      </c>
      <c r="Z523" s="24">
        <v>-0.4466</v>
      </c>
      <c r="AA523" s="24">
        <v>-0.87809999999999999</v>
      </c>
      <c r="AB523">
        <f t="shared" si="54"/>
        <v>2.7546045720505861E-2</v>
      </c>
      <c r="AC523" s="14">
        <f t="shared" si="55"/>
        <v>0.41557622463727295</v>
      </c>
    </row>
    <row r="524" spans="1:29" x14ac:dyDescent="0.2">
      <c r="A524" s="24" t="s">
        <v>61</v>
      </c>
      <c r="B524" s="24" t="s">
        <v>160</v>
      </c>
      <c r="C524" s="24">
        <v>17.4053</v>
      </c>
      <c r="D524" s="24">
        <v>0.64690000000000003</v>
      </c>
      <c r="E524" s="24">
        <v>0</v>
      </c>
      <c r="F524" s="24">
        <v>0.41599999999999998</v>
      </c>
      <c r="G524" s="24">
        <v>-2.0000000000000001E-4</v>
      </c>
      <c r="H524" s="24">
        <v>-1.1185</v>
      </c>
      <c r="I524" s="24">
        <v>0</v>
      </c>
      <c r="J524" s="24">
        <v>0</v>
      </c>
      <c r="K524" s="24">
        <v>2.0000000000000001E-4</v>
      </c>
      <c r="L524" s="24">
        <v>-0.42530000000000001</v>
      </c>
      <c r="M524" s="24">
        <v>4.2508999999999997</v>
      </c>
      <c r="N524" s="24">
        <v>2.7471000000000001</v>
      </c>
      <c r="O524" s="24">
        <v>-0.22239999999999999</v>
      </c>
      <c r="P524" s="24" t="s">
        <v>172</v>
      </c>
      <c r="Q524" s="24">
        <v>-0.58879999999999999</v>
      </c>
      <c r="R524" s="24">
        <v>6.0804999999999998</v>
      </c>
      <c r="S524" s="24">
        <v>400.10399999999998</v>
      </c>
      <c r="T524" s="24">
        <v>400.72070000000002</v>
      </c>
      <c r="U524" s="24">
        <v>2.9234</v>
      </c>
      <c r="V524" s="24">
        <v>47.829300000000003</v>
      </c>
      <c r="W524" s="24">
        <v>0</v>
      </c>
      <c r="X524" s="24">
        <v>3.2000000000000002E-3</v>
      </c>
      <c r="Y524" s="24">
        <v>-0.13109999999999999</v>
      </c>
      <c r="Z524" s="24">
        <v>-0.4345</v>
      </c>
      <c r="AA524" s="24">
        <v>-1.1639999999999999</v>
      </c>
      <c r="AB524">
        <f t="shared" si="54"/>
        <v>2.7546045720505861E-2</v>
      </c>
      <c r="AC524" s="14">
        <f t="shared" si="55"/>
        <v>0.41599999999999998</v>
      </c>
    </row>
    <row r="525" spans="1:29" x14ac:dyDescent="0.2">
      <c r="A525" s="24" t="s">
        <v>61</v>
      </c>
      <c r="B525" s="24" t="s">
        <v>160</v>
      </c>
      <c r="C525" s="24">
        <v>18.378399999999999</v>
      </c>
      <c r="D525" s="24">
        <v>0.62470000000000003</v>
      </c>
      <c r="E525" s="24">
        <v>-2.5863999999999998</v>
      </c>
      <c r="F525" s="24">
        <v>0.41599999999999998</v>
      </c>
      <c r="G525" s="24">
        <v>-2.0000000000000001E-4</v>
      </c>
      <c r="H525" s="24">
        <v>-1.0790999999999999</v>
      </c>
      <c r="I525" s="24">
        <v>0</v>
      </c>
      <c r="J525" s="24">
        <v>0</v>
      </c>
      <c r="K525" s="24">
        <v>3.32E-2</v>
      </c>
      <c r="L525" s="24">
        <v>-0.45829999999999999</v>
      </c>
      <c r="M525" s="24">
        <v>4.1848000000000001</v>
      </c>
      <c r="N525" s="24">
        <v>2.7343999999999999</v>
      </c>
      <c r="O525" s="24">
        <v>-0.2382</v>
      </c>
      <c r="P525" s="24" t="s">
        <v>172</v>
      </c>
      <c r="Q525" s="24">
        <v>-0.58250000000000002</v>
      </c>
      <c r="R525" s="24">
        <v>5.3833000000000002</v>
      </c>
      <c r="S525" s="24">
        <v>400.10399999999998</v>
      </c>
      <c r="T525" s="24">
        <v>400.7217</v>
      </c>
      <c r="U525" s="24">
        <v>2.8910999999999998</v>
      </c>
      <c r="V525" s="24">
        <v>47.297199999999997</v>
      </c>
      <c r="W525" s="24">
        <v>0</v>
      </c>
      <c r="X525" s="24">
        <v>2.8999999999999998E-3</v>
      </c>
      <c r="Y525" s="24">
        <v>-0.1176</v>
      </c>
      <c r="Z525" s="24">
        <v>-0.40689999999999998</v>
      </c>
      <c r="AA525" s="24">
        <v>-1.5916999999999999</v>
      </c>
      <c r="AB525">
        <f t="shared" si="54"/>
        <v>2.7546045720505861E-2</v>
      </c>
      <c r="AC525" s="14">
        <f t="shared" si="55"/>
        <v>0.41557622463727295</v>
      </c>
    </row>
    <row r="526" spans="1:29" x14ac:dyDescent="0.2">
      <c r="A526" s="24" t="s">
        <v>61</v>
      </c>
      <c r="B526" s="24" t="s">
        <v>160</v>
      </c>
      <c r="C526" s="24">
        <v>19.349599999999999</v>
      </c>
      <c r="D526" s="24">
        <v>0.55989999999999995</v>
      </c>
      <c r="E526" s="24">
        <v>-4.9968000000000004</v>
      </c>
      <c r="F526" s="24">
        <v>0.41599999999999998</v>
      </c>
      <c r="G526" s="24">
        <v>-2.0000000000000001E-4</v>
      </c>
      <c r="H526" s="24">
        <v>-0.96519999999999995</v>
      </c>
      <c r="I526" s="24">
        <v>0</v>
      </c>
      <c r="J526" s="24">
        <v>0</v>
      </c>
      <c r="K526" s="24">
        <v>6.3500000000000001E-2</v>
      </c>
      <c r="L526" s="24">
        <v>-0.54249999999999998</v>
      </c>
      <c r="M526" s="24">
        <v>3.7667000000000002</v>
      </c>
      <c r="N526" s="24">
        <v>2.7157</v>
      </c>
      <c r="O526" s="24">
        <v>-0.25559999999999999</v>
      </c>
      <c r="P526" s="24" t="s">
        <v>172</v>
      </c>
      <c r="Q526" s="24">
        <v>-0.57840000000000003</v>
      </c>
      <c r="R526" s="24">
        <v>4.5555000000000003</v>
      </c>
      <c r="S526" s="24">
        <v>400.10399999999998</v>
      </c>
      <c r="T526" s="24">
        <v>400.71510000000001</v>
      </c>
      <c r="U526" s="24">
        <v>2.8496999999999999</v>
      </c>
      <c r="V526" s="24">
        <v>46.565199999999997</v>
      </c>
      <c r="W526" s="24">
        <v>0</v>
      </c>
      <c r="X526" s="24">
        <v>2.5000000000000001E-3</v>
      </c>
      <c r="Y526" s="24">
        <v>-0.1037</v>
      </c>
      <c r="Z526" s="24">
        <v>-0.37669999999999998</v>
      </c>
      <c r="AA526" s="24">
        <v>-2.1977000000000002</v>
      </c>
      <c r="AB526">
        <f t="shared" si="54"/>
        <v>2.7546045720505861E-2</v>
      </c>
      <c r="AC526" s="14">
        <f t="shared" si="55"/>
        <v>0.4144190187209239</v>
      </c>
    </row>
    <row r="527" spans="1:29" x14ac:dyDescent="0.2">
      <c r="A527" s="24" t="s">
        <v>61</v>
      </c>
      <c r="B527" s="24" t="s">
        <v>160</v>
      </c>
      <c r="C527" s="24">
        <v>20.317499999999999</v>
      </c>
      <c r="D527" s="24">
        <v>0.45689999999999997</v>
      </c>
      <c r="E527" s="24">
        <v>-7.0670999999999999</v>
      </c>
      <c r="F527" s="24">
        <v>0.41599999999999998</v>
      </c>
      <c r="G527" s="24">
        <v>-2.0000000000000001E-4</v>
      </c>
      <c r="H527" s="24">
        <v>-0.78559999999999997</v>
      </c>
      <c r="I527" s="24">
        <v>0</v>
      </c>
      <c r="J527" s="24">
        <v>0</v>
      </c>
      <c r="K527" s="24">
        <v>8.8900000000000007E-2</v>
      </c>
      <c r="L527" s="24">
        <v>-0.63880000000000003</v>
      </c>
      <c r="M527" s="24">
        <v>2.8561999999999999</v>
      </c>
      <c r="N527" s="24">
        <v>2.6907999999999999</v>
      </c>
      <c r="O527" s="24">
        <v>-0.2611</v>
      </c>
      <c r="P527" s="24" t="s">
        <v>172</v>
      </c>
      <c r="Q527" s="24">
        <v>-0.57679999999999998</v>
      </c>
      <c r="R527" s="24">
        <v>3.4094000000000002</v>
      </c>
      <c r="S527" s="24">
        <v>400.10399999999998</v>
      </c>
      <c r="T527" s="24">
        <v>400.70359999999999</v>
      </c>
      <c r="U527" s="24">
        <v>2.8062</v>
      </c>
      <c r="V527" s="24">
        <v>45.7682</v>
      </c>
      <c r="W527" s="24">
        <v>0</v>
      </c>
      <c r="X527" s="24">
        <v>2.0999999999999999E-3</v>
      </c>
      <c r="Y527" s="24">
        <v>-9.0700000000000003E-2</v>
      </c>
      <c r="Z527" s="24">
        <v>-0.34949999999999998</v>
      </c>
      <c r="AA527" s="24">
        <v>-2.8573</v>
      </c>
      <c r="AB527">
        <f t="shared" si="54"/>
        <v>2.7546045720505861E-2</v>
      </c>
      <c r="AC527" s="14">
        <f t="shared" si="55"/>
        <v>0.41283954312643389</v>
      </c>
    </row>
    <row r="528" spans="1:29" x14ac:dyDescent="0.2">
      <c r="A528" s="24" t="s">
        <v>61</v>
      </c>
      <c r="B528" s="24" t="s">
        <v>160</v>
      </c>
      <c r="C528" s="24">
        <v>21.285699999999999</v>
      </c>
      <c r="D528" s="24">
        <v>0.32229999999999998</v>
      </c>
      <c r="E528" s="24">
        <v>-8.6621000000000006</v>
      </c>
      <c r="F528" s="24">
        <v>0.41599999999999998</v>
      </c>
      <c r="G528" s="24">
        <v>-2.9999999999999997E-4</v>
      </c>
      <c r="H528" s="24">
        <v>-0.55369999999999997</v>
      </c>
      <c r="I528" s="24">
        <v>0</v>
      </c>
      <c r="J528" s="24">
        <v>0</v>
      </c>
      <c r="K528" s="24">
        <v>0.108</v>
      </c>
      <c r="L528" s="24">
        <v>-0.7</v>
      </c>
      <c r="M528" s="24">
        <v>1.4781</v>
      </c>
      <c r="N528" s="24">
        <v>2.6631</v>
      </c>
      <c r="O528" s="24">
        <v>-0.2407</v>
      </c>
      <c r="P528" s="24" t="s">
        <v>172</v>
      </c>
      <c r="Q528" s="24">
        <v>-0.57709999999999995</v>
      </c>
      <c r="R528" s="24">
        <v>1.8196000000000001</v>
      </c>
      <c r="S528" s="24">
        <v>400.10399999999998</v>
      </c>
      <c r="T528" s="24">
        <v>400.69159999999999</v>
      </c>
      <c r="U528" s="24">
        <v>2.7707000000000002</v>
      </c>
      <c r="V528" s="24">
        <v>45.1038</v>
      </c>
      <c r="W528" s="24">
        <v>0</v>
      </c>
      <c r="X528" s="24">
        <v>2E-3</v>
      </c>
      <c r="Y528" s="24">
        <v>-7.9200000000000007E-2</v>
      </c>
      <c r="Z528" s="24">
        <v>-0.32050000000000001</v>
      </c>
      <c r="AA528" s="24">
        <v>-3.3247</v>
      </c>
      <c r="AB528">
        <f t="shared" si="54"/>
        <v>4.1319064601405942E-2</v>
      </c>
      <c r="AC528" s="14">
        <f t="shared" si="55"/>
        <v>0.41125499023065853</v>
      </c>
    </row>
    <row r="529" spans="1:29" x14ac:dyDescent="0.2">
      <c r="A529" s="24" t="s">
        <v>61</v>
      </c>
      <c r="B529" s="24" t="s">
        <v>160</v>
      </c>
      <c r="C529" s="24">
        <v>22.246600000000001</v>
      </c>
      <c r="D529" s="24">
        <v>0.16639999999999999</v>
      </c>
      <c r="E529" s="24">
        <v>-9.6597000000000008</v>
      </c>
      <c r="F529" s="24">
        <v>0.41599999999999998</v>
      </c>
      <c r="G529" s="24">
        <v>-4.0000000000000002E-4</v>
      </c>
      <c r="H529" s="24">
        <v>-0.28560000000000002</v>
      </c>
      <c r="I529" s="24">
        <v>0</v>
      </c>
      <c r="J529" s="24">
        <v>0</v>
      </c>
      <c r="K529" s="24">
        <v>0.1197</v>
      </c>
      <c r="L529" s="24">
        <v>-0.69520000000000004</v>
      </c>
      <c r="M529" s="24">
        <v>-0.15920000000000001</v>
      </c>
      <c r="N529" s="24">
        <v>2.6408</v>
      </c>
      <c r="O529" s="24">
        <v>-0.18920000000000001</v>
      </c>
      <c r="P529" s="24" t="s">
        <v>172</v>
      </c>
      <c r="Q529" s="24">
        <v>-0.57809999999999995</v>
      </c>
      <c r="R529" s="24">
        <v>-0.1643</v>
      </c>
      <c r="S529" s="24">
        <v>400.10399999999998</v>
      </c>
      <c r="T529" s="24">
        <v>400.68349999999998</v>
      </c>
      <c r="U529" s="24">
        <v>2.7513999999999998</v>
      </c>
      <c r="V529" s="24">
        <v>44.7376</v>
      </c>
      <c r="W529" s="24">
        <v>0</v>
      </c>
      <c r="X529" s="24">
        <v>2.0999999999999999E-3</v>
      </c>
      <c r="Y529" s="24">
        <v>-6.9400000000000003E-2</v>
      </c>
      <c r="Z529" s="24">
        <v>-0.27779999999999999</v>
      </c>
      <c r="AA529" s="24">
        <v>-3.3313999999999999</v>
      </c>
      <c r="AB529">
        <f t="shared" si="54"/>
        <v>5.5092078707085719E-2</v>
      </c>
      <c r="AC529" s="14">
        <f t="shared" si="55"/>
        <v>0.41010184185897608</v>
      </c>
    </row>
    <row r="530" spans="1:29" s="15" customFormat="1" x14ac:dyDescent="0.2">
      <c r="A530" s="24" t="s">
        <v>62</v>
      </c>
      <c r="B530" s="24" t="s">
        <v>160</v>
      </c>
      <c r="C530" s="24">
        <v>4.1000000000000003E-3</v>
      </c>
      <c r="D530" s="24">
        <v>-6.9999999999999999E-4</v>
      </c>
      <c r="E530" s="24">
        <v>-10</v>
      </c>
      <c r="F530" s="24">
        <v>0.41599999999999998</v>
      </c>
      <c r="G530" s="24">
        <v>-4.0000000000000002E-4</v>
      </c>
      <c r="H530" s="24">
        <v>1E-3</v>
      </c>
      <c r="I530" s="24">
        <v>0</v>
      </c>
      <c r="J530" s="24">
        <v>0</v>
      </c>
      <c r="K530" s="24">
        <v>0.1237</v>
      </c>
      <c r="L530" s="24">
        <v>-0.61040000000000005</v>
      </c>
      <c r="M530" s="24">
        <v>-2.0405000000000002</v>
      </c>
      <c r="N530" s="24">
        <v>2.5937999999999999</v>
      </c>
      <c r="O530" s="24">
        <v>-9.0399999999999994E-2</v>
      </c>
      <c r="P530" s="24" t="s">
        <v>172</v>
      </c>
      <c r="Q530" s="24">
        <v>-0.58309999999999995</v>
      </c>
      <c r="R530" s="24">
        <v>-3.0228999999999999</v>
      </c>
      <c r="S530" s="24">
        <v>400.10399999999998</v>
      </c>
      <c r="T530" s="24">
        <v>400.6635</v>
      </c>
      <c r="U530" s="24">
        <v>2.6377999999999999</v>
      </c>
      <c r="V530" s="24">
        <v>47.488500000000002</v>
      </c>
      <c r="W530" s="24">
        <v>0</v>
      </c>
      <c r="X530" s="24">
        <v>9.9000000000000008E-3</v>
      </c>
      <c r="Y530" s="24">
        <v>-6.6799999999999998E-2</v>
      </c>
      <c r="Z530" s="24">
        <v>-0.20960000000000001</v>
      </c>
      <c r="AA530" s="24">
        <v>-2.2288999999999999</v>
      </c>
      <c r="AB530">
        <f t="shared" si="54"/>
        <v>5.5092078707085719E-2</v>
      </c>
      <c r="AC530" s="14">
        <f t="shared" si="55"/>
        <v>0.40968002525307851</v>
      </c>
    </row>
    <row r="531" spans="1:29" s="15" customFormat="1" x14ac:dyDescent="0.2">
      <c r="A531" s="24" t="s">
        <v>62</v>
      </c>
      <c r="B531" s="24" t="s">
        <v>160</v>
      </c>
      <c r="C531" s="24">
        <v>0.96309999999999996</v>
      </c>
      <c r="D531" s="24">
        <v>-0.1678</v>
      </c>
      <c r="E531" s="24">
        <v>-9.6597000000000008</v>
      </c>
      <c r="F531" s="24">
        <v>0.41599999999999998</v>
      </c>
      <c r="G531" s="24">
        <v>-2.9999999999999997E-4</v>
      </c>
      <c r="H531" s="24">
        <v>0.28760000000000002</v>
      </c>
      <c r="I531" s="24">
        <v>0</v>
      </c>
      <c r="J531" s="24">
        <v>0</v>
      </c>
      <c r="K531" s="24">
        <v>0.1198</v>
      </c>
      <c r="L531" s="24">
        <v>-0.47760000000000002</v>
      </c>
      <c r="M531" s="24">
        <v>-2.8879999999999999</v>
      </c>
      <c r="N531" s="24">
        <v>2.6139000000000001</v>
      </c>
      <c r="O531" s="24">
        <v>-2.0299999999999999E-2</v>
      </c>
      <c r="P531" s="24" t="s">
        <v>172</v>
      </c>
      <c r="Q531" s="24">
        <v>-0.58609999999999995</v>
      </c>
      <c r="R531" s="24">
        <v>-4.6675000000000004</v>
      </c>
      <c r="S531" s="24">
        <v>400.10399999999998</v>
      </c>
      <c r="T531" s="24">
        <v>400.66899999999998</v>
      </c>
      <c r="U531" s="24">
        <v>2.6741000000000001</v>
      </c>
      <c r="V531" s="24">
        <v>48.0139</v>
      </c>
      <c r="W531" s="24">
        <v>0</v>
      </c>
      <c r="X531" s="24">
        <v>8.8000000000000005E-3</v>
      </c>
      <c r="Y531" s="24">
        <v>-6.3700000000000007E-2</v>
      </c>
      <c r="Z531" s="24">
        <v>-0.11749999999999999</v>
      </c>
      <c r="AA531" s="24">
        <v>-1.0762</v>
      </c>
      <c r="AB531">
        <f t="shared" si="54"/>
        <v>4.1319064601405942E-2</v>
      </c>
      <c r="AC531" s="14">
        <f t="shared" si="55"/>
        <v>0.41010184185897608</v>
      </c>
    </row>
    <row r="532" spans="1:29" s="15" customFormat="1" x14ac:dyDescent="0.2">
      <c r="A532" s="24" t="s">
        <v>62</v>
      </c>
      <c r="B532" s="24" t="s">
        <v>160</v>
      </c>
      <c r="C532" s="24">
        <v>1.9239999999999999</v>
      </c>
      <c r="D532" s="24">
        <v>-0.32369999999999999</v>
      </c>
      <c r="E532" s="24">
        <v>-8.6621000000000006</v>
      </c>
      <c r="F532" s="24">
        <v>0.41599999999999998</v>
      </c>
      <c r="G532" s="24">
        <v>-2.0000000000000001E-4</v>
      </c>
      <c r="H532" s="24">
        <v>0.55579999999999996</v>
      </c>
      <c r="I532" s="24">
        <v>0</v>
      </c>
      <c r="J532" s="24">
        <v>1E-4</v>
      </c>
      <c r="K532" s="24">
        <v>0.108</v>
      </c>
      <c r="L532" s="24">
        <v>-0.3619</v>
      </c>
      <c r="M532" s="24">
        <v>-3.4054000000000002</v>
      </c>
      <c r="N532" s="24">
        <v>2.6573000000000002</v>
      </c>
      <c r="O532" s="24">
        <v>0.05</v>
      </c>
      <c r="P532" s="24" t="s">
        <v>172</v>
      </c>
      <c r="Q532" s="24">
        <v>-0.58599999999999997</v>
      </c>
      <c r="R532" s="24">
        <v>-5.7823000000000002</v>
      </c>
      <c r="S532" s="24">
        <v>400.10399999999998</v>
      </c>
      <c r="T532" s="24">
        <v>400.6789</v>
      </c>
      <c r="U532" s="24">
        <v>2.7122999999999999</v>
      </c>
      <c r="V532" s="24">
        <v>48.636000000000003</v>
      </c>
      <c r="W532" s="24">
        <v>0</v>
      </c>
      <c r="X532" s="24">
        <v>8.3000000000000001E-3</v>
      </c>
      <c r="Y532" s="24">
        <v>-6.3299999999999995E-2</v>
      </c>
      <c r="Z532" s="24">
        <v>-1.6400000000000001E-2</v>
      </c>
      <c r="AA532" s="24">
        <v>0.43959999999999999</v>
      </c>
      <c r="AB532">
        <f t="shared" si="54"/>
        <v>2.7546045720505861E-2</v>
      </c>
      <c r="AC532" s="14">
        <f t="shared" si="55"/>
        <v>0.41125499023065853</v>
      </c>
    </row>
    <row r="533" spans="1:29" s="15" customFormat="1" x14ac:dyDescent="0.2">
      <c r="A533" s="24" t="s">
        <v>62</v>
      </c>
      <c r="B533" s="24" t="s">
        <v>160</v>
      </c>
      <c r="C533" s="24">
        <v>2.8881000000000001</v>
      </c>
      <c r="D533" s="24">
        <v>-0.45760000000000001</v>
      </c>
      <c r="E533" s="24">
        <v>-7.0750000000000002</v>
      </c>
      <c r="F533" s="24">
        <v>0.41599999999999998</v>
      </c>
      <c r="G533" s="24">
        <v>-1E-4</v>
      </c>
      <c r="H533" s="24">
        <v>0.78749999999999998</v>
      </c>
      <c r="I533" s="24">
        <v>0</v>
      </c>
      <c r="J533" s="24">
        <v>0</v>
      </c>
      <c r="K533" s="24">
        <v>8.8800000000000004E-2</v>
      </c>
      <c r="L533" s="24">
        <v>-0.30880000000000002</v>
      </c>
      <c r="M533" s="24">
        <v>-3.7343000000000002</v>
      </c>
      <c r="N533" s="24">
        <v>2.7151999999999998</v>
      </c>
      <c r="O533" s="24">
        <v>0.1167</v>
      </c>
      <c r="P533" s="24" t="s">
        <v>172</v>
      </c>
      <c r="Q533" s="24">
        <v>-0.5827</v>
      </c>
      <c r="R533" s="24">
        <v>-6.4310999999999998</v>
      </c>
      <c r="S533" s="24">
        <v>400.10399999999998</v>
      </c>
      <c r="T533" s="24">
        <v>400.68790000000001</v>
      </c>
      <c r="U533" s="24">
        <v>2.7403</v>
      </c>
      <c r="V533" s="24">
        <v>49.169499999999999</v>
      </c>
      <c r="W533" s="24">
        <v>0</v>
      </c>
      <c r="X533" s="24">
        <v>8.8000000000000005E-3</v>
      </c>
      <c r="Y533" s="24">
        <v>-6.5100000000000005E-2</v>
      </c>
      <c r="Z533" s="24">
        <v>8.0199999999999994E-2</v>
      </c>
      <c r="AA533" s="24">
        <v>2.1825999999999999</v>
      </c>
      <c r="AB533">
        <f t="shared" si="54"/>
        <v>1.377302365612372E-2</v>
      </c>
      <c r="AC533" s="14">
        <f t="shared" si="55"/>
        <v>0.41283248229143099</v>
      </c>
    </row>
    <row r="534" spans="1:29" s="15" customFormat="1" x14ac:dyDescent="0.2">
      <c r="A534" s="24" t="s">
        <v>62</v>
      </c>
      <c r="B534" s="24" t="s">
        <v>160</v>
      </c>
      <c r="C534" s="24">
        <v>3.8601999999999999</v>
      </c>
      <c r="D534" s="24">
        <v>-0.56089999999999995</v>
      </c>
      <c r="E534" s="24">
        <v>-4.9968000000000004</v>
      </c>
      <c r="F534" s="24">
        <v>0.41599999999999998</v>
      </c>
      <c r="G534" s="24">
        <v>0</v>
      </c>
      <c r="H534" s="24">
        <v>0.96650000000000003</v>
      </c>
      <c r="I534" s="24">
        <v>0</v>
      </c>
      <c r="J534" s="24">
        <v>0</v>
      </c>
      <c r="K534" s="24">
        <v>6.3200000000000006E-2</v>
      </c>
      <c r="L534" s="24">
        <v>-0.32950000000000002</v>
      </c>
      <c r="M534" s="24">
        <v>-3.9872000000000001</v>
      </c>
      <c r="N534" s="24">
        <v>2.7730000000000001</v>
      </c>
      <c r="O534" s="24">
        <v>0.1749</v>
      </c>
      <c r="P534" s="24" t="s">
        <v>172</v>
      </c>
      <c r="Q534" s="24">
        <v>-0.57809999999999995</v>
      </c>
      <c r="R534" s="24">
        <v>-6.7298</v>
      </c>
      <c r="S534" s="24">
        <v>400.10399999999998</v>
      </c>
      <c r="T534" s="24">
        <v>400.69200000000001</v>
      </c>
      <c r="U534" s="24">
        <v>2.7530999999999999</v>
      </c>
      <c r="V534" s="24">
        <v>49.524900000000002</v>
      </c>
      <c r="W534" s="24">
        <v>0</v>
      </c>
      <c r="X534" s="24">
        <v>1.01E-2</v>
      </c>
      <c r="Y534" s="24">
        <v>-6.83E-2</v>
      </c>
      <c r="Z534" s="24">
        <v>0.1573</v>
      </c>
      <c r="AA534" s="24">
        <v>3.9868000000000001</v>
      </c>
      <c r="AB534">
        <f t="shared" si="54"/>
        <v>0</v>
      </c>
      <c r="AC534" s="14">
        <f t="shared" si="55"/>
        <v>0.4144190187209239</v>
      </c>
    </row>
    <row r="535" spans="1:29" s="15" customFormat="1" x14ac:dyDescent="0.2">
      <c r="A535" s="24" t="s">
        <v>62</v>
      </c>
      <c r="B535" s="24" t="s">
        <v>160</v>
      </c>
      <c r="C535" s="24">
        <v>4.8314000000000004</v>
      </c>
      <c r="D535" s="24">
        <v>-0.62560000000000004</v>
      </c>
      <c r="E535" s="24">
        <v>-2.5863999999999998</v>
      </c>
      <c r="F535" s="24">
        <v>0.41599999999999998</v>
      </c>
      <c r="G535" s="24">
        <v>0</v>
      </c>
      <c r="H535" s="24">
        <v>1.0795999999999999</v>
      </c>
      <c r="I535" s="24">
        <v>0</v>
      </c>
      <c r="J535" s="24">
        <v>0</v>
      </c>
      <c r="K535" s="24">
        <v>3.27E-2</v>
      </c>
      <c r="L535" s="24">
        <v>-0.39850000000000002</v>
      </c>
      <c r="M535" s="24">
        <v>-4.1673999999999998</v>
      </c>
      <c r="N535" s="24">
        <v>2.8151999999999999</v>
      </c>
      <c r="O535" s="24">
        <v>0.219</v>
      </c>
      <c r="P535" s="24" t="s">
        <v>172</v>
      </c>
      <c r="Q535" s="24">
        <v>-0.57520000000000004</v>
      </c>
      <c r="R535" s="24">
        <v>-6.7442000000000002</v>
      </c>
      <c r="S535" s="24">
        <v>400.10399999999998</v>
      </c>
      <c r="T535" s="24">
        <v>400.69009999999997</v>
      </c>
      <c r="U535" s="24">
        <v>2.7547000000000001</v>
      </c>
      <c r="V535" s="24">
        <v>49.7393</v>
      </c>
      <c r="W535" s="24">
        <v>0</v>
      </c>
      <c r="X535" s="24">
        <v>1.1299999999999999E-2</v>
      </c>
      <c r="Y535" s="24">
        <v>-7.2499999999999995E-2</v>
      </c>
      <c r="Z535" s="24">
        <v>0.20399999999999999</v>
      </c>
      <c r="AA535" s="24">
        <v>5.6651999999999996</v>
      </c>
      <c r="AB535">
        <f t="shared" si="54"/>
        <v>0</v>
      </c>
      <c r="AC535" s="14">
        <f t="shared" si="55"/>
        <v>0.41557622463727295</v>
      </c>
    </row>
    <row r="536" spans="1:29" s="15" customFormat="1" x14ac:dyDescent="0.2">
      <c r="A536" s="24" t="s">
        <v>62</v>
      </c>
      <c r="B536" s="24" t="s">
        <v>160</v>
      </c>
      <c r="C536" s="24">
        <v>5.8045</v>
      </c>
      <c r="D536" s="24">
        <v>-0.64759999999999995</v>
      </c>
      <c r="E536" s="24">
        <v>0</v>
      </c>
      <c r="F536" s="24">
        <v>0.41599999999999998</v>
      </c>
      <c r="G536" s="24">
        <v>0</v>
      </c>
      <c r="H536" s="24">
        <v>1.1178999999999999</v>
      </c>
      <c r="I536" s="24">
        <v>0</v>
      </c>
      <c r="J536" s="24">
        <v>0</v>
      </c>
      <c r="K536" s="24">
        <v>-2.0000000000000001E-4</v>
      </c>
      <c r="L536" s="24">
        <v>-0.47120000000000001</v>
      </c>
      <c r="M536" s="24">
        <v>-4.1650999999999998</v>
      </c>
      <c r="N536" s="24">
        <v>2.8308</v>
      </c>
      <c r="O536" s="24">
        <v>0.24399999999999999</v>
      </c>
      <c r="P536" s="24" t="s">
        <v>172</v>
      </c>
      <c r="Q536" s="24">
        <v>-0.57630000000000003</v>
      </c>
      <c r="R536" s="24">
        <v>-6.4348000000000001</v>
      </c>
      <c r="S536" s="24">
        <v>400.10399999999998</v>
      </c>
      <c r="T536" s="24">
        <v>400.68439999999998</v>
      </c>
      <c r="U536" s="24">
        <v>2.7551999999999999</v>
      </c>
      <c r="V536" s="24">
        <v>49.938200000000002</v>
      </c>
      <c r="W536" s="24">
        <v>0</v>
      </c>
      <c r="X536" s="24">
        <v>1.1900000000000001E-2</v>
      </c>
      <c r="Y536" s="24">
        <v>-7.7399999999999997E-2</v>
      </c>
      <c r="Z536" s="24">
        <v>0.217</v>
      </c>
      <c r="AA536" s="24">
        <v>7.0198999999999998</v>
      </c>
      <c r="AB536">
        <f t="shared" si="54"/>
        <v>0</v>
      </c>
      <c r="AC536" s="14">
        <f t="shared" si="55"/>
        <v>0.41599999999999998</v>
      </c>
    </row>
    <row r="537" spans="1:29" s="15" customFormat="1" x14ac:dyDescent="0.2">
      <c r="A537" s="24" t="s">
        <v>62</v>
      </c>
      <c r="B537" s="24" t="s">
        <v>160</v>
      </c>
      <c r="C537" s="24">
        <v>6.7775999999999996</v>
      </c>
      <c r="D537" s="24">
        <v>-0.62539999999999996</v>
      </c>
      <c r="E537" s="24">
        <v>2.5863999999999998</v>
      </c>
      <c r="F537" s="24">
        <v>0.41599999999999998</v>
      </c>
      <c r="G537" s="24">
        <v>0</v>
      </c>
      <c r="H537" s="24">
        <v>1.0786</v>
      </c>
      <c r="I537" s="24">
        <v>0</v>
      </c>
      <c r="J537" s="24">
        <v>0</v>
      </c>
      <c r="K537" s="24">
        <v>-3.3099999999999997E-2</v>
      </c>
      <c r="L537" s="24">
        <v>-0.51139999999999997</v>
      </c>
      <c r="M537" s="24">
        <v>-3.8277000000000001</v>
      </c>
      <c r="N537" s="24">
        <v>2.8180000000000001</v>
      </c>
      <c r="O537" s="24">
        <v>0.24709999999999999</v>
      </c>
      <c r="P537" s="24" t="s">
        <v>172</v>
      </c>
      <c r="Q537" s="24">
        <v>-0.58209999999999995</v>
      </c>
      <c r="R537" s="24">
        <v>-5.6824000000000003</v>
      </c>
      <c r="S537" s="24">
        <v>400.10399999999998</v>
      </c>
      <c r="T537" s="24">
        <v>400.67840000000001</v>
      </c>
      <c r="U537" s="24">
        <v>2.7646000000000002</v>
      </c>
      <c r="V537" s="24">
        <v>50.249400000000001</v>
      </c>
      <c r="W537" s="24">
        <v>0</v>
      </c>
      <c r="X537" s="24">
        <v>1.14E-2</v>
      </c>
      <c r="Y537" s="24">
        <v>-8.3199999999999996E-2</v>
      </c>
      <c r="Z537" s="24">
        <v>0.2</v>
      </c>
      <c r="AA537" s="24">
        <v>7.8666</v>
      </c>
      <c r="AB537">
        <f t="shared" si="54"/>
        <v>0</v>
      </c>
      <c r="AC537" s="14">
        <f t="shared" si="55"/>
        <v>0.41557622463727295</v>
      </c>
    </row>
    <row r="538" spans="1:29" s="15" customFormat="1" x14ac:dyDescent="0.2">
      <c r="A538" s="24" t="s">
        <v>62</v>
      </c>
      <c r="B538" s="24" t="s">
        <v>160</v>
      </c>
      <c r="C538" s="24">
        <v>7.7488000000000001</v>
      </c>
      <c r="D538" s="24">
        <v>-0.56059999999999999</v>
      </c>
      <c r="E538" s="24">
        <v>4.9968000000000004</v>
      </c>
      <c r="F538" s="24">
        <v>0.41599999999999998</v>
      </c>
      <c r="G538" s="24">
        <v>0</v>
      </c>
      <c r="H538" s="24">
        <v>0.96479999999999999</v>
      </c>
      <c r="I538" s="24">
        <v>0</v>
      </c>
      <c r="J538" s="24">
        <v>0</v>
      </c>
      <c r="K538" s="24">
        <v>-6.3399999999999998E-2</v>
      </c>
      <c r="L538" s="24">
        <v>-0.51100000000000001</v>
      </c>
      <c r="M538" s="24">
        <v>-3.0627</v>
      </c>
      <c r="N538" s="24">
        <v>2.7844000000000002</v>
      </c>
      <c r="O538" s="24">
        <v>0.2288</v>
      </c>
      <c r="P538" s="24" t="s">
        <v>172</v>
      </c>
      <c r="Q538" s="24">
        <v>-0.59130000000000005</v>
      </c>
      <c r="R538" s="24">
        <v>-4.38</v>
      </c>
      <c r="S538" s="24">
        <v>400.10399999999998</v>
      </c>
      <c r="T538" s="24">
        <v>400.67520000000002</v>
      </c>
      <c r="U538" s="24">
        <v>2.7877999999999998</v>
      </c>
      <c r="V538" s="24">
        <v>50.720999999999997</v>
      </c>
      <c r="W538" s="24">
        <v>0</v>
      </c>
      <c r="X538" s="24">
        <v>9.9000000000000008E-3</v>
      </c>
      <c r="Y538" s="24">
        <v>-9.0300000000000005E-2</v>
      </c>
      <c r="Z538" s="24">
        <v>0.16089999999999999</v>
      </c>
      <c r="AA538" s="24">
        <v>8.0746000000000002</v>
      </c>
      <c r="AB538">
        <f t="shared" si="54"/>
        <v>0</v>
      </c>
      <c r="AC538" s="14">
        <f t="shared" si="55"/>
        <v>0.4144190187209239</v>
      </c>
    </row>
    <row r="539" spans="1:29" s="15" customFormat="1" x14ac:dyDescent="0.2">
      <c r="A539" s="24" t="s">
        <v>62</v>
      </c>
      <c r="B539" s="24" t="s">
        <v>160</v>
      </c>
      <c r="C539" s="24">
        <v>8.7166999999999994</v>
      </c>
      <c r="D539" s="24">
        <v>-0.45760000000000001</v>
      </c>
      <c r="E539" s="24">
        <v>7.0670999999999999</v>
      </c>
      <c r="F539" s="24">
        <v>0.41599999999999998</v>
      </c>
      <c r="G539" s="24">
        <v>0</v>
      </c>
      <c r="H539" s="24">
        <v>0.78549999999999998</v>
      </c>
      <c r="I539" s="24">
        <v>0</v>
      </c>
      <c r="J539" s="24">
        <v>0</v>
      </c>
      <c r="K539" s="24">
        <v>-8.8800000000000004E-2</v>
      </c>
      <c r="L539" s="24">
        <v>-0.49199999999999999</v>
      </c>
      <c r="M539" s="24">
        <v>-1.9103000000000001</v>
      </c>
      <c r="N539" s="24">
        <v>2.7441</v>
      </c>
      <c r="O539" s="24">
        <v>0.1928</v>
      </c>
      <c r="P539" s="24" t="s">
        <v>172</v>
      </c>
      <c r="Q539" s="24">
        <v>-0.60109999999999997</v>
      </c>
      <c r="R539" s="24">
        <v>-2.5337000000000001</v>
      </c>
      <c r="S539" s="24">
        <v>400.10399999999998</v>
      </c>
      <c r="T539" s="24">
        <v>400.67529999999999</v>
      </c>
      <c r="U539" s="24">
        <v>2.8218999999999999</v>
      </c>
      <c r="V539" s="24">
        <v>51.288400000000003</v>
      </c>
      <c r="W539" s="24">
        <v>0</v>
      </c>
      <c r="X539" s="24">
        <v>8.2000000000000007E-3</v>
      </c>
      <c r="Y539" s="24">
        <v>-9.9000000000000005E-2</v>
      </c>
      <c r="Z539" s="24">
        <v>0.1072</v>
      </c>
      <c r="AA539" s="24">
        <v>7.6105</v>
      </c>
      <c r="AB539">
        <f t="shared" si="54"/>
        <v>0</v>
      </c>
      <c r="AC539" s="14">
        <f t="shared" si="55"/>
        <v>0.41283954312643389</v>
      </c>
    </row>
    <row r="540" spans="1:29" s="15" customFormat="1" x14ac:dyDescent="0.2">
      <c r="A540" s="24" t="s">
        <v>62</v>
      </c>
      <c r="B540" s="24" t="s">
        <v>160</v>
      </c>
      <c r="C540" s="24">
        <v>9.6850000000000005</v>
      </c>
      <c r="D540" s="24">
        <v>-0.32300000000000001</v>
      </c>
      <c r="E540" s="24">
        <v>8.6621000000000006</v>
      </c>
      <c r="F540" s="24">
        <v>0.41599999999999998</v>
      </c>
      <c r="G540" s="24">
        <v>1E-4</v>
      </c>
      <c r="H540" s="24">
        <v>0.55379999999999996</v>
      </c>
      <c r="I540" s="24">
        <v>0</v>
      </c>
      <c r="J540" s="24">
        <v>0</v>
      </c>
      <c r="K540" s="24">
        <v>-0.1079</v>
      </c>
      <c r="L540" s="24">
        <v>-0.4889</v>
      </c>
      <c r="M540" s="24">
        <v>-0.54310000000000003</v>
      </c>
      <c r="N540" s="24">
        <v>2.7117</v>
      </c>
      <c r="O540" s="24">
        <v>0.14419999999999999</v>
      </c>
      <c r="P540" s="24" t="s">
        <v>172</v>
      </c>
      <c r="Q540" s="24">
        <v>-0.60880000000000001</v>
      </c>
      <c r="R540" s="24">
        <v>-0.31180000000000002</v>
      </c>
      <c r="S540" s="24">
        <v>400.10399999999998</v>
      </c>
      <c r="T540" s="24">
        <v>400.6771</v>
      </c>
      <c r="U540" s="24">
        <v>2.8584000000000001</v>
      </c>
      <c r="V540" s="24">
        <v>51.807299999999998</v>
      </c>
      <c r="W540" s="24">
        <v>0</v>
      </c>
      <c r="X540" s="24">
        <v>7.1000000000000004E-3</v>
      </c>
      <c r="Y540" s="24">
        <v>-0.1091</v>
      </c>
      <c r="Z540" s="24">
        <v>4.2999999999999997E-2</v>
      </c>
      <c r="AA540" s="24">
        <v>6.5648999999999997</v>
      </c>
      <c r="AB540">
        <f t="shared" si="54"/>
        <v>-1.377302365612372E-2</v>
      </c>
      <c r="AC540" s="14">
        <f t="shared" si="55"/>
        <v>0.41125499023065853</v>
      </c>
    </row>
    <row r="541" spans="1:29" s="15" customFormat="1" x14ac:dyDescent="0.2">
      <c r="A541" s="24" t="s">
        <v>62</v>
      </c>
      <c r="B541" s="24" t="s">
        <v>160</v>
      </c>
      <c r="C541" s="24">
        <v>10.645899999999999</v>
      </c>
      <c r="D541" s="24">
        <v>-0.1671</v>
      </c>
      <c r="E541" s="24">
        <v>9.6597000000000008</v>
      </c>
      <c r="F541" s="24">
        <v>0.41599999999999998</v>
      </c>
      <c r="G541" s="24">
        <v>2.0000000000000001E-4</v>
      </c>
      <c r="H541" s="24">
        <v>0.28589999999999999</v>
      </c>
      <c r="I541" s="24">
        <v>0</v>
      </c>
      <c r="J541" s="24">
        <v>0</v>
      </c>
      <c r="K541" s="24">
        <v>-0.1197</v>
      </c>
      <c r="L541" s="24">
        <v>-0.52459999999999996</v>
      </c>
      <c r="M541" s="24">
        <v>0.80810000000000004</v>
      </c>
      <c r="N541" s="24">
        <v>2.6968999999999999</v>
      </c>
      <c r="O541" s="24">
        <v>8.8200000000000001E-2</v>
      </c>
      <c r="P541" s="24" t="s">
        <v>172</v>
      </c>
      <c r="Q541" s="24">
        <v>-0.61309999999999998</v>
      </c>
      <c r="R541" s="24">
        <v>1.9903</v>
      </c>
      <c r="S541" s="24">
        <v>400.10399999999998</v>
      </c>
      <c r="T541" s="24">
        <v>400.67840000000001</v>
      </c>
      <c r="U541" s="24">
        <v>2.8879000000000001</v>
      </c>
      <c r="V541" s="24">
        <v>52.131300000000003</v>
      </c>
      <c r="W541" s="24">
        <v>0</v>
      </c>
      <c r="X541" s="24">
        <v>7.1000000000000004E-3</v>
      </c>
      <c r="Y541" s="24">
        <v>-0.12</v>
      </c>
      <c r="Z541" s="24">
        <v>-3.0700000000000002E-2</v>
      </c>
      <c r="AA541" s="24">
        <v>5.1421000000000001</v>
      </c>
      <c r="AB541">
        <f t="shared" si="54"/>
        <v>-2.7546045720505861E-2</v>
      </c>
      <c r="AC541" s="14">
        <f t="shared" si="55"/>
        <v>0.41010184185897608</v>
      </c>
    </row>
    <row r="542" spans="1:29" s="15" customFormat="1" x14ac:dyDescent="0.2">
      <c r="A542" s="24" t="s">
        <v>62</v>
      </c>
      <c r="B542" s="24" t="s">
        <v>160</v>
      </c>
      <c r="C542" s="24">
        <v>11.604799999999999</v>
      </c>
      <c r="D542" s="24">
        <v>0</v>
      </c>
      <c r="E542" s="24">
        <v>10</v>
      </c>
      <c r="F542" s="24">
        <v>0.41599999999999998</v>
      </c>
      <c r="G542" s="24">
        <v>2.0000000000000001E-4</v>
      </c>
      <c r="H542" s="24">
        <v>-5.9999999999999995E-4</v>
      </c>
      <c r="I542" s="24">
        <v>0</v>
      </c>
      <c r="J542" s="24">
        <v>0</v>
      </c>
      <c r="K542" s="24">
        <v>-0.1237</v>
      </c>
      <c r="L542" s="24">
        <v>-0.59340000000000004</v>
      </c>
      <c r="M542" s="24">
        <v>1.9584999999999999</v>
      </c>
      <c r="N542" s="24">
        <v>2.7014999999999998</v>
      </c>
      <c r="O542" s="24">
        <v>2.8199999999999999E-2</v>
      </c>
      <c r="P542" s="24" t="s">
        <v>172</v>
      </c>
      <c r="Q542" s="24">
        <v>-0.61419999999999997</v>
      </c>
      <c r="R542" s="24">
        <v>4.0549999999999997</v>
      </c>
      <c r="S542" s="24">
        <v>400.10399999999998</v>
      </c>
      <c r="T542" s="24">
        <v>400.67770000000002</v>
      </c>
      <c r="U542" s="24">
        <v>2.9047999999999998</v>
      </c>
      <c r="V542" s="24">
        <v>52.1873</v>
      </c>
      <c r="W542" s="24">
        <v>0</v>
      </c>
      <c r="X542" s="24">
        <v>8.0999999999999996E-3</v>
      </c>
      <c r="Y542" s="24">
        <v>-0.1308</v>
      </c>
      <c r="Z542" s="24">
        <v>-0.1138</v>
      </c>
      <c r="AA542" s="24">
        <v>3.6078999999999999</v>
      </c>
      <c r="AB542">
        <f t="shared" si="54"/>
        <v>-2.7546045720505861E-2</v>
      </c>
      <c r="AC542" s="14">
        <f t="shared" si="55"/>
        <v>0.40968002525307851</v>
      </c>
    </row>
    <row r="543" spans="1:29" s="15" customFormat="1" x14ac:dyDescent="0.2">
      <c r="A543" s="24" t="s">
        <v>62</v>
      </c>
      <c r="B543" s="24" t="s">
        <v>160</v>
      </c>
      <c r="C543" s="24">
        <v>12.563800000000001</v>
      </c>
      <c r="D543" s="24">
        <v>0.1671</v>
      </c>
      <c r="E543" s="24">
        <v>9.6597000000000008</v>
      </c>
      <c r="F543" s="24">
        <v>0.41599999999999998</v>
      </c>
      <c r="G543" s="24">
        <v>1E-4</v>
      </c>
      <c r="H543" s="24">
        <v>-0.2873</v>
      </c>
      <c r="I543" s="24">
        <v>0</v>
      </c>
      <c r="J543" s="24">
        <v>0</v>
      </c>
      <c r="K543" s="24">
        <v>-0.1198</v>
      </c>
      <c r="L543" s="24">
        <v>-0.6623</v>
      </c>
      <c r="M543" s="24">
        <v>2.8420000000000001</v>
      </c>
      <c r="N543" s="24">
        <v>2.7202000000000002</v>
      </c>
      <c r="O543" s="24">
        <v>-3.4000000000000002E-2</v>
      </c>
      <c r="P543" s="24" t="s">
        <v>172</v>
      </c>
      <c r="Q543" s="24">
        <v>-0.61360000000000003</v>
      </c>
      <c r="R543" s="24">
        <v>5.6584000000000003</v>
      </c>
      <c r="S543" s="24">
        <v>400.10399999999998</v>
      </c>
      <c r="T543" s="24">
        <v>400.67610000000002</v>
      </c>
      <c r="U543" s="24">
        <v>2.9085999999999999</v>
      </c>
      <c r="V543" s="24">
        <v>52.005299999999998</v>
      </c>
      <c r="W543" s="24">
        <v>0</v>
      </c>
      <c r="X543" s="24">
        <v>9.5999999999999992E-3</v>
      </c>
      <c r="Y543" s="24">
        <v>-0.14000000000000001</v>
      </c>
      <c r="Z543" s="24">
        <v>-0.20330000000000001</v>
      </c>
      <c r="AA543" s="24">
        <v>2.2105999999999999</v>
      </c>
      <c r="AB543">
        <f t="shared" si="54"/>
        <v>-1.377302365612372E-2</v>
      </c>
      <c r="AC543" s="14">
        <f t="shared" si="55"/>
        <v>0.41010184185897608</v>
      </c>
    </row>
    <row r="544" spans="1:29" s="15" customFormat="1" x14ac:dyDescent="0.2">
      <c r="A544" s="24" t="s">
        <v>62</v>
      </c>
      <c r="B544" s="24" t="s">
        <v>160</v>
      </c>
      <c r="C544" s="24">
        <v>13.524699999999999</v>
      </c>
      <c r="D544" s="24">
        <v>0.32290000000000002</v>
      </c>
      <c r="E544" s="24">
        <v>8.6621000000000006</v>
      </c>
      <c r="F544" s="24">
        <v>0.41599999999999998</v>
      </c>
      <c r="G544" s="24">
        <v>0</v>
      </c>
      <c r="H544" s="24">
        <v>-0.55559999999999998</v>
      </c>
      <c r="I544" s="24">
        <v>0</v>
      </c>
      <c r="J544" s="24">
        <v>-1E-4</v>
      </c>
      <c r="K544" s="24">
        <v>-0.1081</v>
      </c>
      <c r="L544" s="24">
        <v>-0.69089999999999996</v>
      </c>
      <c r="M544" s="24">
        <v>3.5116000000000001</v>
      </c>
      <c r="N544" s="24">
        <v>2.7435999999999998</v>
      </c>
      <c r="O544" s="24">
        <v>-9.7500000000000003E-2</v>
      </c>
      <c r="P544" s="24" t="s">
        <v>172</v>
      </c>
      <c r="Q544" s="24">
        <v>-0.61260000000000003</v>
      </c>
      <c r="R544" s="24">
        <v>6.7359</v>
      </c>
      <c r="S544" s="24">
        <v>400.10399999999998</v>
      </c>
      <c r="T544" s="24">
        <v>400.67630000000003</v>
      </c>
      <c r="U544" s="24">
        <v>2.9028</v>
      </c>
      <c r="V544" s="24">
        <v>51.6873</v>
      </c>
      <c r="W544" s="24">
        <v>0</v>
      </c>
      <c r="X544" s="24">
        <v>1.09E-2</v>
      </c>
      <c r="Y544" s="24">
        <v>-0.1462</v>
      </c>
      <c r="Z544" s="24">
        <v>-0.29199999999999998</v>
      </c>
      <c r="AA544" s="24">
        <v>1.1066</v>
      </c>
      <c r="AB544">
        <f t="shared" si="54"/>
        <v>0</v>
      </c>
      <c r="AC544" s="14">
        <f t="shared" si="55"/>
        <v>0.41125499023065853</v>
      </c>
    </row>
    <row r="545" spans="1:29" s="15" customFormat="1" x14ac:dyDescent="0.2">
      <c r="A545" s="24" t="s">
        <v>62</v>
      </c>
      <c r="B545" s="24" t="s">
        <v>160</v>
      </c>
      <c r="C545" s="24">
        <v>14.488899999999999</v>
      </c>
      <c r="D545" s="24">
        <v>0.45689999999999997</v>
      </c>
      <c r="E545" s="24">
        <v>7.0750000000000002</v>
      </c>
      <c r="F545" s="24">
        <v>0.41599999999999998</v>
      </c>
      <c r="G545" s="24">
        <v>-1E-4</v>
      </c>
      <c r="H545" s="24">
        <v>-0.78749999999999998</v>
      </c>
      <c r="I545" s="24">
        <v>0</v>
      </c>
      <c r="J545" s="24">
        <v>0</v>
      </c>
      <c r="K545" s="24">
        <v>-8.8900000000000007E-2</v>
      </c>
      <c r="L545" s="24">
        <v>-0.65700000000000003</v>
      </c>
      <c r="M545" s="24">
        <v>4.0681000000000003</v>
      </c>
      <c r="N545" s="24">
        <v>2.7625000000000002</v>
      </c>
      <c r="O545" s="24">
        <v>-0.1603</v>
      </c>
      <c r="P545" s="24" t="s">
        <v>172</v>
      </c>
      <c r="Q545" s="24">
        <v>-0.61160000000000003</v>
      </c>
      <c r="R545" s="24">
        <v>7.3611000000000004</v>
      </c>
      <c r="S545" s="24">
        <v>400.10399999999998</v>
      </c>
      <c r="T545" s="24">
        <v>400.6807</v>
      </c>
      <c r="U545" s="24">
        <v>2.8910999999999998</v>
      </c>
      <c r="V545" s="24">
        <v>51.3371</v>
      </c>
      <c r="W545" s="24">
        <v>0</v>
      </c>
      <c r="X545" s="24">
        <v>1.14E-2</v>
      </c>
      <c r="Y545" s="24">
        <v>-0.14849999999999999</v>
      </c>
      <c r="Z545" s="24">
        <v>-0.36959999999999998</v>
      </c>
      <c r="AA545" s="24">
        <v>0.32140000000000002</v>
      </c>
      <c r="AB545">
        <f t="shared" si="54"/>
        <v>1.377302365612372E-2</v>
      </c>
      <c r="AC545" s="14">
        <f t="shared" si="55"/>
        <v>0.41283248229143099</v>
      </c>
    </row>
    <row r="546" spans="1:29" s="15" customFormat="1" x14ac:dyDescent="0.2">
      <c r="A546" s="24" t="s">
        <v>62</v>
      </c>
      <c r="B546" s="24" t="s">
        <v>160</v>
      </c>
      <c r="C546" s="24">
        <v>15.460900000000001</v>
      </c>
      <c r="D546" s="24">
        <v>0.56020000000000003</v>
      </c>
      <c r="E546" s="24">
        <v>4.9968000000000004</v>
      </c>
      <c r="F546" s="24">
        <v>0.41599999999999998</v>
      </c>
      <c r="G546" s="24">
        <v>-2.0000000000000001E-4</v>
      </c>
      <c r="H546" s="24">
        <v>-0.9667</v>
      </c>
      <c r="I546" s="24">
        <v>0</v>
      </c>
      <c r="J546" s="24">
        <v>0</v>
      </c>
      <c r="K546" s="24">
        <v>-6.3200000000000006E-2</v>
      </c>
      <c r="L546" s="24">
        <v>-0.57269999999999999</v>
      </c>
      <c r="M546" s="24">
        <v>4.5629</v>
      </c>
      <c r="N546" s="24">
        <v>2.7709000000000001</v>
      </c>
      <c r="O546" s="24">
        <v>-0.2185</v>
      </c>
      <c r="P546" s="24" t="s">
        <v>172</v>
      </c>
      <c r="Q546" s="24">
        <v>-0.61</v>
      </c>
      <c r="R546" s="24">
        <v>7.6562999999999999</v>
      </c>
      <c r="S546" s="24">
        <v>400.10399999999998</v>
      </c>
      <c r="T546" s="24">
        <v>400.68990000000002</v>
      </c>
      <c r="U546" s="24">
        <v>2.8738999999999999</v>
      </c>
      <c r="V546" s="24">
        <v>50.995199999999997</v>
      </c>
      <c r="W546" s="24">
        <v>0</v>
      </c>
      <c r="X546" s="24">
        <v>1.11E-2</v>
      </c>
      <c r="Y546" s="24">
        <v>-0.14649999999999999</v>
      </c>
      <c r="Z546" s="24">
        <v>-0.42620000000000002</v>
      </c>
      <c r="AA546" s="24">
        <v>-0.23569999999999999</v>
      </c>
      <c r="AB546">
        <f t="shared" si="54"/>
        <v>2.7546045720505861E-2</v>
      </c>
      <c r="AC546" s="14">
        <f t="shared" si="55"/>
        <v>0.4144190187209239</v>
      </c>
    </row>
    <row r="547" spans="1:29" s="15" customFormat="1" x14ac:dyDescent="0.2">
      <c r="A547" s="24" t="s">
        <v>62</v>
      </c>
      <c r="B547" s="24" t="s">
        <v>160</v>
      </c>
      <c r="C547" s="24">
        <v>16.432099999999998</v>
      </c>
      <c r="D547" s="24">
        <v>0.62490000000000001</v>
      </c>
      <c r="E547" s="24">
        <v>2.5863999999999998</v>
      </c>
      <c r="F547" s="24">
        <v>0.41599999999999998</v>
      </c>
      <c r="G547" s="24">
        <v>-2.0000000000000001E-4</v>
      </c>
      <c r="H547" s="24">
        <v>-1.0799000000000001</v>
      </c>
      <c r="I547" s="24">
        <v>0</v>
      </c>
      <c r="J547" s="24">
        <v>0</v>
      </c>
      <c r="K547" s="24">
        <v>-3.2800000000000003E-2</v>
      </c>
      <c r="L547" s="24">
        <v>-0.48060000000000003</v>
      </c>
      <c r="M547" s="24">
        <v>4.9344999999999999</v>
      </c>
      <c r="N547" s="24">
        <v>2.7667000000000002</v>
      </c>
      <c r="O547" s="24">
        <v>-0.26669999999999999</v>
      </c>
      <c r="P547" s="24" t="s">
        <v>172</v>
      </c>
      <c r="Q547" s="24">
        <v>-0.60640000000000005</v>
      </c>
      <c r="R547" s="24">
        <v>7.6882000000000001</v>
      </c>
      <c r="S547" s="24">
        <v>400.10399999999998</v>
      </c>
      <c r="T547" s="24">
        <v>400.70139999999998</v>
      </c>
      <c r="U547" s="24">
        <v>2.8483999999999998</v>
      </c>
      <c r="V547" s="24">
        <v>50.620699999999999</v>
      </c>
      <c r="W547" s="24">
        <v>0</v>
      </c>
      <c r="X547" s="24">
        <v>1.0500000000000001E-2</v>
      </c>
      <c r="Y547" s="24">
        <v>-0.14019999999999999</v>
      </c>
      <c r="Z547" s="24">
        <v>-0.45660000000000001</v>
      </c>
      <c r="AA547" s="24">
        <v>-0.71189999999999998</v>
      </c>
      <c r="AB547">
        <f t="shared" si="54"/>
        <v>2.7546045720505861E-2</v>
      </c>
      <c r="AC547" s="14">
        <f t="shared" si="55"/>
        <v>0.41557622463727295</v>
      </c>
    </row>
    <row r="548" spans="1:29" s="15" customFormat="1" x14ac:dyDescent="0.2">
      <c r="A548" s="24" t="s">
        <v>62</v>
      </c>
      <c r="B548" s="24" t="s">
        <v>160</v>
      </c>
      <c r="C548" s="24">
        <v>17.4053</v>
      </c>
      <c r="D548" s="24">
        <v>0.64690000000000003</v>
      </c>
      <c r="E548" s="24">
        <v>0</v>
      </c>
      <c r="F548" s="24">
        <v>0.41599999999999998</v>
      </c>
      <c r="G548" s="24">
        <v>-2.0000000000000001E-4</v>
      </c>
      <c r="H548" s="24">
        <v>-1.1183000000000001</v>
      </c>
      <c r="I548" s="24">
        <v>0</v>
      </c>
      <c r="J548" s="24">
        <v>0</v>
      </c>
      <c r="K548" s="24">
        <v>2.0000000000000001E-4</v>
      </c>
      <c r="L548" s="24">
        <v>-0.43140000000000001</v>
      </c>
      <c r="M548" s="24">
        <v>5.0218999999999996</v>
      </c>
      <c r="N548" s="24">
        <v>2.7505999999999999</v>
      </c>
      <c r="O548" s="24">
        <v>-0.29859999999999998</v>
      </c>
      <c r="P548" s="24" t="s">
        <v>172</v>
      </c>
      <c r="Q548" s="24">
        <v>-0.60019999999999996</v>
      </c>
      <c r="R548" s="24">
        <v>7.4126000000000003</v>
      </c>
      <c r="S548" s="24">
        <v>400.10399999999998</v>
      </c>
      <c r="T548" s="24">
        <v>400.71039999999999</v>
      </c>
      <c r="U548" s="24">
        <v>2.8109999999999999</v>
      </c>
      <c r="V548" s="24">
        <v>50.1312</v>
      </c>
      <c r="W548" s="24">
        <v>0</v>
      </c>
      <c r="X548" s="24">
        <v>1.01E-2</v>
      </c>
      <c r="Y548" s="24">
        <v>-0.13059999999999999</v>
      </c>
      <c r="Z548" s="24">
        <v>-0.46160000000000001</v>
      </c>
      <c r="AA548" s="24">
        <v>-1.2313000000000001</v>
      </c>
      <c r="AB548">
        <f t="shared" si="54"/>
        <v>2.7546045720505861E-2</v>
      </c>
      <c r="AC548" s="14">
        <f t="shared" si="55"/>
        <v>0.41599999999999998</v>
      </c>
    </row>
    <row r="549" spans="1:29" s="15" customFormat="1" x14ac:dyDescent="0.2">
      <c r="A549" s="24" t="s">
        <v>62</v>
      </c>
      <c r="B549" s="24" t="s">
        <v>160</v>
      </c>
      <c r="C549" s="24">
        <v>18.378399999999999</v>
      </c>
      <c r="D549" s="24">
        <v>0.62470000000000003</v>
      </c>
      <c r="E549" s="24">
        <v>-2.5863999999999998</v>
      </c>
      <c r="F549" s="24">
        <v>0.41599999999999998</v>
      </c>
      <c r="G549" s="24">
        <v>-2.0000000000000001E-4</v>
      </c>
      <c r="H549" s="24">
        <v>-1.0789</v>
      </c>
      <c r="I549" s="24">
        <v>0</v>
      </c>
      <c r="J549" s="24">
        <v>0</v>
      </c>
      <c r="K549" s="24">
        <v>3.32E-2</v>
      </c>
      <c r="L549" s="24">
        <v>-0.4551</v>
      </c>
      <c r="M549" s="24">
        <v>4.6483999999999996</v>
      </c>
      <c r="N549" s="24">
        <v>2.7246999999999999</v>
      </c>
      <c r="O549" s="24">
        <v>-0.30959999999999999</v>
      </c>
      <c r="P549" s="24" t="s">
        <v>172</v>
      </c>
      <c r="Q549" s="24">
        <v>-0.59199999999999997</v>
      </c>
      <c r="R549" s="24">
        <v>6.7013999999999996</v>
      </c>
      <c r="S549" s="24">
        <v>400.10399999999998</v>
      </c>
      <c r="T549" s="24">
        <v>400.71249999999998</v>
      </c>
      <c r="U549" s="24">
        <v>2.7614999999999998</v>
      </c>
      <c r="V549" s="24">
        <v>49.476599999999998</v>
      </c>
      <c r="W549" s="24">
        <v>0</v>
      </c>
      <c r="X549" s="24">
        <v>1.03E-2</v>
      </c>
      <c r="Y549" s="24">
        <v>-0.1187</v>
      </c>
      <c r="Z549" s="24">
        <v>-0.44719999999999999</v>
      </c>
      <c r="AA549" s="24">
        <v>-1.8334999999999999</v>
      </c>
      <c r="AB549">
        <f t="shared" si="54"/>
        <v>2.7546045720505861E-2</v>
      </c>
      <c r="AC549" s="14">
        <f t="shared" si="55"/>
        <v>0.41557622463727295</v>
      </c>
    </row>
    <row r="550" spans="1:29" s="15" customFormat="1" x14ac:dyDescent="0.2">
      <c r="A550" s="24" t="s">
        <v>62</v>
      </c>
      <c r="B550" s="24" t="s">
        <v>160</v>
      </c>
      <c r="C550" s="24">
        <v>19.349599999999999</v>
      </c>
      <c r="D550" s="24">
        <v>0.55989999999999995</v>
      </c>
      <c r="E550" s="24">
        <v>-4.9968000000000004</v>
      </c>
      <c r="F550" s="24">
        <v>0.41599999999999998</v>
      </c>
      <c r="G550" s="24">
        <v>-2.0000000000000001E-4</v>
      </c>
      <c r="H550" s="24">
        <v>-0.96499999999999997</v>
      </c>
      <c r="I550" s="24">
        <v>0</v>
      </c>
      <c r="J550" s="24">
        <v>0</v>
      </c>
      <c r="K550" s="24">
        <v>6.3500000000000001E-2</v>
      </c>
      <c r="L550" s="24">
        <v>-0.54259999999999997</v>
      </c>
      <c r="M550" s="24">
        <v>3.7311999999999999</v>
      </c>
      <c r="N550" s="24">
        <v>2.6916000000000002</v>
      </c>
      <c r="O550" s="24">
        <v>-0.29820000000000002</v>
      </c>
      <c r="P550" s="24" t="s">
        <v>172</v>
      </c>
      <c r="Q550" s="24">
        <v>-0.58389999999999997</v>
      </c>
      <c r="R550" s="24">
        <v>5.4363999999999999</v>
      </c>
      <c r="S550" s="24">
        <v>400.10399999999998</v>
      </c>
      <c r="T550" s="24">
        <v>400.70569999999998</v>
      </c>
      <c r="U550" s="24">
        <v>2.7058</v>
      </c>
      <c r="V550" s="24">
        <v>48.700899999999997</v>
      </c>
      <c r="W550" s="24">
        <v>0</v>
      </c>
      <c r="X550" s="24">
        <v>1.09E-2</v>
      </c>
      <c r="Y550" s="24">
        <v>-0.1057</v>
      </c>
      <c r="Z550" s="24">
        <v>-0.42059999999999997</v>
      </c>
      <c r="AA550" s="24">
        <v>-2.4533</v>
      </c>
      <c r="AB550">
        <f t="shared" si="54"/>
        <v>2.7546045720505861E-2</v>
      </c>
      <c r="AC550" s="14">
        <f t="shared" si="55"/>
        <v>0.4144190187209239</v>
      </c>
    </row>
    <row r="551" spans="1:29" s="15" customFormat="1" x14ac:dyDescent="0.2">
      <c r="A551" s="24" t="s">
        <v>62</v>
      </c>
      <c r="B551" s="24" t="s">
        <v>160</v>
      </c>
      <c r="C551" s="24">
        <v>20.317499999999999</v>
      </c>
      <c r="D551" s="24">
        <v>0.45689999999999997</v>
      </c>
      <c r="E551" s="24">
        <v>-7.0670999999999999</v>
      </c>
      <c r="F551" s="24">
        <v>0.41599999999999998</v>
      </c>
      <c r="G551" s="24">
        <v>-2.0000000000000001E-4</v>
      </c>
      <c r="H551" s="24">
        <v>-0.78549999999999998</v>
      </c>
      <c r="I551" s="24">
        <v>0</v>
      </c>
      <c r="J551" s="24">
        <v>0</v>
      </c>
      <c r="K551" s="24">
        <v>8.8900000000000007E-2</v>
      </c>
      <c r="L551" s="24">
        <v>-0.64859999999999995</v>
      </c>
      <c r="M551" s="24">
        <v>2.3513000000000002</v>
      </c>
      <c r="N551" s="24">
        <v>2.6551</v>
      </c>
      <c r="O551" s="24">
        <v>-0.26600000000000001</v>
      </c>
      <c r="P551" s="24" t="s">
        <v>172</v>
      </c>
      <c r="Q551" s="24">
        <v>-0.57840000000000003</v>
      </c>
      <c r="R551" s="24">
        <v>3.6135999999999999</v>
      </c>
      <c r="S551" s="24">
        <v>400.10399999999998</v>
      </c>
      <c r="T551" s="24">
        <v>400.69209999999998</v>
      </c>
      <c r="U551" s="24">
        <v>2.6555</v>
      </c>
      <c r="V551" s="24">
        <v>47.950200000000002</v>
      </c>
      <c r="W551" s="24">
        <v>0</v>
      </c>
      <c r="X551" s="24">
        <v>1.1599999999999999E-2</v>
      </c>
      <c r="Y551" s="24">
        <v>-9.2999999999999999E-2</v>
      </c>
      <c r="Z551" s="24">
        <v>-0.38579999999999998</v>
      </c>
      <c r="AA551" s="24">
        <v>-2.9468999999999999</v>
      </c>
      <c r="AB551">
        <f t="shared" si="54"/>
        <v>2.7546045720505861E-2</v>
      </c>
      <c r="AC551" s="14">
        <f t="shared" si="55"/>
        <v>0.41283954312643389</v>
      </c>
    </row>
    <row r="552" spans="1:29" s="15" customFormat="1" x14ac:dyDescent="0.2">
      <c r="A552" s="24" t="s">
        <v>62</v>
      </c>
      <c r="B552" s="24" t="s">
        <v>160</v>
      </c>
      <c r="C552" s="24">
        <v>21.285699999999999</v>
      </c>
      <c r="D552" s="24">
        <v>0.32229999999999998</v>
      </c>
      <c r="E552" s="24">
        <v>-8.6621000000000006</v>
      </c>
      <c r="F552" s="24">
        <v>0.41599999999999998</v>
      </c>
      <c r="G552" s="24">
        <v>-2.9999999999999997E-4</v>
      </c>
      <c r="H552" s="24">
        <v>-0.55359999999999998</v>
      </c>
      <c r="I552" s="24">
        <v>0</v>
      </c>
      <c r="J552" s="24">
        <v>0</v>
      </c>
      <c r="K552" s="24">
        <v>0.108</v>
      </c>
      <c r="L552" s="24">
        <v>-0.71530000000000005</v>
      </c>
      <c r="M552" s="24">
        <v>0.74229999999999996</v>
      </c>
      <c r="N552" s="24">
        <v>2.6213000000000002</v>
      </c>
      <c r="O552" s="24">
        <v>-0.21729999999999999</v>
      </c>
      <c r="P552" s="24" t="s">
        <v>172</v>
      </c>
      <c r="Q552" s="24">
        <v>-0.57689999999999997</v>
      </c>
      <c r="R552" s="24">
        <v>1.3953</v>
      </c>
      <c r="S552" s="24">
        <v>400.10399999999998</v>
      </c>
      <c r="T552" s="24">
        <v>400.67689999999999</v>
      </c>
      <c r="U552" s="24">
        <v>2.6234999999999999</v>
      </c>
      <c r="V552" s="24">
        <v>47.4178</v>
      </c>
      <c r="W552" s="24">
        <v>0</v>
      </c>
      <c r="X552" s="24">
        <v>1.17E-2</v>
      </c>
      <c r="Y552" s="24">
        <v>-8.1799999999999998E-2</v>
      </c>
      <c r="Z552" s="24">
        <v>-0.34200000000000003</v>
      </c>
      <c r="AA552" s="24">
        <v>-3.1482999999999999</v>
      </c>
      <c r="AB552">
        <f t="shared" si="54"/>
        <v>4.1319064601405942E-2</v>
      </c>
      <c r="AC552" s="14">
        <f t="shared" si="55"/>
        <v>0.41125499023065853</v>
      </c>
    </row>
    <row r="553" spans="1:29" s="15" customFormat="1" x14ac:dyDescent="0.2">
      <c r="A553" s="24" t="s">
        <v>62</v>
      </c>
      <c r="B553" s="24" t="s">
        <v>160</v>
      </c>
      <c r="C553" s="24">
        <v>22.246600000000001</v>
      </c>
      <c r="D553" s="24">
        <v>0.16639999999999999</v>
      </c>
      <c r="E553" s="24">
        <v>-9.6597000000000008</v>
      </c>
      <c r="F553" s="24">
        <v>0.41599999999999998</v>
      </c>
      <c r="G553" s="24">
        <v>-4.0000000000000002E-4</v>
      </c>
      <c r="H553" s="24">
        <v>-0.28560000000000002</v>
      </c>
      <c r="I553" s="24">
        <v>0</v>
      </c>
      <c r="J553" s="24">
        <v>0</v>
      </c>
      <c r="K553" s="24">
        <v>0.1197</v>
      </c>
      <c r="L553" s="24">
        <v>-0.70269999999999999</v>
      </c>
      <c r="M553" s="24">
        <v>-0.8004</v>
      </c>
      <c r="N553" s="24">
        <v>2.5981000000000001</v>
      </c>
      <c r="O553" s="24">
        <v>-0.1573</v>
      </c>
      <c r="P553" s="24" t="s">
        <v>172</v>
      </c>
      <c r="Q553" s="24">
        <v>-0.57920000000000005</v>
      </c>
      <c r="R553" s="24">
        <v>-0.9244</v>
      </c>
      <c r="S553" s="24">
        <v>400.10399999999998</v>
      </c>
      <c r="T553" s="24">
        <v>400.66609999999997</v>
      </c>
      <c r="U553" s="24">
        <v>2.6177000000000001</v>
      </c>
      <c r="V553" s="24">
        <v>47.253799999999998</v>
      </c>
      <c r="W553" s="24">
        <v>0</v>
      </c>
      <c r="X553" s="24">
        <v>1.11E-2</v>
      </c>
      <c r="Y553" s="24">
        <v>-7.2900000000000006E-2</v>
      </c>
      <c r="Z553" s="24">
        <v>-0.28470000000000001</v>
      </c>
      <c r="AA553" s="24">
        <v>-2.9278</v>
      </c>
      <c r="AB553">
        <f t="shared" si="54"/>
        <v>5.5092078707085719E-2</v>
      </c>
      <c r="AC553" s="14">
        <f t="shared" si="55"/>
        <v>0.41010184185897608</v>
      </c>
    </row>
    <row r="554" spans="1:29" s="15" customFormat="1" x14ac:dyDescent="0.2">
      <c r="A554" s="24" t="s">
        <v>63</v>
      </c>
      <c r="B554" s="24" t="s">
        <v>160</v>
      </c>
      <c r="C554" s="24">
        <v>4.1000000000000003E-3</v>
      </c>
      <c r="D554" s="24">
        <v>-6.9999999999999999E-4</v>
      </c>
      <c r="E554" s="24">
        <v>-10</v>
      </c>
      <c r="F554" s="24">
        <v>0.41599999999999998</v>
      </c>
      <c r="G554" s="24">
        <v>-4.0000000000000002E-4</v>
      </c>
      <c r="H554" s="24">
        <v>8.9999999999999998E-4</v>
      </c>
      <c r="I554" s="24">
        <v>0</v>
      </c>
      <c r="J554" s="24">
        <v>0</v>
      </c>
      <c r="K554" s="24">
        <v>0.1237</v>
      </c>
      <c r="L554" s="24">
        <v>-0.59130000000000005</v>
      </c>
      <c r="M554" s="24">
        <v>-1.6496999999999999</v>
      </c>
      <c r="N554" s="24">
        <v>2.5554000000000001</v>
      </c>
      <c r="O554" s="24">
        <v>-0.1076</v>
      </c>
      <c r="P554" s="24" t="s">
        <v>172</v>
      </c>
      <c r="Q554" s="24">
        <v>-0.58079999999999998</v>
      </c>
      <c r="R554" s="24">
        <v>-2.4899</v>
      </c>
      <c r="S554" s="24">
        <v>400.10399999999998</v>
      </c>
      <c r="T554" s="24">
        <v>400.67270000000002</v>
      </c>
      <c r="U554" s="24">
        <v>2.694</v>
      </c>
      <c r="V554" s="24">
        <v>44.964399999999998</v>
      </c>
      <c r="W554" s="24">
        <v>0</v>
      </c>
      <c r="X554" s="24">
        <v>3.2000000000000002E-3</v>
      </c>
      <c r="Y554" s="24">
        <v>-5.96E-2</v>
      </c>
      <c r="Z554" s="24">
        <v>-0.2321</v>
      </c>
      <c r="AA554" s="24">
        <v>-2.4365000000000001</v>
      </c>
      <c r="AB554">
        <f t="shared" si="54"/>
        <v>5.5092078707085719E-2</v>
      </c>
      <c r="AC554" s="14">
        <f t="shared" si="55"/>
        <v>0.40968002525307851</v>
      </c>
    </row>
    <row r="555" spans="1:29" s="15" customFormat="1" x14ac:dyDescent="0.2">
      <c r="A555" s="24" t="s">
        <v>63</v>
      </c>
      <c r="B555" s="24" t="s">
        <v>160</v>
      </c>
      <c r="C555" s="24">
        <v>0.96309999999999996</v>
      </c>
      <c r="D555" s="24">
        <v>-0.1678</v>
      </c>
      <c r="E555" s="24">
        <v>-9.6597000000000008</v>
      </c>
      <c r="F555" s="24">
        <v>0.41599999999999998</v>
      </c>
      <c r="G555" s="24">
        <v>-2.9999999999999997E-4</v>
      </c>
      <c r="H555" s="24">
        <v>0.28749999999999998</v>
      </c>
      <c r="I555" s="24">
        <v>0</v>
      </c>
      <c r="J555" s="24">
        <v>0</v>
      </c>
      <c r="K555" s="24">
        <v>0.1198</v>
      </c>
      <c r="L555" s="24">
        <v>-0.45650000000000002</v>
      </c>
      <c r="M555" s="24">
        <v>-2.4258999999999999</v>
      </c>
      <c r="N555" s="24">
        <v>2.5644</v>
      </c>
      <c r="O555" s="24">
        <v>-4.7E-2</v>
      </c>
      <c r="P555" s="24" t="s">
        <v>172</v>
      </c>
      <c r="Q555" s="24">
        <v>-0.58550000000000002</v>
      </c>
      <c r="R555" s="24">
        <v>-3.8325999999999998</v>
      </c>
      <c r="S555" s="24">
        <v>400.10399999999998</v>
      </c>
      <c r="T555" s="24">
        <v>400.67290000000003</v>
      </c>
      <c r="U555" s="24">
        <v>2.7153</v>
      </c>
      <c r="V555" s="24">
        <v>45.316099999999999</v>
      </c>
      <c r="W555" s="24">
        <v>0</v>
      </c>
      <c r="X555" s="24">
        <v>3.0000000000000001E-3</v>
      </c>
      <c r="Y555" s="24">
        <v>-5.5599999999999997E-2</v>
      </c>
      <c r="Z555" s="24">
        <v>-0.1196</v>
      </c>
      <c r="AA555" s="24">
        <v>-1.5585</v>
      </c>
      <c r="AB555">
        <f t="shared" si="54"/>
        <v>4.1319064601405942E-2</v>
      </c>
      <c r="AC555" s="14">
        <f t="shared" si="55"/>
        <v>0.41010184185897608</v>
      </c>
    </row>
    <row r="556" spans="1:29" s="15" customFormat="1" x14ac:dyDescent="0.2">
      <c r="A556" s="24" t="s">
        <v>63</v>
      </c>
      <c r="B556" s="24" t="s">
        <v>160</v>
      </c>
      <c r="C556" s="24">
        <v>1.9239999999999999</v>
      </c>
      <c r="D556" s="24">
        <v>-0.32369999999999999</v>
      </c>
      <c r="E556" s="24">
        <v>-8.6621000000000006</v>
      </c>
      <c r="F556" s="24">
        <v>0.41599999999999998</v>
      </c>
      <c r="G556" s="24">
        <v>-2.0000000000000001E-4</v>
      </c>
      <c r="H556" s="24">
        <v>0.55559999999999998</v>
      </c>
      <c r="I556" s="24">
        <v>0</v>
      </c>
      <c r="J556" s="24">
        <v>1E-4</v>
      </c>
      <c r="K556" s="24">
        <v>0.108</v>
      </c>
      <c r="L556" s="24">
        <v>-0.35410000000000003</v>
      </c>
      <c r="M556" s="24">
        <v>-3.1046999999999998</v>
      </c>
      <c r="N556" s="24">
        <v>2.5952000000000002</v>
      </c>
      <c r="O556" s="24">
        <v>8.5000000000000006E-3</v>
      </c>
      <c r="P556" s="24" t="s">
        <v>172</v>
      </c>
      <c r="Q556" s="24">
        <v>-0.58440000000000003</v>
      </c>
      <c r="R556" s="24">
        <v>-4.8722000000000003</v>
      </c>
      <c r="S556" s="24">
        <v>400.10399999999998</v>
      </c>
      <c r="T556" s="24">
        <v>400.67919999999998</v>
      </c>
      <c r="U556" s="24">
        <v>2.7296</v>
      </c>
      <c r="V556" s="24">
        <v>45.611199999999997</v>
      </c>
      <c r="W556" s="24">
        <v>0</v>
      </c>
      <c r="X556" s="24">
        <v>2.8999999999999998E-3</v>
      </c>
      <c r="Y556" s="24">
        <v>-5.2299999999999999E-2</v>
      </c>
      <c r="Z556" s="24">
        <v>-8.9999999999999998E-4</v>
      </c>
      <c r="AA556" s="24">
        <v>-0.16039999999999999</v>
      </c>
      <c r="AB556">
        <f t="shared" si="54"/>
        <v>2.7546045720505861E-2</v>
      </c>
      <c r="AC556" s="14">
        <f t="shared" si="55"/>
        <v>0.41125499023065853</v>
      </c>
    </row>
    <row r="557" spans="1:29" s="15" customFormat="1" x14ac:dyDescent="0.2">
      <c r="A557" s="24" t="s">
        <v>63</v>
      </c>
      <c r="B557" s="24" t="s">
        <v>160</v>
      </c>
      <c r="C557" s="24">
        <v>2.8881000000000001</v>
      </c>
      <c r="D557" s="24">
        <v>-0.45760000000000001</v>
      </c>
      <c r="E557" s="24">
        <v>-7.0750000000000002</v>
      </c>
      <c r="F557" s="24">
        <v>0.41599999999999998</v>
      </c>
      <c r="G557" s="24">
        <v>-1E-4</v>
      </c>
      <c r="H557" s="24">
        <v>0.78739999999999999</v>
      </c>
      <c r="I557" s="24">
        <v>0</v>
      </c>
      <c r="J557" s="24">
        <v>0</v>
      </c>
      <c r="K557" s="24">
        <v>8.8800000000000004E-2</v>
      </c>
      <c r="L557" s="24">
        <v>-0.32029999999999997</v>
      </c>
      <c r="M557" s="24">
        <v>-3.7195</v>
      </c>
      <c r="N557" s="24">
        <v>2.6419999999999999</v>
      </c>
      <c r="O557" s="24">
        <v>5.79E-2</v>
      </c>
      <c r="P557" s="24" t="s">
        <v>172</v>
      </c>
      <c r="Q557" s="24">
        <v>-0.57789999999999997</v>
      </c>
      <c r="R557" s="24">
        <v>-5.6757</v>
      </c>
      <c r="S557" s="24">
        <v>400.10399999999998</v>
      </c>
      <c r="T557" s="24">
        <v>400.68950000000001</v>
      </c>
      <c r="U557" s="24">
        <v>2.7334999999999998</v>
      </c>
      <c r="V557" s="24">
        <v>45.804900000000004</v>
      </c>
      <c r="W557" s="24">
        <v>0</v>
      </c>
      <c r="X557" s="24">
        <v>3.2000000000000002E-3</v>
      </c>
      <c r="Y557" s="24">
        <v>-5.0500000000000003E-2</v>
      </c>
      <c r="Z557" s="24">
        <v>0.10440000000000001</v>
      </c>
      <c r="AA557" s="24">
        <v>1.7186999999999999</v>
      </c>
      <c r="AB557">
        <f t="shared" si="54"/>
        <v>1.377302365612372E-2</v>
      </c>
      <c r="AC557" s="14">
        <f t="shared" si="55"/>
        <v>0.41283248229143099</v>
      </c>
    </row>
    <row r="558" spans="1:29" s="15" customFormat="1" x14ac:dyDescent="0.2">
      <c r="A558" s="24" t="s">
        <v>63</v>
      </c>
      <c r="B558" s="24" t="s">
        <v>160</v>
      </c>
      <c r="C558" s="24">
        <v>3.8601999999999999</v>
      </c>
      <c r="D558" s="24">
        <v>-0.56089999999999995</v>
      </c>
      <c r="E558" s="24">
        <v>-4.9968000000000004</v>
      </c>
      <c r="F558" s="24">
        <v>0.41599999999999998</v>
      </c>
      <c r="G558" s="24">
        <v>0</v>
      </c>
      <c r="H558" s="24">
        <v>0.96660000000000001</v>
      </c>
      <c r="I558" s="24">
        <v>0</v>
      </c>
      <c r="J558" s="24">
        <v>0</v>
      </c>
      <c r="K558" s="24">
        <v>6.3200000000000006E-2</v>
      </c>
      <c r="L558" s="24">
        <v>-0.35580000000000001</v>
      </c>
      <c r="M558" s="24">
        <v>-4.2222</v>
      </c>
      <c r="N558" s="24">
        <v>2.6934999999999998</v>
      </c>
      <c r="O558" s="24">
        <v>0.1026</v>
      </c>
      <c r="P558" s="24" t="s">
        <v>172</v>
      </c>
      <c r="Q558" s="24">
        <v>-0.5696</v>
      </c>
      <c r="R558" s="24">
        <v>-6.2625000000000002</v>
      </c>
      <c r="S558" s="24">
        <v>400.10399999999998</v>
      </c>
      <c r="T558" s="24">
        <v>400.69959999999998</v>
      </c>
      <c r="U558" s="24">
        <v>2.7317</v>
      </c>
      <c r="V558" s="24">
        <v>45.973100000000002</v>
      </c>
      <c r="W558" s="24">
        <v>0</v>
      </c>
      <c r="X558" s="24">
        <v>4.0000000000000001E-3</v>
      </c>
      <c r="Y558" s="24">
        <v>-5.1200000000000002E-2</v>
      </c>
      <c r="Z558" s="24">
        <v>0.1802</v>
      </c>
      <c r="AA558" s="24">
        <v>3.8607</v>
      </c>
      <c r="AB558">
        <f t="shared" si="54"/>
        <v>0</v>
      </c>
      <c r="AC558" s="14">
        <f t="shared" si="55"/>
        <v>0.4144190187209239</v>
      </c>
    </row>
    <row r="559" spans="1:29" s="15" customFormat="1" x14ac:dyDescent="0.2">
      <c r="A559" s="24" t="s">
        <v>63</v>
      </c>
      <c r="B559" s="24" t="s">
        <v>160</v>
      </c>
      <c r="C559" s="24">
        <v>4.8314000000000004</v>
      </c>
      <c r="D559" s="24">
        <v>-0.62560000000000004</v>
      </c>
      <c r="E559" s="24">
        <v>-2.5863999999999998</v>
      </c>
      <c r="F559" s="24">
        <v>0.41599999999999998</v>
      </c>
      <c r="G559" s="24">
        <v>0</v>
      </c>
      <c r="H559" s="24">
        <v>1.0797000000000001</v>
      </c>
      <c r="I559" s="24">
        <v>0</v>
      </c>
      <c r="J559" s="24">
        <v>0</v>
      </c>
      <c r="K559" s="24">
        <v>3.2800000000000003E-2</v>
      </c>
      <c r="L559" s="24">
        <v>-0.42880000000000001</v>
      </c>
      <c r="M559" s="24">
        <v>-4.4916</v>
      </c>
      <c r="N559" s="24">
        <v>2.7366999999999999</v>
      </c>
      <c r="O559" s="24">
        <v>0.14360000000000001</v>
      </c>
      <c r="P559" s="24" t="s">
        <v>172</v>
      </c>
      <c r="Q559" s="24">
        <v>-0.5645</v>
      </c>
      <c r="R559" s="24">
        <v>-6.5567000000000002</v>
      </c>
      <c r="S559" s="24">
        <v>400.10399999999998</v>
      </c>
      <c r="T559" s="24">
        <v>400.70510000000002</v>
      </c>
      <c r="U559" s="24">
        <v>2.7336999999999998</v>
      </c>
      <c r="V559" s="24">
        <v>46.2577</v>
      </c>
      <c r="W559" s="24">
        <v>0</v>
      </c>
      <c r="X559" s="24">
        <v>5.0000000000000001E-3</v>
      </c>
      <c r="Y559" s="24">
        <v>-5.4800000000000001E-2</v>
      </c>
      <c r="Z559" s="24">
        <v>0.21870000000000001</v>
      </c>
      <c r="AA559" s="24">
        <v>5.907</v>
      </c>
      <c r="AB559">
        <f t="shared" si="54"/>
        <v>0</v>
      </c>
      <c r="AC559" s="14">
        <f t="shared" si="55"/>
        <v>0.41557622463727295</v>
      </c>
    </row>
    <row r="560" spans="1:29" s="15" customFormat="1" x14ac:dyDescent="0.2">
      <c r="A560" s="24" t="s">
        <v>63</v>
      </c>
      <c r="B560" s="24" t="s">
        <v>160</v>
      </c>
      <c r="C560" s="24">
        <v>5.8045</v>
      </c>
      <c r="D560" s="24">
        <v>-0.64759999999999995</v>
      </c>
      <c r="E560" s="24">
        <v>0</v>
      </c>
      <c r="F560" s="24">
        <v>0.41599999999999998</v>
      </c>
      <c r="G560" s="24">
        <v>0</v>
      </c>
      <c r="H560" s="24">
        <v>1.1181000000000001</v>
      </c>
      <c r="I560" s="24">
        <v>0</v>
      </c>
      <c r="J560" s="24">
        <v>0</v>
      </c>
      <c r="K560" s="24">
        <v>-2.0000000000000001E-4</v>
      </c>
      <c r="L560" s="24">
        <v>-0.49619999999999997</v>
      </c>
      <c r="M560" s="24">
        <v>-4.3932000000000002</v>
      </c>
      <c r="N560" s="24">
        <v>2.7608000000000001</v>
      </c>
      <c r="O560" s="24">
        <v>0.17929999999999999</v>
      </c>
      <c r="P560" s="24" t="s">
        <v>172</v>
      </c>
      <c r="Q560" s="24">
        <v>-0.56599999999999995</v>
      </c>
      <c r="R560" s="24">
        <v>-6.4062999999999999</v>
      </c>
      <c r="S560" s="24">
        <v>400.10399999999998</v>
      </c>
      <c r="T560" s="24">
        <v>400.70359999999999</v>
      </c>
      <c r="U560" s="24">
        <v>2.7480000000000002</v>
      </c>
      <c r="V560" s="24">
        <v>46.774099999999997</v>
      </c>
      <c r="W560" s="24">
        <v>0</v>
      </c>
      <c r="X560" s="24">
        <v>5.7999999999999996E-3</v>
      </c>
      <c r="Y560" s="24">
        <v>-6.0999999999999999E-2</v>
      </c>
      <c r="Z560" s="24">
        <v>0.222</v>
      </c>
      <c r="AA560" s="24">
        <v>7.4682000000000004</v>
      </c>
      <c r="AB560">
        <f t="shared" si="54"/>
        <v>0</v>
      </c>
      <c r="AC560" s="14">
        <f t="shared" si="55"/>
        <v>0.41599999999999998</v>
      </c>
    </row>
    <row r="561" spans="1:29" s="15" customFormat="1" x14ac:dyDescent="0.2">
      <c r="A561" s="24" t="s">
        <v>63</v>
      </c>
      <c r="B561" s="24" t="s">
        <v>160</v>
      </c>
      <c r="C561" s="24">
        <v>6.7775999999999996</v>
      </c>
      <c r="D561" s="24">
        <v>-0.62539999999999996</v>
      </c>
      <c r="E561" s="24">
        <v>2.5863999999999998</v>
      </c>
      <c r="F561" s="24">
        <v>0.41599999999999998</v>
      </c>
      <c r="G561" s="24">
        <v>0</v>
      </c>
      <c r="H561" s="24">
        <v>1.0788</v>
      </c>
      <c r="I561" s="24">
        <v>0</v>
      </c>
      <c r="J561" s="24">
        <v>0</v>
      </c>
      <c r="K561" s="24">
        <v>-3.3099999999999997E-2</v>
      </c>
      <c r="L561" s="24">
        <v>-0.5292</v>
      </c>
      <c r="M561" s="24">
        <v>-3.8544</v>
      </c>
      <c r="N561" s="24">
        <v>2.7618999999999998</v>
      </c>
      <c r="O561" s="24">
        <v>0.2049</v>
      </c>
      <c r="P561" s="24" t="s">
        <v>172</v>
      </c>
      <c r="Q561" s="24">
        <v>-0.57450000000000001</v>
      </c>
      <c r="R561" s="24">
        <v>-5.6614000000000004</v>
      </c>
      <c r="S561" s="24">
        <v>400.10399999999998</v>
      </c>
      <c r="T561" s="24">
        <v>400.69569999999999</v>
      </c>
      <c r="U561" s="24">
        <v>2.7776000000000001</v>
      </c>
      <c r="V561" s="24">
        <v>47.5336</v>
      </c>
      <c r="W561" s="24">
        <v>0</v>
      </c>
      <c r="X561" s="24">
        <v>6.1000000000000004E-3</v>
      </c>
      <c r="Y561" s="24">
        <v>-6.88E-2</v>
      </c>
      <c r="Z561" s="24">
        <v>0.1988</v>
      </c>
      <c r="AA561" s="24">
        <v>8.2579999999999991</v>
      </c>
      <c r="AB561">
        <f t="shared" si="54"/>
        <v>0</v>
      </c>
      <c r="AC561" s="14">
        <f t="shared" si="55"/>
        <v>0.41557622463727295</v>
      </c>
    </row>
    <row r="562" spans="1:29" s="15" customFormat="1" x14ac:dyDescent="0.2">
      <c r="A562" s="24" t="s">
        <v>63</v>
      </c>
      <c r="B562" s="24" t="s">
        <v>160</v>
      </c>
      <c r="C562" s="24">
        <v>7.7488000000000001</v>
      </c>
      <c r="D562" s="24">
        <v>-0.56059999999999999</v>
      </c>
      <c r="E562" s="24">
        <v>4.9968000000000004</v>
      </c>
      <c r="F562" s="24">
        <v>0.41599999999999998</v>
      </c>
      <c r="G562" s="24">
        <v>0</v>
      </c>
      <c r="H562" s="24">
        <v>0.96499999999999997</v>
      </c>
      <c r="I562" s="24">
        <v>0</v>
      </c>
      <c r="J562" s="24">
        <v>0</v>
      </c>
      <c r="K562" s="24">
        <v>-6.3399999999999998E-2</v>
      </c>
      <c r="L562" s="24">
        <v>-0.52800000000000002</v>
      </c>
      <c r="M562" s="24">
        <v>-2.9127000000000001</v>
      </c>
      <c r="N562" s="24">
        <v>2.7443</v>
      </c>
      <c r="O562" s="24">
        <v>0.21379999999999999</v>
      </c>
      <c r="P562" s="24" t="s">
        <v>172</v>
      </c>
      <c r="Q562" s="24">
        <v>-0.58709999999999996</v>
      </c>
      <c r="R562" s="24">
        <v>-4.2691999999999997</v>
      </c>
      <c r="S562" s="24">
        <v>400.10399999999998</v>
      </c>
      <c r="T562" s="24">
        <v>400.68450000000001</v>
      </c>
      <c r="U562" s="24">
        <v>2.8178999999999998</v>
      </c>
      <c r="V562" s="24">
        <v>48.424799999999998</v>
      </c>
      <c r="W562" s="24">
        <v>0</v>
      </c>
      <c r="X562" s="24">
        <v>5.5999999999999999E-3</v>
      </c>
      <c r="Y562" s="24">
        <v>-7.7299999999999994E-2</v>
      </c>
      <c r="Z562" s="24">
        <v>0.1583</v>
      </c>
      <c r="AA562" s="24">
        <v>8.1904000000000003</v>
      </c>
      <c r="AB562">
        <f t="shared" si="54"/>
        <v>0</v>
      </c>
      <c r="AC562" s="14">
        <f t="shared" si="55"/>
        <v>0.4144190187209239</v>
      </c>
    </row>
    <row r="563" spans="1:29" s="15" customFormat="1" x14ac:dyDescent="0.2">
      <c r="A563" s="24" t="s">
        <v>63</v>
      </c>
      <c r="B563" s="24" t="s">
        <v>160</v>
      </c>
      <c r="C563" s="24">
        <v>8.7166999999999994</v>
      </c>
      <c r="D563" s="24">
        <v>-0.45760000000000001</v>
      </c>
      <c r="E563" s="24">
        <v>7.0670999999999999</v>
      </c>
      <c r="F563" s="24">
        <v>0.41599999999999998</v>
      </c>
      <c r="G563" s="24">
        <v>0</v>
      </c>
      <c r="H563" s="24">
        <v>0.78559999999999997</v>
      </c>
      <c r="I563" s="24">
        <v>0</v>
      </c>
      <c r="J563" s="24">
        <v>0</v>
      </c>
      <c r="K563" s="24">
        <v>-8.8800000000000004E-2</v>
      </c>
      <c r="L563" s="24">
        <v>-0.51790000000000003</v>
      </c>
      <c r="M563" s="24">
        <v>-1.7088000000000001</v>
      </c>
      <c r="N563" s="24">
        <v>2.7187999999999999</v>
      </c>
      <c r="O563" s="24">
        <v>0.20039999999999999</v>
      </c>
      <c r="P563" s="24" t="s">
        <v>172</v>
      </c>
      <c r="Q563" s="24">
        <v>-0.59940000000000004</v>
      </c>
      <c r="R563" s="24">
        <v>-2.3315999999999999</v>
      </c>
      <c r="S563" s="24">
        <v>400.10399999999998</v>
      </c>
      <c r="T563" s="24">
        <v>400.6746</v>
      </c>
      <c r="U563" s="24">
        <v>2.8597000000000001</v>
      </c>
      <c r="V563" s="24">
        <v>49.262700000000002</v>
      </c>
      <c r="W563" s="24">
        <v>0</v>
      </c>
      <c r="X563" s="24">
        <v>4.4999999999999997E-3</v>
      </c>
      <c r="Y563" s="24">
        <v>-8.6199999999999999E-2</v>
      </c>
      <c r="Z563" s="24">
        <v>0.10630000000000001</v>
      </c>
      <c r="AA563" s="24">
        <v>7.3947000000000003</v>
      </c>
      <c r="AB563">
        <f t="shared" si="54"/>
        <v>0</v>
      </c>
      <c r="AC563" s="14">
        <f t="shared" si="55"/>
        <v>0.41283954312643389</v>
      </c>
    </row>
    <row r="564" spans="1:29" s="15" customFormat="1" x14ac:dyDescent="0.2">
      <c r="A564" s="24" t="s">
        <v>63</v>
      </c>
      <c r="B564" s="24" t="s">
        <v>160</v>
      </c>
      <c r="C564" s="24">
        <v>9.6850000000000005</v>
      </c>
      <c r="D564" s="24">
        <v>-0.32300000000000001</v>
      </c>
      <c r="E564" s="24">
        <v>8.6621000000000006</v>
      </c>
      <c r="F564" s="24">
        <v>0.41599999999999998</v>
      </c>
      <c r="G564" s="24">
        <v>1E-4</v>
      </c>
      <c r="H564" s="24">
        <v>0.55389999999999995</v>
      </c>
      <c r="I564" s="24">
        <v>0</v>
      </c>
      <c r="J564" s="24">
        <v>0</v>
      </c>
      <c r="K564" s="24">
        <v>-0.1079</v>
      </c>
      <c r="L564" s="24">
        <v>-0.5302</v>
      </c>
      <c r="M564" s="24">
        <v>-0.42859999999999998</v>
      </c>
      <c r="N564" s="24">
        <v>2.6985999999999999</v>
      </c>
      <c r="O564" s="24">
        <v>0.16309999999999999</v>
      </c>
      <c r="P564" s="24" t="s">
        <v>172</v>
      </c>
      <c r="Q564" s="24">
        <v>-0.60760000000000003</v>
      </c>
      <c r="R564" s="24">
        <v>-9.2200000000000004E-2</v>
      </c>
      <c r="S564" s="24">
        <v>400.10399999999998</v>
      </c>
      <c r="T564" s="24">
        <v>400.6694</v>
      </c>
      <c r="U564" s="24">
        <v>2.8938999999999999</v>
      </c>
      <c r="V564" s="24">
        <v>49.876600000000003</v>
      </c>
      <c r="W564" s="24">
        <v>0</v>
      </c>
      <c r="X564" s="24">
        <v>3.3E-3</v>
      </c>
      <c r="Y564" s="24">
        <v>-9.5799999999999996E-2</v>
      </c>
      <c r="Z564" s="24">
        <v>4.3400000000000001E-2</v>
      </c>
      <c r="AA564" s="24">
        <v>6.1454000000000004</v>
      </c>
      <c r="AB564">
        <f t="shared" si="54"/>
        <v>-1.377302365612372E-2</v>
      </c>
      <c r="AC564" s="14">
        <f t="shared" si="55"/>
        <v>0.41125499023065853</v>
      </c>
    </row>
    <row r="565" spans="1:29" s="15" customFormat="1" x14ac:dyDescent="0.2">
      <c r="A565" s="24" t="s">
        <v>63</v>
      </c>
      <c r="B565" s="24" t="s">
        <v>160</v>
      </c>
      <c r="C565" s="24">
        <v>10.645899999999999</v>
      </c>
      <c r="D565" s="24">
        <v>-0.1671</v>
      </c>
      <c r="E565" s="24">
        <v>9.6597000000000008</v>
      </c>
      <c r="F565" s="24">
        <v>0.41599999999999998</v>
      </c>
      <c r="G565" s="24">
        <v>2.0000000000000001E-4</v>
      </c>
      <c r="H565" s="24">
        <v>0.28599999999999998</v>
      </c>
      <c r="I565" s="24">
        <v>0</v>
      </c>
      <c r="J565" s="24">
        <v>0</v>
      </c>
      <c r="K565" s="24">
        <v>-0.1197</v>
      </c>
      <c r="L565" s="24">
        <v>-0.57909999999999995</v>
      </c>
      <c r="M565" s="24">
        <v>0.77229999999999999</v>
      </c>
      <c r="N565" s="24">
        <v>2.6932999999999998</v>
      </c>
      <c r="O565" s="24">
        <v>0.1055</v>
      </c>
      <c r="P565" s="24" t="s">
        <v>172</v>
      </c>
      <c r="Q565" s="24">
        <v>-0.6109</v>
      </c>
      <c r="R565" s="24">
        <v>2.1427999999999998</v>
      </c>
      <c r="S565" s="24">
        <v>400.10399999999998</v>
      </c>
      <c r="T565" s="24">
        <v>400.67039999999997</v>
      </c>
      <c r="U565" s="24">
        <v>2.9156</v>
      </c>
      <c r="V565" s="24">
        <v>50.185099999999998</v>
      </c>
      <c r="W565" s="24">
        <v>0</v>
      </c>
      <c r="X565" s="24">
        <v>2.5000000000000001E-3</v>
      </c>
      <c r="Y565" s="24">
        <v>-0.1066</v>
      </c>
      <c r="Z565" s="24">
        <v>-3.1899999999999998E-2</v>
      </c>
      <c r="AA565" s="24">
        <v>4.7435999999999998</v>
      </c>
      <c r="AB565">
        <f t="shared" si="54"/>
        <v>-2.7546045720505861E-2</v>
      </c>
      <c r="AC565" s="14">
        <f t="shared" si="55"/>
        <v>0.41010184185897608</v>
      </c>
    </row>
    <row r="566" spans="1:29" s="15" customFormat="1" x14ac:dyDescent="0.2">
      <c r="A566" s="24" t="s">
        <v>63</v>
      </c>
      <c r="B566" s="24" t="s">
        <v>160</v>
      </c>
      <c r="C566" s="24">
        <v>11.604799999999999</v>
      </c>
      <c r="D566" s="24">
        <v>0</v>
      </c>
      <c r="E566" s="24">
        <v>10</v>
      </c>
      <c r="F566" s="24">
        <v>0.41599999999999998</v>
      </c>
      <c r="G566" s="24">
        <v>2.0000000000000001E-4</v>
      </c>
      <c r="H566" s="24">
        <v>-5.0000000000000001E-4</v>
      </c>
      <c r="I566" s="24">
        <v>0</v>
      </c>
      <c r="J566" s="24">
        <v>0</v>
      </c>
      <c r="K566" s="24">
        <v>-0.1237</v>
      </c>
      <c r="L566" s="24">
        <v>-0.65069999999999995</v>
      </c>
      <c r="M566" s="24">
        <v>1.8194999999999999</v>
      </c>
      <c r="N566" s="24">
        <v>2.7061000000000002</v>
      </c>
      <c r="O566" s="24">
        <v>3.5200000000000002E-2</v>
      </c>
      <c r="P566" s="24" t="s">
        <v>172</v>
      </c>
      <c r="Q566" s="24">
        <v>-0.6109</v>
      </c>
      <c r="R566" s="24">
        <v>4.1082000000000001</v>
      </c>
      <c r="S566" s="24">
        <v>400.10399999999998</v>
      </c>
      <c r="T566" s="24">
        <v>400.67669999999998</v>
      </c>
      <c r="U566" s="24">
        <v>2.9256000000000002</v>
      </c>
      <c r="V566" s="24">
        <v>50.218400000000003</v>
      </c>
      <c r="W566" s="24">
        <v>0</v>
      </c>
      <c r="X566" s="24">
        <v>2.5999999999999999E-3</v>
      </c>
      <c r="Y566" s="24">
        <v>-0.11840000000000001</v>
      </c>
      <c r="Z566" s="24">
        <v>-0.1191</v>
      </c>
      <c r="AA566" s="24">
        <v>3.4095</v>
      </c>
      <c r="AB566">
        <f t="shared" si="54"/>
        <v>-2.7546045720505861E-2</v>
      </c>
      <c r="AC566" s="14">
        <f t="shared" si="55"/>
        <v>0.40968002525307851</v>
      </c>
    </row>
    <row r="567" spans="1:29" s="15" customFormat="1" x14ac:dyDescent="0.2">
      <c r="A567" s="24" t="s">
        <v>63</v>
      </c>
      <c r="B567" s="24" t="s">
        <v>160</v>
      </c>
      <c r="C567" s="24">
        <v>12.563800000000001</v>
      </c>
      <c r="D567" s="24">
        <v>0.1671</v>
      </c>
      <c r="E567" s="24">
        <v>9.6597000000000008</v>
      </c>
      <c r="F567" s="24">
        <v>0.41599999999999998</v>
      </c>
      <c r="G567" s="24">
        <v>1E-4</v>
      </c>
      <c r="H567" s="24">
        <v>-0.28710000000000002</v>
      </c>
      <c r="I567" s="24">
        <v>0</v>
      </c>
      <c r="J567" s="24">
        <v>0</v>
      </c>
      <c r="K567" s="24">
        <v>-0.1198</v>
      </c>
      <c r="L567" s="24">
        <v>-0.70960000000000001</v>
      </c>
      <c r="M567" s="24">
        <v>2.7187999999999999</v>
      </c>
      <c r="N567" s="24">
        <v>2.7326999999999999</v>
      </c>
      <c r="O567" s="24">
        <v>-3.85E-2</v>
      </c>
      <c r="P567" s="24" t="s">
        <v>172</v>
      </c>
      <c r="Q567" s="24">
        <v>-0.61050000000000004</v>
      </c>
      <c r="R567" s="24">
        <v>5.6548999999999996</v>
      </c>
      <c r="S567" s="24">
        <v>400.10399999999998</v>
      </c>
      <c r="T567" s="24">
        <v>400.68560000000002</v>
      </c>
      <c r="U567" s="24">
        <v>2.9281999999999999</v>
      </c>
      <c r="V567" s="24">
        <v>50.076500000000003</v>
      </c>
      <c r="W567" s="24">
        <v>0</v>
      </c>
      <c r="X567" s="24">
        <v>3.5000000000000001E-3</v>
      </c>
      <c r="Y567" s="24">
        <v>-0.13009999999999999</v>
      </c>
      <c r="Z567" s="24">
        <v>-0.21249999999999999</v>
      </c>
      <c r="AA567" s="24">
        <v>2.2332000000000001</v>
      </c>
      <c r="AB567">
        <f t="shared" si="54"/>
        <v>-1.377302365612372E-2</v>
      </c>
      <c r="AC567" s="14">
        <f t="shared" si="55"/>
        <v>0.41010184185897608</v>
      </c>
    </row>
    <row r="568" spans="1:29" s="15" customFormat="1" x14ac:dyDescent="0.2">
      <c r="A568" s="24" t="s">
        <v>63</v>
      </c>
      <c r="B568" s="24" t="s">
        <v>160</v>
      </c>
      <c r="C568" s="24">
        <v>13.524699999999999</v>
      </c>
      <c r="D568" s="24">
        <v>0.32290000000000002</v>
      </c>
      <c r="E568" s="24">
        <v>8.6621000000000006</v>
      </c>
      <c r="F568" s="24">
        <v>0.41599999999999998</v>
      </c>
      <c r="G568" s="24">
        <v>0</v>
      </c>
      <c r="H568" s="24">
        <v>-0.5554</v>
      </c>
      <c r="I568" s="24">
        <v>0</v>
      </c>
      <c r="J568" s="24">
        <v>-1E-4</v>
      </c>
      <c r="K568" s="24">
        <v>-0.1081</v>
      </c>
      <c r="L568" s="24">
        <v>-0.72070000000000001</v>
      </c>
      <c r="M568" s="24">
        <v>3.5072000000000001</v>
      </c>
      <c r="N568" s="24">
        <v>2.7635999999999998</v>
      </c>
      <c r="O568" s="24">
        <v>-0.10780000000000001</v>
      </c>
      <c r="P568" s="24" t="s">
        <v>172</v>
      </c>
      <c r="Q568" s="24">
        <v>-0.61160000000000003</v>
      </c>
      <c r="R568" s="24">
        <v>6.7595000000000001</v>
      </c>
      <c r="S568" s="24">
        <v>400.10399999999998</v>
      </c>
      <c r="T568" s="24">
        <v>400.69439999999997</v>
      </c>
      <c r="U568" s="24">
        <v>2.9270999999999998</v>
      </c>
      <c r="V568" s="24">
        <v>49.853400000000001</v>
      </c>
      <c r="W568" s="24">
        <v>0</v>
      </c>
      <c r="X568" s="24">
        <v>5.0000000000000001E-3</v>
      </c>
      <c r="Y568" s="24">
        <v>-0.1396</v>
      </c>
      <c r="Z568" s="24">
        <v>-0.30159999999999998</v>
      </c>
      <c r="AA568" s="24">
        <v>1.1968000000000001</v>
      </c>
      <c r="AB568">
        <f t="shared" si="54"/>
        <v>0</v>
      </c>
      <c r="AC568" s="14">
        <f t="shared" si="55"/>
        <v>0.41125499023065853</v>
      </c>
    </row>
    <row r="569" spans="1:29" s="15" customFormat="1" x14ac:dyDescent="0.2">
      <c r="A569" s="24" t="s">
        <v>63</v>
      </c>
      <c r="B569" s="24" t="s">
        <v>160</v>
      </c>
      <c r="C569" s="24">
        <v>14.488899999999999</v>
      </c>
      <c r="D569" s="24">
        <v>0.45689999999999997</v>
      </c>
      <c r="E569" s="24">
        <v>7.0750000000000002</v>
      </c>
      <c r="F569" s="24">
        <v>0.41599999999999998</v>
      </c>
      <c r="G569" s="24">
        <v>-1E-4</v>
      </c>
      <c r="H569" s="24">
        <v>-0.78739999999999999</v>
      </c>
      <c r="I569" s="24">
        <v>0</v>
      </c>
      <c r="J569" s="24">
        <v>0</v>
      </c>
      <c r="K569" s="24">
        <v>-8.8900000000000007E-2</v>
      </c>
      <c r="L569" s="24">
        <v>-0.67210000000000003</v>
      </c>
      <c r="M569" s="24">
        <v>4.1889000000000003</v>
      </c>
      <c r="N569" s="24">
        <v>2.7881</v>
      </c>
      <c r="O569" s="24">
        <v>-0.16830000000000001</v>
      </c>
      <c r="P569" s="24" t="s">
        <v>172</v>
      </c>
      <c r="Q569" s="24">
        <v>-0.61370000000000002</v>
      </c>
      <c r="R569" s="24">
        <v>7.4714999999999998</v>
      </c>
      <c r="S569" s="24">
        <v>400.10399999999998</v>
      </c>
      <c r="T569" s="24">
        <v>400.7013</v>
      </c>
      <c r="U569" s="24">
        <v>2.9220999999999999</v>
      </c>
      <c r="V569" s="24">
        <v>49.5745</v>
      </c>
      <c r="W569" s="24">
        <v>0</v>
      </c>
      <c r="X569" s="24">
        <v>6.4000000000000003E-3</v>
      </c>
      <c r="Y569" s="24">
        <v>-0.14410000000000001</v>
      </c>
      <c r="Z569" s="24">
        <v>-0.37480000000000002</v>
      </c>
      <c r="AA569" s="24">
        <v>0.2427</v>
      </c>
      <c r="AB569">
        <f t="shared" si="54"/>
        <v>1.377302365612372E-2</v>
      </c>
      <c r="AC569" s="14">
        <f t="shared" si="55"/>
        <v>0.41283248229143099</v>
      </c>
    </row>
    <row r="570" spans="1:29" s="15" customFormat="1" x14ac:dyDescent="0.2">
      <c r="A570" s="24" t="s">
        <v>63</v>
      </c>
      <c r="B570" s="24" t="s">
        <v>160</v>
      </c>
      <c r="C570" s="24">
        <v>15.460900000000001</v>
      </c>
      <c r="D570" s="24">
        <v>0.56020000000000003</v>
      </c>
      <c r="E570" s="24">
        <v>4.9968000000000004</v>
      </c>
      <c r="F570" s="24">
        <v>0.41599999999999998</v>
      </c>
      <c r="G570" s="24">
        <v>-2.0000000000000001E-4</v>
      </c>
      <c r="H570" s="24">
        <v>-0.96679999999999999</v>
      </c>
      <c r="I570" s="24">
        <v>0</v>
      </c>
      <c r="J570" s="24">
        <v>0</v>
      </c>
      <c r="K570" s="24">
        <v>-6.3299999999999995E-2</v>
      </c>
      <c r="L570" s="24">
        <v>-0.58530000000000004</v>
      </c>
      <c r="M570" s="24">
        <v>4.6977000000000002</v>
      </c>
      <c r="N570" s="24">
        <v>2.7982999999999998</v>
      </c>
      <c r="O570" s="24">
        <v>-0.21809999999999999</v>
      </c>
      <c r="P570" s="24" t="s">
        <v>172</v>
      </c>
      <c r="Q570" s="24">
        <v>-0.61439999999999995</v>
      </c>
      <c r="R570" s="24">
        <v>7.8349000000000002</v>
      </c>
      <c r="S570" s="24">
        <v>400.10399999999998</v>
      </c>
      <c r="T570" s="24">
        <v>400.70589999999999</v>
      </c>
      <c r="U570" s="24">
        <v>2.9087999999999998</v>
      </c>
      <c r="V570" s="24">
        <v>49.186700000000002</v>
      </c>
      <c r="W570" s="24">
        <v>0</v>
      </c>
      <c r="X570" s="24">
        <v>7.1000000000000004E-3</v>
      </c>
      <c r="Y570" s="24">
        <v>-0.1421</v>
      </c>
      <c r="Z570" s="24">
        <v>-0.42449999999999999</v>
      </c>
      <c r="AA570" s="24">
        <v>-0.65900000000000003</v>
      </c>
      <c r="AB570">
        <f t="shared" si="54"/>
        <v>2.7546045720505861E-2</v>
      </c>
      <c r="AC570" s="14">
        <f t="shared" si="55"/>
        <v>0.4144190187209239</v>
      </c>
    </row>
    <row r="571" spans="1:29" s="15" customFormat="1" x14ac:dyDescent="0.2">
      <c r="A571" s="24" t="s">
        <v>63</v>
      </c>
      <c r="B571" s="24" t="s">
        <v>160</v>
      </c>
      <c r="C571" s="24">
        <v>16.432099999999998</v>
      </c>
      <c r="D571" s="24">
        <v>0.62490000000000001</v>
      </c>
      <c r="E571" s="24">
        <v>2.5863999999999998</v>
      </c>
      <c r="F571" s="24">
        <v>0.41599999999999998</v>
      </c>
      <c r="G571" s="24">
        <v>-2.0000000000000001E-4</v>
      </c>
      <c r="H571" s="24">
        <v>-1.0801000000000001</v>
      </c>
      <c r="I571" s="24">
        <v>0</v>
      </c>
      <c r="J571" s="24">
        <v>0</v>
      </c>
      <c r="K571" s="24">
        <v>-3.2800000000000003E-2</v>
      </c>
      <c r="L571" s="24">
        <v>-0.50590000000000002</v>
      </c>
      <c r="M571" s="24">
        <v>4.9108999999999998</v>
      </c>
      <c r="N571" s="24">
        <v>2.7909000000000002</v>
      </c>
      <c r="O571" s="24">
        <v>-0.2571</v>
      </c>
      <c r="P571" s="24" t="s">
        <v>172</v>
      </c>
      <c r="Q571" s="24">
        <v>-0.6109</v>
      </c>
      <c r="R571" s="24">
        <v>7.8335999999999997</v>
      </c>
      <c r="S571" s="24">
        <v>400.10399999999998</v>
      </c>
      <c r="T571" s="24">
        <v>400.70850000000002</v>
      </c>
      <c r="U571" s="24">
        <v>2.8818000000000001</v>
      </c>
      <c r="V571" s="24">
        <v>48.606999999999999</v>
      </c>
      <c r="W571" s="24">
        <v>0</v>
      </c>
      <c r="X571" s="24">
        <v>7.1000000000000004E-3</v>
      </c>
      <c r="Y571" s="24">
        <v>-0.13339999999999999</v>
      </c>
      <c r="Z571" s="24">
        <v>-0.45</v>
      </c>
      <c r="AA571" s="24">
        <v>-1.4821</v>
      </c>
      <c r="AB571">
        <f t="shared" ref="AB571:AB634" si="56">DEGREES(ATAN2(F571,-G571))</f>
        <v>2.7546045720505861E-2</v>
      </c>
      <c r="AC571" s="14">
        <f t="shared" ref="AC571:AC634" si="57">IF(B571="PMMPSI2",F571*COS(RADIANS(E571)),F571)</f>
        <v>0.41557622463727295</v>
      </c>
    </row>
    <row r="572" spans="1:29" s="15" customFormat="1" x14ac:dyDescent="0.2">
      <c r="A572" s="24" t="s">
        <v>63</v>
      </c>
      <c r="B572" s="24" t="s">
        <v>160</v>
      </c>
      <c r="C572" s="24">
        <v>17.4053</v>
      </c>
      <c r="D572" s="24">
        <v>0.64690000000000003</v>
      </c>
      <c r="E572" s="24">
        <v>0</v>
      </c>
      <c r="F572" s="24">
        <v>0.41599999999999998</v>
      </c>
      <c r="G572" s="24">
        <v>-2.0000000000000001E-4</v>
      </c>
      <c r="H572" s="24">
        <v>-1.1185</v>
      </c>
      <c r="I572" s="24">
        <v>0</v>
      </c>
      <c r="J572" s="24">
        <v>0</v>
      </c>
      <c r="K572" s="24">
        <v>2.0000000000000001E-4</v>
      </c>
      <c r="L572" s="24">
        <v>-0.47860000000000003</v>
      </c>
      <c r="M572" s="24">
        <v>4.7089999999999996</v>
      </c>
      <c r="N572" s="24">
        <v>2.7667999999999999</v>
      </c>
      <c r="O572" s="24">
        <v>-0.28410000000000002</v>
      </c>
      <c r="P572" s="24" t="s">
        <v>172</v>
      </c>
      <c r="Q572" s="24">
        <v>-0.60189999999999999</v>
      </c>
      <c r="R572" s="24">
        <v>7.3948</v>
      </c>
      <c r="S572" s="24">
        <v>400.10399999999998</v>
      </c>
      <c r="T572" s="24">
        <v>400.70940000000002</v>
      </c>
      <c r="U572" s="24">
        <v>2.8391999999999999</v>
      </c>
      <c r="V572" s="24">
        <v>47.799100000000003</v>
      </c>
      <c r="W572" s="24">
        <v>0</v>
      </c>
      <c r="X572" s="24">
        <v>6.4000000000000003E-3</v>
      </c>
      <c r="Y572" s="24">
        <v>-0.1198</v>
      </c>
      <c r="Z572" s="24">
        <v>-0.45679999999999998</v>
      </c>
      <c r="AA572" s="24">
        <v>-2.1648000000000001</v>
      </c>
      <c r="AB572">
        <f t="shared" si="56"/>
        <v>2.7546045720505861E-2</v>
      </c>
      <c r="AC572" s="14">
        <f t="shared" si="57"/>
        <v>0.41599999999999998</v>
      </c>
    </row>
    <row r="573" spans="1:29" s="15" customFormat="1" x14ac:dyDescent="0.2">
      <c r="A573" s="24" t="s">
        <v>63</v>
      </c>
      <c r="B573" s="24" t="s">
        <v>160</v>
      </c>
      <c r="C573" s="24">
        <v>18.378399999999999</v>
      </c>
      <c r="D573" s="24">
        <v>0.62470000000000003</v>
      </c>
      <c r="E573" s="24">
        <v>-2.5863999999999998</v>
      </c>
      <c r="F573" s="24">
        <v>0.41599999999999998</v>
      </c>
      <c r="G573" s="24">
        <v>-2.0000000000000001E-4</v>
      </c>
      <c r="H573" s="24">
        <v>-1.0790999999999999</v>
      </c>
      <c r="I573" s="24">
        <v>0</v>
      </c>
      <c r="J573" s="24">
        <v>0</v>
      </c>
      <c r="K573" s="24">
        <v>3.32E-2</v>
      </c>
      <c r="L573" s="24">
        <v>-0.52149999999999996</v>
      </c>
      <c r="M573" s="24">
        <v>4.0471000000000004</v>
      </c>
      <c r="N573" s="24">
        <v>2.7301000000000002</v>
      </c>
      <c r="O573" s="24">
        <v>-0.29670000000000002</v>
      </c>
      <c r="P573" s="24" t="s">
        <v>172</v>
      </c>
      <c r="Q573" s="24">
        <v>-0.58909999999999996</v>
      </c>
      <c r="R573" s="24">
        <v>6.4459</v>
      </c>
      <c r="S573" s="24">
        <v>400.10399999999998</v>
      </c>
      <c r="T573" s="24">
        <v>400.70819999999998</v>
      </c>
      <c r="U573" s="24">
        <v>2.7856999999999998</v>
      </c>
      <c r="V573" s="24">
        <v>46.829799999999999</v>
      </c>
      <c r="W573" s="24">
        <v>0</v>
      </c>
      <c r="X573" s="24">
        <v>5.4000000000000003E-3</v>
      </c>
      <c r="Y573" s="24">
        <v>-0.1042</v>
      </c>
      <c r="Z573" s="24">
        <v>-0.4526</v>
      </c>
      <c r="AA573" s="24">
        <v>-2.6562999999999999</v>
      </c>
      <c r="AB573">
        <f t="shared" si="56"/>
        <v>2.7546045720505861E-2</v>
      </c>
      <c r="AC573" s="14">
        <f t="shared" si="57"/>
        <v>0.41557622463727295</v>
      </c>
    </row>
    <row r="574" spans="1:29" s="15" customFormat="1" x14ac:dyDescent="0.2">
      <c r="A574" s="24" t="s">
        <v>63</v>
      </c>
      <c r="B574" s="24" t="s">
        <v>160</v>
      </c>
      <c r="C574" s="24">
        <v>19.349599999999999</v>
      </c>
      <c r="D574" s="24">
        <v>0.55989999999999995</v>
      </c>
      <c r="E574" s="24">
        <v>-4.9968000000000004</v>
      </c>
      <c r="F574" s="24">
        <v>0.41599999999999998</v>
      </c>
      <c r="G574" s="24">
        <v>-2.0000000000000001E-4</v>
      </c>
      <c r="H574" s="24">
        <v>-0.96519999999999995</v>
      </c>
      <c r="I574" s="24">
        <v>0</v>
      </c>
      <c r="J574" s="24">
        <v>0</v>
      </c>
      <c r="K574" s="24">
        <v>6.3500000000000001E-2</v>
      </c>
      <c r="L574" s="24">
        <v>-0.61409999999999998</v>
      </c>
      <c r="M574" s="24">
        <v>2.9958</v>
      </c>
      <c r="N574" s="24">
        <v>2.6859999999999999</v>
      </c>
      <c r="O574" s="24">
        <v>-0.29170000000000001</v>
      </c>
      <c r="P574" s="24" t="s">
        <v>172</v>
      </c>
      <c r="Q574" s="24">
        <v>-0.5766</v>
      </c>
      <c r="R574" s="24">
        <v>4.9888000000000003</v>
      </c>
      <c r="S574" s="24">
        <v>400.10399999999998</v>
      </c>
      <c r="T574" s="24">
        <v>400.70420000000001</v>
      </c>
      <c r="U574" s="24">
        <v>2.7322000000000002</v>
      </c>
      <c r="V574" s="24">
        <v>45.866599999999998</v>
      </c>
      <c r="W574" s="24">
        <v>0</v>
      </c>
      <c r="X574" s="24">
        <v>4.4999999999999997E-3</v>
      </c>
      <c r="Y574" s="24">
        <v>-8.9599999999999999E-2</v>
      </c>
      <c r="Z574" s="24">
        <v>-0.44180000000000003</v>
      </c>
      <c r="AA574" s="24">
        <v>-2.9504999999999999</v>
      </c>
      <c r="AB574">
        <f t="shared" si="56"/>
        <v>2.7546045720505861E-2</v>
      </c>
      <c r="AC574" s="14">
        <f t="shared" si="57"/>
        <v>0.4144190187209239</v>
      </c>
    </row>
    <row r="575" spans="1:29" s="15" customFormat="1" x14ac:dyDescent="0.2">
      <c r="A575" s="24" t="s">
        <v>63</v>
      </c>
      <c r="B575" s="24" t="s">
        <v>160</v>
      </c>
      <c r="C575" s="24">
        <v>20.317499999999999</v>
      </c>
      <c r="D575" s="24">
        <v>0.45689999999999997</v>
      </c>
      <c r="E575" s="24">
        <v>-7.0670999999999999</v>
      </c>
      <c r="F575" s="24">
        <v>0.41599999999999998</v>
      </c>
      <c r="G575" s="24">
        <v>-2.0000000000000001E-4</v>
      </c>
      <c r="H575" s="24">
        <v>-0.78559999999999997</v>
      </c>
      <c r="I575" s="24">
        <v>0</v>
      </c>
      <c r="J575" s="24">
        <v>0</v>
      </c>
      <c r="K575" s="24">
        <v>8.8900000000000007E-2</v>
      </c>
      <c r="L575" s="24">
        <v>-0.70650000000000002</v>
      </c>
      <c r="M575" s="24">
        <v>1.7250000000000001</v>
      </c>
      <c r="N575" s="24">
        <v>2.6402000000000001</v>
      </c>
      <c r="O575" s="24">
        <v>-0.26719999999999999</v>
      </c>
      <c r="P575" s="24" t="s">
        <v>172</v>
      </c>
      <c r="Q575" s="24">
        <v>-0.56869999999999998</v>
      </c>
      <c r="R575" s="24">
        <v>3.1425999999999998</v>
      </c>
      <c r="S575" s="24">
        <v>400.10399999999998</v>
      </c>
      <c r="T575" s="24">
        <v>400.697</v>
      </c>
      <c r="U575" s="24">
        <v>2.6915</v>
      </c>
      <c r="V575" s="24">
        <v>45.113900000000001</v>
      </c>
      <c r="W575" s="24">
        <v>0</v>
      </c>
      <c r="X575" s="24">
        <v>3.8999999999999998E-3</v>
      </c>
      <c r="Y575" s="24">
        <v>-7.8E-2</v>
      </c>
      <c r="Z575" s="24">
        <v>-0.4219</v>
      </c>
      <c r="AA575" s="24">
        <v>-3.0796999999999999</v>
      </c>
      <c r="AB575">
        <f t="shared" si="56"/>
        <v>2.7546045720505861E-2</v>
      </c>
      <c r="AC575" s="14">
        <f t="shared" si="57"/>
        <v>0.41283954312643389</v>
      </c>
    </row>
    <row r="576" spans="1:29" s="15" customFormat="1" x14ac:dyDescent="0.2">
      <c r="A576" s="24" t="s">
        <v>63</v>
      </c>
      <c r="B576" s="24" t="s">
        <v>160</v>
      </c>
      <c r="C576" s="24">
        <v>21.285699999999999</v>
      </c>
      <c r="D576" s="24">
        <v>0.32229999999999998</v>
      </c>
      <c r="E576" s="24">
        <v>-8.6621000000000006</v>
      </c>
      <c r="F576" s="24">
        <v>0.41599999999999998</v>
      </c>
      <c r="G576" s="24">
        <v>-2.9999999999999997E-4</v>
      </c>
      <c r="H576" s="24">
        <v>-0.55369999999999997</v>
      </c>
      <c r="I576" s="24">
        <v>0</v>
      </c>
      <c r="J576" s="24">
        <v>0</v>
      </c>
      <c r="K576" s="24">
        <v>0.108</v>
      </c>
      <c r="L576" s="24">
        <v>-0.74539999999999995</v>
      </c>
      <c r="M576" s="24">
        <v>0.43869999999999998</v>
      </c>
      <c r="N576" s="24">
        <v>2.5987</v>
      </c>
      <c r="O576" s="24">
        <v>-0.2248</v>
      </c>
      <c r="P576" s="24" t="s">
        <v>172</v>
      </c>
      <c r="Q576" s="24">
        <v>-0.56799999999999995</v>
      </c>
      <c r="R576" s="24">
        <v>1.1266</v>
      </c>
      <c r="S576" s="24">
        <v>400.10399999999998</v>
      </c>
      <c r="T576" s="24">
        <v>400.68759999999997</v>
      </c>
      <c r="U576" s="24">
        <v>2.6724000000000001</v>
      </c>
      <c r="V576" s="24">
        <v>44.7196</v>
      </c>
      <c r="W576" s="24">
        <v>0</v>
      </c>
      <c r="X576" s="24">
        <v>3.5999999999999999E-3</v>
      </c>
      <c r="Y576" s="24">
        <v>-6.9699999999999998E-2</v>
      </c>
      <c r="Z576" s="24">
        <v>-0.3851</v>
      </c>
      <c r="AA576" s="24">
        <v>-3.0706000000000002</v>
      </c>
      <c r="AB576">
        <f t="shared" si="56"/>
        <v>4.1319064601405942E-2</v>
      </c>
      <c r="AC576" s="14">
        <f t="shared" si="57"/>
        <v>0.41125499023065853</v>
      </c>
    </row>
    <row r="577" spans="1:29" s="15" customFormat="1" x14ac:dyDescent="0.2">
      <c r="A577" s="24" t="s">
        <v>63</v>
      </c>
      <c r="B577" s="24" t="s">
        <v>160</v>
      </c>
      <c r="C577" s="24">
        <v>22.246600000000001</v>
      </c>
      <c r="D577" s="24">
        <v>0.16639999999999999</v>
      </c>
      <c r="E577" s="24">
        <v>-9.6597000000000008</v>
      </c>
      <c r="F577" s="24">
        <v>0.41599999999999998</v>
      </c>
      <c r="G577" s="24">
        <v>-4.0000000000000002E-4</v>
      </c>
      <c r="H577" s="24">
        <v>-0.28560000000000002</v>
      </c>
      <c r="I577" s="24">
        <v>0</v>
      </c>
      <c r="J577" s="24">
        <v>0</v>
      </c>
      <c r="K577" s="24">
        <v>0.1197</v>
      </c>
      <c r="L577" s="24">
        <v>-0.70299999999999996</v>
      </c>
      <c r="M577" s="24">
        <v>-0.70599999999999996</v>
      </c>
      <c r="N577" s="24">
        <v>2.5682999999999998</v>
      </c>
      <c r="O577" s="24">
        <v>-0.16919999999999999</v>
      </c>
      <c r="P577" s="24" t="s">
        <v>172</v>
      </c>
      <c r="Q577" s="24">
        <v>-0.57330000000000003</v>
      </c>
      <c r="R577" s="24">
        <v>-0.81279999999999997</v>
      </c>
      <c r="S577" s="24">
        <v>400.10399999999998</v>
      </c>
      <c r="T577" s="24">
        <v>400.67840000000001</v>
      </c>
      <c r="U577" s="24">
        <v>2.6757</v>
      </c>
      <c r="V577" s="24">
        <v>44.706200000000003</v>
      </c>
      <c r="W577" s="24">
        <v>0</v>
      </c>
      <c r="X577" s="24">
        <v>3.3999999999999998E-3</v>
      </c>
      <c r="Y577" s="24">
        <v>-6.4000000000000001E-2</v>
      </c>
      <c r="Z577" s="24">
        <v>-0.32279999999999998</v>
      </c>
      <c r="AA577" s="24">
        <v>-2.8921000000000001</v>
      </c>
      <c r="AB577">
        <f t="shared" si="56"/>
        <v>5.5092078707085719E-2</v>
      </c>
      <c r="AC577" s="14">
        <f t="shared" si="57"/>
        <v>0.41010184185897608</v>
      </c>
    </row>
    <row r="578" spans="1:29" s="15" customFormat="1" x14ac:dyDescent="0.2">
      <c r="A578" s="24" t="s">
        <v>64</v>
      </c>
      <c r="B578" s="24" t="s">
        <v>160</v>
      </c>
      <c r="C578" s="24">
        <v>4.1000000000000003E-3</v>
      </c>
      <c r="D578" s="24">
        <v>-6.9999999999999999E-4</v>
      </c>
      <c r="E578" s="24">
        <v>-10</v>
      </c>
      <c r="F578" s="24">
        <v>0.41599999999999998</v>
      </c>
      <c r="G578" s="24">
        <v>-4.0000000000000002E-4</v>
      </c>
      <c r="H578" s="24">
        <v>1.1000000000000001E-3</v>
      </c>
      <c r="I578" s="24">
        <v>0</v>
      </c>
      <c r="J578" s="24">
        <v>0</v>
      </c>
      <c r="K578" s="24">
        <v>0.1236</v>
      </c>
      <c r="L578" s="24">
        <v>-0.6109</v>
      </c>
      <c r="M578" s="24">
        <v>-1.6386000000000001</v>
      </c>
      <c r="N578" s="24">
        <v>2.6221000000000001</v>
      </c>
      <c r="O578" s="24">
        <v>-9.4299999999999995E-2</v>
      </c>
      <c r="P578" s="24" t="s">
        <v>172</v>
      </c>
      <c r="Q578" s="24">
        <v>-0.59</v>
      </c>
      <c r="R578" s="24">
        <v>-2.3734999999999999</v>
      </c>
      <c r="S578" s="24">
        <v>400.10399999999998</v>
      </c>
      <c r="T578" s="24">
        <v>400.69119999999998</v>
      </c>
      <c r="U578" s="24">
        <v>2.9062999999999999</v>
      </c>
      <c r="V578" s="24">
        <v>49.824399999999997</v>
      </c>
      <c r="W578" s="24">
        <v>0</v>
      </c>
      <c r="X578" s="24">
        <v>6.1999999999999998E-3</v>
      </c>
      <c r="Y578" s="24">
        <v>-6.3100000000000003E-2</v>
      </c>
      <c r="Z578" s="24">
        <v>-0.17030000000000001</v>
      </c>
      <c r="AA578" s="24">
        <v>-1.9716</v>
      </c>
      <c r="AB578">
        <f t="shared" si="56"/>
        <v>5.5092078707085719E-2</v>
      </c>
      <c r="AC578" s="14">
        <f t="shared" si="57"/>
        <v>0.40968002525307851</v>
      </c>
    </row>
    <row r="579" spans="1:29" s="15" customFormat="1" x14ac:dyDescent="0.2">
      <c r="A579" s="24" t="s">
        <v>64</v>
      </c>
      <c r="B579" s="24" t="s">
        <v>160</v>
      </c>
      <c r="C579" s="24">
        <v>0.96309999999999996</v>
      </c>
      <c r="D579" s="24">
        <v>-0.1678</v>
      </c>
      <c r="E579" s="24">
        <v>-9.6597000000000008</v>
      </c>
      <c r="F579" s="24">
        <v>0.41599999999999998</v>
      </c>
      <c r="G579" s="24">
        <v>-2.9999999999999997E-4</v>
      </c>
      <c r="H579" s="24">
        <v>0.28749999999999998</v>
      </c>
      <c r="I579" s="24">
        <v>0</v>
      </c>
      <c r="J579" s="24">
        <v>0</v>
      </c>
      <c r="K579" s="24">
        <v>0.1197</v>
      </c>
      <c r="L579" s="24">
        <v>-0.51639999999999997</v>
      </c>
      <c r="M579" s="24">
        <v>-2.7915999999999999</v>
      </c>
      <c r="N579" s="24">
        <v>2.6436000000000002</v>
      </c>
      <c r="O579" s="24">
        <v>-2.7699999999999999E-2</v>
      </c>
      <c r="P579" s="24" t="s">
        <v>172</v>
      </c>
      <c r="Q579" s="24">
        <v>-0.59670000000000001</v>
      </c>
      <c r="R579" s="24">
        <v>-4.1333000000000002</v>
      </c>
      <c r="S579" s="24">
        <v>400.10399999999998</v>
      </c>
      <c r="T579" s="24">
        <v>400.69600000000003</v>
      </c>
      <c r="U579" s="24">
        <v>2.91</v>
      </c>
      <c r="V579" s="24">
        <v>49.941099999999999</v>
      </c>
      <c r="W579" s="24">
        <v>0</v>
      </c>
      <c r="X579" s="24">
        <v>6.7999999999999996E-3</v>
      </c>
      <c r="Y579" s="24">
        <v>-5.0599999999999999E-2</v>
      </c>
      <c r="Z579" s="24">
        <v>-6.88E-2</v>
      </c>
      <c r="AA579" s="24">
        <v>-0.65200000000000002</v>
      </c>
      <c r="AB579">
        <f t="shared" si="56"/>
        <v>4.1319064601405942E-2</v>
      </c>
      <c r="AC579" s="14">
        <f t="shared" si="57"/>
        <v>0.41010184185897608</v>
      </c>
    </row>
    <row r="580" spans="1:29" s="15" customFormat="1" x14ac:dyDescent="0.2">
      <c r="A580" s="24" t="s">
        <v>64</v>
      </c>
      <c r="B580" s="24" t="s">
        <v>160</v>
      </c>
      <c r="C580" s="24">
        <v>1.9239999999999999</v>
      </c>
      <c r="D580" s="24">
        <v>-0.32369999999999999</v>
      </c>
      <c r="E580" s="24">
        <v>-8.6621000000000006</v>
      </c>
      <c r="F580" s="24">
        <v>0.41599999999999998</v>
      </c>
      <c r="G580" s="24">
        <v>-2.0000000000000001E-4</v>
      </c>
      <c r="H580" s="24">
        <v>0.55549999999999999</v>
      </c>
      <c r="I580" s="24">
        <v>0</v>
      </c>
      <c r="J580" s="24">
        <v>1E-4</v>
      </c>
      <c r="K580" s="24">
        <v>0.1079</v>
      </c>
      <c r="L580" s="24">
        <v>-0.43380000000000002</v>
      </c>
      <c r="M580" s="24">
        <v>-3.6101000000000001</v>
      </c>
      <c r="N580" s="24">
        <v>2.6814</v>
      </c>
      <c r="O580" s="24">
        <v>4.7300000000000002E-2</v>
      </c>
      <c r="P580" s="24" t="s">
        <v>172</v>
      </c>
      <c r="Q580" s="24">
        <v>-0.59499999999999997</v>
      </c>
      <c r="R580" s="24">
        <v>-5.5934999999999997</v>
      </c>
      <c r="S580" s="24">
        <v>400.10399999999998</v>
      </c>
      <c r="T580" s="24">
        <v>400.7054</v>
      </c>
      <c r="U580" s="24">
        <v>2.9256000000000002</v>
      </c>
      <c r="V580" s="24">
        <v>50.304600000000001</v>
      </c>
      <c r="W580" s="24">
        <v>0</v>
      </c>
      <c r="X580" s="24">
        <v>7.7000000000000002E-3</v>
      </c>
      <c r="Y580" s="24">
        <v>-4.3999999999999997E-2</v>
      </c>
      <c r="Z580" s="24">
        <v>4.02E-2</v>
      </c>
      <c r="AA580" s="24">
        <v>1.1221000000000001</v>
      </c>
      <c r="AB580">
        <f t="shared" si="56"/>
        <v>2.7546045720505861E-2</v>
      </c>
      <c r="AC580" s="14">
        <f t="shared" si="57"/>
        <v>0.41125499023065853</v>
      </c>
    </row>
    <row r="581" spans="1:29" s="15" customFormat="1" x14ac:dyDescent="0.2">
      <c r="A581" s="24" t="s">
        <v>64</v>
      </c>
      <c r="B581" s="24" t="s">
        <v>160</v>
      </c>
      <c r="C581" s="24">
        <v>2.8881000000000001</v>
      </c>
      <c r="D581" s="24">
        <v>-0.45760000000000001</v>
      </c>
      <c r="E581" s="24">
        <v>-7.0750000000000002</v>
      </c>
      <c r="F581" s="24">
        <v>0.41599999999999998</v>
      </c>
      <c r="G581" s="24">
        <v>-1E-4</v>
      </c>
      <c r="H581" s="24">
        <v>0.7873</v>
      </c>
      <c r="I581" s="24">
        <v>0</v>
      </c>
      <c r="J581" s="24">
        <v>0</v>
      </c>
      <c r="K581" s="24">
        <v>8.8800000000000004E-2</v>
      </c>
      <c r="L581" s="24">
        <v>-0.3931</v>
      </c>
      <c r="M581" s="24">
        <v>-4.0369000000000002</v>
      </c>
      <c r="N581" s="24">
        <v>2.7281</v>
      </c>
      <c r="O581" s="24">
        <v>0.11990000000000001</v>
      </c>
      <c r="P581" s="24" t="s">
        <v>172</v>
      </c>
      <c r="Q581" s="24">
        <v>-0.58579999999999999</v>
      </c>
      <c r="R581" s="24">
        <v>-6.5639000000000003</v>
      </c>
      <c r="S581" s="24">
        <v>400.10399999999998</v>
      </c>
      <c r="T581" s="24">
        <v>400.71390000000002</v>
      </c>
      <c r="U581" s="24">
        <v>2.9497</v>
      </c>
      <c r="V581" s="24">
        <v>50.850700000000003</v>
      </c>
      <c r="W581" s="24">
        <v>0</v>
      </c>
      <c r="X581" s="24">
        <v>8.8999999999999999E-3</v>
      </c>
      <c r="Y581" s="24">
        <v>-4.4699999999999997E-2</v>
      </c>
      <c r="Z581" s="24">
        <v>0.1384</v>
      </c>
      <c r="AA581" s="24">
        <v>3.0832000000000002</v>
      </c>
      <c r="AB581">
        <f t="shared" si="56"/>
        <v>1.377302365612372E-2</v>
      </c>
      <c r="AC581" s="14">
        <f t="shared" si="57"/>
        <v>0.41283248229143099</v>
      </c>
    </row>
    <row r="582" spans="1:29" s="15" customFormat="1" x14ac:dyDescent="0.2">
      <c r="A582" s="24" t="s">
        <v>64</v>
      </c>
      <c r="B582" s="24" t="s">
        <v>160</v>
      </c>
      <c r="C582" s="24">
        <v>3.8601999999999999</v>
      </c>
      <c r="D582" s="24">
        <v>-0.56089999999999995</v>
      </c>
      <c r="E582" s="24">
        <v>-4.9968000000000004</v>
      </c>
      <c r="F582" s="24">
        <v>0.41599999999999998</v>
      </c>
      <c r="G582" s="24">
        <v>0</v>
      </c>
      <c r="H582" s="24">
        <v>0.96640000000000004</v>
      </c>
      <c r="I582" s="24">
        <v>0</v>
      </c>
      <c r="J582" s="24">
        <v>0</v>
      </c>
      <c r="K582" s="24">
        <v>6.3299999999999995E-2</v>
      </c>
      <c r="L582" s="24">
        <v>-0.39900000000000002</v>
      </c>
      <c r="M582" s="24">
        <v>-4.0960000000000001</v>
      </c>
      <c r="N582" s="24">
        <v>2.7728999999999999</v>
      </c>
      <c r="O582" s="24">
        <v>0.1777</v>
      </c>
      <c r="P582" s="24" t="s">
        <v>172</v>
      </c>
      <c r="Q582" s="24">
        <v>-0.57340000000000002</v>
      </c>
      <c r="R582" s="24">
        <v>-6.9317000000000002</v>
      </c>
      <c r="S582" s="24">
        <v>400.10399999999998</v>
      </c>
      <c r="T582" s="24">
        <v>400.71719999999999</v>
      </c>
      <c r="U582" s="24">
        <v>2.9775999999999998</v>
      </c>
      <c r="V582" s="24">
        <v>51.486400000000003</v>
      </c>
      <c r="W582" s="24">
        <v>0</v>
      </c>
      <c r="X582" s="24">
        <v>9.9000000000000008E-3</v>
      </c>
      <c r="Y582" s="24">
        <v>-5.1499999999999997E-2</v>
      </c>
      <c r="Z582" s="24">
        <v>0.2097</v>
      </c>
      <c r="AA582" s="24">
        <v>4.9371999999999998</v>
      </c>
      <c r="AB582">
        <f t="shared" si="56"/>
        <v>0</v>
      </c>
      <c r="AC582" s="14">
        <f t="shared" si="57"/>
        <v>0.4144190187209239</v>
      </c>
    </row>
    <row r="583" spans="1:29" s="15" customFormat="1" x14ac:dyDescent="0.2">
      <c r="A583" s="24" t="s">
        <v>64</v>
      </c>
      <c r="B583" s="24" t="s">
        <v>160</v>
      </c>
      <c r="C583" s="24">
        <v>4.8314000000000004</v>
      </c>
      <c r="D583" s="24">
        <v>-0.62560000000000004</v>
      </c>
      <c r="E583" s="24">
        <v>-2.5863999999999998</v>
      </c>
      <c r="F583" s="24">
        <v>0.41599999999999998</v>
      </c>
      <c r="G583" s="24">
        <v>0</v>
      </c>
      <c r="H583" s="24">
        <v>1.0797000000000001</v>
      </c>
      <c r="I583" s="24">
        <v>0</v>
      </c>
      <c r="J583" s="24">
        <v>0</v>
      </c>
      <c r="K583" s="24">
        <v>3.2800000000000003E-2</v>
      </c>
      <c r="L583" s="24">
        <v>-0.43290000000000001</v>
      </c>
      <c r="M583" s="24">
        <v>-3.8643999999999998</v>
      </c>
      <c r="N583" s="24">
        <v>2.8048000000000002</v>
      </c>
      <c r="O583" s="24">
        <v>0.21110000000000001</v>
      </c>
      <c r="P583" s="24" t="s">
        <v>172</v>
      </c>
      <c r="Q583" s="24">
        <v>-0.56340000000000001</v>
      </c>
      <c r="R583" s="24">
        <v>-6.6849999999999996</v>
      </c>
      <c r="S583" s="24">
        <v>400.10399999999998</v>
      </c>
      <c r="T583" s="24">
        <v>400.71420000000001</v>
      </c>
      <c r="U583" s="24">
        <v>3.0042</v>
      </c>
      <c r="V583" s="24">
        <v>52.116399999999999</v>
      </c>
      <c r="W583" s="24">
        <v>0</v>
      </c>
      <c r="X583" s="24">
        <v>1.06E-2</v>
      </c>
      <c r="Y583" s="24">
        <v>-6.08E-2</v>
      </c>
      <c r="Z583" s="24">
        <v>0.2457</v>
      </c>
      <c r="AA583" s="24">
        <v>6.4477000000000002</v>
      </c>
      <c r="AB583">
        <f t="shared" si="56"/>
        <v>0</v>
      </c>
      <c r="AC583" s="14">
        <f t="shared" si="57"/>
        <v>0.41557622463727295</v>
      </c>
    </row>
    <row r="584" spans="1:29" s="15" customFormat="1" x14ac:dyDescent="0.2">
      <c r="A584" s="24" t="s">
        <v>64</v>
      </c>
      <c r="B584" s="24" t="s">
        <v>160</v>
      </c>
      <c r="C584" s="24">
        <v>5.8045</v>
      </c>
      <c r="D584" s="24">
        <v>-0.64759999999999995</v>
      </c>
      <c r="E584" s="24">
        <v>0</v>
      </c>
      <c r="F584" s="24">
        <v>0.41599999999999998</v>
      </c>
      <c r="G584" s="24">
        <v>0</v>
      </c>
      <c r="H584" s="24">
        <v>1.1182000000000001</v>
      </c>
      <c r="I584" s="24">
        <v>0</v>
      </c>
      <c r="J584" s="24">
        <v>0</v>
      </c>
      <c r="K584" s="24">
        <v>-2.0000000000000001E-4</v>
      </c>
      <c r="L584" s="24">
        <v>-0.46839999999999998</v>
      </c>
      <c r="M584" s="24">
        <v>-3.4289000000000001</v>
      </c>
      <c r="N584" s="24">
        <v>2.8163999999999998</v>
      </c>
      <c r="O584" s="24">
        <v>0.21740000000000001</v>
      </c>
      <c r="P584" s="24" t="s">
        <v>172</v>
      </c>
      <c r="Q584" s="24">
        <v>-0.56040000000000001</v>
      </c>
      <c r="R584" s="24">
        <v>-5.8963999999999999</v>
      </c>
      <c r="S584" s="24">
        <v>400.10399999999998</v>
      </c>
      <c r="T584" s="24">
        <v>400.70699999999999</v>
      </c>
      <c r="U584" s="24">
        <v>3.0263</v>
      </c>
      <c r="V584" s="24">
        <v>52.670400000000001</v>
      </c>
      <c r="W584" s="24">
        <v>0</v>
      </c>
      <c r="X584" s="24">
        <v>1.0699999999999999E-2</v>
      </c>
      <c r="Y584" s="24">
        <v>-6.8699999999999997E-2</v>
      </c>
      <c r="Z584" s="24">
        <v>0.2482</v>
      </c>
      <c r="AA584" s="24">
        <v>7.4806999999999997</v>
      </c>
      <c r="AB584">
        <f t="shared" si="56"/>
        <v>0</v>
      </c>
      <c r="AC584" s="14">
        <f t="shared" si="57"/>
        <v>0.41599999999999998</v>
      </c>
    </row>
    <row r="585" spans="1:29" s="15" customFormat="1" x14ac:dyDescent="0.2">
      <c r="A585" s="24" t="s">
        <v>64</v>
      </c>
      <c r="B585" s="24" t="s">
        <v>160</v>
      </c>
      <c r="C585" s="24">
        <v>6.7775999999999996</v>
      </c>
      <c r="D585" s="24">
        <v>-0.62539999999999996</v>
      </c>
      <c r="E585" s="24">
        <v>2.5863999999999998</v>
      </c>
      <c r="F585" s="24">
        <v>0.41599999999999998</v>
      </c>
      <c r="G585" s="24">
        <v>0</v>
      </c>
      <c r="H585" s="24">
        <v>1.0789</v>
      </c>
      <c r="I585" s="24">
        <v>0</v>
      </c>
      <c r="J585" s="24">
        <v>0</v>
      </c>
      <c r="K585" s="24">
        <v>-3.3099999999999997E-2</v>
      </c>
      <c r="L585" s="24">
        <v>-0.48899999999999999</v>
      </c>
      <c r="M585" s="24">
        <v>-2.8477000000000001</v>
      </c>
      <c r="N585" s="24">
        <v>2.8064</v>
      </c>
      <c r="O585" s="24">
        <v>0.20069999999999999</v>
      </c>
      <c r="P585" s="24" t="s">
        <v>172</v>
      </c>
      <c r="Q585" s="24">
        <v>-0.5655</v>
      </c>
      <c r="R585" s="24">
        <v>-4.6814</v>
      </c>
      <c r="S585" s="24">
        <v>400.10399999999998</v>
      </c>
      <c r="T585" s="24">
        <v>400.69940000000003</v>
      </c>
      <c r="U585" s="24">
        <v>3.0434000000000001</v>
      </c>
      <c r="V585" s="24">
        <v>53.118600000000001</v>
      </c>
      <c r="W585" s="24">
        <v>0</v>
      </c>
      <c r="X585" s="24">
        <v>1.04E-2</v>
      </c>
      <c r="Y585" s="24">
        <v>-7.3400000000000007E-2</v>
      </c>
      <c r="Z585" s="24">
        <v>0.22559999999999999</v>
      </c>
      <c r="AA585" s="24">
        <v>8.0002999999999993</v>
      </c>
      <c r="AB585">
        <f t="shared" si="56"/>
        <v>0</v>
      </c>
      <c r="AC585" s="14">
        <f t="shared" si="57"/>
        <v>0.41557622463727295</v>
      </c>
    </row>
    <row r="586" spans="1:29" s="15" customFormat="1" x14ac:dyDescent="0.2">
      <c r="A586" s="24" t="s">
        <v>64</v>
      </c>
      <c r="B586" s="24" t="s">
        <v>160</v>
      </c>
      <c r="C586" s="24">
        <v>7.7488000000000001</v>
      </c>
      <c r="D586" s="24">
        <v>-0.56059999999999999</v>
      </c>
      <c r="E586" s="24">
        <v>4.9968000000000004</v>
      </c>
      <c r="F586" s="24">
        <v>0.41599999999999998</v>
      </c>
      <c r="G586" s="24">
        <v>0</v>
      </c>
      <c r="H586" s="24">
        <v>0.96509999999999996</v>
      </c>
      <c r="I586" s="24">
        <v>0</v>
      </c>
      <c r="J586" s="24">
        <v>0</v>
      </c>
      <c r="K586" s="24">
        <v>-6.3399999999999998E-2</v>
      </c>
      <c r="L586" s="24">
        <v>-0.49769999999999998</v>
      </c>
      <c r="M586" s="24">
        <v>-2.1387999999999998</v>
      </c>
      <c r="N586" s="24">
        <v>2.7801999999999998</v>
      </c>
      <c r="O586" s="24">
        <v>0.16980000000000001</v>
      </c>
      <c r="P586" s="24" t="s">
        <v>172</v>
      </c>
      <c r="Q586" s="24">
        <v>-0.57630000000000003</v>
      </c>
      <c r="R586" s="24">
        <v>-3.1551999999999998</v>
      </c>
      <c r="S586" s="24">
        <v>400.10399999999998</v>
      </c>
      <c r="T586" s="24">
        <v>400.69490000000002</v>
      </c>
      <c r="U586" s="24">
        <v>3.0573999999999999</v>
      </c>
      <c r="V586" s="24">
        <v>53.469799999999999</v>
      </c>
      <c r="W586" s="24">
        <v>0</v>
      </c>
      <c r="X586" s="24">
        <v>9.7000000000000003E-3</v>
      </c>
      <c r="Y586" s="24">
        <v>-7.5899999999999995E-2</v>
      </c>
      <c r="Z586" s="24">
        <v>0.18720000000000001</v>
      </c>
      <c r="AA586" s="24">
        <v>8.0309000000000008</v>
      </c>
      <c r="AB586">
        <f t="shared" si="56"/>
        <v>0</v>
      </c>
      <c r="AC586" s="14">
        <f t="shared" si="57"/>
        <v>0.4144190187209239</v>
      </c>
    </row>
    <row r="587" spans="1:29" s="15" customFormat="1" x14ac:dyDescent="0.2">
      <c r="A587" s="24" t="s">
        <v>64</v>
      </c>
      <c r="B587" s="24" t="s">
        <v>160</v>
      </c>
      <c r="C587" s="24">
        <v>8.7166999999999994</v>
      </c>
      <c r="D587" s="24">
        <v>-0.45760000000000001</v>
      </c>
      <c r="E587" s="24">
        <v>7.0670999999999999</v>
      </c>
      <c r="F587" s="24">
        <v>0.41599999999999998</v>
      </c>
      <c r="G587" s="24">
        <v>0</v>
      </c>
      <c r="H587" s="24">
        <v>0.78559999999999997</v>
      </c>
      <c r="I587" s="24">
        <v>0</v>
      </c>
      <c r="J587" s="24">
        <v>0</v>
      </c>
      <c r="K587" s="24">
        <v>-8.8900000000000007E-2</v>
      </c>
      <c r="L587" s="24">
        <v>-0.51300000000000001</v>
      </c>
      <c r="M587" s="24">
        <v>-1.2955000000000001</v>
      </c>
      <c r="N587" s="24">
        <v>2.7479</v>
      </c>
      <c r="O587" s="24">
        <v>0.13339999999999999</v>
      </c>
      <c r="P587" s="24" t="s">
        <v>172</v>
      </c>
      <c r="Q587" s="24">
        <v>-0.58840000000000003</v>
      </c>
      <c r="R587" s="24">
        <v>-1.4134</v>
      </c>
      <c r="S587" s="24">
        <v>400.10399999999998</v>
      </c>
      <c r="T587" s="24">
        <v>400.6943</v>
      </c>
      <c r="U587" s="24">
        <v>3.0716999999999999</v>
      </c>
      <c r="V587" s="24">
        <v>53.7545</v>
      </c>
      <c r="W587" s="24">
        <v>0</v>
      </c>
      <c r="X587" s="24">
        <v>8.8999999999999999E-3</v>
      </c>
      <c r="Y587" s="24">
        <v>-7.9200000000000007E-2</v>
      </c>
      <c r="Z587" s="24">
        <v>0.13830000000000001</v>
      </c>
      <c r="AA587" s="24">
        <v>7.6184000000000003</v>
      </c>
      <c r="AB587">
        <f t="shared" si="56"/>
        <v>0</v>
      </c>
      <c r="AC587" s="14">
        <f t="shared" si="57"/>
        <v>0.41283954312643389</v>
      </c>
    </row>
    <row r="588" spans="1:29" s="15" customFormat="1" x14ac:dyDescent="0.2">
      <c r="A588" s="24" t="s">
        <v>64</v>
      </c>
      <c r="B588" s="24" t="s">
        <v>160</v>
      </c>
      <c r="C588" s="24">
        <v>9.6850000000000005</v>
      </c>
      <c r="D588" s="24">
        <v>-0.32300000000000001</v>
      </c>
      <c r="E588" s="24">
        <v>8.6621000000000006</v>
      </c>
      <c r="F588" s="24">
        <v>0.41599999999999998</v>
      </c>
      <c r="G588" s="24">
        <v>1E-4</v>
      </c>
      <c r="H588" s="24">
        <v>0.55379999999999996</v>
      </c>
      <c r="I588" s="24">
        <v>0</v>
      </c>
      <c r="J588" s="24">
        <v>0</v>
      </c>
      <c r="K588" s="24">
        <v>-0.108</v>
      </c>
      <c r="L588" s="24">
        <v>-0.55279999999999996</v>
      </c>
      <c r="M588" s="24">
        <v>-0.31929999999999997</v>
      </c>
      <c r="N588" s="24">
        <v>2.7204999999999999</v>
      </c>
      <c r="O588" s="24">
        <v>9.6299999999999997E-2</v>
      </c>
      <c r="P588" s="24" t="s">
        <v>172</v>
      </c>
      <c r="Q588" s="24">
        <v>-0.59770000000000001</v>
      </c>
      <c r="R588" s="24">
        <v>0.4592</v>
      </c>
      <c r="S588" s="24">
        <v>400.10399999999998</v>
      </c>
      <c r="T588" s="24">
        <v>400.69619999999998</v>
      </c>
      <c r="U588" s="24">
        <v>3.0886999999999998</v>
      </c>
      <c r="V588" s="24">
        <v>54.001800000000003</v>
      </c>
      <c r="W588" s="24">
        <v>0</v>
      </c>
      <c r="X588" s="24">
        <v>8.3000000000000001E-3</v>
      </c>
      <c r="Y588" s="24">
        <v>-8.6699999999999999E-2</v>
      </c>
      <c r="Z588" s="24">
        <v>7.8600000000000003E-2</v>
      </c>
      <c r="AA588" s="24">
        <v>6.8150000000000004</v>
      </c>
      <c r="AB588">
        <f t="shared" si="56"/>
        <v>-1.377302365612372E-2</v>
      </c>
      <c r="AC588" s="14">
        <f t="shared" si="57"/>
        <v>0.41125499023065853</v>
      </c>
    </row>
    <row r="589" spans="1:29" s="15" customFormat="1" x14ac:dyDescent="0.2">
      <c r="A589" s="24" t="s">
        <v>64</v>
      </c>
      <c r="B589" s="24" t="s">
        <v>160</v>
      </c>
      <c r="C589" s="24">
        <v>10.645899999999999</v>
      </c>
      <c r="D589" s="24">
        <v>-0.1671</v>
      </c>
      <c r="E589" s="24">
        <v>9.6597000000000008</v>
      </c>
      <c r="F589" s="24">
        <v>0.41599999999999998</v>
      </c>
      <c r="G589" s="24">
        <v>2.0000000000000001E-4</v>
      </c>
      <c r="H589" s="24">
        <v>0.2858</v>
      </c>
      <c r="I589" s="24">
        <v>0</v>
      </c>
      <c r="J589" s="24">
        <v>0</v>
      </c>
      <c r="K589" s="24">
        <v>-0.1197</v>
      </c>
      <c r="L589" s="24">
        <v>-0.61929999999999996</v>
      </c>
      <c r="M589" s="24">
        <v>0.75290000000000001</v>
      </c>
      <c r="N589" s="24">
        <v>2.7061999999999999</v>
      </c>
      <c r="O589" s="24">
        <v>5.8500000000000003E-2</v>
      </c>
      <c r="P589" s="24" t="s">
        <v>172</v>
      </c>
      <c r="Q589" s="24">
        <v>-0.60240000000000005</v>
      </c>
      <c r="R589" s="24">
        <v>2.3628999999999998</v>
      </c>
      <c r="S589" s="24">
        <v>400.10399999999998</v>
      </c>
      <c r="T589" s="24">
        <v>400.69819999999999</v>
      </c>
      <c r="U589" s="24">
        <v>3.109</v>
      </c>
      <c r="V589" s="24">
        <v>54.221200000000003</v>
      </c>
      <c r="W589" s="24">
        <v>0</v>
      </c>
      <c r="X589" s="24">
        <v>7.9000000000000008E-3</v>
      </c>
      <c r="Y589" s="24">
        <v>-9.98E-2</v>
      </c>
      <c r="Z589" s="24">
        <v>5.4000000000000003E-3</v>
      </c>
      <c r="AA589" s="24">
        <v>5.6909999999999998</v>
      </c>
      <c r="AB589">
        <f t="shared" si="56"/>
        <v>-2.7546045720505861E-2</v>
      </c>
      <c r="AC589" s="14">
        <f t="shared" si="57"/>
        <v>0.41010184185897608</v>
      </c>
    </row>
    <row r="590" spans="1:29" s="15" customFormat="1" x14ac:dyDescent="0.2">
      <c r="A590" s="24" t="s">
        <v>64</v>
      </c>
      <c r="B590" s="24" t="s">
        <v>160</v>
      </c>
      <c r="C590" s="24">
        <v>11.604799999999999</v>
      </c>
      <c r="D590" s="24">
        <v>0</v>
      </c>
      <c r="E590" s="24">
        <v>10</v>
      </c>
      <c r="F590" s="24">
        <v>0.41599999999999998</v>
      </c>
      <c r="G590" s="24">
        <v>2.0000000000000001E-4</v>
      </c>
      <c r="H590" s="24">
        <v>-6.9999999999999999E-4</v>
      </c>
      <c r="I590" s="24">
        <v>0</v>
      </c>
      <c r="J590" s="24">
        <v>0</v>
      </c>
      <c r="K590" s="24">
        <v>-0.1237</v>
      </c>
      <c r="L590" s="24">
        <v>-0.69210000000000005</v>
      </c>
      <c r="M590" s="24">
        <v>1.8426</v>
      </c>
      <c r="N590" s="24">
        <v>2.7075999999999998</v>
      </c>
      <c r="O590" s="24">
        <v>1.67E-2</v>
      </c>
      <c r="P590" s="24" t="s">
        <v>172</v>
      </c>
      <c r="Q590" s="24">
        <v>-0.60340000000000005</v>
      </c>
      <c r="R590" s="24">
        <v>4.1642000000000001</v>
      </c>
      <c r="S590" s="24">
        <v>400.10399999999998</v>
      </c>
      <c r="T590" s="24">
        <v>400.69880000000001</v>
      </c>
      <c r="U590" s="24">
        <v>3.1301000000000001</v>
      </c>
      <c r="V590" s="24">
        <v>54.3964</v>
      </c>
      <c r="W590" s="24">
        <v>0</v>
      </c>
      <c r="X590" s="24">
        <v>7.7999999999999996E-3</v>
      </c>
      <c r="Y590" s="24">
        <v>-0.11650000000000001</v>
      </c>
      <c r="Z590" s="24">
        <v>-8.2100000000000006E-2</v>
      </c>
      <c r="AA590" s="24">
        <v>4.3567999999999998</v>
      </c>
      <c r="AB590">
        <f t="shared" si="56"/>
        <v>-2.7546045720505861E-2</v>
      </c>
      <c r="AC590" s="14">
        <f t="shared" si="57"/>
        <v>0.40968002525307851</v>
      </c>
    </row>
    <row r="591" spans="1:29" s="15" customFormat="1" x14ac:dyDescent="0.2">
      <c r="A591" s="24" t="s">
        <v>64</v>
      </c>
      <c r="B591" s="24" t="s">
        <v>160</v>
      </c>
      <c r="C591" s="24">
        <v>12.563800000000001</v>
      </c>
      <c r="D591" s="24">
        <v>0.1671</v>
      </c>
      <c r="E591" s="24">
        <v>9.6597000000000008</v>
      </c>
      <c r="F591" s="24">
        <v>0.41599999999999998</v>
      </c>
      <c r="G591" s="24">
        <v>1E-4</v>
      </c>
      <c r="H591" s="24">
        <v>-0.2873</v>
      </c>
      <c r="I591" s="24">
        <v>0</v>
      </c>
      <c r="J591" s="24">
        <v>0</v>
      </c>
      <c r="K591" s="24">
        <v>-0.1198</v>
      </c>
      <c r="L591" s="24">
        <v>-0.73719999999999997</v>
      </c>
      <c r="M591" s="24">
        <v>2.8481000000000001</v>
      </c>
      <c r="N591" s="24">
        <v>2.7214999999999998</v>
      </c>
      <c r="O591" s="24">
        <v>-3.1699999999999999E-2</v>
      </c>
      <c r="P591" s="24" t="s">
        <v>172</v>
      </c>
      <c r="Q591" s="24">
        <v>-0.60270000000000001</v>
      </c>
      <c r="R591" s="24">
        <v>5.7027999999999999</v>
      </c>
      <c r="S591" s="24">
        <v>400.10399999999998</v>
      </c>
      <c r="T591" s="24">
        <v>400.69850000000002</v>
      </c>
      <c r="U591" s="24">
        <v>3.1478000000000002</v>
      </c>
      <c r="V591" s="24">
        <v>54.492400000000004</v>
      </c>
      <c r="W591" s="24">
        <v>0</v>
      </c>
      <c r="X591" s="24">
        <v>8.0999999999999996E-3</v>
      </c>
      <c r="Y591" s="24">
        <v>-0.1326</v>
      </c>
      <c r="Z591" s="24">
        <v>-0.17810000000000001</v>
      </c>
      <c r="AA591" s="24">
        <v>2.9672999999999998</v>
      </c>
      <c r="AB591">
        <f t="shared" si="56"/>
        <v>-1.377302365612372E-2</v>
      </c>
      <c r="AC591" s="14">
        <f t="shared" si="57"/>
        <v>0.41010184185897608</v>
      </c>
    </row>
    <row r="592" spans="1:29" s="15" customFormat="1" x14ac:dyDescent="0.2">
      <c r="A592" s="24" t="s">
        <v>64</v>
      </c>
      <c r="B592" s="24" t="s">
        <v>160</v>
      </c>
      <c r="C592" s="24">
        <v>13.524699999999999</v>
      </c>
      <c r="D592" s="24">
        <v>0.32290000000000002</v>
      </c>
      <c r="E592" s="24">
        <v>8.6621000000000006</v>
      </c>
      <c r="F592" s="24">
        <v>0.41599999999999998</v>
      </c>
      <c r="G592" s="24">
        <v>0</v>
      </c>
      <c r="H592" s="24">
        <v>-0.55549999999999999</v>
      </c>
      <c r="I592" s="24">
        <v>0</v>
      </c>
      <c r="J592" s="24">
        <v>-1E-4</v>
      </c>
      <c r="K592" s="24">
        <v>-0.108</v>
      </c>
      <c r="L592" s="24">
        <v>-0.72589999999999999</v>
      </c>
      <c r="M592" s="24">
        <v>3.6758999999999999</v>
      </c>
      <c r="N592" s="24">
        <v>2.7408999999999999</v>
      </c>
      <c r="O592" s="24">
        <v>-8.5900000000000004E-2</v>
      </c>
      <c r="P592" s="24" t="s">
        <v>172</v>
      </c>
      <c r="Q592" s="24">
        <v>-0.60199999999999998</v>
      </c>
      <c r="R592" s="24">
        <v>6.8259999999999996</v>
      </c>
      <c r="S592" s="24">
        <v>400.10399999999998</v>
      </c>
      <c r="T592" s="24">
        <v>400.69979999999998</v>
      </c>
      <c r="U592" s="24">
        <v>3.1575000000000002</v>
      </c>
      <c r="V592" s="24">
        <v>54.4709</v>
      </c>
      <c r="W592" s="24">
        <v>0</v>
      </c>
      <c r="X592" s="24">
        <v>8.6999999999999994E-3</v>
      </c>
      <c r="Y592" s="24">
        <v>-0.14360000000000001</v>
      </c>
      <c r="Z592" s="24">
        <v>-0.27079999999999999</v>
      </c>
      <c r="AA592" s="24">
        <v>1.6939</v>
      </c>
      <c r="AB592">
        <f t="shared" si="56"/>
        <v>0</v>
      </c>
      <c r="AC592" s="14">
        <f t="shared" si="57"/>
        <v>0.41125499023065853</v>
      </c>
    </row>
    <row r="593" spans="1:29" s="15" customFormat="1" x14ac:dyDescent="0.2">
      <c r="A593" s="24" t="s">
        <v>64</v>
      </c>
      <c r="B593" s="24" t="s">
        <v>160</v>
      </c>
      <c r="C593" s="24">
        <v>14.488899999999999</v>
      </c>
      <c r="D593" s="24">
        <v>0.45689999999999997</v>
      </c>
      <c r="E593" s="24">
        <v>7.0750000000000002</v>
      </c>
      <c r="F593" s="24">
        <v>0.41599999999999998</v>
      </c>
      <c r="G593" s="24">
        <v>-1E-4</v>
      </c>
      <c r="H593" s="24">
        <v>-0.78749999999999998</v>
      </c>
      <c r="I593" s="24">
        <v>0</v>
      </c>
      <c r="J593" s="24">
        <v>0</v>
      </c>
      <c r="K593" s="24">
        <v>-8.8900000000000007E-2</v>
      </c>
      <c r="L593" s="24">
        <v>-0.65349999999999997</v>
      </c>
      <c r="M593" s="24">
        <v>4.2663000000000002</v>
      </c>
      <c r="N593" s="24">
        <v>2.758</v>
      </c>
      <c r="O593" s="24">
        <v>-0.14069999999999999</v>
      </c>
      <c r="P593" s="24" t="s">
        <v>172</v>
      </c>
      <c r="Q593" s="24">
        <v>-0.60129999999999995</v>
      </c>
      <c r="R593" s="24">
        <v>7.4337999999999997</v>
      </c>
      <c r="S593" s="24">
        <v>400.10399999999998</v>
      </c>
      <c r="T593" s="24">
        <v>400.70510000000002</v>
      </c>
      <c r="U593" s="24">
        <v>3.1556999999999999</v>
      </c>
      <c r="V593" s="24">
        <v>54.304299999999998</v>
      </c>
      <c r="W593" s="24">
        <v>0</v>
      </c>
      <c r="X593" s="24">
        <v>9.2999999999999992E-3</v>
      </c>
      <c r="Y593" s="24">
        <v>-0.14649999999999999</v>
      </c>
      <c r="Z593" s="24">
        <v>-0.34620000000000001</v>
      </c>
      <c r="AA593" s="24">
        <v>0.66979999999999995</v>
      </c>
      <c r="AB593">
        <f t="shared" si="56"/>
        <v>1.377302365612372E-2</v>
      </c>
      <c r="AC593" s="14">
        <f t="shared" si="57"/>
        <v>0.41283248229143099</v>
      </c>
    </row>
    <row r="594" spans="1:29" s="15" customFormat="1" x14ac:dyDescent="0.2">
      <c r="A594" s="24" t="s">
        <v>64</v>
      </c>
      <c r="B594" s="24" t="s">
        <v>160</v>
      </c>
      <c r="C594" s="24">
        <v>15.460900000000001</v>
      </c>
      <c r="D594" s="24">
        <v>0.56020000000000003</v>
      </c>
      <c r="E594" s="24">
        <v>4.9968000000000004</v>
      </c>
      <c r="F594" s="24">
        <v>0.41599999999999998</v>
      </c>
      <c r="G594" s="24">
        <v>-2.0000000000000001E-4</v>
      </c>
      <c r="H594" s="24">
        <v>-0.96679999999999999</v>
      </c>
      <c r="I594" s="24">
        <v>0</v>
      </c>
      <c r="J594" s="24">
        <v>0</v>
      </c>
      <c r="K594" s="24">
        <v>-6.3299999999999995E-2</v>
      </c>
      <c r="L594" s="24">
        <v>-0.54559999999999997</v>
      </c>
      <c r="M594" s="24">
        <v>4.5994000000000002</v>
      </c>
      <c r="N594" s="24">
        <v>2.7665000000000002</v>
      </c>
      <c r="O594" s="24">
        <v>-0.1883</v>
      </c>
      <c r="P594" s="24" t="s">
        <v>172</v>
      </c>
      <c r="Q594" s="24">
        <v>-0.59889999999999999</v>
      </c>
      <c r="R594" s="24">
        <v>7.5106000000000002</v>
      </c>
      <c r="S594" s="24">
        <v>400.10399999999998</v>
      </c>
      <c r="T594" s="24">
        <v>400.71510000000001</v>
      </c>
      <c r="U594" s="24">
        <v>3.1413000000000002</v>
      </c>
      <c r="V594" s="24">
        <v>53.984099999999998</v>
      </c>
      <c r="W594" s="24">
        <v>0</v>
      </c>
      <c r="X594" s="24">
        <v>9.9000000000000008E-3</v>
      </c>
      <c r="Y594" s="24">
        <v>-0.14180000000000001</v>
      </c>
      <c r="Z594" s="24">
        <v>-0.39429999999999998</v>
      </c>
      <c r="AA594" s="24">
        <v>-6.2E-2</v>
      </c>
      <c r="AB594">
        <f t="shared" si="56"/>
        <v>2.7546045720505861E-2</v>
      </c>
      <c r="AC594" s="14">
        <f t="shared" si="57"/>
        <v>0.4144190187209239</v>
      </c>
    </row>
    <row r="595" spans="1:29" s="15" customFormat="1" x14ac:dyDescent="0.2">
      <c r="A595" s="24" t="s">
        <v>64</v>
      </c>
      <c r="B595" s="24" t="s">
        <v>160</v>
      </c>
      <c r="C595" s="24">
        <v>16.432099999999998</v>
      </c>
      <c r="D595" s="24">
        <v>0.62490000000000001</v>
      </c>
      <c r="E595" s="24">
        <v>2.5863999999999998</v>
      </c>
      <c r="F595" s="24">
        <v>0.41599999999999998</v>
      </c>
      <c r="G595" s="24">
        <v>-2.0000000000000001E-4</v>
      </c>
      <c r="H595" s="24">
        <v>-1.0801000000000001</v>
      </c>
      <c r="I595" s="24">
        <v>0</v>
      </c>
      <c r="J595" s="24">
        <v>0</v>
      </c>
      <c r="K595" s="24">
        <v>-3.2800000000000003E-2</v>
      </c>
      <c r="L595" s="24">
        <v>-0.44790000000000002</v>
      </c>
      <c r="M595" s="24">
        <v>4.6788999999999996</v>
      </c>
      <c r="N595" s="24">
        <v>2.7629000000000001</v>
      </c>
      <c r="O595" s="24">
        <v>-0.22209999999999999</v>
      </c>
      <c r="P595" s="24" t="s">
        <v>172</v>
      </c>
      <c r="Q595" s="24">
        <v>-0.59299999999999997</v>
      </c>
      <c r="R595" s="24">
        <v>7.1224999999999996</v>
      </c>
      <c r="S595" s="24">
        <v>400.10399999999998</v>
      </c>
      <c r="T595" s="24">
        <v>400.72739999999999</v>
      </c>
      <c r="U595" s="24">
        <v>3.1156000000000001</v>
      </c>
      <c r="V595" s="24">
        <v>53.520899999999997</v>
      </c>
      <c r="W595" s="24">
        <v>0</v>
      </c>
      <c r="X595" s="24">
        <v>1.0200000000000001E-2</v>
      </c>
      <c r="Y595" s="24">
        <v>-0.1326</v>
      </c>
      <c r="Z595" s="24">
        <v>-0.41299999999999998</v>
      </c>
      <c r="AA595" s="24">
        <v>-0.56559999999999999</v>
      </c>
      <c r="AB595">
        <f t="shared" si="56"/>
        <v>2.7546045720505861E-2</v>
      </c>
      <c r="AC595" s="14">
        <f t="shared" si="57"/>
        <v>0.41557622463727295</v>
      </c>
    </row>
    <row r="596" spans="1:29" s="15" customFormat="1" x14ac:dyDescent="0.2">
      <c r="A596" s="24" t="s">
        <v>64</v>
      </c>
      <c r="B596" s="24" t="s">
        <v>160</v>
      </c>
      <c r="C596" s="24">
        <v>17.4053</v>
      </c>
      <c r="D596" s="24">
        <v>0.64690000000000003</v>
      </c>
      <c r="E596" s="24">
        <v>0</v>
      </c>
      <c r="F596" s="24">
        <v>0.41599999999999998</v>
      </c>
      <c r="G596" s="24">
        <v>-2.0000000000000001E-4</v>
      </c>
      <c r="H596" s="24">
        <v>-1.1186</v>
      </c>
      <c r="I596" s="24">
        <v>0</v>
      </c>
      <c r="J596" s="24">
        <v>0</v>
      </c>
      <c r="K596" s="24">
        <v>2.0000000000000001E-4</v>
      </c>
      <c r="L596" s="24">
        <v>-0.4042</v>
      </c>
      <c r="M596" s="24">
        <v>4.5080999999999998</v>
      </c>
      <c r="N596" s="24">
        <v>2.7471999999999999</v>
      </c>
      <c r="O596" s="24">
        <v>-0.23899999999999999</v>
      </c>
      <c r="P596" s="24" t="s">
        <v>172</v>
      </c>
      <c r="Q596" s="24">
        <v>-0.58340000000000003</v>
      </c>
      <c r="R596" s="24">
        <v>6.3800999999999997</v>
      </c>
      <c r="S596" s="24">
        <v>400.10399999999998</v>
      </c>
      <c r="T596" s="24">
        <v>400.73739999999998</v>
      </c>
      <c r="U596" s="24">
        <v>3.0817000000000001</v>
      </c>
      <c r="V596" s="24">
        <v>52.940399999999997</v>
      </c>
      <c r="W596" s="24">
        <v>0</v>
      </c>
      <c r="X596" s="24">
        <v>1.01E-2</v>
      </c>
      <c r="Y596" s="24">
        <v>-0.1225</v>
      </c>
      <c r="Z596" s="24">
        <v>-0.40860000000000002</v>
      </c>
      <c r="AA596" s="24">
        <v>-0.97709999999999997</v>
      </c>
      <c r="AB596">
        <f t="shared" si="56"/>
        <v>2.7546045720505861E-2</v>
      </c>
      <c r="AC596" s="14">
        <f t="shared" si="57"/>
        <v>0.41599999999999998</v>
      </c>
    </row>
    <row r="597" spans="1:29" s="15" customFormat="1" x14ac:dyDescent="0.2">
      <c r="A597" s="24" t="s">
        <v>64</v>
      </c>
      <c r="B597" s="24" t="s">
        <v>160</v>
      </c>
      <c r="C597" s="24">
        <v>18.378399999999999</v>
      </c>
      <c r="D597" s="24">
        <v>0.62470000000000003</v>
      </c>
      <c r="E597" s="24">
        <v>-2.5863999999999998</v>
      </c>
      <c r="F597" s="24">
        <v>0.41599999999999998</v>
      </c>
      <c r="G597" s="24">
        <v>-2.0000000000000001E-4</v>
      </c>
      <c r="H597" s="24">
        <v>-1.0791999999999999</v>
      </c>
      <c r="I597" s="24">
        <v>0</v>
      </c>
      <c r="J597" s="24">
        <v>0</v>
      </c>
      <c r="K597" s="24">
        <v>3.32E-2</v>
      </c>
      <c r="L597" s="24">
        <v>-0.433</v>
      </c>
      <c r="M597" s="24">
        <v>4.0743999999999998</v>
      </c>
      <c r="N597" s="24">
        <v>2.7218</v>
      </c>
      <c r="O597" s="24">
        <v>-0.24049999999999999</v>
      </c>
      <c r="P597" s="24" t="s">
        <v>172</v>
      </c>
      <c r="Q597" s="24">
        <v>-0.57240000000000002</v>
      </c>
      <c r="R597" s="24">
        <v>5.3863000000000003</v>
      </c>
      <c r="S597" s="24">
        <v>400.10399999999998</v>
      </c>
      <c r="T597" s="24">
        <v>400.74040000000002</v>
      </c>
      <c r="U597" s="24">
        <v>3.0432000000000001</v>
      </c>
      <c r="V597" s="24">
        <v>52.279400000000003</v>
      </c>
      <c r="W597" s="24">
        <v>0</v>
      </c>
      <c r="X597" s="24">
        <v>9.5999999999999992E-3</v>
      </c>
      <c r="Y597" s="24">
        <v>-0.11409999999999999</v>
      </c>
      <c r="Z597" s="24">
        <v>-0.39140000000000003</v>
      </c>
      <c r="AA597" s="24">
        <v>-1.4269000000000001</v>
      </c>
      <c r="AB597">
        <f t="shared" si="56"/>
        <v>2.7546045720505861E-2</v>
      </c>
      <c r="AC597" s="14">
        <f t="shared" si="57"/>
        <v>0.41557622463727295</v>
      </c>
    </row>
    <row r="598" spans="1:29" s="15" customFormat="1" x14ac:dyDescent="0.2">
      <c r="A598" s="24" t="s">
        <v>64</v>
      </c>
      <c r="B598" s="24" t="s">
        <v>160</v>
      </c>
      <c r="C598" s="24">
        <v>19.349599999999999</v>
      </c>
      <c r="D598" s="24">
        <v>0.55989999999999995</v>
      </c>
      <c r="E598" s="24">
        <v>-4.9968000000000004</v>
      </c>
      <c r="F598" s="24">
        <v>0.41599999999999998</v>
      </c>
      <c r="G598" s="24">
        <v>-2.0000000000000001E-4</v>
      </c>
      <c r="H598" s="24">
        <v>-0.96509999999999996</v>
      </c>
      <c r="I598" s="24">
        <v>0</v>
      </c>
      <c r="J598" s="24">
        <v>0</v>
      </c>
      <c r="K598" s="24">
        <v>6.3500000000000001E-2</v>
      </c>
      <c r="L598" s="24">
        <v>-0.5181</v>
      </c>
      <c r="M598" s="24">
        <v>3.3561999999999999</v>
      </c>
      <c r="N598" s="24">
        <v>2.6907000000000001</v>
      </c>
      <c r="O598" s="24">
        <v>-0.23039999999999999</v>
      </c>
      <c r="P598" s="24" t="s">
        <v>172</v>
      </c>
      <c r="Q598" s="24">
        <v>-0.56389999999999996</v>
      </c>
      <c r="R598" s="24">
        <v>4.1971999999999996</v>
      </c>
      <c r="S598" s="24">
        <v>400.10399999999998</v>
      </c>
      <c r="T598" s="24">
        <v>400.73439999999999</v>
      </c>
      <c r="U598" s="24">
        <v>3.0038999999999998</v>
      </c>
      <c r="V598" s="24">
        <v>51.586300000000001</v>
      </c>
      <c r="W598" s="24">
        <v>0</v>
      </c>
      <c r="X598" s="24">
        <v>8.6999999999999994E-3</v>
      </c>
      <c r="Y598" s="24">
        <v>-0.1074</v>
      </c>
      <c r="Z598" s="24">
        <v>-0.36940000000000001</v>
      </c>
      <c r="AA598" s="24">
        <v>-1.9581</v>
      </c>
      <c r="AB598">
        <f t="shared" si="56"/>
        <v>2.7546045720505861E-2</v>
      </c>
      <c r="AC598" s="14">
        <f t="shared" si="57"/>
        <v>0.4144190187209239</v>
      </c>
    </row>
    <row r="599" spans="1:29" s="15" customFormat="1" x14ac:dyDescent="0.2">
      <c r="A599" s="24" t="s">
        <v>64</v>
      </c>
      <c r="B599" s="24" t="s">
        <v>160</v>
      </c>
      <c r="C599" s="24">
        <v>20.317499999999999</v>
      </c>
      <c r="D599" s="24">
        <v>0.45689999999999997</v>
      </c>
      <c r="E599" s="24">
        <v>-7.0670999999999999</v>
      </c>
      <c r="F599" s="24">
        <v>0.41599999999999998</v>
      </c>
      <c r="G599" s="24">
        <v>-2.0000000000000001E-4</v>
      </c>
      <c r="H599" s="24">
        <v>-0.78539999999999999</v>
      </c>
      <c r="I599" s="24">
        <v>0</v>
      </c>
      <c r="J599" s="24">
        <v>0</v>
      </c>
      <c r="K599" s="24">
        <v>8.8999999999999996E-2</v>
      </c>
      <c r="L599" s="24">
        <v>-0.61599999999999999</v>
      </c>
      <c r="M599" s="24">
        <v>2.3492999999999999</v>
      </c>
      <c r="N599" s="24">
        <v>2.6593</v>
      </c>
      <c r="O599" s="24">
        <v>-0.21179999999999999</v>
      </c>
      <c r="P599" s="24" t="s">
        <v>172</v>
      </c>
      <c r="Q599" s="24">
        <v>-0.56179999999999997</v>
      </c>
      <c r="R599" s="24">
        <v>2.8180000000000001</v>
      </c>
      <c r="S599" s="24">
        <v>400.10399999999998</v>
      </c>
      <c r="T599" s="24">
        <v>400.72109999999998</v>
      </c>
      <c r="U599" s="24">
        <v>2.9672999999999998</v>
      </c>
      <c r="V599" s="24">
        <v>50.9221</v>
      </c>
      <c r="W599" s="24">
        <v>0</v>
      </c>
      <c r="X599" s="24">
        <v>7.7000000000000002E-3</v>
      </c>
      <c r="Y599" s="24">
        <v>-0.1004</v>
      </c>
      <c r="Z599" s="24">
        <v>-0.34329999999999999</v>
      </c>
      <c r="AA599" s="24">
        <v>-2.4826000000000001</v>
      </c>
      <c r="AB599">
        <f t="shared" si="56"/>
        <v>2.7546045720505861E-2</v>
      </c>
      <c r="AC599" s="14">
        <f t="shared" si="57"/>
        <v>0.41283954312643389</v>
      </c>
    </row>
    <row r="600" spans="1:29" s="15" customFormat="1" x14ac:dyDescent="0.2">
      <c r="A600" s="24" t="s">
        <v>64</v>
      </c>
      <c r="B600" s="24" t="s">
        <v>160</v>
      </c>
      <c r="C600" s="24">
        <v>21.285699999999999</v>
      </c>
      <c r="D600" s="24">
        <v>0.32229999999999998</v>
      </c>
      <c r="E600" s="24">
        <v>-8.6621000000000006</v>
      </c>
      <c r="F600" s="24">
        <v>0.41599999999999998</v>
      </c>
      <c r="G600" s="24">
        <v>-2.9999999999999997E-4</v>
      </c>
      <c r="H600" s="24">
        <v>-0.5534</v>
      </c>
      <c r="I600" s="24">
        <v>0</v>
      </c>
      <c r="J600" s="24">
        <v>0</v>
      </c>
      <c r="K600" s="24">
        <v>0.108</v>
      </c>
      <c r="L600" s="24">
        <v>-0.67830000000000001</v>
      </c>
      <c r="M600" s="24">
        <v>1.0991</v>
      </c>
      <c r="N600" s="24">
        <v>2.6334</v>
      </c>
      <c r="O600" s="24">
        <v>-0.18490000000000001</v>
      </c>
      <c r="P600" s="24" t="s">
        <v>172</v>
      </c>
      <c r="Q600" s="24">
        <v>-0.56740000000000002</v>
      </c>
      <c r="R600" s="24">
        <v>1.2363</v>
      </c>
      <c r="S600" s="24">
        <v>400.10399999999998</v>
      </c>
      <c r="T600" s="24">
        <v>400.70580000000001</v>
      </c>
      <c r="U600" s="24">
        <v>2.9367999999999999</v>
      </c>
      <c r="V600" s="24">
        <v>50.359299999999998</v>
      </c>
      <c r="W600" s="24">
        <v>0</v>
      </c>
      <c r="X600" s="24">
        <v>6.7000000000000002E-3</v>
      </c>
      <c r="Y600" s="24">
        <v>-9.0700000000000003E-2</v>
      </c>
      <c r="Z600" s="24">
        <v>-0.30680000000000002</v>
      </c>
      <c r="AA600" s="24">
        <v>-2.8014000000000001</v>
      </c>
      <c r="AB600">
        <f t="shared" si="56"/>
        <v>4.1319064601405942E-2</v>
      </c>
      <c r="AC600" s="14">
        <f t="shared" si="57"/>
        <v>0.41125499023065853</v>
      </c>
    </row>
    <row r="601" spans="1:29" s="15" customFormat="1" x14ac:dyDescent="0.2">
      <c r="A601" s="24" t="s">
        <v>64</v>
      </c>
      <c r="B601" s="24" t="s">
        <v>160</v>
      </c>
      <c r="C601" s="24">
        <v>22.246600000000001</v>
      </c>
      <c r="D601" s="24">
        <v>0.16639999999999999</v>
      </c>
      <c r="E601" s="24">
        <v>-9.6597000000000008</v>
      </c>
      <c r="F601" s="24">
        <v>0.41599999999999998</v>
      </c>
      <c r="G601" s="24">
        <v>-4.0000000000000002E-4</v>
      </c>
      <c r="H601" s="24">
        <v>-0.2853</v>
      </c>
      <c r="I601" s="24">
        <v>0</v>
      </c>
      <c r="J601" s="24">
        <v>0</v>
      </c>
      <c r="K601" s="24">
        <v>0.1197</v>
      </c>
      <c r="L601" s="24">
        <v>-0.67549999999999999</v>
      </c>
      <c r="M601" s="24">
        <v>-0.28410000000000002</v>
      </c>
      <c r="N601" s="24">
        <v>2.6193</v>
      </c>
      <c r="O601" s="24">
        <v>-0.1467</v>
      </c>
      <c r="P601" s="24" t="s">
        <v>172</v>
      </c>
      <c r="Q601" s="24">
        <v>-0.57840000000000003</v>
      </c>
      <c r="R601" s="24">
        <v>-0.52600000000000002</v>
      </c>
      <c r="S601" s="24">
        <v>400.10399999999998</v>
      </c>
      <c r="T601" s="24">
        <v>400.69450000000001</v>
      </c>
      <c r="U601" s="24">
        <v>2.9156</v>
      </c>
      <c r="V601" s="24">
        <v>49.973100000000002</v>
      </c>
      <c r="W601" s="24">
        <v>0</v>
      </c>
      <c r="X601" s="24">
        <v>6.1999999999999998E-3</v>
      </c>
      <c r="Y601" s="24">
        <v>-7.7700000000000005E-2</v>
      </c>
      <c r="Z601" s="24">
        <v>-0.25090000000000001</v>
      </c>
      <c r="AA601" s="24">
        <v>-2.6842000000000001</v>
      </c>
      <c r="AB601">
        <f t="shared" si="56"/>
        <v>5.5092078707085719E-2</v>
      </c>
      <c r="AC601" s="14">
        <f t="shared" si="57"/>
        <v>0.41010184185897608</v>
      </c>
    </row>
    <row r="602" spans="1:29" s="15" customFormat="1" x14ac:dyDescent="0.2">
      <c r="A602" s="24" t="s">
        <v>65</v>
      </c>
      <c r="B602" s="24" t="s">
        <v>160</v>
      </c>
      <c r="C602" s="24">
        <v>4.1000000000000003E-3</v>
      </c>
      <c r="D602" s="24">
        <v>-6.9999999999999999E-4</v>
      </c>
      <c r="E602" s="24">
        <v>-10</v>
      </c>
      <c r="F602" s="24">
        <v>0.41599999999999998</v>
      </c>
      <c r="G602" s="24">
        <v>-4.0000000000000002E-4</v>
      </c>
      <c r="H602" s="24">
        <v>1E-3</v>
      </c>
      <c r="I602" s="24">
        <v>0</v>
      </c>
      <c r="J602" s="24">
        <v>0</v>
      </c>
      <c r="K602" s="24">
        <v>0.1237</v>
      </c>
      <c r="L602" s="24">
        <v>-0.56589999999999996</v>
      </c>
      <c r="M602" s="24">
        <v>-1.1843999999999999</v>
      </c>
      <c r="N602" s="24">
        <v>2.6141999999999999</v>
      </c>
      <c r="O602" s="24">
        <v>-9.1300000000000006E-2</v>
      </c>
      <c r="P602" s="24" t="s">
        <v>172</v>
      </c>
      <c r="Q602" s="24">
        <v>-0.58489999999999998</v>
      </c>
      <c r="R602" s="24">
        <v>-2.3067000000000002</v>
      </c>
      <c r="S602" s="24">
        <v>400.10399999999998</v>
      </c>
      <c r="T602" s="24">
        <v>400.68279999999999</v>
      </c>
      <c r="U602" s="24">
        <v>2.6389999999999998</v>
      </c>
      <c r="V602" s="24">
        <v>46.584499999999998</v>
      </c>
      <c r="W602" s="24">
        <v>0</v>
      </c>
      <c r="X602" s="24">
        <v>4.7999999999999996E-3</v>
      </c>
      <c r="Y602" s="24">
        <v>-6.93E-2</v>
      </c>
      <c r="Z602" s="24">
        <v>-0.1681</v>
      </c>
      <c r="AA602" s="24">
        <v>-1.5310999999999999</v>
      </c>
      <c r="AB602">
        <f t="shared" si="56"/>
        <v>5.5092078707085719E-2</v>
      </c>
      <c r="AC602" s="14">
        <f t="shared" si="57"/>
        <v>0.40968002525307851</v>
      </c>
    </row>
    <row r="603" spans="1:29" s="15" customFormat="1" x14ac:dyDescent="0.2">
      <c r="A603" s="24" t="s">
        <v>65</v>
      </c>
      <c r="B603" s="24" t="s">
        <v>160</v>
      </c>
      <c r="C603" s="24">
        <v>0.96309999999999996</v>
      </c>
      <c r="D603" s="24">
        <v>-0.1678</v>
      </c>
      <c r="E603" s="24">
        <v>-9.6597000000000008</v>
      </c>
      <c r="F603" s="24">
        <v>0.41599999999999998</v>
      </c>
      <c r="G603" s="24">
        <v>-2.9999999999999997E-4</v>
      </c>
      <c r="H603" s="24">
        <v>0.28749999999999998</v>
      </c>
      <c r="I603" s="24">
        <v>0</v>
      </c>
      <c r="J603" s="24">
        <v>0</v>
      </c>
      <c r="K603" s="24">
        <v>0.1197</v>
      </c>
      <c r="L603" s="24">
        <v>-0.46439999999999998</v>
      </c>
      <c r="M603" s="24">
        <v>-2.2389999999999999</v>
      </c>
      <c r="N603" s="24">
        <v>2.6387</v>
      </c>
      <c r="O603" s="24">
        <v>-2.6499999999999999E-2</v>
      </c>
      <c r="P603" s="24" t="s">
        <v>172</v>
      </c>
      <c r="Q603" s="24">
        <v>-0.59219999999999995</v>
      </c>
      <c r="R603" s="24">
        <v>-3.8395999999999999</v>
      </c>
      <c r="S603" s="24">
        <v>400.10399999999998</v>
      </c>
      <c r="T603" s="24">
        <v>400.68459999999999</v>
      </c>
      <c r="U603" s="24">
        <v>2.6461999999999999</v>
      </c>
      <c r="V603" s="24">
        <v>46.756599999999999</v>
      </c>
      <c r="W603" s="24">
        <v>0</v>
      </c>
      <c r="X603" s="24">
        <v>4.1000000000000003E-3</v>
      </c>
      <c r="Y603" s="24">
        <v>-6.3200000000000006E-2</v>
      </c>
      <c r="Z603" s="24">
        <v>-6.0299999999999999E-2</v>
      </c>
      <c r="AA603" s="24">
        <v>-0.64119999999999999</v>
      </c>
      <c r="AB603">
        <f t="shared" si="56"/>
        <v>4.1319064601405942E-2</v>
      </c>
      <c r="AC603" s="14">
        <f t="shared" si="57"/>
        <v>0.41010184185897608</v>
      </c>
    </row>
    <row r="604" spans="1:29" s="15" customFormat="1" x14ac:dyDescent="0.2">
      <c r="A604" s="24" t="s">
        <v>65</v>
      </c>
      <c r="B604" s="24" t="s">
        <v>160</v>
      </c>
      <c r="C604" s="24">
        <v>1.9239999999999999</v>
      </c>
      <c r="D604" s="24">
        <v>-0.32369999999999999</v>
      </c>
      <c r="E604" s="24">
        <v>-8.6621000000000006</v>
      </c>
      <c r="F604" s="24">
        <v>0.41599999999999998</v>
      </c>
      <c r="G604" s="24">
        <v>-2.0000000000000001E-4</v>
      </c>
      <c r="H604" s="24">
        <v>0.55569999999999997</v>
      </c>
      <c r="I604" s="24">
        <v>0</v>
      </c>
      <c r="J604" s="24">
        <v>1E-4</v>
      </c>
      <c r="K604" s="24">
        <v>0.108</v>
      </c>
      <c r="L604" s="24">
        <v>-0.40710000000000002</v>
      </c>
      <c r="M604" s="24">
        <v>-3.1865000000000001</v>
      </c>
      <c r="N604" s="24">
        <v>2.6802000000000001</v>
      </c>
      <c r="O604" s="24">
        <v>4.5100000000000001E-2</v>
      </c>
      <c r="P604" s="24" t="s">
        <v>172</v>
      </c>
      <c r="Q604" s="24">
        <v>-0.59219999999999995</v>
      </c>
      <c r="R604" s="24">
        <v>-5.1193999999999997</v>
      </c>
      <c r="S604" s="24">
        <v>400.10399999999998</v>
      </c>
      <c r="T604" s="24">
        <v>400.68939999999998</v>
      </c>
      <c r="U604" s="24">
        <v>2.6385999999999998</v>
      </c>
      <c r="V604" s="24">
        <v>46.771599999999999</v>
      </c>
      <c r="W604" s="24">
        <v>0</v>
      </c>
      <c r="X604" s="24">
        <v>4.4000000000000003E-3</v>
      </c>
      <c r="Y604" s="24">
        <v>-5.4100000000000002E-2</v>
      </c>
      <c r="Z604" s="24">
        <v>5.3999999999999999E-2</v>
      </c>
      <c r="AA604" s="24">
        <v>0.74429999999999996</v>
      </c>
      <c r="AB604">
        <f t="shared" si="56"/>
        <v>2.7546045720505861E-2</v>
      </c>
      <c r="AC604" s="14">
        <f t="shared" si="57"/>
        <v>0.41125499023065853</v>
      </c>
    </row>
    <row r="605" spans="1:29" s="15" customFormat="1" x14ac:dyDescent="0.2">
      <c r="A605" s="24" t="s">
        <v>65</v>
      </c>
      <c r="B605" s="24" t="s">
        <v>160</v>
      </c>
      <c r="C605" s="24">
        <v>2.8881000000000001</v>
      </c>
      <c r="D605" s="24">
        <v>-0.45760000000000001</v>
      </c>
      <c r="E605" s="24">
        <v>-7.0750000000000002</v>
      </c>
      <c r="F605" s="24">
        <v>0.41599999999999998</v>
      </c>
      <c r="G605" s="24">
        <v>-1E-4</v>
      </c>
      <c r="H605" s="24">
        <v>0.78739999999999999</v>
      </c>
      <c r="I605" s="24">
        <v>0</v>
      </c>
      <c r="J605" s="24">
        <v>0</v>
      </c>
      <c r="K605" s="24">
        <v>8.8800000000000004E-2</v>
      </c>
      <c r="L605" s="24">
        <v>-0.41499999999999998</v>
      </c>
      <c r="M605" s="24">
        <v>-3.9211999999999998</v>
      </c>
      <c r="N605" s="24">
        <v>2.7311999999999999</v>
      </c>
      <c r="O605" s="24">
        <v>0.113</v>
      </c>
      <c r="P605" s="24" t="s">
        <v>172</v>
      </c>
      <c r="Q605" s="24">
        <v>-0.58530000000000004</v>
      </c>
      <c r="R605" s="24">
        <v>-6.0149999999999997</v>
      </c>
      <c r="S605" s="24">
        <v>400.10399999999998</v>
      </c>
      <c r="T605" s="24">
        <v>400.6936</v>
      </c>
      <c r="U605" s="24">
        <v>2.6206999999999998</v>
      </c>
      <c r="V605" s="24">
        <v>46.671999999999997</v>
      </c>
      <c r="W605" s="24">
        <v>0</v>
      </c>
      <c r="X605" s="24">
        <v>5.5999999999999999E-3</v>
      </c>
      <c r="Y605" s="24">
        <v>-4.4200000000000003E-2</v>
      </c>
      <c r="Z605" s="24">
        <v>0.1573</v>
      </c>
      <c r="AA605" s="24">
        <v>2.5270000000000001</v>
      </c>
      <c r="AB605">
        <f t="shared" si="56"/>
        <v>1.377302365612372E-2</v>
      </c>
      <c r="AC605" s="14">
        <f t="shared" si="57"/>
        <v>0.41283248229143099</v>
      </c>
    </row>
    <row r="606" spans="1:29" s="15" customFormat="1" x14ac:dyDescent="0.2">
      <c r="A606" s="24" t="s">
        <v>65</v>
      </c>
      <c r="B606" s="24" t="s">
        <v>160</v>
      </c>
      <c r="C606" s="24">
        <v>3.8601999999999999</v>
      </c>
      <c r="D606" s="24">
        <v>-0.56089999999999995</v>
      </c>
      <c r="E606" s="24">
        <v>-4.9968000000000004</v>
      </c>
      <c r="F606" s="24">
        <v>0.41599999999999998</v>
      </c>
      <c r="G606" s="24">
        <v>0</v>
      </c>
      <c r="H606" s="24">
        <v>0.96650000000000003</v>
      </c>
      <c r="I606" s="24">
        <v>0</v>
      </c>
      <c r="J606" s="24">
        <v>0</v>
      </c>
      <c r="K606" s="24">
        <v>6.3200000000000006E-2</v>
      </c>
      <c r="L606" s="24">
        <v>-0.47470000000000001</v>
      </c>
      <c r="M606" s="24">
        <v>-4.3434999999999997</v>
      </c>
      <c r="N606" s="24">
        <v>2.7812000000000001</v>
      </c>
      <c r="O606" s="24">
        <v>0.16589999999999999</v>
      </c>
      <c r="P606" s="24" t="s">
        <v>172</v>
      </c>
      <c r="Q606" s="24">
        <v>-0.57579999999999998</v>
      </c>
      <c r="R606" s="24">
        <v>-6.4263000000000003</v>
      </c>
      <c r="S606" s="24">
        <v>400.10399999999998</v>
      </c>
      <c r="T606" s="24">
        <v>400.69439999999997</v>
      </c>
      <c r="U606" s="24">
        <v>2.6038000000000001</v>
      </c>
      <c r="V606" s="24">
        <v>46.599800000000002</v>
      </c>
      <c r="W606" s="24">
        <v>0</v>
      </c>
      <c r="X606" s="24">
        <v>7.4000000000000003E-3</v>
      </c>
      <c r="Y606" s="24">
        <v>-3.7400000000000003E-2</v>
      </c>
      <c r="Z606" s="24">
        <v>0.23369999999999999</v>
      </c>
      <c r="AA606" s="24">
        <v>4.4749999999999996</v>
      </c>
      <c r="AB606">
        <f t="shared" si="56"/>
        <v>0</v>
      </c>
      <c r="AC606" s="14">
        <f t="shared" si="57"/>
        <v>0.4144190187209239</v>
      </c>
    </row>
    <row r="607" spans="1:29" s="15" customFormat="1" x14ac:dyDescent="0.2">
      <c r="A607" s="24" t="s">
        <v>65</v>
      </c>
      <c r="B607" s="24" t="s">
        <v>160</v>
      </c>
      <c r="C607" s="24">
        <v>4.8314000000000004</v>
      </c>
      <c r="D607" s="24">
        <v>-0.62560000000000004</v>
      </c>
      <c r="E607" s="24">
        <v>-2.5863999999999998</v>
      </c>
      <c r="F607" s="24">
        <v>0.41599999999999998</v>
      </c>
      <c r="G607" s="24">
        <v>0</v>
      </c>
      <c r="H607" s="24">
        <v>1.0795999999999999</v>
      </c>
      <c r="I607" s="24">
        <v>0</v>
      </c>
      <c r="J607" s="24">
        <v>0</v>
      </c>
      <c r="K607" s="24">
        <v>3.2800000000000003E-2</v>
      </c>
      <c r="L607" s="24">
        <v>-0.54830000000000001</v>
      </c>
      <c r="M607" s="24">
        <v>-4.3977000000000004</v>
      </c>
      <c r="N607" s="24">
        <v>2.8193000000000001</v>
      </c>
      <c r="O607" s="24">
        <v>0.1968</v>
      </c>
      <c r="P607" s="24" t="s">
        <v>172</v>
      </c>
      <c r="Q607" s="24">
        <v>-0.56920000000000004</v>
      </c>
      <c r="R607" s="24">
        <v>-6.3167</v>
      </c>
      <c r="S607" s="24">
        <v>400.10399999999998</v>
      </c>
      <c r="T607" s="24">
        <v>400.69069999999999</v>
      </c>
      <c r="U607" s="24">
        <v>2.5998000000000001</v>
      </c>
      <c r="V607" s="24">
        <v>46.716099999999997</v>
      </c>
      <c r="W607" s="24">
        <v>0</v>
      </c>
      <c r="X607" s="24">
        <v>8.8999999999999999E-3</v>
      </c>
      <c r="Y607" s="24">
        <v>-3.6400000000000002E-2</v>
      </c>
      <c r="Z607" s="24">
        <v>0.2742</v>
      </c>
      <c r="AA607" s="24">
        <v>6.2812000000000001</v>
      </c>
      <c r="AB607">
        <f t="shared" si="56"/>
        <v>0</v>
      </c>
      <c r="AC607" s="14">
        <f t="shared" si="57"/>
        <v>0.41557622463727295</v>
      </c>
    </row>
    <row r="608" spans="1:29" s="15" customFormat="1" x14ac:dyDescent="0.2">
      <c r="A608" s="24" t="s">
        <v>65</v>
      </c>
      <c r="B608" s="24" t="s">
        <v>160</v>
      </c>
      <c r="C608" s="24">
        <v>5.8045</v>
      </c>
      <c r="D608" s="24">
        <v>-0.64759999999999995</v>
      </c>
      <c r="E608" s="24">
        <v>0</v>
      </c>
      <c r="F608" s="24">
        <v>0.41599999999999998</v>
      </c>
      <c r="G608" s="24">
        <v>0</v>
      </c>
      <c r="H608" s="24">
        <v>1.1180000000000001</v>
      </c>
      <c r="I608" s="24">
        <v>0</v>
      </c>
      <c r="J608" s="24">
        <v>0</v>
      </c>
      <c r="K608" s="24">
        <v>-2.0000000000000001E-4</v>
      </c>
      <c r="L608" s="24">
        <v>-0.59640000000000004</v>
      </c>
      <c r="M608" s="24">
        <v>-4.0936000000000003</v>
      </c>
      <c r="N608" s="24">
        <v>2.8372000000000002</v>
      </c>
      <c r="O608" s="24">
        <v>0.20619999999999999</v>
      </c>
      <c r="P608" s="24" t="s">
        <v>172</v>
      </c>
      <c r="Q608" s="24">
        <v>-0.56989999999999996</v>
      </c>
      <c r="R608" s="24">
        <v>-5.7218999999999998</v>
      </c>
      <c r="S608" s="24">
        <v>400.10399999999998</v>
      </c>
      <c r="T608" s="24">
        <v>400.68360000000001</v>
      </c>
      <c r="U608" s="24">
        <v>2.6156000000000001</v>
      </c>
      <c r="V608" s="24">
        <v>47.1143</v>
      </c>
      <c r="W608" s="24">
        <v>0</v>
      </c>
      <c r="X608" s="24">
        <v>9.5999999999999992E-3</v>
      </c>
      <c r="Y608" s="24">
        <v>-4.2299999999999997E-2</v>
      </c>
      <c r="Z608" s="24">
        <v>0.27839999999999998</v>
      </c>
      <c r="AA608" s="24">
        <v>7.6519000000000004</v>
      </c>
      <c r="AB608">
        <f t="shared" si="56"/>
        <v>0</v>
      </c>
      <c r="AC608" s="14">
        <f t="shared" si="57"/>
        <v>0.41599999999999998</v>
      </c>
    </row>
    <row r="609" spans="1:29" s="15" customFormat="1" x14ac:dyDescent="0.2">
      <c r="A609" s="24" t="s">
        <v>65</v>
      </c>
      <c r="B609" s="24" t="s">
        <v>160</v>
      </c>
      <c r="C609" s="24">
        <v>6.7775999999999996</v>
      </c>
      <c r="D609" s="24">
        <v>-0.62539999999999996</v>
      </c>
      <c r="E609" s="24">
        <v>2.5863999999999998</v>
      </c>
      <c r="F609" s="24">
        <v>0.41599999999999998</v>
      </c>
      <c r="G609" s="24">
        <v>0</v>
      </c>
      <c r="H609" s="24">
        <v>1.0787</v>
      </c>
      <c r="I609" s="24">
        <v>0</v>
      </c>
      <c r="J609" s="24">
        <v>0</v>
      </c>
      <c r="K609" s="24">
        <v>-3.3099999999999997E-2</v>
      </c>
      <c r="L609" s="24">
        <v>-0.60089999999999999</v>
      </c>
      <c r="M609" s="24">
        <v>-3.4982000000000002</v>
      </c>
      <c r="N609" s="24">
        <v>2.8323999999999998</v>
      </c>
      <c r="O609" s="24">
        <v>0.20080000000000001</v>
      </c>
      <c r="P609" s="24" t="s">
        <v>172</v>
      </c>
      <c r="Q609" s="24">
        <v>-0.57820000000000005</v>
      </c>
      <c r="R609" s="24">
        <v>-4.7290000000000001</v>
      </c>
      <c r="S609" s="24">
        <v>400.10399999999998</v>
      </c>
      <c r="T609" s="24">
        <v>400.67570000000001</v>
      </c>
      <c r="U609" s="24">
        <v>2.6495000000000002</v>
      </c>
      <c r="V609" s="24">
        <v>47.7714</v>
      </c>
      <c r="W609" s="24">
        <v>0</v>
      </c>
      <c r="X609" s="24">
        <v>9.1000000000000004E-3</v>
      </c>
      <c r="Y609" s="24">
        <v>-5.3499999999999999E-2</v>
      </c>
      <c r="Z609" s="24">
        <v>0.25269999999999998</v>
      </c>
      <c r="AA609" s="24">
        <v>8.3882999999999992</v>
      </c>
      <c r="AB609">
        <f t="shared" si="56"/>
        <v>0</v>
      </c>
      <c r="AC609" s="14">
        <f t="shared" si="57"/>
        <v>0.41557622463727295</v>
      </c>
    </row>
    <row r="610" spans="1:29" s="15" customFormat="1" x14ac:dyDescent="0.2">
      <c r="A610" s="24" t="s">
        <v>65</v>
      </c>
      <c r="B610" s="24" t="s">
        <v>160</v>
      </c>
      <c r="C610" s="24">
        <v>7.7488000000000001</v>
      </c>
      <c r="D610" s="24">
        <v>-0.56059999999999999</v>
      </c>
      <c r="E610" s="24">
        <v>4.9968000000000004</v>
      </c>
      <c r="F610" s="24">
        <v>0.41599999999999998</v>
      </c>
      <c r="G610" s="24">
        <v>0</v>
      </c>
      <c r="H610" s="24">
        <v>0.96479999999999999</v>
      </c>
      <c r="I610" s="24">
        <v>0</v>
      </c>
      <c r="J610" s="24">
        <v>0</v>
      </c>
      <c r="K610" s="24">
        <v>-6.3399999999999998E-2</v>
      </c>
      <c r="L610" s="24">
        <v>-0.57340000000000002</v>
      </c>
      <c r="M610" s="24">
        <v>-2.7027000000000001</v>
      </c>
      <c r="N610" s="24">
        <v>2.8086000000000002</v>
      </c>
      <c r="O610" s="24">
        <v>0.18890000000000001</v>
      </c>
      <c r="P610" s="24" t="s">
        <v>172</v>
      </c>
      <c r="Q610" s="24">
        <v>-0.59079999999999999</v>
      </c>
      <c r="R610" s="24">
        <v>-3.4388999999999998</v>
      </c>
      <c r="S610" s="24">
        <v>400.10399999999998</v>
      </c>
      <c r="T610" s="24">
        <v>400.6694</v>
      </c>
      <c r="U610" s="24">
        <v>2.6934</v>
      </c>
      <c r="V610" s="24">
        <v>48.562199999999997</v>
      </c>
      <c r="W610" s="24">
        <v>0</v>
      </c>
      <c r="X610" s="24">
        <v>7.6E-3</v>
      </c>
      <c r="Y610" s="24">
        <v>-6.7199999999999996E-2</v>
      </c>
      <c r="Z610" s="24">
        <v>0.20610000000000001</v>
      </c>
      <c r="AA610" s="24">
        <v>8.4314999999999998</v>
      </c>
      <c r="AB610">
        <f t="shared" si="56"/>
        <v>0</v>
      </c>
      <c r="AC610" s="14">
        <f t="shared" si="57"/>
        <v>0.4144190187209239</v>
      </c>
    </row>
    <row r="611" spans="1:29" s="15" customFormat="1" x14ac:dyDescent="0.2">
      <c r="A611" s="24" t="s">
        <v>65</v>
      </c>
      <c r="B611" s="24" t="s">
        <v>160</v>
      </c>
      <c r="C611" s="24">
        <v>8.7166999999999994</v>
      </c>
      <c r="D611" s="24">
        <v>-0.45760000000000001</v>
      </c>
      <c r="E611" s="24">
        <v>7.0670999999999999</v>
      </c>
      <c r="F611" s="24">
        <v>0.41599999999999998</v>
      </c>
      <c r="G611" s="24">
        <v>0</v>
      </c>
      <c r="H611" s="24">
        <v>0.78549999999999998</v>
      </c>
      <c r="I611" s="24">
        <v>0</v>
      </c>
      <c r="J611" s="24">
        <v>0</v>
      </c>
      <c r="K611" s="24">
        <v>-8.8800000000000004E-2</v>
      </c>
      <c r="L611" s="24">
        <v>-0.54579999999999995</v>
      </c>
      <c r="M611" s="24">
        <v>-1.7845</v>
      </c>
      <c r="N611" s="24">
        <v>2.7753000000000001</v>
      </c>
      <c r="O611" s="24">
        <v>0.17510000000000001</v>
      </c>
      <c r="P611" s="24" t="s">
        <v>172</v>
      </c>
      <c r="Q611" s="24">
        <v>-0.6028</v>
      </c>
      <c r="R611" s="24">
        <v>-1.9348000000000001</v>
      </c>
      <c r="S611" s="24">
        <v>400.10399999999998</v>
      </c>
      <c r="T611" s="24">
        <v>400.6662</v>
      </c>
      <c r="U611" s="24">
        <v>2.7374000000000001</v>
      </c>
      <c r="V611" s="24">
        <v>49.323399999999999</v>
      </c>
      <c r="W611" s="24">
        <v>0</v>
      </c>
      <c r="X611" s="24">
        <v>5.7000000000000002E-3</v>
      </c>
      <c r="Y611" s="24">
        <v>-8.0699999999999994E-2</v>
      </c>
      <c r="Z611" s="24">
        <v>0.14580000000000001</v>
      </c>
      <c r="AA611" s="24">
        <v>7.8559000000000001</v>
      </c>
      <c r="AB611">
        <f t="shared" si="56"/>
        <v>0</v>
      </c>
      <c r="AC611" s="14">
        <f t="shared" si="57"/>
        <v>0.41283954312643389</v>
      </c>
    </row>
    <row r="612" spans="1:29" s="15" customFormat="1" x14ac:dyDescent="0.2">
      <c r="A612" s="24" t="s">
        <v>65</v>
      </c>
      <c r="B612" s="24" t="s">
        <v>160</v>
      </c>
      <c r="C612" s="24">
        <v>9.6850000000000005</v>
      </c>
      <c r="D612" s="24">
        <v>-0.32300000000000001</v>
      </c>
      <c r="E612" s="24">
        <v>8.6621000000000006</v>
      </c>
      <c r="F612" s="24">
        <v>0.41599999999999998</v>
      </c>
      <c r="G612" s="24">
        <v>1E-4</v>
      </c>
      <c r="H612" s="24">
        <v>0.55369999999999997</v>
      </c>
      <c r="I612" s="24">
        <v>0</v>
      </c>
      <c r="J612" s="24">
        <v>0</v>
      </c>
      <c r="K612" s="24">
        <v>-0.1079</v>
      </c>
      <c r="L612" s="24">
        <v>-0.54820000000000002</v>
      </c>
      <c r="M612" s="24">
        <v>-0.78510000000000002</v>
      </c>
      <c r="N612" s="24">
        <v>2.7435999999999998</v>
      </c>
      <c r="O612" s="24">
        <v>0.15759999999999999</v>
      </c>
      <c r="P612" s="24" t="s">
        <v>172</v>
      </c>
      <c r="Q612" s="24">
        <v>-0.61019999999999996</v>
      </c>
      <c r="R612" s="24">
        <v>-0.27429999999999999</v>
      </c>
      <c r="S612" s="24">
        <v>400.10399999999998</v>
      </c>
      <c r="T612" s="24">
        <v>400.66579999999999</v>
      </c>
      <c r="U612" s="24">
        <v>2.7744</v>
      </c>
      <c r="V612" s="24">
        <v>49.928699999999999</v>
      </c>
      <c r="W612" s="24">
        <v>0</v>
      </c>
      <c r="X612" s="24">
        <v>4.4000000000000003E-3</v>
      </c>
      <c r="Y612" s="24">
        <v>-9.2499999999999999E-2</v>
      </c>
      <c r="Z612" s="24">
        <v>7.5499999999999998E-2</v>
      </c>
      <c r="AA612" s="24">
        <v>6.8230000000000004</v>
      </c>
      <c r="AB612">
        <f t="shared" si="56"/>
        <v>-1.377302365612372E-2</v>
      </c>
      <c r="AC612" s="14">
        <f t="shared" si="57"/>
        <v>0.41125499023065853</v>
      </c>
    </row>
    <row r="613" spans="1:29" s="15" customFormat="1" x14ac:dyDescent="0.2">
      <c r="A613" s="24" t="s">
        <v>65</v>
      </c>
      <c r="B613" s="24" t="s">
        <v>160</v>
      </c>
      <c r="C613" s="24">
        <v>10.645899999999999</v>
      </c>
      <c r="D613" s="24">
        <v>-0.1671</v>
      </c>
      <c r="E613" s="24">
        <v>9.6597000000000008</v>
      </c>
      <c r="F613" s="24">
        <v>0.41599999999999998</v>
      </c>
      <c r="G613" s="24">
        <v>2.0000000000000001E-4</v>
      </c>
      <c r="H613" s="24">
        <v>0.2858</v>
      </c>
      <c r="I613" s="24">
        <v>0</v>
      </c>
      <c r="J613" s="24">
        <v>0</v>
      </c>
      <c r="K613" s="24">
        <v>-0.1197</v>
      </c>
      <c r="L613" s="24">
        <v>-0.58899999999999997</v>
      </c>
      <c r="M613" s="24">
        <v>0.28260000000000002</v>
      </c>
      <c r="N613" s="24">
        <v>2.7231999999999998</v>
      </c>
      <c r="O613" s="24">
        <v>0.1293</v>
      </c>
      <c r="P613" s="24" t="s">
        <v>172</v>
      </c>
      <c r="Q613" s="24">
        <v>-0.61199999999999999</v>
      </c>
      <c r="R613" s="24">
        <v>1.4916</v>
      </c>
      <c r="S613" s="24">
        <v>400.10399999999998</v>
      </c>
      <c r="T613" s="24">
        <v>400.66730000000001</v>
      </c>
      <c r="U613" s="24">
        <v>2.8028</v>
      </c>
      <c r="V613" s="24">
        <v>50.331899999999997</v>
      </c>
      <c r="W613" s="24">
        <v>0</v>
      </c>
      <c r="X613" s="24">
        <v>4.1000000000000003E-3</v>
      </c>
      <c r="Y613" s="24">
        <v>-0.1028</v>
      </c>
      <c r="Z613" s="24">
        <v>-3.7000000000000002E-3</v>
      </c>
      <c r="AA613" s="24">
        <v>5.5209000000000001</v>
      </c>
      <c r="AB613">
        <f t="shared" si="56"/>
        <v>-2.7546045720505861E-2</v>
      </c>
      <c r="AC613" s="14">
        <f t="shared" si="57"/>
        <v>0.41010184185897608</v>
      </c>
    </row>
    <row r="614" spans="1:29" s="15" customFormat="1" x14ac:dyDescent="0.2">
      <c r="A614" s="24" t="s">
        <v>65</v>
      </c>
      <c r="B614" s="24" t="s">
        <v>160</v>
      </c>
      <c r="C614" s="24">
        <v>11.604799999999999</v>
      </c>
      <c r="D614" s="24">
        <v>0</v>
      </c>
      <c r="E614" s="24">
        <v>10</v>
      </c>
      <c r="F614" s="24">
        <v>0.41599999999999998</v>
      </c>
      <c r="G614" s="24">
        <v>2.0000000000000001E-4</v>
      </c>
      <c r="H614" s="24">
        <v>-5.9999999999999995E-4</v>
      </c>
      <c r="I614" s="24">
        <v>0</v>
      </c>
      <c r="J614" s="24">
        <v>0</v>
      </c>
      <c r="K614" s="24">
        <v>-0.1237</v>
      </c>
      <c r="L614" s="24">
        <v>-0.64829999999999999</v>
      </c>
      <c r="M614" s="24">
        <v>1.405</v>
      </c>
      <c r="N614" s="24">
        <v>2.7187000000000001</v>
      </c>
      <c r="O614" s="24">
        <v>8.2900000000000001E-2</v>
      </c>
      <c r="P614" s="24" t="s">
        <v>172</v>
      </c>
      <c r="Q614" s="24">
        <v>-0.61019999999999996</v>
      </c>
      <c r="R614" s="24">
        <v>3.2865000000000002</v>
      </c>
      <c r="S614" s="24">
        <v>400.10399999999998</v>
      </c>
      <c r="T614" s="24">
        <v>400.66980000000001</v>
      </c>
      <c r="U614" s="24">
        <v>2.8246000000000002</v>
      </c>
      <c r="V614" s="24">
        <v>50.557899999999997</v>
      </c>
      <c r="W614" s="24">
        <v>0</v>
      </c>
      <c r="X614" s="24">
        <v>5.0000000000000001E-3</v>
      </c>
      <c r="Y614" s="24">
        <v>-0.1125</v>
      </c>
      <c r="Z614" s="24">
        <v>-9.01E-2</v>
      </c>
      <c r="AA614" s="24">
        <v>4.1177000000000001</v>
      </c>
      <c r="AB614">
        <f t="shared" si="56"/>
        <v>-2.7546045720505861E-2</v>
      </c>
      <c r="AC614" s="14">
        <f t="shared" si="57"/>
        <v>0.40968002525307851</v>
      </c>
    </row>
    <row r="615" spans="1:29" s="15" customFormat="1" x14ac:dyDescent="0.2">
      <c r="A615" s="24" t="s">
        <v>65</v>
      </c>
      <c r="B615" s="24" t="s">
        <v>160</v>
      </c>
      <c r="C615" s="24">
        <v>12.563800000000001</v>
      </c>
      <c r="D615" s="24">
        <v>0.1671</v>
      </c>
      <c r="E615" s="24">
        <v>9.6597000000000008</v>
      </c>
      <c r="F615" s="24">
        <v>0.41599999999999998</v>
      </c>
      <c r="G615" s="24">
        <v>1E-4</v>
      </c>
      <c r="H615" s="24">
        <v>-0.28720000000000001</v>
      </c>
      <c r="I615" s="24">
        <v>0</v>
      </c>
      <c r="J615" s="24">
        <v>0</v>
      </c>
      <c r="K615" s="24">
        <v>-0.1198</v>
      </c>
      <c r="L615" s="24">
        <v>-0.68969999999999998</v>
      </c>
      <c r="M615" s="24">
        <v>2.5339</v>
      </c>
      <c r="N615" s="24">
        <v>2.7288000000000001</v>
      </c>
      <c r="O615" s="24">
        <v>1.61E-2</v>
      </c>
      <c r="P615" s="24" t="s">
        <v>172</v>
      </c>
      <c r="Q615" s="24">
        <v>-0.60819999999999996</v>
      </c>
      <c r="R615" s="24">
        <v>4.9859999999999998</v>
      </c>
      <c r="S615" s="24">
        <v>400.10399999999998</v>
      </c>
      <c r="T615" s="24">
        <v>400.67329999999998</v>
      </c>
      <c r="U615" s="24">
        <v>2.8420000000000001</v>
      </c>
      <c r="V615" s="24">
        <v>50.652900000000002</v>
      </c>
      <c r="W615" s="24">
        <v>0</v>
      </c>
      <c r="X615" s="24">
        <v>6.6E-3</v>
      </c>
      <c r="Y615" s="24">
        <v>-0.12189999999999999</v>
      </c>
      <c r="Z615" s="24">
        <v>-0.1789</v>
      </c>
      <c r="AA615" s="24">
        <v>2.7410000000000001</v>
      </c>
      <c r="AB615">
        <f t="shared" si="56"/>
        <v>-1.377302365612372E-2</v>
      </c>
      <c r="AC615" s="14">
        <f t="shared" si="57"/>
        <v>0.41010184185897608</v>
      </c>
    </row>
    <row r="616" spans="1:29" s="15" customFormat="1" x14ac:dyDescent="0.2">
      <c r="A616" s="24" t="s">
        <v>65</v>
      </c>
      <c r="B616" s="24" t="s">
        <v>160</v>
      </c>
      <c r="C616" s="24">
        <v>13.524699999999999</v>
      </c>
      <c r="D616" s="24">
        <v>0.32290000000000002</v>
      </c>
      <c r="E616" s="24">
        <v>8.6621000000000006</v>
      </c>
      <c r="F616" s="24">
        <v>0.41599999999999998</v>
      </c>
      <c r="G616" s="24">
        <v>0</v>
      </c>
      <c r="H616" s="24">
        <v>-0.55549999999999999</v>
      </c>
      <c r="I616" s="24">
        <v>0</v>
      </c>
      <c r="J616" s="24">
        <v>-1E-4</v>
      </c>
      <c r="K616" s="24">
        <v>-0.1081</v>
      </c>
      <c r="L616" s="24">
        <v>-0.68310000000000004</v>
      </c>
      <c r="M616" s="24">
        <v>3.5724999999999998</v>
      </c>
      <c r="N616" s="24">
        <v>2.7471999999999999</v>
      </c>
      <c r="O616" s="24">
        <v>-6.4899999999999999E-2</v>
      </c>
      <c r="P616" s="24" t="s">
        <v>172</v>
      </c>
      <c r="Q616" s="24">
        <v>-0.60829999999999995</v>
      </c>
      <c r="R616" s="24">
        <v>6.4233000000000002</v>
      </c>
      <c r="S616" s="24">
        <v>400.10399999999998</v>
      </c>
      <c r="T616" s="24">
        <v>400.67860000000002</v>
      </c>
      <c r="U616" s="24">
        <v>2.8534000000000002</v>
      </c>
      <c r="V616" s="24">
        <v>50.630200000000002</v>
      </c>
      <c r="W616" s="24">
        <v>0</v>
      </c>
      <c r="X616" s="24">
        <v>8.3000000000000001E-3</v>
      </c>
      <c r="Y616" s="24">
        <v>-0.13009999999999999</v>
      </c>
      <c r="Z616" s="24">
        <v>-0.2621</v>
      </c>
      <c r="AA616" s="24">
        <v>1.4815</v>
      </c>
      <c r="AB616">
        <f t="shared" si="56"/>
        <v>0</v>
      </c>
      <c r="AC616" s="14">
        <f t="shared" si="57"/>
        <v>0.41125499023065853</v>
      </c>
    </row>
    <row r="617" spans="1:29" s="15" customFormat="1" x14ac:dyDescent="0.2">
      <c r="A617" s="24" t="s">
        <v>65</v>
      </c>
      <c r="B617" s="24" t="s">
        <v>160</v>
      </c>
      <c r="C617" s="24">
        <v>14.488899999999999</v>
      </c>
      <c r="D617" s="24">
        <v>0.45689999999999997</v>
      </c>
      <c r="E617" s="24">
        <v>7.0750000000000002</v>
      </c>
      <c r="F617" s="24">
        <v>0.41599999999999998</v>
      </c>
      <c r="G617" s="24">
        <v>-1E-4</v>
      </c>
      <c r="H617" s="24">
        <v>-0.78739999999999999</v>
      </c>
      <c r="I617" s="24">
        <v>0</v>
      </c>
      <c r="J617" s="24">
        <v>0</v>
      </c>
      <c r="K617" s="24">
        <v>-8.8900000000000007E-2</v>
      </c>
      <c r="L617" s="24">
        <v>-0.62439999999999996</v>
      </c>
      <c r="M617" s="24">
        <v>4.3906000000000001</v>
      </c>
      <c r="N617" s="24">
        <v>2.7652999999999999</v>
      </c>
      <c r="O617" s="24">
        <v>-0.14699999999999999</v>
      </c>
      <c r="P617" s="24" t="s">
        <v>172</v>
      </c>
      <c r="Q617" s="24">
        <v>-0.61019999999999996</v>
      </c>
      <c r="R617" s="24">
        <v>7.4252000000000002</v>
      </c>
      <c r="S617" s="24">
        <v>400.10399999999998</v>
      </c>
      <c r="T617" s="24">
        <v>400.6866</v>
      </c>
      <c r="U617" s="24">
        <v>2.8534999999999999</v>
      </c>
      <c r="V617" s="24">
        <v>50.449399999999997</v>
      </c>
      <c r="W617" s="24">
        <v>0</v>
      </c>
      <c r="X617" s="24">
        <v>9.5999999999999992E-3</v>
      </c>
      <c r="Y617" s="24">
        <v>-0.1348</v>
      </c>
      <c r="Z617" s="24">
        <v>-0.33050000000000002</v>
      </c>
      <c r="AA617" s="24">
        <v>0.40400000000000003</v>
      </c>
      <c r="AB617">
        <f t="shared" si="56"/>
        <v>1.377302365612372E-2</v>
      </c>
      <c r="AC617" s="14">
        <f t="shared" si="57"/>
        <v>0.41283248229143099</v>
      </c>
    </row>
    <row r="618" spans="1:29" s="15" customFormat="1" x14ac:dyDescent="0.2">
      <c r="A618" s="24" t="s">
        <v>65</v>
      </c>
      <c r="B618" s="24" t="s">
        <v>160</v>
      </c>
      <c r="C618" s="24">
        <v>15.460900000000001</v>
      </c>
      <c r="D618" s="24">
        <v>0.56020000000000003</v>
      </c>
      <c r="E618" s="24">
        <v>4.9968000000000004</v>
      </c>
      <c r="F618" s="24">
        <v>0.41599999999999998</v>
      </c>
      <c r="G618" s="24">
        <v>-2.0000000000000001E-4</v>
      </c>
      <c r="H618" s="24">
        <v>-0.9667</v>
      </c>
      <c r="I618" s="24">
        <v>0</v>
      </c>
      <c r="J618" s="24">
        <v>0</v>
      </c>
      <c r="K618" s="24">
        <v>-6.3299999999999995E-2</v>
      </c>
      <c r="L618" s="24">
        <v>-0.54069999999999996</v>
      </c>
      <c r="M618" s="24">
        <v>4.8662999999999998</v>
      </c>
      <c r="N618" s="24">
        <v>2.7749999999999999</v>
      </c>
      <c r="O618" s="24">
        <v>-0.2152</v>
      </c>
      <c r="P618" s="24" t="s">
        <v>172</v>
      </c>
      <c r="Q618" s="24">
        <v>-0.61099999999999999</v>
      </c>
      <c r="R618" s="24">
        <v>7.8628999999999998</v>
      </c>
      <c r="S618" s="24">
        <v>400.10399999999998</v>
      </c>
      <c r="T618" s="24">
        <v>400.6968</v>
      </c>
      <c r="U618" s="24">
        <v>2.8357000000000001</v>
      </c>
      <c r="V618" s="24">
        <v>50.043700000000001</v>
      </c>
      <c r="W618" s="24">
        <v>0</v>
      </c>
      <c r="X618" s="24">
        <v>1.01E-2</v>
      </c>
      <c r="Y618" s="24">
        <v>-0.1338</v>
      </c>
      <c r="Z618" s="24">
        <v>-0.37759999999999999</v>
      </c>
      <c r="AA618" s="24">
        <v>-0.4486</v>
      </c>
      <c r="AB618">
        <f t="shared" si="56"/>
        <v>2.7546045720505861E-2</v>
      </c>
      <c r="AC618" s="14">
        <f t="shared" si="57"/>
        <v>0.4144190187209239</v>
      </c>
    </row>
    <row r="619" spans="1:29" s="15" customFormat="1" x14ac:dyDescent="0.2">
      <c r="A619" s="24" t="s">
        <v>65</v>
      </c>
      <c r="B619" s="24" t="s">
        <v>160</v>
      </c>
      <c r="C619" s="24">
        <v>16.432099999999998</v>
      </c>
      <c r="D619" s="24">
        <v>0.62490000000000001</v>
      </c>
      <c r="E619" s="24">
        <v>2.5863999999999998</v>
      </c>
      <c r="F619" s="24">
        <v>0.41599999999999998</v>
      </c>
      <c r="G619" s="24">
        <v>-2.0000000000000001E-4</v>
      </c>
      <c r="H619" s="24">
        <v>-1.08</v>
      </c>
      <c r="I619" s="24">
        <v>0</v>
      </c>
      <c r="J619" s="24">
        <v>0</v>
      </c>
      <c r="K619" s="24">
        <v>-3.2800000000000003E-2</v>
      </c>
      <c r="L619" s="24">
        <v>-0.4763</v>
      </c>
      <c r="M619" s="24">
        <v>4.9295999999999998</v>
      </c>
      <c r="N619" s="24">
        <v>2.7713000000000001</v>
      </c>
      <c r="O619" s="24">
        <v>-0.25840000000000002</v>
      </c>
      <c r="P619" s="24" t="s">
        <v>172</v>
      </c>
      <c r="Q619" s="24">
        <v>-0.60719999999999996</v>
      </c>
      <c r="R619" s="24">
        <v>7.6929999999999996</v>
      </c>
      <c r="S619" s="24">
        <v>400.10399999999998</v>
      </c>
      <c r="T619" s="24">
        <v>400.70740000000001</v>
      </c>
      <c r="U619" s="24">
        <v>2.7972000000000001</v>
      </c>
      <c r="V619" s="24">
        <v>49.380099999999999</v>
      </c>
      <c r="W619" s="24">
        <v>0</v>
      </c>
      <c r="X619" s="24">
        <v>1.01E-2</v>
      </c>
      <c r="Y619" s="24">
        <v>-0.12620000000000001</v>
      </c>
      <c r="Z619" s="24">
        <v>-0.4022</v>
      </c>
      <c r="AA619" s="24">
        <v>-1.0628</v>
      </c>
      <c r="AB619">
        <f t="shared" si="56"/>
        <v>2.7546045720505861E-2</v>
      </c>
      <c r="AC619" s="14">
        <f t="shared" si="57"/>
        <v>0.41557622463727295</v>
      </c>
    </row>
    <row r="620" spans="1:29" s="15" customFormat="1" x14ac:dyDescent="0.2">
      <c r="A620" s="24" t="s">
        <v>65</v>
      </c>
      <c r="B620" s="24" t="s">
        <v>160</v>
      </c>
      <c r="C620" s="24">
        <v>17.4053</v>
      </c>
      <c r="D620" s="24">
        <v>0.64690000000000003</v>
      </c>
      <c r="E620" s="24">
        <v>0</v>
      </c>
      <c r="F620" s="24">
        <v>0.41599999999999998</v>
      </c>
      <c r="G620" s="24">
        <v>-2.0000000000000001E-4</v>
      </c>
      <c r="H620" s="24">
        <v>-1.1184000000000001</v>
      </c>
      <c r="I620" s="24">
        <v>0</v>
      </c>
      <c r="J620" s="24">
        <v>0</v>
      </c>
      <c r="K620" s="24">
        <v>2.0000000000000001E-4</v>
      </c>
      <c r="L620" s="24">
        <v>-0.46820000000000001</v>
      </c>
      <c r="M620" s="24">
        <v>4.5877999999999997</v>
      </c>
      <c r="N620" s="24">
        <v>2.7532999999999999</v>
      </c>
      <c r="O620" s="24">
        <v>-0.27379999999999999</v>
      </c>
      <c r="P620" s="24" t="s">
        <v>172</v>
      </c>
      <c r="Q620" s="24">
        <v>-0.59760000000000002</v>
      </c>
      <c r="R620" s="24">
        <v>6.9672000000000001</v>
      </c>
      <c r="S620" s="24">
        <v>400.10399999999998</v>
      </c>
      <c r="T620" s="24">
        <v>400.71539999999999</v>
      </c>
      <c r="U620" s="24">
        <v>2.7427999999999999</v>
      </c>
      <c r="V620" s="24">
        <v>48.511699999999998</v>
      </c>
      <c r="W620" s="24">
        <v>0</v>
      </c>
      <c r="X620" s="24">
        <v>9.7999999999999997E-3</v>
      </c>
      <c r="Y620" s="24">
        <v>-0.1135</v>
      </c>
      <c r="Z620" s="24">
        <v>-0.40820000000000001</v>
      </c>
      <c r="AA620" s="24">
        <v>-1.4641</v>
      </c>
      <c r="AB620">
        <f t="shared" si="56"/>
        <v>2.7546045720505861E-2</v>
      </c>
      <c r="AC620" s="14">
        <f t="shared" si="57"/>
        <v>0.41599999999999998</v>
      </c>
    </row>
    <row r="621" spans="1:29" s="15" customFormat="1" x14ac:dyDescent="0.2">
      <c r="A621" s="24" t="s">
        <v>65</v>
      </c>
      <c r="B621" s="24" t="s">
        <v>160</v>
      </c>
      <c r="C621" s="24">
        <v>18.378399999999999</v>
      </c>
      <c r="D621" s="24">
        <v>0.62470000000000003</v>
      </c>
      <c r="E621" s="24">
        <v>-2.5863999999999998</v>
      </c>
      <c r="F621" s="24">
        <v>0.41599999999999998</v>
      </c>
      <c r="G621" s="24">
        <v>-2.0000000000000001E-4</v>
      </c>
      <c r="H621" s="24">
        <v>-1.079</v>
      </c>
      <c r="I621" s="24">
        <v>0</v>
      </c>
      <c r="J621" s="24">
        <v>0</v>
      </c>
      <c r="K621" s="24">
        <v>3.32E-2</v>
      </c>
      <c r="L621" s="24">
        <v>-0.52370000000000005</v>
      </c>
      <c r="M621" s="24">
        <v>3.9180999999999999</v>
      </c>
      <c r="N621" s="24">
        <v>2.7235999999999998</v>
      </c>
      <c r="O621" s="24">
        <v>-0.26650000000000001</v>
      </c>
      <c r="P621" s="24" t="s">
        <v>172</v>
      </c>
      <c r="Q621" s="24">
        <v>-0.58409999999999995</v>
      </c>
      <c r="R621" s="24">
        <v>5.8078000000000003</v>
      </c>
      <c r="S621" s="24">
        <v>400.10399999999998</v>
      </c>
      <c r="T621" s="24">
        <v>400.71800000000002</v>
      </c>
      <c r="U621" s="24">
        <v>2.6842999999999999</v>
      </c>
      <c r="V621" s="24">
        <v>47.587600000000002</v>
      </c>
      <c r="W621" s="24">
        <v>0</v>
      </c>
      <c r="X621" s="24">
        <v>9.4000000000000004E-3</v>
      </c>
      <c r="Y621" s="24">
        <v>-9.8900000000000002E-2</v>
      </c>
      <c r="Z621" s="24">
        <v>-0.40150000000000002</v>
      </c>
      <c r="AA621" s="24">
        <v>-1.7136</v>
      </c>
      <c r="AB621">
        <f t="shared" si="56"/>
        <v>2.7546045720505861E-2</v>
      </c>
      <c r="AC621" s="14">
        <f t="shared" si="57"/>
        <v>0.41557622463727295</v>
      </c>
    </row>
    <row r="622" spans="1:29" s="15" customFormat="1" x14ac:dyDescent="0.2">
      <c r="A622" s="24" t="s">
        <v>65</v>
      </c>
      <c r="B622" s="24" t="s">
        <v>160</v>
      </c>
      <c r="C622" s="24">
        <v>19.349599999999999</v>
      </c>
      <c r="D622" s="24">
        <v>0.55989999999999995</v>
      </c>
      <c r="E622" s="24">
        <v>-4.9968000000000004</v>
      </c>
      <c r="F622" s="24">
        <v>0.41599999999999998</v>
      </c>
      <c r="G622" s="24">
        <v>-2.0000000000000001E-4</v>
      </c>
      <c r="H622" s="24">
        <v>-0.96499999999999997</v>
      </c>
      <c r="I622" s="24">
        <v>0</v>
      </c>
      <c r="J622" s="24">
        <v>0</v>
      </c>
      <c r="K622" s="24">
        <v>6.3500000000000001E-2</v>
      </c>
      <c r="L622" s="24">
        <v>-0.61519999999999997</v>
      </c>
      <c r="M622" s="24">
        <v>3.0314999999999999</v>
      </c>
      <c r="N622" s="24">
        <v>2.6873999999999998</v>
      </c>
      <c r="O622" s="24">
        <v>-0.2452</v>
      </c>
      <c r="P622" s="24" t="s">
        <v>172</v>
      </c>
      <c r="Q622" s="24">
        <v>-0.57120000000000004</v>
      </c>
      <c r="R622" s="24">
        <v>4.3601999999999999</v>
      </c>
      <c r="S622" s="24">
        <v>400.10399999999998</v>
      </c>
      <c r="T622" s="24">
        <v>400.71420000000001</v>
      </c>
      <c r="U622" s="24">
        <v>2.6364999999999998</v>
      </c>
      <c r="V622" s="24">
        <v>46.804499999999997</v>
      </c>
      <c r="W622" s="24">
        <v>0</v>
      </c>
      <c r="X622" s="24">
        <v>8.8999999999999999E-3</v>
      </c>
      <c r="Y622" s="24">
        <v>-8.6199999999999999E-2</v>
      </c>
      <c r="Z622" s="24">
        <v>-0.38600000000000001</v>
      </c>
      <c r="AA622" s="24">
        <v>-1.8829</v>
      </c>
      <c r="AB622">
        <f t="shared" si="56"/>
        <v>2.7546045720505861E-2</v>
      </c>
      <c r="AC622" s="14">
        <f t="shared" si="57"/>
        <v>0.4144190187209239</v>
      </c>
    </row>
    <row r="623" spans="1:29" s="15" customFormat="1" x14ac:dyDescent="0.2">
      <c r="A623" s="24" t="s">
        <v>65</v>
      </c>
      <c r="B623" s="24" t="s">
        <v>160</v>
      </c>
      <c r="C623" s="24">
        <v>20.317499999999999</v>
      </c>
      <c r="D623" s="24">
        <v>0.45689999999999997</v>
      </c>
      <c r="E623" s="24">
        <v>-7.0670999999999999</v>
      </c>
      <c r="F623" s="24">
        <v>0.41599999999999998</v>
      </c>
      <c r="G623" s="24">
        <v>-2.0000000000000001E-4</v>
      </c>
      <c r="H623" s="24">
        <v>-0.78549999999999998</v>
      </c>
      <c r="I623" s="24">
        <v>0</v>
      </c>
      <c r="J623" s="24">
        <v>0</v>
      </c>
      <c r="K623" s="24">
        <v>8.8900000000000007E-2</v>
      </c>
      <c r="L623" s="24">
        <v>-0.69359999999999999</v>
      </c>
      <c r="M623" s="24">
        <v>2.0299</v>
      </c>
      <c r="N623" s="24">
        <v>2.6518000000000002</v>
      </c>
      <c r="O623" s="24">
        <v>-0.21709999999999999</v>
      </c>
      <c r="P623" s="24" t="s">
        <v>172</v>
      </c>
      <c r="Q623" s="24">
        <v>-0.56420000000000003</v>
      </c>
      <c r="R623" s="24">
        <v>2.7498</v>
      </c>
      <c r="S623" s="24">
        <v>400.10399999999998</v>
      </c>
      <c r="T623" s="24">
        <v>400.70519999999999</v>
      </c>
      <c r="U623" s="24">
        <v>2.6103999999999998</v>
      </c>
      <c r="V623" s="24">
        <v>46.323599999999999</v>
      </c>
      <c r="W623" s="24">
        <v>0</v>
      </c>
      <c r="X623" s="24">
        <v>8.3000000000000001E-3</v>
      </c>
      <c r="Y623" s="24">
        <v>-7.7899999999999997E-2</v>
      </c>
      <c r="Z623" s="24">
        <v>-0.36059999999999998</v>
      </c>
      <c r="AA623" s="24">
        <v>-2.0125000000000002</v>
      </c>
      <c r="AB623">
        <f t="shared" si="56"/>
        <v>2.7546045720505861E-2</v>
      </c>
      <c r="AC623" s="14">
        <f t="shared" si="57"/>
        <v>0.41283954312643389</v>
      </c>
    </row>
    <row r="624" spans="1:29" s="15" customFormat="1" x14ac:dyDescent="0.2">
      <c r="A624" s="24" t="s">
        <v>65</v>
      </c>
      <c r="B624" s="24" t="s">
        <v>160</v>
      </c>
      <c r="C624" s="24">
        <v>21.285699999999999</v>
      </c>
      <c r="D624" s="24">
        <v>0.32229999999999998</v>
      </c>
      <c r="E624" s="24">
        <v>-8.6621000000000006</v>
      </c>
      <c r="F624" s="24">
        <v>0.41599999999999998</v>
      </c>
      <c r="G624" s="24">
        <v>-2.9999999999999997E-4</v>
      </c>
      <c r="H624" s="24">
        <v>-0.55349999999999999</v>
      </c>
      <c r="I624" s="24">
        <v>0</v>
      </c>
      <c r="J624" s="24">
        <v>0</v>
      </c>
      <c r="K624" s="24">
        <v>0.108</v>
      </c>
      <c r="L624" s="24">
        <v>-0.71519999999999995</v>
      </c>
      <c r="M624" s="24">
        <v>0.97709999999999997</v>
      </c>
      <c r="N624" s="24">
        <v>2.6236999999999999</v>
      </c>
      <c r="O624" s="24">
        <v>-0.1842</v>
      </c>
      <c r="P624" s="24" t="s">
        <v>172</v>
      </c>
      <c r="Q624" s="24">
        <v>-0.56559999999999999</v>
      </c>
      <c r="R624" s="24">
        <v>1.0628</v>
      </c>
      <c r="S624" s="24">
        <v>400.10399999999998</v>
      </c>
      <c r="T624" s="24">
        <v>400.69459999999998</v>
      </c>
      <c r="U624" s="24">
        <v>2.6082000000000001</v>
      </c>
      <c r="V624" s="24">
        <v>46.196100000000001</v>
      </c>
      <c r="W624" s="24">
        <v>0</v>
      </c>
      <c r="X624" s="24">
        <v>7.3000000000000001E-3</v>
      </c>
      <c r="Y624" s="24">
        <v>-7.3899999999999993E-2</v>
      </c>
      <c r="Z624" s="24">
        <v>-0.3196</v>
      </c>
      <c r="AA624" s="24">
        <v>-2.0750000000000002</v>
      </c>
      <c r="AB624">
        <f t="shared" si="56"/>
        <v>4.1319064601405942E-2</v>
      </c>
      <c r="AC624" s="14">
        <f t="shared" si="57"/>
        <v>0.41125499023065853</v>
      </c>
    </row>
    <row r="625" spans="1:29" s="15" customFormat="1" x14ac:dyDescent="0.2">
      <c r="A625" s="24" t="s">
        <v>65</v>
      </c>
      <c r="B625" s="24" t="s">
        <v>160</v>
      </c>
      <c r="C625" s="24">
        <v>22.246600000000001</v>
      </c>
      <c r="D625" s="24">
        <v>0.16639999999999999</v>
      </c>
      <c r="E625" s="24">
        <v>-9.6597000000000008</v>
      </c>
      <c r="F625" s="24">
        <v>0.41599999999999998</v>
      </c>
      <c r="G625" s="24">
        <v>-4.0000000000000002E-4</v>
      </c>
      <c r="H625" s="24">
        <v>-0.28549999999999998</v>
      </c>
      <c r="I625" s="24">
        <v>0</v>
      </c>
      <c r="J625" s="24">
        <v>0</v>
      </c>
      <c r="K625" s="24">
        <v>0.1197</v>
      </c>
      <c r="L625" s="24">
        <v>-0.66520000000000001</v>
      </c>
      <c r="M625" s="24">
        <v>-9.9699999999999997E-2</v>
      </c>
      <c r="N625" s="24">
        <v>2.6097000000000001</v>
      </c>
      <c r="O625" s="24">
        <v>-0.14369999999999999</v>
      </c>
      <c r="P625" s="24" t="s">
        <v>172</v>
      </c>
      <c r="Q625" s="24">
        <v>-0.57410000000000005</v>
      </c>
      <c r="R625" s="24">
        <v>-0.64280000000000004</v>
      </c>
      <c r="S625" s="24">
        <v>400.10399999999998</v>
      </c>
      <c r="T625" s="24">
        <v>400.68619999999999</v>
      </c>
      <c r="U625" s="24">
        <v>2.6221999999999999</v>
      </c>
      <c r="V625" s="24">
        <v>46.340299999999999</v>
      </c>
      <c r="W625" s="24">
        <v>0</v>
      </c>
      <c r="X625" s="24">
        <v>6.0000000000000001E-3</v>
      </c>
      <c r="Y625" s="24">
        <v>-7.2099999999999997E-2</v>
      </c>
      <c r="Z625" s="24">
        <v>-0.25629999999999997</v>
      </c>
      <c r="AA625" s="24">
        <v>-1.9650000000000001</v>
      </c>
      <c r="AB625">
        <f t="shared" si="56"/>
        <v>5.5092078707085719E-2</v>
      </c>
      <c r="AC625" s="14">
        <f t="shared" si="57"/>
        <v>0.41010184185897608</v>
      </c>
    </row>
    <row r="626" spans="1:29" s="15" customFormat="1" x14ac:dyDescent="0.2">
      <c r="A626" s="24" t="s">
        <v>66</v>
      </c>
      <c r="B626" s="24" t="s">
        <v>160</v>
      </c>
      <c r="C626" s="24">
        <v>4.1000000000000003E-3</v>
      </c>
      <c r="D626" s="24">
        <v>-6.9999999999999999E-4</v>
      </c>
      <c r="E626" s="24">
        <v>-10</v>
      </c>
      <c r="F626" s="24">
        <v>0.41599999999999998</v>
      </c>
      <c r="G626" s="24">
        <v>-4.0000000000000002E-4</v>
      </c>
      <c r="H626" s="24">
        <v>1.1000000000000001E-3</v>
      </c>
      <c r="I626" s="24">
        <v>0</v>
      </c>
      <c r="J626" s="24">
        <v>0</v>
      </c>
      <c r="K626" s="24">
        <v>0.1237</v>
      </c>
      <c r="L626" s="24">
        <v>-0.62029999999999996</v>
      </c>
      <c r="M626" s="24">
        <v>-1.3359000000000001</v>
      </c>
      <c r="N626" s="24">
        <v>2.6116000000000001</v>
      </c>
      <c r="O626" s="24">
        <v>-3.0800000000000001E-2</v>
      </c>
      <c r="P626" s="24" t="s">
        <v>172</v>
      </c>
      <c r="Q626" s="24">
        <v>-0.59179999999999999</v>
      </c>
      <c r="R626" s="24">
        <v>-2.3235000000000001</v>
      </c>
      <c r="S626" s="24">
        <v>400.10399999999998</v>
      </c>
      <c r="T626" s="24">
        <v>400.70209999999997</v>
      </c>
      <c r="U626" s="24">
        <v>2.7338</v>
      </c>
      <c r="V626" s="24">
        <v>46.271700000000003</v>
      </c>
      <c r="W626" s="24">
        <v>0</v>
      </c>
      <c r="X626" s="24">
        <v>9.4999999999999998E-3</v>
      </c>
      <c r="Y626" s="24">
        <v>-7.1599999999999997E-2</v>
      </c>
      <c r="Z626" s="24">
        <v>-0.22339999999999999</v>
      </c>
      <c r="AA626" s="24">
        <v>-1.8542000000000001</v>
      </c>
      <c r="AB626">
        <f t="shared" si="56"/>
        <v>5.5092078707085719E-2</v>
      </c>
      <c r="AC626" s="14">
        <f t="shared" si="57"/>
        <v>0.40968002525307851</v>
      </c>
    </row>
    <row r="627" spans="1:29" s="15" customFormat="1" x14ac:dyDescent="0.2">
      <c r="A627" s="24" t="s">
        <v>66</v>
      </c>
      <c r="B627" s="24" t="s">
        <v>160</v>
      </c>
      <c r="C627" s="24">
        <v>0.96309999999999996</v>
      </c>
      <c r="D627" s="24">
        <v>-0.1678</v>
      </c>
      <c r="E627" s="24">
        <v>-9.6597000000000008</v>
      </c>
      <c r="F627" s="24">
        <v>0.41599999999999998</v>
      </c>
      <c r="G627" s="24">
        <v>-2.9999999999999997E-4</v>
      </c>
      <c r="H627" s="24">
        <v>0.28760000000000002</v>
      </c>
      <c r="I627" s="24">
        <v>0</v>
      </c>
      <c r="J627" s="24">
        <v>0</v>
      </c>
      <c r="K627" s="24">
        <v>0.1197</v>
      </c>
      <c r="L627" s="24">
        <v>-0.49199999999999999</v>
      </c>
      <c r="M627" s="24">
        <v>-2.3477999999999999</v>
      </c>
      <c r="N627" s="24">
        <v>2.6352000000000002</v>
      </c>
      <c r="O627" s="24">
        <v>2.7799999999999998E-2</v>
      </c>
      <c r="P627" s="24" t="s">
        <v>172</v>
      </c>
      <c r="Q627" s="24">
        <v>-0.59799999999999998</v>
      </c>
      <c r="R627" s="24">
        <v>-3.9434999999999998</v>
      </c>
      <c r="S627" s="24">
        <v>400.10399999999998</v>
      </c>
      <c r="T627" s="24">
        <v>400.69929999999999</v>
      </c>
      <c r="U627" s="24">
        <v>2.7589999999999999</v>
      </c>
      <c r="V627" s="24">
        <v>46.5959</v>
      </c>
      <c r="W627" s="24">
        <v>0</v>
      </c>
      <c r="X627" s="24">
        <v>1.0699999999999999E-2</v>
      </c>
      <c r="Y627" s="24">
        <v>-6.1499999999999999E-2</v>
      </c>
      <c r="Z627" s="24">
        <v>-0.1041</v>
      </c>
      <c r="AA627" s="24">
        <v>-0.84319999999999995</v>
      </c>
      <c r="AB627">
        <f t="shared" si="56"/>
        <v>4.1319064601405942E-2</v>
      </c>
      <c r="AC627" s="14">
        <f t="shared" si="57"/>
        <v>0.41010184185897608</v>
      </c>
    </row>
    <row r="628" spans="1:29" s="15" customFormat="1" x14ac:dyDescent="0.2">
      <c r="A628" s="24" t="s">
        <v>66</v>
      </c>
      <c r="B628" s="24" t="s">
        <v>160</v>
      </c>
      <c r="C628" s="24">
        <v>1.9239999999999999</v>
      </c>
      <c r="D628" s="24">
        <v>-0.32369999999999999</v>
      </c>
      <c r="E628" s="24">
        <v>-8.6621000000000006</v>
      </c>
      <c r="F628" s="24">
        <v>0.41599999999999998</v>
      </c>
      <c r="G628" s="24">
        <v>-2.0000000000000001E-4</v>
      </c>
      <c r="H628" s="24">
        <v>0.55569999999999997</v>
      </c>
      <c r="I628" s="24">
        <v>0</v>
      </c>
      <c r="J628" s="24">
        <v>1E-4</v>
      </c>
      <c r="K628" s="24">
        <v>0.108</v>
      </c>
      <c r="L628" s="24">
        <v>-0.40920000000000001</v>
      </c>
      <c r="M628" s="24">
        <v>-3.2545000000000002</v>
      </c>
      <c r="N628" s="24">
        <v>2.6749000000000001</v>
      </c>
      <c r="O628" s="24">
        <v>8.9399999999999993E-2</v>
      </c>
      <c r="P628" s="24" t="s">
        <v>172</v>
      </c>
      <c r="Q628" s="24">
        <v>-0.59630000000000005</v>
      </c>
      <c r="R628" s="24">
        <v>-5.3250000000000002</v>
      </c>
      <c r="S628" s="24">
        <v>400.10399999999998</v>
      </c>
      <c r="T628" s="24">
        <v>400.70150000000001</v>
      </c>
      <c r="U628" s="24">
        <v>2.7682000000000002</v>
      </c>
      <c r="V628" s="24">
        <v>46.780999999999999</v>
      </c>
      <c r="W628" s="24">
        <v>0</v>
      </c>
      <c r="X628" s="24">
        <v>1.2200000000000001E-2</v>
      </c>
      <c r="Y628" s="24">
        <v>-5.0700000000000002E-2</v>
      </c>
      <c r="Z628" s="24">
        <v>2.23E-2</v>
      </c>
      <c r="AA628" s="24">
        <v>0.67649999999999999</v>
      </c>
      <c r="AB628">
        <f t="shared" si="56"/>
        <v>2.7546045720505861E-2</v>
      </c>
      <c r="AC628" s="14">
        <f t="shared" si="57"/>
        <v>0.41125499023065853</v>
      </c>
    </row>
    <row r="629" spans="1:29" s="15" customFormat="1" x14ac:dyDescent="0.2">
      <c r="A629" s="24" t="s">
        <v>66</v>
      </c>
      <c r="B629" s="24" t="s">
        <v>160</v>
      </c>
      <c r="C629" s="24">
        <v>2.8881000000000001</v>
      </c>
      <c r="D629" s="24">
        <v>-0.45760000000000001</v>
      </c>
      <c r="E629" s="24">
        <v>-7.0750000000000002</v>
      </c>
      <c r="F629" s="24">
        <v>0.41599999999999998</v>
      </c>
      <c r="G629" s="24">
        <v>-1E-4</v>
      </c>
      <c r="H629" s="24">
        <v>0.78749999999999998</v>
      </c>
      <c r="I629" s="24">
        <v>0</v>
      </c>
      <c r="J629" s="24">
        <v>0</v>
      </c>
      <c r="K629" s="24">
        <v>8.8800000000000004E-2</v>
      </c>
      <c r="L629" s="24">
        <v>-0.39729999999999999</v>
      </c>
      <c r="M629" s="24">
        <v>-3.9449999999999998</v>
      </c>
      <c r="N629" s="24">
        <v>2.7241</v>
      </c>
      <c r="O629" s="24">
        <v>0.14779999999999999</v>
      </c>
      <c r="P629" s="24" t="s">
        <v>172</v>
      </c>
      <c r="Q629" s="24">
        <v>-0.58809999999999996</v>
      </c>
      <c r="R629" s="24">
        <v>-6.3323</v>
      </c>
      <c r="S629" s="24">
        <v>400.10399999999998</v>
      </c>
      <c r="T629" s="24">
        <v>400.70760000000001</v>
      </c>
      <c r="U629" s="24">
        <v>2.7652000000000001</v>
      </c>
      <c r="V629" s="24">
        <v>46.8874</v>
      </c>
      <c r="W629" s="24">
        <v>0</v>
      </c>
      <c r="X629" s="24">
        <v>1.35E-2</v>
      </c>
      <c r="Y629" s="24">
        <v>-4.3200000000000002E-2</v>
      </c>
      <c r="Z629" s="24">
        <v>0.13300000000000001</v>
      </c>
      <c r="AA629" s="24">
        <v>2.573</v>
      </c>
      <c r="AB629">
        <f t="shared" si="56"/>
        <v>1.377302365612372E-2</v>
      </c>
      <c r="AC629" s="14">
        <f t="shared" si="57"/>
        <v>0.41283248229143099</v>
      </c>
    </row>
    <row r="630" spans="1:29" s="15" customFormat="1" x14ac:dyDescent="0.2">
      <c r="A630" s="24" t="s">
        <v>66</v>
      </c>
      <c r="B630" s="24" t="s">
        <v>160</v>
      </c>
      <c r="C630" s="24">
        <v>3.8601999999999999</v>
      </c>
      <c r="D630" s="24">
        <v>-0.56089999999999995</v>
      </c>
      <c r="E630" s="24">
        <v>-4.9968000000000004</v>
      </c>
      <c r="F630" s="24">
        <v>0.41599999999999998</v>
      </c>
      <c r="G630" s="24">
        <v>0</v>
      </c>
      <c r="H630" s="24">
        <v>0.96660000000000001</v>
      </c>
      <c r="I630" s="24">
        <v>0</v>
      </c>
      <c r="J630" s="24">
        <v>0</v>
      </c>
      <c r="K630" s="24">
        <v>6.3200000000000006E-2</v>
      </c>
      <c r="L630" s="24">
        <v>-0.44469999999999998</v>
      </c>
      <c r="M630" s="24">
        <v>-4.3163999999999998</v>
      </c>
      <c r="N630" s="24">
        <v>2.7730000000000001</v>
      </c>
      <c r="O630" s="24">
        <v>0.1953</v>
      </c>
      <c r="P630" s="24" t="s">
        <v>172</v>
      </c>
      <c r="Q630" s="24">
        <v>-0.57820000000000005</v>
      </c>
      <c r="R630" s="24">
        <v>-6.8437999999999999</v>
      </c>
      <c r="S630" s="24">
        <v>400.10399999999998</v>
      </c>
      <c r="T630" s="24">
        <v>400.71460000000002</v>
      </c>
      <c r="U630" s="24">
        <v>2.7614000000000001</v>
      </c>
      <c r="V630" s="24">
        <v>47.052199999999999</v>
      </c>
      <c r="W630" s="24">
        <v>0</v>
      </c>
      <c r="X630" s="24">
        <v>1.43E-2</v>
      </c>
      <c r="Y630" s="24">
        <v>-4.19E-2</v>
      </c>
      <c r="Z630" s="24">
        <v>0.21</v>
      </c>
      <c r="AA630" s="24">
        <v>4.5906000000000002</v>
      </c>
      <c r="AB630">
        <f t="shared" si="56"/>
        <v>0</v>
      </c>
      <c r="AC630" s="14">
        <f t="shared" si="57"/>
        <v>0.4144190187209239</v>
      </c>
    </row>
    <row r="631" spans="1:29" s="15" customFormat="1" x14ac:dyDescent="0.2">
      <c r="A631" s="24" t="s">
        <v>66</v>
      </c>
      <c r="B631" s="24" t="s">
        <v>160</v>
      </c>
      <c r="C631" s="24">
        <v>4.8314000000000004</v>
      </c>
      <c r="D631" s="24">
        <v>-0.62560000000000004</v>
      </c>
      <c r="E631" s="24">
        <v>-2.5863999999999998</v>
      </c>
      <c r="F631" s="24">
        <v>0.41599999999999998</v>
      </c>
      <c r="G631" s="24">
        <v>0</v>
      </c>
      <c r="H631" s="24">
        <v>1.0798000000000001</v>
      </c>
      <c r="I631" s="24">
        <v>0</v>
      </c>
      <c r="J631" s="24">
        <v>0</v>
      </c>
      <c r="K631" s="24">
        <v>3.2800000000000003E-2</v>
      </c>
      <c r="L631" s="24">
        <v>-0.5131</v>
      </c>
      <c r="M631" s="24">
        <v>-4.3166000000000002</v>
      </c>
      <c r="N631" s="24">
        <v>2.8105000000000002</v>
      </c>
      <c r="O631" s="24">
        <v>0.22550000000000001</v>
      </c>
      <c r="P631" s="24" t="s">
        <v>172</v>
      </c>
      <c r="Q631" s="24">
        <v>-0.57230000000000003</v>
      </c>
      <c r="R631" s="24">
        <v>-6.79</v>
      </c>
      <c r="S631" s="24">
        <v>400.10399999999998</v>
      </c>
      <c r="T631" s="24">
        <v>400.71910000000003</v>
      </c>
      <c r="U631" s="24">
        <v>2.7684000000000002</v>
      </c>
      <c r="V631" s="24">
        <v>47.390300000000003</v>
      </c>
      <c r="W631" s="24">
        <v>0</v>
      </c>
      <c r="X631" s="24">
        <v>1.4500000000000001E-2</v>
      </c>
      <c r="Y631" s="24">
        <v>-4.6899999999999997E-2</v>
      </c>
      <c r="Z631" s="24">
        <v>0.2465</v>
      </c>
      <c r="AA631" s="24">
        <v>6.4187000000000003</v>
      </c>
      <c r="AB631">
        <f t="shared" si="56"/>
        <v>0</v>
      </c>
      <c r="AC631" s="14">
        <f t="shared" si="57"/>
        <v>0.41557622463727295</v>
      </c>
    </row>
    <row r="632" spans="1:29" s="15" customFormat="1" x14ac:dyDescent="0.2">
      <c r="A632" s="24" t="s">
        <v>66</v>
      </c>
      <c r="B632" s="24" t="s">
        <v>160</v>
      </c>
      <c r="C632" s="24">
        <v>5.8045</v>
      </c>
      <c r="D632" s="24">
        <v>-0.64759999999999995</v>
      </c>
      <c r="E632" s="24">
        <v>0</v>
      </c>
      <c r="F632" s="24">
        <v>0.41599999999999998</v>
      </c>
      <c r="G632" s="24">
        <v>0</v>
      </c>
      <c r="H632" s="24">
        <v>1.1182000000000001</v>
      </c>
      <c r="I632" s="24">
        <v>0</v>
      </c>
      <c r="J632" s="24">
        <v>0</v>
      </c>
      <c r="K632" s="24">
        <v>-2.0000000000000001E-4</v>
      </c>
      <c r="L632" s="24">
        <v>-0.56210000000000004</v>
      </c>
      <c r="M632" s="24">
        <v>-3.9649000000000001</v>
      </c>
      <c r="N632" s="24">
        <v>2.8281999999999998</v>
      </c>
      <c r="O632" s="24">
        <v>0.2359</v>
      </c>
      <c r="P632" s="24" t="s">
        <v>172</v>
      </c>
      <c r="Q632" s="24">
        <v>-0.57399999999999995</v>
      </c>
      <c r="R632" s="24">
        <v>-6.1769999999999996</v>
      </c>
      <c r="S632" s="24">
        <v>400.10399999999998</v>
      </c>
      <c r="T632" s="24">
        <v>400.71899999999999</v>
      </c>
      <c r="U632" s="24">
        <v>2.7907999999999999</v>
      </c>
      <c r="V632" s="24">
        <v>47.916899999999998</v>
      </c>
      <c r="W632" s="24">
        <v>0</v>
      </c>
      <c r="X632" s="24">
        <v>1.4200000000000001E-2</v>
      </c>
      <c r="Y632" s="24">
        <v>-5.5899999999999998E-2</v>
      </c>
      <c r="Z632" s="24">
        <v>0.247</v>
      </c>
      <c r="AA632" s="24">
        <v>7.7811000000000003</v>
      </c>
      <c r="AB632">
        <f t="shared" si="56"/>
        <v>0</v>
      </c>
      <c r="AC632" s="14">
        <f t="shared" si="57"/>
        <v>0.41599999999999998</v>
      </c>
    </row>
    <row r="633" spans="1:29" s="15" customFormat="1" x14ac:dyDescent="0.2">
      <c r="A633" s="24" t="s">
        <v>66</v>
      </c>
      <c r="B633" s="24" t="s">
        <v>160</v>
      </c>
      <c r="C633" s="24">
        <v>6.7775999999999996</v>
      </c>
      <c r="D633" s="24">
        <v>-0.62539999999999996</v>
      </c>
      <c r="E633" s="24">
        <v>2.5863999999999998</v>
      </c>
      <c r="F633" s="24">
        <v>0.41599999999999998</v>
      </c>
      <c r="G633" s="24">
        <v>0</v>
      </c>
      <c r="H633" s="24">
        <v>1.0788</v>
      </c>
      <c r="I633" s="24">
        <v>0</v>
      </c>
      <c r="J633" s="24">
        <v>0</v>
      </c>
      <c r="K633" s="24">
        <v>-3.32E-2</v>
      </c>
      <c r="L633" s="24">
        <v>-0.57230000000000003</v>
      </c>
      <c r="M633" s="24">
        <v>-3.3391000000000002</v>
      </c>
      <c r="N633" s="24">
        <v>2.8228</v>
      </c>
      <c r="O633" s="24">
        <v>0.22919999999999999</v>
      </c>
      <c r="P633" s="24" t="s">
        <v>172</v>
      </c>
      <c r="Q633" s="24">
        <v>-0.58299999999999996</v>
      </c>
      <c r="R633" s="24">
        <v>-5.0831999999999997</v>
      </c>
      <c r="S633" s="24">
        <v>400.10399999999998</v>
      </c>
      <c r="T633" s="24">
        <v>400.71420000000001</v>
      </c>
      <c r="U633" s="24">
        <v>2.8245</v>
      </c>
      <c r="V633" s="24">
        <v>48.536200000000001</v>
      </c>
      <c r="W633" s="24">
        <v>0</v>
      </c>
      <c r="X633" s="24">
        <v>1.3599999999999999E-2</v>
      </c>
      <c r="Y633" s="24">
        <v>-6.5500000000000003E-2</v>
      </c>
      <c r="Z633" s="24">
        <v>0.22270000000000001</v>
      </c>
      <c r="AA633" s="24">
        <v>8.5086999999999993</v>
      </c>
      <c r="AB633">
        <f t="shared" si="56"/>
        <v>0</v>
      </c>
      <c r="AC633" s="14">
        <f t="shared" si="57"/>
        <v>0.41557622463727295</v>
      </c>
    </row>
    <row r="634" spans="1:29" s="15" customFormat="1" x14ac:dyDescent="0.2">
      <c r="A634" s="24" t="s">
        <v>66</v>
      </c>
      <c r="B634" s="24" t="s">
        <v>160</v>
      </c>
      <c r="C634" s="24">
        <v>7.7488000000000001</v>
      </c>
      <c r="D634" s="24">
        <v>-0.56059999999999999</v>
      </c>
      <c r="E634" s="24">
        <v>4.9968000000000004</v>
      </c>
      <c r="F634" s="24">
        <v>0.41599999999999998</v>
      </c>
      <c r="G634" s="24">
        <v>0</v>
      </c>
      <c r="H634" s="24">
        <v>0.96489999999999998</v>
      </c>
      <c r="I634" s="24">
        <v>0</v>
      </c>
      <c r="J634" s="24">
        <v>0</v>
      </c>
      <c r="K634" s="24">
        <v>-6.3500000000000001E-2</v>
      </c>
      <c r="L634" s="24">
        <v>-0.55469999999999997</v>
      </c>
      <c r="M634" s="24">
        <v>-2.5350999999999999</v>
      </c>
      <c r="N634" s="24">
        <v>2.7982</v>
      </c>
      <c r="O634" s="24">
        <v>0.21110000000000001</v>
      </c>
      <c r="P634" s="24" t="s">
        <v>172</v>
      </c>
      <c r="Q634" s="24">
        <v>-0.59560000000000002</v>
      </c>
      <c r="R634" s="24">
        <v>-3.6311</v>
      </c>
      <c r="S634" s="24">
        <v>400.10399999999998</v>
      </c>
      <c r="T634" s="24">
        <v>400.70670000000001</v>
      </c>
      <c r="U634" s="24">
        <v>2.8601000000000001</v>
      </c>
      <c r="V634" s="24">
        <v>49.099400000000003</v>
      </c>
      <c r="W634" s="24">
        <v>0</v>
      </c>
      <c r="X634" s="24">
        <v>1.2999999999999999E-2</v>
      </c>
      <c r="Y634" s="24">
        <v>-7.3300000000000004E-2</v>
      </c>
      <c r="Z634" s="24">
        <v>0.18440000000000001</v>
      </c>
      <c r="AA634" s="24">
        <v>8.5683000000000007</v>
      </c>
      <c r="AB634">
        <f t="shared" si="56"/>
        <v>0</v>
      </c>
      <c r="AC634" s="14">
        <f t="shared" si="57"/>
        <v>0.4144190187209239</v>
      </c>
    </row>
    <row r="635" spans="1:29" s="15" customFormat="1" x14ac:dyDescent="0.2">
      <c r="A635" s="24" t="s">
        <v>66</v>
      </c>
      <c r="B635" s="24" t="s">
        <v>160</v>
      </c>
      <c r="C635" s="24">
        <v>8.7166999999999994</v>
      </c>
      <c r="D635" s="24">
        <v>-0.45760000000000001</v>
      </c>
      <c r="E635" s="24">
        <v>7.0670999999999999</v>
      </c>
      <c r="F635" s="24">
        <v>0.41599999999999998</v>
      </c>
      <c r="G635" s="24">
        <v>0</v>
      </c>
      <c r="H635" s="24">
        <v>0.78539999999999999</v>
      </c>
      <c r="I635" s="24">
        <v>0</v>
      </c>
      <c r="J635" s="24">
        <v>0</v>
      </c>
      <c r="K635" s="24">
        <v>-8.8900000000000007E-2</v>
      </c>
      <c r="L635" s="24">
        <v>-0.54069999999999996</v>
      </c>
      <c r="M635" s="24">
        <v>-1.6255999999999999</v>
      </c>
      <c r="N635" s="24">
        <v>2.7639</v>
      </c>
      <c r="O635" s="24">
        <v>0.1867</v>
      </c>
      <c r="P635" s="24" t="s">
        <v>172</v>
      </c>
      <c r="Q635" s="24">
        <v>-0.60709999999999997</v>
      </c>
      <c r="R635" s="24">
        <v>-1.9508000000000001</v>
      </c>
      <c r="S635" s="24">
        <v>400.10399999999998</v>
      </c>
      <c r="T635" s="24">
        <v>400.69909999999999</v>
      </c>
      <c r="U635" s="24">
        <v>2.8889999999999998</v>
      </c>
      <c r="V635" s="24">
        <v>49.493899999999996</v>
      </c>
      <c r="W635" s="24">
        <v>0</v>
      </c>
      <c r="X635" s="24">
        <v>1.23E-2</v>
      </c>
      <c r="Y635" s="24">
        <v>-7.9299999999999995E-2</v>
      </c>
      <c r="Z635" s="24">
        <v>0.13669999999999999</v>
      </c>
      <c r="AA635" s="24">
        <v>8.0434000000000001</v>
      </c>
      <c r="AB635">
        <f t="shared" ref="AB635:AB698" si="58">DEGREES(ATAN2(F635,-G635))</f>
        <v>0</v>
      </c>
      <c r="AC635" s="14">
        <f t="shared" ref="AC635:AC698" si="59">IF(B635="PMMPSI2",F635*COS(RADIANS(E635)),F635)</f>
        <v>0.41283954312643389</v>
      </c>
    </row>
    <row r="636" spans="1:29" s="15" customFormat="1" x14ac:dyDescent="0.2">
      <c r="A636" s="24" t="s">
        <v>66</v>
      </c>
      <c r="B636" s="24" t="s">
        <v>160</v>
      </c>
      <c r="C636" s="24">
        <v>9.6850000000000005</v>
      </c>
      <c r="D636" s="24">
        <v>-0.32300000000000001</v>
      </c>
      <c r="E636" s="24">
        <v>8.6621000000000006</v>
      </c>
      <c r="F636" s="24">
        <v>0.41599999999999998</v>
      </c>
      <c r="G636" s="24">
        <v>1E-4</v>
      </c>
      <c r="H636" s="24">
        <v>0.55359999999999998</v>
      </c>
      <c r="I636" s="24">
        <v>0</v>
      </c>
      <c r="J636" s="24">
        <v>0</v>
      </c>
      <c r="K636" s="24">
        <v>-0.1079</v>
      </c>
      <c r="L636" s="24">
        <v>-0.55920000000000003</v>
      </c>
      <c r="M636" s="24">
        <v>-0.63970000000000005</v>
      </c>
      <c r="N636" s="24">
        <v>2.7317999999999998</v>
      </c>
      <c r="O636" s="24">
        <v>0.15790000000000001</v>
      </c>
      <c r="P636" s="24" t="s">
        <v>172</v>
      </c>
      <c r="Q636" s="24">
        <v>-0.61429999999999996</v>
      </c>
      <c r="R636" s="24">
        <v>-0.153</v>
      </c>
      <c r="S636" s="24">
        <v>400.10399999999998</v>
      </c>
      <c r="T636" s="24">
        <v>400.69380000000001</v>
      </c>
      <c r="U636" s="24">
        <v>2.9091999999999998</v>
      </c>
      <c r="V636" s="24">
        <v>49.707099999999997</v>
      </c>
      <c r="W636" s="24">
        <v>0</v>
      </c>
      <c r="X636" s="24">
        <v>1.17E-2</v>
      </c>
      <c r="Y636" s="24">
        <v>-8.5599999999999996E-2</v>
      </c>
      <c r="Z636" s="24">
        <v>7.8E-2</v>
      </c>
      <c r="AA636" s="24">
        <v>7.0830000000000002</v>
      </c>
      <c r="AB636">
        <f t="shared" si="58"/>
        <v>-1.377302365612372E-2</v>
      </c>
      <c r="AC636" s="14">
        <f t="shared" si="59"/>
        <v>0.41125499023065853</v>
      </c>
    </row>
    <row r="637" spans="1:29" s="15" customFormat="1" x14ac:dyDescent="0.2">
      <c r="A637" s="24" t="s">
        <v>66</v>
      </c>
      <c r="B637" s="24" t="s">
        <v>160</v>
      </c>
      <c r="C637" s="24">
        <v>10.645899999999999</v>
      </c>
      <c r="D637" s="24">
        <v>-0.1671</v>
      </c>
      <c r="E637" s="24">
        <v>9.6597000000000008</v>
      </c>
      <c r="F637" s="24">
        <v>0.41599999999999998</v>
      </c>
      <c r="G637" s="24">
        <v>2.0000000000000001E-4</v>
      </c>
      <c r="H637" s="24">
        <v>0.28570000000000001</v>
      </c>
      <c r="I637" s="24">
        <v>0</v>
      </c>
      <c r="J637" s="24">
        <v>0</v>
      </c>
      <c r="K637" s="24">
        <v>-0.1196</v>
      </c>
      <c r="L637" s="24">
        <v>-0.61629999999999996</v>
      </c>
      <c r="M637" s="24">
        <v>0.42270000000000002</v>
      </c>
      <c r="N637" s="24">
        <v>2.7122999999999999</v>
      </c>
      <c r="O637" s="24">
        <v>0.1227</v>
      </c>
      <c r="P637" s="24" t="s">
        <v>172</v>
      </c>
      <c r="Q637" s="24">
        <v>-0.61670000000000003</v>
      </c>
      <c r="R637" s="24">
        <v>1.6751</v>
      </c>
      <c r="S637" s="24">
        <v>400.10399999999998</v>
      </c>
      <c r="T637" s="24">
        <v>400.69159999999999</v>
      </c>
      <c r="U637" s="24">
        <v>2.9251</v>
      </c>
      <c r="V637" s="24">
        <v>49.823300000000003</v>
      </c>
      <c r="W637" s="24">
        <v>0</v>
      </c>
      <c r="X637" s="24">
        <v>1.11E-2</v>
      </c>
      <c r="Y637" s="24">
        <v>-9.4700000000000006E-2</v>
      </c>
      <c r="Z637" s="24">
        <v>4.5999999999999999E-3</v>
      </c>
      <c r="AA637" s="24">
        <v>5.8479000000000001</v>
      </c>
      <c r="AB637">
        <f t="shared" si="58"/>
        <v>-2.7546045720505861E-2</v>
      </c>
      <c r="AC637" s="14">
        <f t="shared" si="59"/>
        <v>0.41010184185897608</v>
      </c>
    </row>
    <row r="638" spans="1:29" s="15" customFormat="1" x14ac:dyDescent="0.2">
      <c r="A638" s="24" t="s">
        <v>66</v>
      </c>
      <c r="B638" s="24" t="s">
        <v>160</v>
      </c>
      <c r="C638" s="24">
        <v>11.604799999999999</v>
      </c>
      <c r="D638" s="24">
        <v>0</v>
      </c>
      <c r="E638" s="24">
        <v>10</v>
      </c>
      <c r="F638" s="24">
        <v>0.41599999999999998</v>
      </c>
      <c r="G638" s="24">
        <v>2.0000000000000001E-4</v>
      </c>
      <c r="H638" s="24">
        <v>-6.9999999999999999E-4</v>
      </c>
      <c r="I638" s="24">
        <v>0</v>
      </c>
      <c r="J638" s="24">
        <v>0</v>
      </c>
      <c r="K638" s="24">
        <v>-0.1236</v>
      </c>
      <c r="L638" s="24">
        <v>-0.68930000000000002</v>
      </c>
      <c r="M638" s="24">
        <v>1.5535000000000001</v>
      </c>
      <c r="N638" s="24">
        <v>2.7101999999999999</v>
      </c>
      <c r="O638" s="24">
        <v>7.6799999999999993E-2</v>
      </c>
      <c r="P638" s="24" t="s">
        <v>172</v>
      </c>
      <c r="Q638" s="24">
        <v>-0.61680000000000001</v>
      </c>
      <c r="R638" s="24">
        <v>3.4533</v>
      </c>
      <c r="S638" s="24">
        <v>400.10399999999998</v>
      </c>
      <c r="T638" s="24">
        <v>400.69209999999998</v>
      </c>
      <c r="U638" s="24">
        <v>2.9436</v>
      </c>
      <c r="V638" s="24">
        <v>49.956099999999999</v>
      </c>
      <c r="W638" s="24">
        <v>0</v>
      </c>
      <c r="X638" s="24">
        <v>1.0699999999999999E-2</v>
      </c>
      <c r="Y638" s="24">
        <v>-0.1074</v>
      </c>
      <c r="Z638" s="24">
        <v>-8.4000000000000005E-2</v>
      </c>
      <c r="AA638" s="24">
        <v>4.4774000000000003</v>
      </c>
      <c r="AB638">
        <f t="shared" si="58"/>
        <v>-2.7546045720505861E-2</v>
      </c>
      <c r="AC638" s="14">
        <f t="shared" si="59"/>
        <v>0.40968002525307851</v>
      </c>
    </row>
    <row r="639" spans="1:29" s="15" customFormat="1" x14ac:dyDescent="0.2">
      <c r="A639" s="24" t="s">
        <v>66</v>
      </c>
      <c r="B639" s="24" t="s">
        <v>160</v>
      </c>
      <c r="C639" s="24">
        <v>12.563800000000001</v>
      </c>
      <c r="D639" s="24">
        <v>0.1671</v>
      </c>
      <c r="E639" s="24">
        <v>9.6597000000000008</v>
      </c>
      <c r="F639" s="24">
        <v>0.41599999999999998</v>
      </c>
      <c r="G639" s="24">
        <v>1E-4</v>
      </c>
      <c r="H639" s="24">
        <v>-0.28720000000000001</v>
      </c>
      <c r="I639" s="24">
        <v>0</v>
      </c>
      <c r="J639" s="24">
        <v>0</v>
      </c>
      <c r="K639" s="24">
        <v>-0.1197</v>
      </c>
      <c r="L639" s="24">
        <v>-0.73919999999999997</v>
      </c>
      <c r="M639" s="24">
        <v>2.6979000000000002</v>
      </c>
      <c r="N639" s="24">
        <v>2.7237</v>
      </c>
      <c r="O639" s="24">
        <v>1.7899999999999999E-2</v>
      </c>
      <c r="P639" s="24" t="s">
        <v>172</v>
      </c>
      <c r="Q639" s="24">
        <v>-0.61729999999999996</v>
      </c>
      <c r="R639" s="24">
        <v>5.0865</v>
      </c>
      <c r="S639" s="24">
        <v>400.10399999999998</v>
      </c>
      <c r="T639" s="24">
        <v>400.69420000000002</v>
      </c>
      <c r="U639" s="24">
        <v>2.9676</v>
      </c>
      <c r="V639" s="24">
        <v>50.157299999999999</v>
      </c>
      <c r="W639" s="24">
        <v>0</v>
      </c>
      <c r="X639" s="24">
        <v>1.0699999999999999E-2</v>
      </c>
      <c r="Y639" s="24">
        <v>-0.12180000000000001</v>
      </c>
      <c r="Z639" s="24">
        <v>-0.18099999999999999</v>
      </c>
      <c r="AA639" s="24">
        <v>3.0821000000000001</v>
      </c>
      <c r="AB639">
        <f t="shared" si="58"/>
        <v>-1.377302365612372E-2</v>
      </c>
      <c r="AC639" s="14">
        <f t="shared" si="59"/>
        <v>0.41010184185897608</v>
      </c>
    </row>
    <row r="640" spans="1:29" s="15" customFormat="1" x14ac:dyDescent="0.2">
      <c r="A640" s="24" t="s">
        <v>66</v>
      </c>
      <c r="B640" s="24" t="s">
        <v>160</v>
      </c>
      <c r="C640" s="24">
        <v>13.524699999999999</v>
      </c>
      <c r="D640" s="24">
        <v>0.32290000000000002</v>
      </c>
      <c r="E640" s="24">
        <v>8.6621000000000006</v>
      </c>
      <c r="F640" s="24">
        <v>0.41599999999999998</v>
      </c>
      <c r="G640" s="24">
        <v>0</v>
      </c>
      <c r="H640" s="24">
        <v>-0.55530000000000002</v>
      </c>
      <c r="I640" s="24">
        <v>0</v>
      </c>
      <c r="J640" s="24">
        <v>-1E-4</v>
      </c>
      <c r="K640" s="24">
        <v>-0.108</v>
      </c>
      <c r="L640" s="24">
        <v>-0.73529999999999995</v>
      </c>
      <c r="M640" s="24">
        <v>3.7427000000000001</v>
      </c>
      <c r="N640" s="24">
        <v>2.7454999999999998</v>
      </c>
      <c r="O640" s="24">
        <v>-5.16E-2</v>
      </c>
      <c r="P640" s="24" t="s">
        <v>172</v>
      </c>
      <c r="Q640" s="24">
        <v>-0.61939999999999995</v>
      </c>
      <c r="R640" s="24">
        <v>6.4545000000000003</v>
      </c>
      <c r="S640" s="24">
        <v>400.10399999999998</v>
      </c>
      <c r="T640" s="24">
        <v>400.69690000000003</v>
      </c>
      <c r="U640" s="24">
        <v>2.9916999999999998</v>
      </c>
      <c r="V640" s="24">
        <v>50.3613</v>
      </c>
      <c r="W640" s="24">
        <v>0</v>
      </c>
      <c r="X640" s="24">
        <v>1.12E-2</v>
      </c>
      <c r="Y640" s="24">
        <v>-0.13389999999999999</v>
      </c>
      <c r="Z640" s="24">
        <v>-0.27339999999999998</v>
      </c>
      <c r="AA640" s="24">
        <v>1.7539</v>
      </c>
      <c r="AB640">
        <f t="shared" si="58"/>
        <v>0</v>
      </c>
      <c r="AC640" s="14">
        <f t="shared" si="59"/>
        <v>0.41125499023065853</v>
      </c>
    </row>
    <row r="641" spans="1:29" s="15" customFormat="1" x14ac:dyDescent="0.2">
      <c r="A641" s="24" t="s">
        <v>66</v>
      </c>
      <c r="B641" s="24" t="s">
        <v>160</v>
      </c>
      <c r="C641" s="24">
        <v>14.488899999999999</v>
      </c>
      <c r="D641" s="24">
        <v>0.45689999999999997</v>
      </c>
      <c r="E641" s="24">
        <v>7.0750000000000002</v>
      </c>
      <c r="F641" s="24">
        <v>0.41599999999999998</v>
      </c>
      <c r="G641" s="24">
        <v>-1E-4</v>
      </c>
      <c r="H641" s="24">
        <v>-0.7873</v>
      </c>
      <c r="I641" s="24">
        <v>0</v>
      </c>
      <c r="J641" s="24">
        <v>0</v>
      </c>
      <c r="K641" s="24">
        <v>-8.8900000000000007E-2</v>
      </c>
      <c r="L641" s="24">
        <v>-0.67530000000000001</v>
      </c>
      <c r="M641" s="24">
        <v>4.54</v>
      </c>
      <c r="N641" s="24">
        <v>2.7656999999999998</v>
      </c>
      <c r="O641" s="24">
        <v>-0.1236</v>
      </c>
      <c r="P641" s="24" t="s">
        <v>172</v>
      </c>
      <c r="Q641" s="24">
        <v>-0.62160000000000004</v>
      </c>
      <c r="R641" s="24">
        <v>7.4255000000000004</v>
      </c>
      <c r="S641" s="24">
        <v>400.10399999999998</v>
      </c>
      <c r="T641" s="24">
        <v>400.7002</v>
      </c>
      <c r="U641" s="24">
        <v>3.0030000000000001</v>
      </c>
      <c r="V641" s="24">
        <v>50.403399999999998</v>
      </c>
      <c r="W641" s="24">
        <v>0</v>
      </c>
      <c r="X641" s="24">
        <v>1.23E-2</v>
      </c>
      <c r="Y641" s="24">
        <v>-0.13919999999999999</v>
      </c>
      <c r="Z641" s="24">
        <v>-0.34760000000000002</v>
      </c>
      <c r="AA641" s="24">
        <v>0.57340000000000002</v>
      </c>
      <c r="AB641">
        <f t="shared" si="58"/>
        <v>1.377302365612372E-2</v>
      </c>
      <c r="AC641" s="14">
        <f t="shared" si="59"/>
        <v>0.41283248229143099</v>
      </c>
    </row>
    <row r="642" spans="1:29" s="15" customFormat="1" x14ac:dyDescent="0.2">
      <c r="A642" s="24" t="s">
        <v>66</v>
      </c>
      <c r="B642" s="24" t="s">
        <v>160</v>
      </c>
      <c r="C642" s="24">
        <v>15.460900000000001</v>
      </c>
      <c r="D642" s="24">
        <v>0.56020000000000003</v>
      </c>
      <c r="E642" s="24">
        <v>4.9968000000000004</v>
      </c>
      <c r="F642" s="24">
        <v>0.41599999999999998</v>
      </c>
      <c r="G642" s="24">
        <v>-2.0000000000000001E-4</v>
      </c>
      <c r="H642" s="24">
        <v>-0.96660000000000001</v>
      </c>
      <c r="I642" s="24">
        <v>0</v>
      </c>
      <c r="J642" s="24">
        <v>0</v>
      </c>
      <c r="K642" s="24">
        <v>-6.3299999999999995E-2</v>
      </c>
      <c r="L642" s="24">
        <v>-0.59019999999999995</v>
      </c>
      <c r="M642" s="24">
        <v>4.9581999999999997</v>
      </c>
      <c r="N642" s="24">
        <v>2.7757000000000001</v>
      </c>
      <c r="O642" s="24">
        <v>-0.18659999999999999</v>
      </c>
      <c r="P642" s="24" t="s">
        <v>172</v>
      </c>
      <c r="Q642" s="24">
        <v>-0.62080000000000002</v>
      </c>
      <c r="R642" s="24">
        <v>7.8872999999999998</v>
      </c>
      <c r="S642" s="24">
        <v>400.10399999999998</v>
      </c>
      <c r="T642" s="24">
        <v>400.70440000000002</v>
      </c>
      <c r="U642" s="24">
        <v>2.9878999999999998</v>
      </c>
      <c r="V642" s="24">
        <v>50.106699999999996</v>
      </c>
      <c r="W642" s="24">
        <v>0</v>
      </c>
      <c r="X642" s="24">
        <v>1.35E-2</v>
      </c>
      <c r="Y642" s="24">
        <v>-0.1356</v>
      </c>
      <c r="Z642" s="24">
        <v>-0.39539999999999997</v>
      </c>
      <c r="AA642" s="24">
        <v>-0.39550000000000002</v>
      </c>
      <c r="AB642">
        <f t="shared" si="58"/>
        <v>2.7546045720505861E-2</v>
      </c>
      <c r="AC642" s="14">
        <f t="shared" si="59"/>
        <v>0.4144190187209239</v>
      </c>
    </row>
    <row r="643" spans="1:29" s="15" customFormat="1" x14ac:dyDescent="0.2">
      <c r="A643" s="24" t="s">
        <v>66</v>
      </c>
      <c r="B643" s="24" t="s">
        <v>160</v>
      </c>
      <c r="C643" s="24">
        <v>16.432099999999998</v>
      </c>
      <c r="D643" s="24">
        <v>0.62490000000000001</v>
      </c>
      <c r="E643" s="24">
        <v>2.5863999999999998</v>
      </c>
      <c r="F643" s="24">
        <v>0.41599999999999998</v>
      </c>
      <c r="G643" s="24">
        <v>-2.0000000000000001E-4</v>
      </c>
      <c r="H643" s="24">
        <v>-1.08</v>
      </c>
      <c r="I643" s="24">
        <v>0</v>
      </c>
      <c r="J643" s="24">
        <v>0</v>
      </c>
      <c r="K643" s="24">
        <v>-3.2899999999999999E-2</v>
      </c>
      <c r="L643" s="24">
        <v>-0.52829999999999999</v>
      </c>
      <c r="M643" s="24">
        <v>4.9326999999999996</v>
      </c>
      <c r="N643" s="24">
        <v>2.7705000000000002</v>
      </c>
      <c r="O643" s="24">
        <v>-0.23</v>
      </c>
      <c r="P643" s="24" t="s">
        <v>172</v>
      </c>
      <c r="Q643" s="24">
        <v>-0.61409999999999998</v>
      </c>
      <c r="R643" s="24">
        <v>7.7839</v>
      </c>
      <c r="S643" s="24">
        <v>400.10399999999998</v>
      </c>
      <c r="T643" s="24">
        <v>400.71</v>
      </c>
      <c r="U643" s="24">
        <v>2.9399000000000002</v>
      </c>
      <c r="V643" s="24">
        <v>49.3917</v>
      </c>
      <c r="W643" s="24">
        <v>0</v>
      </c>
      <c r="X643" s="24">
        <v>1.4500000000000001E-2</v>
      </c>
      <c r="Y643" s="24">
        <v>-0.1242</v>
      </c>
      <c r="Z643" s="24">
        <v>-0.41760000000000003</v>
      </c>
      <c r="AA643" s="24">
        <v>-1.1234</v>
      </c>
      <c r="AB643">
        <f t="shared" si="58"/>
        <v>2.7546045720505861E-2</v>
      </c>
      <c r="AC643" s="14">
        <f t="shared" si="59"/>
        <v>0.41557622463727295</v>
      </c>
    </row>
    <row r="644" spans="1:29" s="15" customFormat="1" x14ac:dyDescent="0.2">
      <c r="A644" s="24" t="s">
        <v>66</v>
      </c>
      <c r="B644" s="24" t="s">
        <v>160</v>
      </c>
      <c r="C644" s="24">
        <v>17.4053</v>
      </c>
      <c r="D644" s="24">
        <v>0.64690000000000003</v>
      </c>
      <c r="E644" s="24">
        <v>0</v>
      </c>
      <c r="F644" s="24">
        <v>0.41599999999999998</v>
      </c>
      <c r="G644" s="24">
        <v>-2.0000000000000001E-4</v>
      </c>
      <c r="H644" s="24">
        <v>-1.1186</v>
      </c>
      <c r="I644" s="24">
        <v>0</v>
      </c>
      <c r="J644" s="24">
        <v>0</v>
      </c>
      <c r="K644" s="24">
        <v>2.0000000000000001E-4</v>
      </c>
      <c r="L644" s="24">
        <v>-0.52829999999999999</v>
      </c>
      <c r="M644" s="24">
        <v>4.4897</v>
      </c>
      <c r="N644" s="24">
        <v>2.7501000000000002</v>
      </c>
      <c r="O644" s="24">
        <v>-0.24790000000000001</v>
      </c>
      <c r="P644" s="24" t="s">
        <v>172</v>
      </c>
      <c r="Q644" s="24">
        <v>-0.60129999999999995</v>
      </c>
      <c r="R644" s="24">
        <v>7.1346999999999996</v>
      </c>
      <c r="S644" s="24">
        <v>400.10399999999998</v>
      </c>
      <c r="T644" s="24">
        <v>400.71640000000002</v>
      </c>
      <c r="U644" s="24">
        <v>2.8654000000000002</v>
      </c>
      <c r="V644" s="24">
        <v>48.344099999999997</v>
      </c>
      <c r="W644" s="24">
        <v>0</v>
      </c>
      <c r="X644" s="24">
        <v>1.4800000000000001E-2</v>
      </c>
      <c r="Y644" s="24">
        <v>-0.1091</v>
      </c>
      <c r="Z644" s="24">
        <v>-0.42280000000000001</v>
      </c>
      <c r="AA644" s="24">
        <v>-1.6287</v>
      </c>
      <c r="AB644">
        <f t="shared" si="58"/>
        <v>2.7546045720505861E-2</v>
      </c>
      <c r="AC644" s="14">
        <f t="shared" si="59"/>
        <v>0.41599999999999998</v>
      </c>
    </row>
    <row r="645" spans="1:29" s="15" customFormat="1" x14ac:dyDescent="0.2">
      <c r="A645" s="24" t="s">
        <v>66</v>
      </c>
      <c r="B645" s="24" t="s">
        <v>160</v>
      </c>
      <c r="C645" s="24">
        <v>18.378399999999999</v>
      </c>
      <c r="D645" s="24">
        <v>0.62470000000000003</v>
      </c>
      <c r="E645" s="24">
        <v>-2.5863999999999998</v>
      </c>
      <c r="F645" s="24">
        <v>0.41599999999999998</v>
      </c>
      <c r="G645" s="24">
        <v>-2.0000000000000001E-4</v>
      </c>
      <c r="H645" s="24">
        <v>-1.0792999999999999</v>
      </c>
      <c r="I645" s="24">
        <v>0</v>
      </c>
      <c r="J645" s="24">
        <v>0</v>
      </c>
      <c r="K645" s="24">
        <v>3.32E-2</v>
      </c>
      <c r="L645" s="24">
        <v>-0.59650000000000003</v>
      </c>
      <c r="M645" s="24">
        <v>3.7313999999999998</v>
      </c>
      <c r="N645" s="24">
        <v>2.7183999999999999</v>
      </c>
      <c r="O645" s="24">
        <v>-0.2409</v>
      </c>
      <c r="P645" s="24" t="s">
        <v>172</v>
      </c>
      <c r="Q645" s="24">
        <v>-0.5857</v>
      </c>
      <c r="R645" s="24">
        <v>6.0277000000000003</v>
      </c>
      <c r="S645" s="24">
        <v>400.10399999999998</v>
      </c>
      <c r="T645" s="24">
        <v>400.72190000000001</v>
      </c>
      <c r="U645" s="24">
        <v>2.7824</v>
      </c>
      <c r="V645" s="24">
        <v>47.199399999999997</v>
      </c>
      <c r="W645" s="24">
        <v>0</v>
      </c>
      <c r="X645" s="24">
        <v>1.4200000000000001E-2</v>
      </c>
      <c r="Y645" s="24">
        <v>-9.5299999999999996E-2</v>
      </c>
      <c r="Z645" s="24">
        <v>-0.42080000000000001</v>
      </c>
      <c r="AA645" s="24">
        <v>-1.972</v>
      </c>
      <c r="AB645">
        <f t="shared" si="58"/>
        <v>2.7546045720505861E-2</v>
      </c>
      <c r="AC645" s="14">
        <f t="shared" si="59"/>
        <v>0.41557622463727295</v>
      </c>
    </row>
    <row r="646" spans="1:29" s="15" customFormat="1" x14ac:dyDescent="0.2">
      <c r="A646" s="24" t="s">
        <v>66</v>
      </c>
      <c r="B646" s="24" t="s">
        <v>160</v>
      </c>
      <c r="C646" s="24">
        <v>19.349599999999999</v>
      </c>
      <c r="D646" s="24">
        <v>0.55989999999999995</v>
      </c>
      <c r="E646" s="24">
        <v>-4.9968000000000004</v>
      </c>
      <c r="F646" s="24">
        <v>0.41599999999999998</v>
      </c>
      <c r="G646" s="24">
        <v>-2.0000000000000001E-4</v>
      </c>
      <c r="H646" s="24">
        <v>-0.96530000000000005</v>
      </c>
      <c r="I646" s="24">
        <v>0</v>
      </c>
      <c r="J646" s="24">
        <v>0</v>
      </c>
      <c r="K646" s="24">
        <v>6.3500000000000001E-2</v>
      </c>
      <c r="L646" s="24">
        <v>-0.70079999999999998</v>
      </c>
      <c r="M646" s="24">
        <v>2.7892999999999999</v>
      </c>
      <c r="N646" s="24">
        <v>2.6815000000000002</v>
      </c>
      <c r="O646" s="24">
        <v>-0.21479999999999999</v>
      </c>
      <c r="P646" s="24" t="s">
        <v>172</v>
      </c>
      <c r="Q646" s="24">
        <v>-0.57269999999999999</v>
      </c>
      <c r="R646" s="24">
        <v>4.5890000000000004</v>
      </c>
      <c r="S646" s="24">
        <v>400.10399999999998</v>
      </c>
      <c r="T646" s="24">
        <v>400.72449999999998</v>
      </c>
      <c r="U646" s="24">
        <v>2.7136</v>
      </c>
      <c r="V646" s="24">
        <v>46.247100000000003</v>
      </c>
      <c r="W646" s="24">
        <v>0</v>
      </c>
      <c r="X646" s="24">
        <v>1.2800000000000001E-2</v>
      </c>
      <c r="Y646" s="24">
        <v>-8.6199999999999999E-2</v>
      </c>
      <c r="Z646" s="24">
        <v>-0.41639999999999999</v>
      </c>
      <c r="AA646" s="24">
        <v>-2.2231999999999998</v>
      </c>
      <c r="AB646">
        <f t="shared" si="58"/>
        <v>2.7546045720505861E-2</v>
      </c>
      <c r="AC646" s="14">
        <f t="shared" si="59"/>
        <v>0.4144190187209239</v>
      </c>
    </row>
    <row r="647" spans="1:29" s="15" customFormat="1" x14ac:dyDescent="0.2">
      <c r="A647" s="24" t="s">
        <v>66</v>
      </c>
      <c r="B647" s="24" t="s">
        <v>160</v>
      </c>
      <c r="C647" s="24">
        <v>20.317499999999999</v>
      </c>
      <c r="D647" s="24">
        <v>0.45689999999999997</v>
      </c>
      <c r="E647" s="24">
        <v>-7.0670999999999999</v>
      </c>
      <c r="F647" s="24">
        <v>0.41599999999999998</v>
      </c>
      <c r="G647" s="24">
        <v>-2.0000000000000001E-4</v>
      </c>
      <c r="H647" s="24">
        <v>-0.78559999999999997</v>
      </c>
      <c r="I647" s="24">
        <v>0</v>
      </c>
      <c r="J647" s="24">
        <v>0</v>
      </c>
      <c r="K647" s="24">
        <v>8.8999999999999996E-2</v>
      </c>
      <c r="L647" s="24">
        <v>-0.78669999999999995</v>
      </c>
      <c r="M647" s="24">
        <v>1.7729999999999999</v>
      </c>
      <c r="N647" s="24">
        <v>2.6463999999999999</v>
      </c>
      <c r="O647" s="24">
        <v>-0.1769</v>
      </c>
      <c r="P647" s="24" t="s">
        <v>172</v>
      </c>
      <c r="Q647" s="24">
        <v>-0.56710000000000005</v>
      </c>
      <c r="R647" s="24">
        <v>2.9451999999999998</v>
      </c>
      <c r="S647" s="24">
        <v>400.10399999999998</v>
      </c>
      <c r="T647" s="24">
        <v>400.72269999999997</v>
      </c>
      <c r="U647" s="24">
        <v>2.6764000000000001</v>
      </c>
      <c r="V647" s="24">
        <v>45.704099999999997</v>
      </c>
      <c r="W647" s="24">
        <v>0</v>
      </c>
      <c r="X647" s="24">
        <v>1.11E-2</v>
      </c>
      <c r="Y647" s="24">
        <v>-8.2299999999999998E-2</v>
      </c>
      <c r="Z647" s="24">
        <v>-0.40529999999999999</v>
      </c>
      <c r="AA647" s="24">
        <v>-2.4142000000000001</v>
      </c>
      <c r="AB647">
        <f t="shared" si="58"/>
        <v>2.7546045720505861E-2</v>
      </c>
      <c r="AC647" s="14">
        <f t="shared" si="59"/>
        <v>0.41283954312643389</v>
      </c>
    </row>
    <row r="648" spans="1:29" s="15" customFormat="1" x14ac:dyDescent="0.2">
      <c r="A648" s="24" t="s">
        <v>66</v>
      </c>
      <c r="B648" s="24" t="s">
        <v>160</v>
      </c>
      <c r="C648" s="24">
        <v>21.285699999999999</v>
      </c>
      <c r="D648" s="24">
        <v>0.32229999999999998</v>
      </c>
      <c r="E648" s="24">
        <v>-8.6621000000000006</v>
      </c>
      <c r="F648" s="24">
        <v>0.41599999999999998</v>
      </c>
      <c r="G648" s="24">
        <v>-2.9999999999999997E-4</v>
      </c>
      <c r="H648" s="24">
        <v>-0.55359999999999998</v>
      </c>
      <c r="I648" s="24">
        <v>0</v>
      </c>
      <c r="J648" s="24">
        <v>0</v>
      </c>
      <c r="K648" s="24">
        <v>0.108</v>
      </c>
      <c r="L648" s="24">
        <v>-0.80589999999999995</v>
      </c>
      <c r="M648" s="24">
        <v>0.74029999999999996</v>
      </c>
      <c r="N648" s="24">
        <v>2.6196999999999999</v>
      </c>
      <c r="O648" s="24">
        <v>-0.13270000000000001</v>
      </c>
      <c r="P648" s="24" t="s">
        <v>172</v>
      </c>
      <c r="Q648" s="24">
        <v>-0.57069999999999999</v>
      </c>
      <c r="R648" s="24">
        <v>1.1970000000000001</v>
      </c>
      <c r="S648" s="24">
        <v>400.10399999999998</v>
      </c>
      <c r="T648" s="24">
        <v>400.71679999999998</v>
      </c>
      <c r="U648" s="24">
        <v>2.6751</v>
      </c>
      <c r="V648" s="24">
        <v>45.622799999999998</v>
      </c>
      <c r="W648" s="24">
        <v>0</v>
      </c>
      <c r="X648" s="24">
        <v>9.7000000000000003E-3</v>
      </c>
      <c r="Y648" s="24">
        <v>-8.0799999999999997E-2</v>
      </c>
      <c r="Z648" s="24">
        <v>-0.37590000000000001</v>
      </c>
      <c r="AA648" s="24">
        <v>-2.5024000000000002</v>
      </c>
      <c r="AB648">
        <f t="shared" si="58"/>
        <v>4.1319064601405942E-2</v>
      </c>
      <c r="AC648" s="14">
        <f t="shared" si="59"/>
        <v>0.41125499023065853</v>
      </c>
    </row>
    <row r="649" spans="1:29" s="15" customFormat="1" x14ac:dyDescent="0.2">
      <c r="A649" s="24" t="s">
        <v>66</v>
      </c>
      <c r="B649" s="24" t="s">
        <v>160</v>
      </c>
      <c r="C649" s="24">
        <v>22.246600000000001</v>
      </c>
      <c r="D649" s="24">
        <v>0.16639999999999999</v>
      </c>
      <c r="E649" s="24">
        <v>-9.6597000000000008</v>
      </c>
      <c r="F649" s="24">
        <v>0.41599999999999998</v>
      </c>
      <c r="G649" s="24">
        <v>-4.0000000000000002E-4</v>
      </c>
      <c r="H649" s="24">
        <v>-0.28539999999999999</v>
      </c>
      <c r="I649" s="24">
        <v>0</v>
      </c>
      <c r="J649" s="24">
        <v>0</v>
      </c>
      <c r="K649" s="24">
        <v>0.1197</v>
      </c>
      <c r="L649" s="24">
        <v>-0.74229999999999996</v>
      </c>
      <c r="M649" s="24">
        <v>-0.2964</v>
      </c>
      <c r="N649" s="24">
        <v>2.6069</v>
      </c>
      <c r="O649" s="24">
        <v>-8.4199999999999997E-2</v>
      </c>
      <c r="P649" s="24" t="s">
        <v>172</v>
      </c>
      <c r="Q649" s="24">
        <v>-0.58079999999999998</v>
      </c>
      <c r="R649" s="24">
        <v>-0.58150000000000002</v>
      </c>
      <c r="S649" s="24">
        <v>400.10399999999998</v>
      </c>
      <c r="T649" s="24">
        <v>400.70890000000003</v>
      </c>
      <c r="U649" s="24">
        <v>2.7002000000000002</v>
      </c>
      <c r="V649" s="24">
        <v>45.883499999999998</v>
      </c>
      <c r="W649" s="24">
        <v>0</v>
      </c>
      <c r="X649" s="24">
        <v>9.1000000000000004E-3</v>
      </c>
      <c r="Y649" s="24">
        <v>-7.8100000000000003E-2</v>
      </c>
      <c r="Z649" s="24">
        <v>-0.31669999999999998</v>
      </c>
      <c r="AA649" s="24">
        <v>-2.3675999999999999</v>
      </c>
      <c r="AB649">
        <f t="shared" si="58"/>
        <v>5.5092078707085719E-2</v>
      </c>
      <c r="AC649" s="14">
        <f t="shared" si="59"/>
        <v>0.41010184185897608</v>
      </c>
    </row>
    <row r="650" spans="1:29" s="15" customFormat="1" x14ac:dyDescent="0.2">
      <c r="A650" s="24" t="s">
        <v>67</v>
      </c>
      <c r="B650" s="24" t="s">
        <v>160</v>
      </c>
      <c r="C650" s="24">
        <v>4.1000000000000003E-3</v>
      </c>
      <c r="D650" s="24">
        <v>-6.9999999999999999E-4</v>
      </c>
      <c r="E650" s="24">
        <v>-10</v>
      </c>
      <c r="F650" s="24">
        <v>0.41599999999999998</v>
      </c>
      <c r="G650" s="24">
        <v>-4.0000000000000002E-4</v>
      </c>
      <c r="H650" s="24">
        <v>1E-3</v>
      </c>
      <c r="I650" s="24">
        <v>0</v>
      </c>
      <c r="J650" s="24">
        <v>0</v>
      </c>
      <c r="K650" s="24">
        <v>0.1237</v>
      </c>
      <c r="L650" s="24">
        <v>-0.69689999999999996</v>
      </c>
      <c r="M650" s="24">
        <v>-1.5727</v>
      </c>
      <c r="N650" s="24">
        <v>2.5844</v>
      </c>
      <c r="O650" s="24">
        <v>-3.4200000000000001E-2</v>
      </c>
      <c r="P650" s="24" t="s">
        <v>172</v>
      </c>
      <c r="Q650" s="24">
        <v>-0.58040000000000003</v>
      </c>
      <c r="R650" s="24">
        <v>-2.2978000000000001</v>
      </c>
      <c r="S650" s="24">
        <v>400.10399999999998</v>
      </c>
      <c r="T650" s="24">
        <v>400.68459999999999</v>
      </c>
      <c r="U650" s="24">
        <v>2.7094999999999998</v>
      </c>
      <c r="V650" s="24">
        <v>47.027299999999997</v>
      </c>
      <c r="W650" s="24">
        <v>0</v>
      </c>
      <c r="X650" s="24">
        <v>5.8999999999999999E-3</v>
      </c>
      <c r="Y650" s="24">
        <v>-6.25E-2</v>
      </c>
      <c r="Z650" s="24">
        <v>-0.2276</v>
      </c>
      <c r="AA650" s="24">
        <v>-2.4561999999999999</v>
      </c>
      <c r="AB650">
        <f t="shared" si="58"/>
        <v>5.5092078707085719E-2</v>
      </c>
      <c r="AC650" s="14">
        <f t="shared" si="59"/>
        <v>0.40968002525307851</v>
      </c>
    </row>
    <row r="651" spans="1:29" s="15" customFormat="1" x14ac:dyDescent="0.2">
      <c r="A651" s="24" t="s">
        <v>67</v>
      </c>
      <c r="B651" s="24" t="s">
        <v>160</v>
      </c>
      <c r="C651" s="24">
        <v>0.96309999999999996</v>
      </c>
      <c r="D651" s="24">
        <v>-0.1678</v>
      </c>
      <c r="E651" s="24">
        <v>-9.6597000000000008</v>
      </c>
      <c r="F651" s="24">
        <v>0.41599999999999998</v>
      </c>
      <c r="G651" s="24">
        <v>-2.9999999999999997E-4</v>
      </c>
      <c r="H651" s="24">
        <v>0.28749999999999998</v>
      </c>
      <c r="I651" s="24">
        <v>0</v>
      </c>
      <c r="J651" s="24">
        <v>0</v>
      </c>
      <c r="K651" s="24">
        <v>0.1197</v>
      </c>
      <c r="L651" s="24">
        <v>-0.56920000000000004</v>
      </c>
      <c r="M651" s="24">
        <v>-2.7204000000000002</v>
      </c>
      <c r="N651" s="24">
        <v>2.6099000000000001</v>
      </c>
      <c r="O651" s="24">
        <v>3.7499999999999999E-2</v>
      </c>
      <c r="P651" s="24" t="s">
        <v>172</v>
      </c>
      <c r="Q651" s="24">
        <v>-0.58560000000000001</v>
      </c>
      <c r="R651" s="24">
        <v>-4.1351000000000004</v>
      </c>
      <c r="S651" s="24">
        <v>400.10399999999998</v>
      </c>
      <c r="T651" s="24">
        <v>400.68520000000001</v>
      </c>
      <c r="U651" s="24">
        <v>2.7326000000000001</v>
      </c>
      <c r="V651" s="24">
        <v>47.334299999999999</v>
      </c>
      <c r="W651" s="24">
        <v>0</v>
      </c>
      <c r="X651" s="24">
        <v>6.1999999999999998E-3</v>
      </c>
      <c r="Y651" s="24">
        <v>-5.4100000000000002E-2</v>
      </c>
      <c r="Z651" s="24">
        <v>-0.1051</v>
      </c>
      <c r="AA651" s="24">
        <v>-1.4905999999999999</v>
      </c>
      <c r="AB651">
        <f t="shared" si="58"/>
        <v>4.1319064601405942E-2</v>
      </c>
      <c r="AC651" s="14">
        <f t="shared" si="59"/>
        <v>0.41010184185897608</v>
      </c>
    </row>
    <row r="652" spans="1:29" s="15" customFormat="1" x14ac:dyDescent="0.2">
      <c r="A652" s="24" t="s">
        <v>67</v>
      </c>
      <c r="B652" s="24" t="s">
        <v>160</v>
      </c>
      <c r="C652" s="24">
        <v>1.9239999999999999</v>
      </c>
      <c r="D652" s="24">
        <v>-0.32369999999999999</v>
      </c>
      <c r="E652" s="24">
        <v>-8.6621000000000006</v>
      </c>
      <c r="F652" s="24">
        <v>0.41599999999999998</v>
      </c>
      <c r="G652" s="24">
        <v>-2.0000000000000001E-4</v>
      </c>
      <c r="H652" s="24">
        <v>0.55569999999999997</v>
      </c>
      <c r="I652" s="24">
        <v>0</v>
      </c>
      <c r="J652" s="24">
        <v>1E-4</v>
      </c>
      <c r="K652" s="24">
        <v>0.108</v>
      </c>
      <c r="L652" s="24">
        <v>-0.47460000000000002</v>
      </c>
      <c r="M652" s="24">
        <v>-3.7012999999999998</v>
      </c>
      <c r="N652" s="24">
        <v>2.6497000000000002</v>
      </c>
      <c r="O652" s="24">
        <v>0.1133</v>
      </c>
      <c r="P652" s="24" t="s">
        <v>172</v>
      </c>
      <c r="Q652" s="24">
        <v>-0.58589999999999998</v>
      </c>
      <c r="R652" s="24">
        <v>-5.6519000000000004</v>
      </c>
      <c r="S652" s="24">
        <v>400.10399999999998</v>
      </c>
      <c r="T652" s="24">
        <v>400.68799999999999</v>
      </c>
      <c r="U652" s="24">
        <v>2.7482000000000002</v>
      </c>
      <c r="V652" s="24">
        <v>47.599299999999999</v>
      </c>
      <c r="W652" s="24">
        <v>0</v>
      </c>
      <c r="X652" s="24">
        <v>6.8999999999999999E-3</v>
      </c>
      <c r="Y652" s="24">
        <v>-4.87E-2</v>
      </c>
      <c r="Z652" s="24">
        <v>1.49E-2</v>
      </c>
      <c r="AA652" s="24">
        <v>-7.4899999999999994E-2</v>
      </c>
      <c r="AB652">
        <f t="shared" si="58"/>
        <v>2.7546045720505861E-2</v>
      </c>
      <c r="AC652" s="14">
        <f t="shared" si="59"/>
        <v>0.41125499023065853</v>
      </c>
    </row>
    <row r="653" spans="1:29" s="15" customFormat="1" x14ac:dyDescent="0.2">
      <c r="A653" s="24" t="s">
        <v>67</v>
      </c>
      <c r="B653" s="24" t="s">
        <v>160</v>
      </c>
      <c r="C653" s="24">
        <v>2.8881000000000001</v>
      </c>
      <c r="D653" s="24">
        <v>-0.45760000000000001</v>
      </c>
      <c r="E653" s="24">
        <v>-7.0750000000000002</v>
      </c>
      <c r="F653" s="24">
        <v>0.41599999999999998</v>
      </c>
      <c r="G653" s="24">
        <v>-1E-4</v>
      </c>
      <c r="H653" s="24">
        <v>0.78739999999999999</v>
      </c>
      <c r="I653" s="24">
        <v>0</v>
      </c>
      <c r="J653" s="24">
        <v>0</v>
      </c>
      <c r="K653" s="24">
        <v>8.8800000000000004E-2</v>
      </c>
      <c r="L653" s="24">
        <v>-0.44069999999999998</v>
      </c>
      <c r="M653" s="24">
        <v>-4.3578999999999999</v>
      </c>
      <c r="N653" s="24">
        <v>2.6968000000000001</v>
      </c>
      <c r="O653" s="24">
        <v>0.18279999999999999</v>
      </c>
      <c r="P653" s="24" t="s">
        <v>172</v>
      </c>
      <c r="Q653" s="24">
        <v>-0.58169999999999999</v>
      </c>
      <c r="R653" s="24">
        <v>-6.657</v>
      </c>
      <c r="S653" s="24">
        <v>400.10399999999998</v>
      </c>
      <c r="T653" s="24">
        <v>400.69119999999998</v>
      </c>
      <c r="U653" s="24">
        <v>2.7582</v>
      </c>
      <c r="V653" s="24">
        <v>47.868200000000002</v>
      </c>
      <c r="W653" s="24">
        <v>0</v>
      </c>
      <c r="X653" s="24">
        <v>7.6E-3</v>
      </c>
      <c r="Y653" s="24">
        <v>-4.7899999999999998E-2</v>
      </c>
      <c r="Z653" s="24">
        <v>0.113</v>
      </c>
      <c r="AA653" s="24">
        <v>1.7165999999999999</v>
      </c>
      <c r="AB653">
        <f t="shared" si="58"/>
        <v>1.377302365612372E-2</v>
      </c>
      <c r="AC653" s="14">
        <f t="shared" si="59"/>
        <v>0.41283248229143099</v>
      </c>
    </row>
    <row r="654" spans="1:29" s="15" customFormat="1" x14ac:dyDescent="0.2">
      <c r="A654" s="24" t="s">
        <v>67</v>
      </c>
      <c r="B654" s="24" t="s">
        <v>160</v>
      </c>
      <c r="C654" s="24">
        <v>3.8601999999999999</v>
      </c>
      <c r="D654" s="24">
        <v>-0.56089999999999995</v>
      </c>
      <c r="E654" s="24">
        <v>-4.9968000000000004</v>
      </c>
      <c r="F654" s="24">
        <v>0.41599999999999998</v>
      </c>
      <c r="G654" s="24">
        <v>0</v>
      </c>
      <c r="H654" s="24">
        <v>0.96650000000000003</v>
      </c>
      <c r="I654" s="24">
        <v>0</v>
      </c>
      <c r="J654" s="24">
        <v>0</v>
      </c>
      <c r="K654" s="24">
        <v>6.3200000000000006E-2</v>
      </c>
      <c r="L654" s="24">
        <v>-0.46300000000000002</v>
      </c>
      <c r="M654" s="24">
        <v>-4.5820999999999996</v>
      </c>
      <c r="N654" s="24">
        <v>2.7418999999999998</v>
      </c>
      <c r="O654" s="24">
        <v>0.2354</v>
      </c>
      <c r="P654" s="24" t="s">
        <v>172</v>
      </c>
      <c r="Q654" s="24">
        <v>-0.57569999999999999</v>
      </c>
      <c r="R654" s="24">
        <v>-7.0286999999999997</v>
      </c>
      <c r="S654" s="24">
        <v>400.10399999999998</v>
      </c>
      <c r="T654" s="24">
        <v>400.6927</v>
      </c>
      <c r="U654" s="24">
        <v>2.7686000000000002</v>
      </c>
      <c r="V654" s="24">
        <v>48.212000000000003</v>
      </c>
      <c r="W654" s="24">
        <v>0</v>
      </c>
      <c r="X654" s="24">
        <v>8.0000000000000002E-3</v>
      </c>
      <c r="Y654" s="24">
        <v>-5.1400000000000001E-2</v>
      </c>
      <c r="Z654" s="24">
        <v>0.17730000000000001</v>
      </c>
      <c r="AA654" s="24">
        <v>3.7017000000000002</v>
      </c>
      <c r="AB654">
        <f t="shared" si="58"/>
        <v>0</v>
      </c>
      <c r="AC654" s="14">
        <f t="shared" si="59"/>
        <v>0.4144190187209239</v>
      </c>
    </row>
    <row r="655" spans="1:29" s="15" customFormat="1" x14ac:dyDescent="0.2">
      <c r="A655" s="24" t="s">
        <v>67</v>
      </c>
      <c r="B655" s="24" t="s">
        <v>160</v>
      </c>
      <c r="C655" s="24">
        <v>4.8314000000000004</v>
      </c>
      <c r="D655" s="24">
        <v>-0.62560000000000004</v>
      </c>
      <c r="E655" s="24">
        <v>-2.5863999999999998</v>
      </c>
      <c r="F655" s="24">
        <v>0.41599999999999998</v>
      </c>
      <c r="G655" s="24">
        <v>0</v>
      </c>
      <c r="H655" s="24">
        <v>1.0795999999999999</v>
      </c>
      <c r="I655" s="24">
        <v>0</v>
      </c>
      <c r="J655" s="24">
        <v>0</v>
      </c>
      <c r="K655" s="24">
        <v>3.2800000000000003E-2</v>
      </c>
      <c r="L655" s="24">
        <v>-0.51249999999999996</v>
      </c>
      <c r="M655" s="24">
        <v>-4.3661000000000003</v>
      </c>
      <c r="N655" s="24">
        <v>2.7753999999999999</v>
      </c>
      <c r="O655" s="24">
        <v>0.2646</v>
      </c>
      <c r="P655" s="24" t="s">
        <v>172</v>
      </c>
      <c r="Q655" s="24">
        <v>-0.57179999999999997</v>
      </c>
      <c r="R655" s="24">
        <v>-6.7525000000000004</v>
      </c>
      <c r="S655" s="24">
        <v>400.10399999999998</v>
      </c>
      <c r="T655" s="24">
        <v>400.69099999999997</v>
      </c>
      <c r="U655" s="24">
        <v>2.7844000000000002</v>
      </c>
      <c r="V655" s="24">
        <v>48.664200000000001</v>
      </c>
      <c r="W655" s="24">
        <v>0</v>
      </c>
      <c r="X655" s="24">
        <v>8.2000000000000007E-3</v>
      </c>
      <c r="Y655" s="24">
        <v>-5.7299999999999997E-2</v>
      </c>
      <c r="Z655" s="24">
        <v>0.20619999999999999</v>
      </c>
      <c r="AA655" s="24">
        <v>5.6120999999999999</v>
      </c>
      <c r="AB655">
        <f t="shared" si="58"/>
        <v>0</v>
      </c>
      <c r="AC655" s="14">
        <f t="shared" si="59"/>
        <v>0.41557622463727295</v>
      </c>
    </row>
    <row r="656" spans="1:29" s="15" customFormat="1" x14ac:dyDescent="0.2">
      <c r="A656" s="24" t="s">
        <v>67</v>
      </c>
      <c r="B656" s="24" t="s">
        <v>160</v>
      </c>
      <c r="C656" s="24">
        <v>5.8045</v>
      </c>
      <c r="D656" s="24">
        <v>-0.64759999999999995</v>
      </c>
      <c r="E656" s="24">
        <v>0</v>
      </c>
      <c r="F656" s="24">
        <v>0.41599999999999998</v>
      </c>
      <c r="G656" s="24">
        <v>0</v>
      </c>
      <c r="H656" s="24">
        <v>1.1180000000000001</v>
      </c>
      <c r="I656" s="24">
        <v>0</v>
      </c>
      <c r="J656" s="24">
        <v>0</v>
      </c>
      <c r="K656" s="24">
        <v>-2.0000000000000001E-4</v>
      </c>
      <c r="L656" s="24">
        <v>-0.55520000000000003</v>
      </c>
      <c r="M656" s="24">
        <v>-3.8058000000000001</v>
      </c>
      <c r="N656" s="24">
        <v>2.7898999999999998</v>
      </c>
      <c r="O656" s="24">
        <v>0.27079999999999999</v>
      </c>
      <c r="P656" s="24" t="s">
        <v>172</v>
      </c>
      <c r="Q656" s="24">
        <v>-0.57250000000000001</v>
      </c>
      <c r="R656" s="24">
        <v>-5.9177</v>
      </c>
      <c r="S656" s="24">
        <v>400.10399999999998</v>
      </c>
      <c r="T656" s="24">
        <v>400.68579999999997</v>
      </c>
      <c r="U656" s="24">
        <v>2.8068</v>
      </c>
      <c r="V656" s="24">
        <v>49.188699999999997</v>
      </c>
      <c r="W656" s="24">
        <v>0</v>
      </c>
      <c r="X656" s="24">
        <v>8.0000000000000002E-3</v>
      </c>
      <c r="Y656" s="24">
        <v>-6.3200000000000006E-2</v>
      </c>
      <c r="Z656" s="24">
        <v>0.20630000000000001</v>
      </c>
      <c r="AA656" s="24">
        <v>7.1528999999999998</v>
      </c>
      <c r="AB656">
        <f t="shared" si="58"/>
        <v>0</v>
      </c>
      <c r="AC656" s="14">
        <f t="shared" si="59"/>
        <v>0.41599999999999998</v>
      </c>
    </row>
    <row r="657" spans="1:29" s="15" customFormat="1" x14ac:dyDescent="0.2">
      <c r="A657" s="24" t="s">
        <v>67</v>
      </c>
      <c r="B657" s="24" t="s">
        <v>160</v>
      </c>
      <c r="C657" s="24">
        <v>6.7775999999999996</v>
      </c>
      <c r="D657" s="24">
        <v>-0.62539999999999996</v>
      </c>
      <c r="E657" s="24">
        <v>2.5863999999999998</v>
      </c>
      <c r="F657" s="24">
        <v>0.41599999999999998</v>
      </c>
      <c r="G657" s="24">
        <v>0</v>
      </c>
      <c r="H657" s="24">
        <v>1.0787</v>
      </c>
      <c r="I657" s="24">
        <v>0</v>
      </c>
      <c r="J657" s="24">
        <v>0</v>
      </c>
      <c r="K657" s="24">
        <v>-3.3099999999999997E-2</v>
      </c>
      <c r="L657" s="24">
        <v>-0.5726</v>
      </c>
      <c r="M657" s="24">
        <v>-3.0528</v>
      </c>
      <c r="N657" s="24">
        <v>2.7833000000000001</v>
      </c>
      <c r="O657" s="24">
        <v>0.25969999999999999</v>
      </c>
      <c r="P657" s="24" t="s">
        <v>172</v>
      </c>
      <c r="Q657" s="24">
        <v>-0.57830000000000004</v>
      </c>
      <c r="R657" s="24">
        <v>-4.6757999999999997</v>
      </c>
      <c r="S657" s="24">
        <v>400.10399999999998</v>
      </c>
      <c r="T657" s="24">
        <v>400.67809999999997</v>
      </c>
      <c r="U657" s="24">
        <v>2.8325</v>
      </c>
      <c r="V657" s="24">
        <v>49.697899999999997</v>
      </c>
      <c r="W657" s="24">
        <v>0</v>
      </c>
      <c r="X657" s="24">
        <v>7.6E-3</v>
      </c>
      <c r="Y657" s="24">
        <v>-6.7799999999999999E-2</v>
      </c>
      <c r="Z657" s="24">
        <v>0.1867</v>
      </c>
      <c r="AA657" s="24">
        <v>8.0823</v>
      </c>
      <c r="AB657">
        <f t="shared" si="58"/>
        <v>0</v>
      </c>
      <c r="AC657" s="14">
        <f t="shared" si="59"/>
        <v>0.41557622463727295</v>
      </c>
    </row>
    <row r="658" spans="1:29" s="15" customFormat="1" x14ac:dyDescent="0.2">
      <c r="A658" s="24" t="s">
        <v>67</v>
      </c>
      <c r="B658" s="24" t="s">
        <v>160</v>
      </c>
      <c r="C658" s="24">
        <v>7.7488000000000001</v>
      </c>
      <c r="D658" s="24">
        <v>-0.56059999999999999</v>
      </c>
      <c r="E658" s="24">
        <v>4.9968000000000004</v>
      </c>
      <c r="F658" s="24">
        <v>0.41599999999999998</v>
      </c>
      <c r="G658" s="24">
        <v>0</v>
      </c>
      <c r="H658" s="24">
        <v>0.96479999999999999</v>
      </c>
      <c r="I658" s="24">
        <v>0</v>
      </c>
      <c r="J658" s="24">
        <v>0</v>
      </c>
      <c r="K658" s="24">
        <v>-6.3399999999999998E-2</v>
      </c>
      <c r="L658" s="24">
        <v>-0.57040000000000002</v>
      </c>
      <c r="M658" s="24">
        <v>-2.2412000000000001</v>
      </c>
      <c r="N658" s="24">
        <v>2.7589999999999999</v>
      </c>
      <c r="O658" s="24">
        <v>0.23880000000000001</v>
      </c>
      <c r="P658" s="24" t="s">
        <v>172</v>
      </c>
      <c r="Q658" s="24">
        <v>-0.58730000000000004</v>
      </c>
      <c r="R658" s="24">
        <v>-3.1831999999999998</v>
      </c>
      <c r="S658" s="24">
        <v>400.10399999999998</v>
      </c>
      <c r="T658" s="24">
        <v>400.67009999999999</v>
      </c>
      <c r="U658" s="24">
        <v>2.8567999999999998</v>
      </c>
      <c r="V658" s="24">
        <v>50.107300000000002</v>
      </c>
      <c r="W658" s="24">
        <v>0</v>
      </c>
      <c r="X658" s="24">
        <v>7.1999999999999998E-3</v>
      </c>
      <c r="Y658" s="24">
        <v>-7.1599999999999997E-2</v>
      </c>
      <c r="Z658" s="24">
        <v>0.15379999999999999</v>
      </c>
      <c r="AA658" s="24">
        <v>8.2799999999999994</v>
      </c>
      <c r="AB658">
        <f t="shared" si="58"/>
        <v>0</v>
      </c>
      <c r="AC658" s="14">
        <f t="shared" si="59"/>
        <v>0.4144190187209239</v>
      </c>
    </row>
    <row r="659" spans="1:29" s="15" customFormat="1" x14ac:dyDescent="0.2">
      <c r="A659" s="24" t="s">
        <v>67</v>
      </c>
      <c r="B659" s="24" t="s">
        <v>160</v>
      </c>
      <c r="C659" s="24">
        <v>8.7166999999999994</v>
      </c>
      <c r="D659" s="24">
        <v>-0.45760000000000001</v>
      </c>
      <c r="E659" s="24">
        <v>7.0670999999999999</v>
      </c>
      <c r="F659" s="24">
        <v>0.41599999999999998</v>
      </c>
      <c r="G659" s="24">
        <v>0</v>
      </c>
      <c r="H659" s="24">
        <v>0.78549999999999998</v>
      </c>
      <c r="I659" s="24">
        <v>0</v>
      </c>
      <c r="J659" s="24">
        <v>0</v>
      </c>
      <c r="K659" s="24">
        <v>-8.8800000000000004E-2</v>
      </c>
      <c r="L659" s="24">
        <v>-0.5716</v>
      </c>
      <c r="M659" s="24">
        <v>-1.4300999999999999</v>
      </c>
      <c r="N659" s="24">
        <v>2.7252999999999998</v>
      </c>
      <c r="O659" s="24">
        <v>0.21299999999999999</v>
      </c>
      <c r="P659" s="24" t="s">
        <v>172</v>
      </c>
      <c r="Q659" s="24">
        <v>-0.59670000000000001</v>
      </c>
      <c r="R659" s="24">
        <v>-1.5558000000000001</v>
      </c>
      <c r="S659" s="24">
        <v>400.10399999999998</v>
      </c>
      <c r="T659" s="24">
        <v>400.66390000000001</v>
      </c>
      <c r="U659" s="24">
        <v>2.8771</v>
      </c>
      <c r="V659" s="24">
        <v>50.388199999999998</v>
      </c>
      <c r="W659" s="24">
        <v>0</v>
      </c>
      <c r="X659" s="24">
        <v>6.7999999999999996E-3</v>
      </c>
      <c r="Y659" s="24">
        <v>-7.6799999999999993E-2</v>
      </c>
      <c r="Z659" s="24">
        <v>0.1087</v>
      </c>
      <c r="AA659" s="24">
        <v>7.7778999999999998</v>
      </c>
      <c r="AB659">
        <f t="shared" si="58"/>
        <v>0</v>
      </c>
      <c r="AC659" s="14">
        <f t="shared" si="59"/>
        <v>0.41283954312643389</v>
      </c>
    </row>
    <row r="660" spans="1:29" s="15" customFormat="1" x14ac:dyDescent="0.2">
      <c r="A660" s="24" t="s">
        <v>67</v>
      </c>
      <c r="B660" s="24" t="s">
        <v>160</v>
      </c>
      <c r="C660" s="24">
        <v>9.6850000000000005</v>
      </c>
      <c r="D660" s="24">
        <v>-0.32300000000000001</v>
      </c>
      <c r="E660" s="24">
        <v>8.6621000000000006</v>
      </c>
      <c r="F660" s="24">
        <v>0.41599999999999998</v>
      </c>
      <c r="G660" s="24">
        <v>1E-4</v>
      </c>
      <c r="H660" s="24">
        <v>0.55369999999999997</v>
      </c>
      <c r="I660" s="24">
        <v>0</v>
      </c>
      <c r="J660" s="24">
        <v>0</v>
      </c>
      <c r="K660" s="24">
        <v>-0.1079</v>
      </c>
      <c r="L660" s="24">
        <v>-0.5978</v>
      </c>
      <c r="M660" s="24">
        <v>-0.59340000000000004</v>
      </c>
      <c r="N660" s="24">
        <v>2.6928000000000001</v>
      </c>
      <c r="O660" s="24">
        <v>0.18229999999999999</v>
      </c>
      <c r="P660" s="24" t="s">
        <v>172</v>
      </c>
      <c r="Q660" s="24">
        <v>-0.60399999999999998</v>
      </c>
      <c r="R660" s="24">
        <v>0.14080000000000001</v>
      </c>
      <c r="S660" s="24">
        <v>400.10399999999998</v>
      </c>
      <c r="T660" s="24">
        <v>400.66129999999998</v>
      </c>
      <c r="U660" s="24">
        <v>2.8948999999999998</v>
      </c>
      <c r="V660" s="24">
        <v>50.584499999999998</v>
      </c>
      <c r="W660" s="24">
        <v>0</v>
      </c>
      <c r="X660" s="24">
        <v>6.4999999999999997E-3</v>
      </c>
      <c r="Y660" s="24">
        <v>-8.5300000000000001E-2</v>
      </c>
      <c r="Z660" s="24">
        <v>4.9000000000000002E-2</v>
      </c>
      <c r="AA660" s="24">
        <v>6.7401</v>
      </c>
      <c r="AB660">
        <f t="shared" si="58"/>
        <v>-1.377302365612372E-2</v>
      </c>
      <c r="AC660" s="14">
        <f t="shared" si="59"/>
        <v>0.41125499023065853</v>
      </c>
    </row>
    <row r="661" spans="1:29" s="15" customFormat="1" x14ac:dyDescent="0.2">
      <c r="A661" s="24" t="s">
        <v>67</v>
      </c>
      <c r="B661" s="24" t="s">
        <v>160</v>
      </c>
      <c r="C661" s="24">
        <v>10.645899999999999</v>
      </c>
      <c r="D661" s="24">
        <v>-0.1671</v>
      </c>
      <c r="E661" s="24">
        <v>9.6597000000000008</v>
      </c>
      <c r="F661" s="24">
        <v>0.41599999999999998</v>
      </c>
      <c r="G661" s="24">
        <v>2.0000000000000001E-4</v>
      </c>
      <c r="H661" s="24">
        <v>0.2858</v>
      </c>
      <c r="I661" s="24">
        <v>0</v>
      </c>
      <c r="J661" s="24">
        <v>0</v>
      </c>
      <c r="K661" s="24">
        <v>-0.1197</v>
      </c>
      <c r="L661" s="24">
        <v>-0.65259999999999996</v>
      </c>
      <c r="M661" s="24">
        <v>0.33679999999999999</v>
      </c>
      <c r="N661" s="24">
        <v>2.6701999999999999</v>
      </c>
      <c r="O661" s="24">
        <v>0.1424</v>
      </c>
      <c r="P661" s="24" t="s">
        <v>172</v>
      </c>
      <c r="Q661" s="24">
        <v>-0.60829999999999995</v>
      </c>
      <c r="R661" s="24">
        <v>1.8674999999999999</v>
      </c>
      <c r="S661" s="24">
        <v>400.10399999999998</v>
      </c>
      <c r="T661" s="24">
        <v>400.66289999999998</v>
      </c>
      <c r="U661" s="24">
        <v>2.9142999999999999</v>
      </c>
      <c r="V661" s="24">
        <v>50.778500000000001</v>
      </c>
      <c r="W661" s="24">
        <v>0</v>
      </c>
      <c r="X661" s="24">
        <v>6.4000000000000003E-3</v>
      </c>
      <c r="Y661" s="24">
        <v>-9.7799999999999998E-2</v>
      </c>
      <c r="Z661" s="24">
        <v>-2.69E-2</v>
      </c>
      <c r="AA661" s="24">
        <v>5.4010999999999996</v>
      </c>
      <c r="AB661">
        <f t="shared" si="58"/>
        <v>-2.7546045720505861E-2</v>
      </c>
      <c r="AC661" s="14">
        <f t="shared" si="59"/>
        <v>0.41010184185897608</v>
      </c>
    </row>
    <row r="662" spans="1:29" s="15" customFormat="1" x14ac:dyDescent="0.2">
      <c r="A662" s="24" t="s">
        <v>67</v>
      </c>
      <c r="B662" s="24" t="s">
        <v>160</v>
      </c>
      <c r="C662" s="24">
        <v>11.604799999999999</v>
      </c>
      <c r="D662" s="24">
        <v>0</v>
      </c>
      <c r="E662" s="24">
        <v>10</v>
      </c>
      <c r="F662" s="24">
        <v>0.41599999999999998</v>
      </c>
      <c r="G662" s="24">
        <v>2.0000000000000001E-4</v>
      </c>
      <c r="H662" s="24">
        <v>-5.9999999999999995E-4</v>
      </c>
      <c r="I662" s="24">
        <v>0</v>
      </c>
      <c r="J662" s="24">
        <v>0</v>
      </c>
      <c r="K662" s="24">
        <v>-0.1237</v>
      </c>
      <c r="L662" s="24">
        <v>-0.71609999999999996</v>
      </c>
      <c r="M662" s="24">
        <v>1.3996999999999999</v>
      </c>
      <c r="N662" s="24">
        <v>2.6621999999999999</v>
      </c>
      <c r="O662" s="24">
        <v>8.8800000000000004E-2</v>
      </c>
      <c r="P662" s="24" t="s">
        <v>172</v>
      </c>
      <c r="Q662" s="24">
        <v>-0.61019999999999996</v>
      </c>
      <c r="R662" s="24">
        <v>3.5718999999999999</v>
      </c>
      <c r="S662" s="24">
        <v>400.10399999999998</v>
      </c>
      <c r="T662" s="24">
        <v>400.66800000000001</v>
      </c>
      <c r="U662" s="24">
        <v>2.9382999999999999</v>
      </c>
      <c r="V662" s="24">
        <v>51.025300000000001</v>
      </c>
      <c r="W662" s="24">
        <v>0</v>
      </c>
      <c r="X662" s="24">
        <v>6.4999999999999997E-3</v>
      </c>
      <c r="Y662" s="24">
        <v>-0.11269999999999999</v>
      </c>
      <c r="Z662" s="24">
        <v>-0.11559999999999999</v>
      </c>
      <c r="AA662" s="24">
        <v>3.9912000000000001</v>
      </c>
      <c r="AB662">
        <f t="shared" si="58"/>
        <v>-2.7546045720505861E-2</v>
      </c>
      <c r="AC662" s="14">
        <f t="shared" si="59"/>
        <v>0.40968002525307851</v>
      </c>
    </row>
    <row r="663" spans="1:29" s="15" customFormat="1" x14ac:dyDescent="0.2">
      <c r="A663" s="24" t="s">
        <v>67</v>
      </c>
      <c r="B663" s="24" t="s">
        <v>160</v>
      </c>
      <c r="C663" s="24">
        <v>12.563800000000001</v>
      </c>
      <c r="D663" s="24">
        <v>0.1671</v>
      </c>
      <c r="E663" s="24">
        <v>9.6597000000000008</v>
      </c>
      <c r="F663" s="24">
        <v>0.41599999999999998</v>
      </c>
      <c r="G663" s="24">
        <v>1E-4</v>
      </c>
      <c r="H663" s="24">
        <v>-0.28720000000000001</v>
      </c>
      <c r="I663" s="24">
        <v>0</v>
      </c>
      <c r="J663" s="24">
        <v>0</v>
      </c>
      <c r="K663" s="24">
        <v>-0.1198</v>
      </c>
      <c r="L663" s="24">
        <v>-0.75600000000000001</v>
      </c>
      <c r="M663" s="24">
        <v>2.5491999999999999</v>
      </c>
      <c r="N663" s="24">
        <v>2.6682000000000001</v>
      </c>
      <c r="O663" s="24">
        <v>2.0799999999999999E-2</v>
      </c>
      <c r="P663" s="24" t="s">
        <v>172</v>
      </c>
      <c r="Q663" s="24">
        <v>-0.6109</v>
      </c>
      <c r="R663" s="24">
        <v>5.1589</v>
      </c>
      <c r="S663" s="24">
        <v>400.10399999999998</v>
      </c>
      <c r="T663" s="24">
        <v>400.67540000000002</v>
      </c>
      <c r="U663" s="24">
        <v>2.9647999999999999</v>
      </c>
      <c r="V663" s="24">
        <v>51.296399999999998</v>
      </c>
      <c r="W663" s="24">
        <v>0</v>
      </c>
      <c r="X663" s="24">
        <v>6.8999999999999999E-3</v>
      </c>
      <c r="Y663" s="24">
        <v>-0.1263</v>
      </c>
      <c r="Z663" s="24">
        <v>-0.20799999999999999</v>
      </c>
      <c r="AA663" s="24">
        <v>2.6758000000000002</v>
      </c>
      <c r="AB663">
        <f t="shared" si="58"/>
        <v>-1.377302365612372E-2</v>
      </c>
      <c r="AC663" s="14">
        <f t="shared" si="59"/>
        <v>0.41010184185897608</v>
      </c>
    </row>
    <row r="664" spans="1:29" s="15" customFormat="1" x14ac:dyDescent="0.2">
      <c r="A664" s="24" t="s">
        <v>67</v>
      </c>
      <c r="B664" s="24" t="s">
        <v>160</v>
      </c>
      <c r="C664" s="24">
        <v>13.524699999999999</v>
      </c>
      <c r="D664" s="24">
        <v>0.32290000000000002</v>
      </c>
      <c r="E664" s="24">
        <v>8.6621000000000006</v>
      </c>
      <c r="F664" s="24">
        <v>0.41599999999999998</v>
      </c>
      <c r="G664" s="24">
        <v>0</v>
      </c>
      <c r="H664" s="24">
        <v>-0.55549999999999999</v>
      </c>
      <c r="I664" s="24">
        <v>0</v>
      </c>
      <c r="J664" s="24">
        <v>-1E-4</v>
      </c>
      <c r="K664" s="24">
        <v>-0.1081</v>
      </c>
      <c r="L664" s="24">
        <v>-0.74729999999999996</v>
      </c>
      <c r="M664" s="24">
        <v>3.6450999999999998</v>
      </c>
      <c r="N664" s="24">
        <v>2.6827000000000001</v>
      </c>
      <c r="O664" s="24">
        <v>-5.6000000000000001E-2</v>
      </c>
      <c r="P664" s="24" t="s">
        <v>172</v>
      </c>
      <c r="Q664" s="24">
        <v>-0.61080000000000001</v>
      </c>
      <c r="R664" s="24">
        <v>6.4935</v>
      </c>
      <c r="S664" s="24">
        <v>400.10399999999998</v>
      </c>
      <c r="T664" s="24">
        <v>400.68360000000001</v>
      </c>
      <c r="U664" s="24">
        <v>2.9853999999999998</v>
      </c>
      <c r="V664" s="24">
        <v>51.4709</v>
      </c>
      <c r="W664" s="24">
        <v>0</v>
      </c>
      <c r="X664" s="24">
        <v>7.7000000000000002E-3</v>
      </c>
      <c r="Y664" s="24">
        <v>-0.13469999999999999</v>
      </c>
      <c r="Z664" s="24">
        <v>-0.29220000000000002</v>
      </c>
      <c r="AA664" s="24">
        <v>1.5318000000000001</v>
      </c>
      <c r="AB664">
        <f t="shared" si="58"/>
        <v>0</v>
      </c>
      <c r="AC664" s="14">
        <f t="shared" si="59"/>
        <v>0.41125499023065853</v>
      </c>
    </row>
    <row r="665" spans="1:29" s="15" customFormat="1" x14ac:dyDescent="0.2">
      <c r="A665" s="24" t="s">
        <v>67</v>
      </c>
      <c r="B665" s="24" t="s">
        <v>160</v>
      </c>
      <c r="C665" s="24">
        <v>14.488899999999999</v>
      </c>
      <c r="D665" s="24">
        <v>0.45689999999999997</v>
      </c>
      <c r="E665" s="24">
        <v>7.0750000000000002</v>
      </c>
      <c r="F665" s="24">
        <v>0.41599999999999998</v>
      </c>
      <c r="G665" s="24">
        <v>-1E-4</v>
      </c>
      <c r="H665" s="24">
        <v>-0.78739999999999999</v>
      </c>
      <c r="I665" s="24">
        <v>0</v>
      </c>
      <c r="J665" s="24">
        <v>0</v>
      </c>
      <c r="K665" s="24">
        <v>-8.8900000000000007E-2</v>
      </c>
      <c r="L665" s="24">
        <v>-0.69030000000000002</v>
      </c>
      <c r="M665" s="24">
        <v>4.4991000000000003</v>
      </c>
      <c r="N665" s="24">
        <v>2.6979000000000002</v>
      </c>
      <c r="O665" s="24">
        <v>-0.1308</v>
      </c>
      <c r="P665" s="24" t="s">
        <v>172</v>
      </c>
      <c r="Q665" s="24">
        <v>-0.60960000000000003</v>
      </c>
      <c r="R665" s="24">
        <v>7.4332000000000003</v>
      </c>
      <c r="S665" s="24">
        <v>400.10399999999998</v>
      </c>
      <c r="T665" s="24">
        <v>400.69139999999999</v>
      </c>
      <c r="U665" s="24">
        <v>2.9885999999999999</v>
      </c>
      <c r="V665" s="24">
        <v>51.384999999999998</v>
      </c>
      <c r="W665" s="24">
        <v>0</v>
      </c>
      <c r="X665" s="24">
        <v>8.8000000000000005E-3</v>
      </c>
      <c r="Y665" s="24">
        <v>-0.13550000000000001</v>
      </c>
      <c r="Z665" s="24">
        <v>-0.3584</v>
      </c>
      <c r="AA665" s="24">
        <v>0.56079999999999997</v>
      </c>
      <c r="AB665">
        <f t="shared" si="58"/>
        <v>1.377302365612372E-2</v>
      </c>
      <c r="AC665" s="14">
        <f t="shared" si="59"/>
        <v>0.41283248229143099</v>
      </c>
    </row>
    <row r="666" spans="1:29" s="15" customFormat="1" x14ac:dyDescent="0.2">
      <c r="A666" s="24" t="s">
        <v>67</v>
      </c>
      <c r="B666" s="24" t="s">
        <v>160</v>
      </c>
      <c r="C666" s="24">
        <v>15.460900000000001</v>
      </c>
      <c r="D666" s="24">
        <v>0.56020000000000003</v>
      </c>
      <c r="E666" s="24">
        <v>4.9968000000000004</v>
      </c>
      <c r="F666" s="24">
        <v>0.41599999999999998</v>
      </c>
      <c r="G666" s="24">
        <v>-2.0000000000000001E-4</v>
      </c>
      <c r="H666" s="24">
        <v>-0.9667</v>
      </c>
      <c r="I666" s="24">
        <v>0</v>
      </c>
      <c r="J666" s="24">
        <v>0</v>
      </c>
      <c r="K666" s="24">
        <v>-6.3299999999999995E-2</v>
      </c>
      <c r="L666" s="24">
        <v>-0.61370000000000002</v>
      </c>
      <c r="M666" s="24">
        <v>4.9503000000000004</v>
      </c>
      <c r="N666" s="24">
        <v>2.7065999999999999</v>
      </c>
      <c r="O666" s="24">
        <v>-0.19170000000000001</v>
      </c>
      <c r="P666" s="24" t="s">
        <v>172</v>
      </c>
      <c r="Q666" s="24">
        <v>-0.60570000000000002</v>
      </c>
      <c r="R666" s="24">
        <v>7.8739999999999997</v>
      </c>
      <c r="S666" s="24">
        <v>400.10399999999998</v>
      </c>
      <c r="T666" s="24">
        <v>400.6979</v>
      </c>
      <c r="U666" s="24">
        <v>2.9647999999999999</v>
      </c>
      <c r="V666" s="24">
        <v>50.918700000000001</v>
      </c>
      <c r="W666" s="24">
        <v>0</v>
      </c>
      <c r="X666" s="24">
        <v>0.01</v>
      </c>
      <c r="Y666" s="24">
        <v>-0.129</v>
      </c>
      <c r="Z666" s="24">
        <v>-0.4032</v>
      </c>
      <c r="AA666" s="24">
        <v>-0.27500000000000002</v>
      </c>
      <c r="AB666">
        <f t="shared" si="58"/>
        <v>2.7546045720505861E-2</v>
      </c>
      <c r="AC666" s="14">
        <f t="shared" si="59"/>
        <v>0.4144190187209239</v>
      </c>
    </row>
    <row r="667" spans="1:29" s="15" customFormat="1" x14ac:dyDescent="0.2">
      <c r="A667" s="24" t="s">
        <v>67</v>
      </c>
      <c r="B667" s="24" t="s">
        <v>160</v>
      </c>
      <c r="C667" s="24">
        <v>16.432099999999998</v>
      </c>
      <c r="D667" s="24">
        <v>0.62490000000000001</v>
      </c>
      <c r="E667" s="24">
        <v>2.5863999999999998</v>
      </c>
      <c r="F667" s="24">
        <v>0.41599999999999998</v>
      </c>
      <c r="G667" s="24">
        <v>-2.0000000000000001E-4</v>
      </c>
      <c r="H667" s="24">
        <v>-1.08</v>
      </c>
      <c r="I667" s="24">
        <v>0</v>
      </c>
      <c r="J667" s="24">
        <v>0</v>
      </c>
      <c r="K667" s="24">
        <v>-3.2800000000000003E-2</v>
      </c>
      <c r="L667" s="24">
        <v>-0.56110000000000004</v>
      </c>
      <c r="M667" s="24">
        <v>4.93</v>
      </c>
      <c r="N667" s="24">
        <v>2.7040000000000002</v>
      </c>
      <c r="O667" s="24">
        <v>-0.22989999999999999</v>
      </c>
      <c r="P667" s="24" t="s">
        <v>172</v>
      </c>
      <c r="Q667" s="24">
        <v>-0.59830000000000005</v>
      </c>
      <c r="R667" s="24">
        <v>7.7827999999999999</v>
      </c>
      <c r="S667" s="24">
        <v>400.10399999999998</v>
      </c>
      <c r="T667" s="24">
        <v>400.70249999999999</v>
      </c>
      <c r="U667" s="24">
        <v>2.9125999999999999</v>
      </c>
      <c r="V667" s="24">
        <v>50.071399999999997</v>
      </c>
      <c r="W667" s="24">
        <v>0</v>
      </c>
      <c r="X667" s="24">
        <v>1.09E-2</v>
      </c>
      <c r="Y667" s="24">
        <v>-0.1179</v>
      </c>
      <c r="Z667" s="24">
        <v>-0.43030000000000002</v>
      </c>
      <c r="AA667" s="24">
        <v>-1.0150999999999999</v>
      </c>
      <c r="AB667">
        <f t="shared" si="58"/>
        <v>2.7546045720505861E-2</v>
      </c>
      <c r="AC667" s="14">
        <f t="shared" si="59"/>
        <v>0.41557622463727295</v>
      </c>
    </row>
    <row r="668" spans="1:29" s="15" customFormat="1" x14ac:dyDescent="0.2">
      <c r="A668" s="24" t="s">
        <v>67</v>
      </c>
      <c r="B668" s="24" t="s">
        <v>160</v>
      </c>
      <c r="C668" s="24">
        <v>17.4053</v>
      </c>
      <c r="D668" s="24">
        <v>0.64690000000000003</v>
      </c>
      <c r="E668" s="24">
        <v>0</v>
      </c>
      <c r="F668" s="24">
        <v>0.41599999999999998</v>
      </c>
      <c r="G668" s="24">
        <v>-2.0000000000000001E-4</v>
      </c>
      <c r="H668" s="24">
        <v>-1.1184000000000001</v>
      </c>
      <c r="I668" s="24">
        <v>0</v>
      </c>
      <c r="J668" s="24">
        <v>0</v>
      </c>
      <c r="K668" s="24">
        <v>2.0000000000000001E-4</v>
      </c>
      <c r="L668" s="24">
        <v>-0.56740000000000002</v>
      </c>
      <c r="M668" s="24">
        <v>4.4816000000000003</v>
      </c>
      <c r="N668" s="24">
        <v>2.6890999999999998</v>
      </c>
      <c r="O668" s="24">
        <v>-0.24340000000000001</v>
      </c>
      <c r="P668" s="24" t="s">
        <v>172</v>
      </c>
      <c r="Q668" s="24">
        <v>-0.58760000000000001</v>
      </c>
      <c r="R668" s="24">
        <v>7.1992000000000003</v>
      </c>
      <c r="S668" s="24">
        <v>400.10399999999998</v>
      </c>
      <c r="T668" s="24">
        <v>400.70479999999998</v>
      </c>
      <c r="U668" s="24">
        <v>2.8405999999999998</v>
      </c>
      <c r="V668" s="24">
        <v>48.985100000000003</v>
      </c>
      <c r="W668" s="24">
        <v>0</v>
      </c>
      <c r="X668" s="24">
        <v>1.12E-2</v>
      </c>
      <c r="Y668" s="24">
        <v>-0.106</v>
      </c>
      <c r="Z668" s="24">
        <v>-0.44669999999999999</v>
      </c>
      <c r="AA668" s="24">
        <v>-1.6782999999999999</v>
      </c>
      <c r="AB668">
        <f t="shared" si="58"/>
        <v>2.7546045720505861E-2</v>
      </c>
      <c r="AC668" s="14">
        <f t="shared" si="59"/>
        <v>0.41599999999999998</v>
      </c>
    </row>
    <row r="669" spans="1:29" s="15" customFormat="1" x14ac:dyDescent="0.2">
      <c r="A669" s="24" t="s">
        <v>67</v>
      </c>
      <c r="B669" s="24" t="s">
        <v>160</v>
      </c>
      <c r="C669" s="24">
        <v>18.378399999999999</v>
      </c>
      <c r="D669" s="24">
        <v>0.62470000000000003</v>
      </c>
      <c r="E669" s="24">
        <v>-2.5863999999999998</v>
      </c>
      <c r="F669" s="24">
        <v>0.41599999999999998</v>
      </c>
      <c r="G669" s="24">
        <v>-2.0000000000000001E-4</v>
      </c>
      <c r="H669" s="24">
        <v>-1.079</v>
      </c>
      <c r="I669" s="24">
        <v>0</v>
      </c>
      <c r="J669" s="24">
        <v>0</v>
      </c>
      <c r="K669" s="24">
        <v>3.32E-2</v>
      </c>
      <c r="L669" s="24">
        <v>-0.63790000000000002</v>
      </c>
      <c r="M669" s="24">
        <v>3.7267999999999999</v>
      </c>
      <c r="N669" s="24">
        <v>2.6642000000000001</v>
      </c>
      <c r="O669" s="24">
        <v>-0.2359</v>
      </c>
      <c r="P669" s="24" t="s">
        <v>172</v>
      </c>
      <c r="Q669" s="24">
        <v>-0.57599999999999996</v>
      </c>
      <c r="R669" s="24">
        <v>6.2077</v>
      </c>
      <c r="S669" s="24">
        <v>400.10399999999998</v>
      </c>
      <c r="T669" s="24">
        <v>400.70440000000002</v>
      </c>
      <c r="U669" s="24">
        <v>2.7652999999999999</v>
      </c>
      <c r="V669" s="24">
        <v>47.8977</v>
      </c>
      <c r="W669" s="24">
        <v>0</v>
      </c>
      <c r="X669" s="24">
        <v>1.0800000000000001E-2</v>
      </c>
      <c r="Y669" s="24">
        <v>-9.6199999999999994E-2</v>
      </c>
      <c r="Z669" s="24">
        <v>-0.4572</v>
      </c>
      <c r="AA669" s="24">
        <v>-2.2578999999999998</v>
      </c>
      <c r="AB669">
        <f t="shared" si="58"/>
        <v>2.7546045720505861E-2</v>
      </c>
      <c r="AC669" s="14">
        <f t="shared" si="59"/>
        <v>0.41557622463727295</v>
      </c>
    </row>
    <row r="670" spans="1:29" s="15" customFormat="1" x14ac:dyDescent="0.2">
      <c r="A670" s="24" t="s">
        <v>67</v>
      </c>
      <c r="B670" s="24" t="s">
        <v>160</v>
      </c>
      <c r="C670" s="24">
        <v>19.349599999999999</v>
      </c>
      <c r="D670" s="24">
        <v>0.55989999999999995</v>
      </c>
      <c r="E670" s="24">
        <v>-4.9968000000000004</v>
      </c>
      <c r="F670" s="24">
        <v>0.41599999999999998</v>
      </c>
      <c r="G670" s="24">
        <v>-2.0000000000000001E-4</v>
      </c>
      <c r="H670" s="24">
        <v>-0.96499999999999997</v>
      </c>
      <c r="I670" s="24">
        <v>0</v>
      </c>
      <c r="J670" s="24">
        <v>0</v>
      </c>
      <c r="K670" s="24">
        <v>6.3500000000000001E-2</v>
      </c>
      <c r="L670" s="24">
        <v>-0.74329999999999996</v>
      </c>
      <c r="M670" s="24">
        <v>2.8001999999999998</v>
      </c>
      <c r="N670" s="24">
        <v>2.6343000000000001</v>
      </c>
      <c r="O670" s="24">
        <v>-0.21410000000000001</v>
      </c>
      <c r="P670" s="24" t="s">
        <v>172</v>
      </c>
      <c r="Q670" s="24">
        <v>-0.56679999999999997</v>
      </c>
      <c r="R670" s="24">
        <v>4.8973000000000004</v>
      </c>
      <c r="S670" s="24">
        <v>400.10399999999998</v>
      </c>
      <c r="T670" s="24">
        <v>400.70150000000001</v>
      </c>
      <c r="U670" s="24">
        <v>2.7048000000000001</v>
      </c>
      <c r="V670" s="24">
        <v>47.048999999999999</v>
      </c>
      <c r="W670" s="24">
        <v>0</v>
      </c>
      <c r="X670" s="24">
        <v>9.7999999999999997E-3</v>
      </c>
      <c r="Y670" s="24">
        <v>-8.9399999999999993E-2</v>
      </c>
      <c r="Z670" s="24">
        <v>-0.46010000000000001</v>
      </c>
      <c r="AA670" s="24">
        <v>-2.7273000000000001</v>
      </c>
      <c r="AB670">
        <f t="shared" si="58"/>
        <v>2.7546045720505861E-2</v>
      </c>
      <c r="AC670" s="14">
        <f t="shared" si="59"/>
        <v>0.4144190187209239</v>
      </c>
    </row>
    <row r="671" spans="1:29" s="15" customFormat="1" x14ac:dyDescent="0.2">
      <c r="A671" s="24" t="s">
        <v>67</v>
      </c>
      <c r="B671" s="24" t="s">
        <v>160</v>
      </c>
      <c r="C671" s="24">
        <v>20.317499999999999</v>
      </c>
      <c r="D671" s="24">
        <v>0.45689999999999997</v>
      </c>
      <c r="E671" s="24">
        <v>-7.0670999999999999</v>
      </c>
      <c r="F671" s="24">
        <v>0.41599999999999998</v>
      </c>
      <c r="G671" s="24">
        <v>-2.0000000000000001E-4</v>
      </c>
      <c r="H671" s="24">
        <v>-0.78549999999999998</v>
      </c>
      <c r="I671" s="24">
        <v>0</v>
      </c>
      <c r="J671" s="24">
        <v>0</v>
      </c>
      <c r="K671" s="24">
        <v>8.8900000000000007E-2</v>
      </c>
      <c r="L671" s="24">
        <v>-0.83299999999999996</v>
      </c>
      <c r="M671" s="24">
        <v>1.7917000000000001</v>
      </c>
      <c r="N671" s="24">
        <v>2.6055999999999999</v>
      </c>
      <c r="O671" s="24">
        <v>-0.183</v>
      </c>
      <c r="P671" s="24" t="s">
        <v>172</v>
      </c>
      <c r="Q671" s="24">
        <v>-0.56289999999999996</v>
      </c>
      <c r="R671" s="24">
        <v>3.3353000000000002</v>
      </c>
      <c r="S671" s="24">
        <v>400.10399999999998</v>
      </c>
      <c r="T671" s="24">
        <v>400.69670000000002</v>
      </c>
      <c r="U671" s="24">
        <v>2.6713</v>
      </c>
      <c r="V671" s="24">
        <v>46.585000000000001</v>
      </c>
      <c r="W671" s="24">
        <v>0</v>
      </c>
      <c r="X671" s="24">
        <v>8.3999999999999995E-3</v>
      </c>
      <c r="Y671" s="24">
        <v>-8.4199999999999997E-2</v>
      </c>
      <c r="Z671" s="24">
        <v>-0.44690000000000002</v>
      </c>
      <c r="AA671" s="24">
        <v>-3.0457000000000001</v>
      </c>
      <c r="AB671">
        <f t="shared" si="58"/>
        <v>2.7546045720505861E-2</v>
      </c>
      <c r="AC671" s="14">
        <f t="shared" si="59"/>
        <v>0.41283954312643389</v>
      </c>
    </row>
    <row r="672" spans="1:29" s="15" customFormat="1" x14ac:dyDescent="0.2">
      <c r="A672" s="24" t="s">
        <v>67</v>
      </c>
      <c r="B672" s="24" t="s">
        <v>160</v>
      </c>
      <c r="C672" s="24">
        <v>21.285699999999999</v>
      </c>
      <c r="D672" s="24">
        <v>0.32229999999999998</v>
      </c>
      <c r="E672" s="24">
        <v>-8.6621000000000006</v>
      </c>
      <c r="F672" s="24">
        <v>0.41599999999999998</v>
      </c>
      <c r="G672" s="24">
        <v>-2.9999999999999997E-4</v>
      </c>
      <c r="H672" s="24">
        <v>-0.55349999999999999</v>
      </c>
      <c r="I672" s="24">
        <v>0</v>
      </c>
      <c r="J672" s="24">
        <v>0</v>
      </c>
      <c r="K672" s="24">
        <v>0.108</v>
      </c>
      <c r="L672" s="24">
        <v>-0.86109999999999998</v>
      </c>
      <c r="M672" s="24">
        <v>0.72799999999999998</v>
      </c>
      <c r="N672" s="24">
        <v>2.5842999999999998</v>
      </c>
      <c r="O672" s="24">
        <v>-0.14399999999999999</v>
      </c>
      <c r="P672" s="24" t="s">
        <v>172</v>
      </c>
      <c r="Q672" s="24">
        <v>-0.56530000000000002</v>
      </c>
      <c r="R672" s="24">
        <v>1.5696000000000001</v>
      </c>
      <c r="S672" s="24">
        <v>400.10399999999998</v>
      </c>
      <c r="T672" s="24">
        <v>400.69130000000001</v>
      </c>
      <c r="U672" s="24">
        <v>2.6669</v>
      </c>
      <c r="V672" s="24">
        <v>46.511099999999999</v>
      </c>
      <c r="W672" s="24">
        <v>0</v>
      </c>
      <c r="X672" s="24">
        <v>7.1000000000000004E-3</v>
      </c>
      <c r="Y672" s="24">
        <v>-7.8700000000000006E-2</v>
      </c>
      <c r="Z672" s="24">
        <v>-0.40670000000000001</v>
      </c>
      <c r="AA672" s="24">
        <v>-3.1572</v>
      </c>
      <c r="AB672">
        <f t="shared" si="58"/>
        <v>4.1319064601405942E-2</v>
      </c>
      <c r="AC672" s="14">
        <f t="shared" si="59"/>
        <v>0.41125499023065853</v>
      </c>
    </row>
    <row r="673" spans="1:29" s="15" customFormat="1" x14ac:dyDescent="0.2">
      <c r="A673" s="24" t="s">
        <v>67</v>
      </c>
      <c r="B673" s="24" t="s">
        <v>160</v>
      </c>
      <c r="C673" s="24">
        <v>22.246600000000001</v>
      </c>
      <c r="D673" s="24">
        <v>0.16639999999999999</v>
      </c>
      <c r="E673" s="24">
        <v>-9.6597000000000008</v>
      </c>
      <c r="F673" s="24">
        <v>0.41599999999999998</v>
      </c>
      <c r="G673" s="24">
        <v>-4.0000000000000002E-4</v>
      </c>
      <c r="H673" s="24">
        <v>-0.28549999999999998</v>
      </c>
      <c r="I673" s="24">
        <v>0</v>
      </c>
      <c r="J673" s="24">
        <v>0</v>
      </c>
      <c r="K673" s="24">
        <v>0.1197</v>
      </c>
      <c r="L673" s="24">
        <v>-0.80940000000000001</v>
      </c>
      <c r="M673" s="24">
        <v>-0.39789999999999998</v>
      </c>
      <c r="N673" s="24">
        <v>2.5760999999999998</v>
      </c>
      <c r="O673" s="24">
        <v>-9.5100000000000004E-2</v>
      </c>
      <c r="P673" s="24" t="s">
        <v>172</v>
      </c>
      <c r="Q673" s="24">
        <v>-0.57230000000000003</v>
      </c>
      <c r="R673" s="24">
        <v>-0.34210000000000002</v>
      </c>
      <c r="S673" s="24">
        <v>400.10399999999998</v>
      </c>
      <c r="T673" s="24">
        <v>400.68680000000001</v>
      </c>
      <c r="U673" s="24">
        <v>2.6838000000000002</v>
      </c>
      <c r="V673" s="24">
        <v>46.712200000000003</v>
      </c>
      <c r="W673" s="24">
        <v>0</v>
      </c>
      <c r="X673" s="24">
        <v>6.1999999999999998E-3</v>
      </c>
      <c r="Y673" s="24">
        <v>-7.1400000000000005E-2</v>
      </c>
      <c r="Z673" s="24">
        <v>-0.33260000000000001</v>
      </c>
      <c r="AA673" s="24">
        <v>-2.9885000000000002</v>
      </c>
      <c r="AB673">
        <f t="shared" si="58"/>
        <v>5.5092078707085719E-2</v>
      </c>
      <c r="AC673" s="14">
        <f t="shared" si="59"/>
        <v>0.41010184185897608</v>
      </c>
    </row>
    <row r="674" spans="1:29" s="15" customFormat="1" x14ac:dyDescent="0.2">
      <c r="A674" s="24" t="s">
        <v>68</v>
      </c>
      <c r="B674" s="24" t="s">
        <v>160</v>
      </c>
      <c r="C674" s="24">
        <v>4.1000000000000003E-3</v>
      </c>
      <c r="D674" s="24">
        <v>-6.9999999999999999E-4</v>
      </c>
      <c r="E674" s="24">
        <v>-10</v>
      </c>
      <c r="F674" s="24">
        <v>0.41599999999999998</v>
      </c>
      <c r="G674" s="24">
        <v>-4.0000000000000002E-4</v>
      </c>
      <c r="H674" s="24">
        <v>1E-3</v>
      </c>
      <c r="I674" s="24">
        <v>0</v>
      </c>
      <c r="J674" s="24">
        <v>0</v>
      </c>
      <c r="K674" s="24">
        <v>0.1236</v>
      </c>
      <c r="L674" s="24">
        <v>-0.67530000000000001</v>
      </c>
      <c r="M674" s="24">
        <v>-1.7257</v>
      </c>
      <c r="N674" s="24">
        <v>2.6156000000000001</v>
      </c>
      <c r="O674" s="24">
        <v>-7.7299999999999994E-2</v>
      </c>
      <c r="P674" s="24" t="s">
        <v>172</v>
      </c>
      <c r="Q674" s="24">
        <v>-0.59670000000000001</v>
      </c>
      <c r="R674" s="24">
        <v>-2.6865000000000001</v>
      </c>
      <c r="S674" s="24">
        <v>400.10399999999998</v>
      </c>
      <c r="T674" s="24">
        <v>400.68680000000001</v>
      </c>
      <c r="U674" s="24">
        <v>2.6619999999999999</v>
      </c>
      <c r="V674" s="24">
        <v>47.947600000000001</v>
      </c>
      <c r="W674" s="24">
        <v>0</v>
      </c>
      <c r="X674" s="24">
        <v>4.4000000000000003E-3</v>
      </c>
      <c r="Y674" s="24">
        <v>-5.4699999999999999E-2</v>
      </c>
      <c r="Z674" s="24">
        <v>-0.2034</v>
      </c>
      <c r="AA674" s="24">
        <v>-1.7487999999999999</v>
      </c>
      <c r="AB674">
        <f t="shared" si="58"/>
        <v>5.5092078707085719E-2</v>
      </c>
      <c r="AC674" s="14">
        <f t="shared" si="59"/>
        <v>0.40968002525307851</v>
      </c>
    </row>
    <row r="675" spans="1:29" s="15" customFormat="1" x14ac:dyDescent="0.2">
      <c r="A675" s="24" t="s">
        <v>68</v>
      </c>
      <c r="B675" s="24" t="s">
        <v>160</v>
      </c>
      <c r="C675" s="24">
        <v>0.96309999999999996</v>
      </c>
      <c r="D675" s="24">
        <v>-0.1678</v>
      </c>
      <c r="E675" s="24">
        <v>-9.6597000000000008</v>
      </c>
      <c r="F675" s="24">
        <v>0.41599999999999998</v>
      </c>
      <c r="G675" s="24">
        <v>-2.9999999999999997E-4</v>
      </c>
      <c r="H675" s="24">
        <v>0.2873</v>
      </c>
      <c r="I675" s="24">
        <v>0</v>
      </c>
      <c r="J675" s="24">
        <v>0</v>
      </c>
      <c r="K675" s="24">
        <v>0.1197</v>
      </c>
      <c r="L675" s="24">
        <v>-0.55449999999999999</v>
      </c>
      <c r="M675" s="24">
        <v>-2.7387999999999999</v>
      </c>
      <c r="N675" s="24">
        <v>2.6431</v>
      </c>
      <c r="O675" s="24">
        <v>-2.18E-2</v>
      </c>
      <c r="P675" s="24" t="s">
        <v>172</v>
      </c>
      <c r="Q675" s="24">
        <v>-0.60580000000000001</v>
      </c>
      <c r="R675" s="24">
        <v>-4.2333999999999996</v>
      </c>
      <c r="S675" s="24">
        <v>400.10399999999998</v>
      </c>
      <c r="T675" s="24">
        <v>400.69069999999999</v>
      </c>
      <c r="U675" s="24">
        <v>2.6867999999999999</v>
      </c>
      <c r="V675" s="24">
        <v>48.329599999999999</v>
      </c>
      <c r="W675" s="24">
        <v>0</v>
      </c>
      <c r="X675" s="24">
        <v>4.4999999999999997E-3</v>
      </c>
      <c r="Y675" s="24">
        <v>-4.7199999999999999E-2</v>
      </c>
      <c r="Z675" s="24">
        <v>-9.4100000000000003E-2</v>
      </c>
      <c r="AA675" s="24">
        <v>-0.92269999999999996</v>
      </c>
      <c r="AB675">
        <f t="shared" si="58"/>
        <v>4.1319064601405942E-2</v>
      </c>
      <c r="AC675" s="14">
        <f t="shared" si="59"/>
        <v>0.41010184185897608</v>
      </c>
    </row>
    <row r="676" spans="1:29" s="15" customFormat="1" x14ac:dyDescent="0.2">
      <c r="A676" s="24" t="s">
        <v>68</v>
      </c>
      <c r="B676" s="24" t="s">
        <v>160</v>
      </c>
      <c r="C676" s="24">
        <v>1.9239999999999999</v>
      </c>
      <c r="D676" s="24">
        <v>-0.32369999999999999</v>
      </c>
      <c r="E676" s="24">
        <v>-8.6621000000000006</v>
      </c>
      <c r="F676" s="24">
        <v>0.41599999999999998</v>
      </c>
      <c r="G676" s="24">
        <v>-2.0000000000000001E-4</v>
      </c>
      <c r="H676" s="24">
        <v>0.55530000000000002</v>
      </c>
      <c r="I676" s="24">
        <v>0</v>
      </c>
      <c r="J676" s="24">
        <v>1E-4</v>
      </c>
      <c r="K676" s="24">
        <v>0.1079</v>
      </c>
      <c r="L676" s="24">
        <v>-0.47660000000000002</v>
      </c>
      <c r="M676" s="24">
        <v>-3.5019</v>
      </c>
      <c r="N676" s="24">
        <v>2.6894</v>
      </c>
      <c r="O676" s="24">
        <v>3.6400000000000002E-2</v>
      </c>
      <c r="P676" s="24" t="s">
        <v>172</v>
      </c>
      <c r="Q676" s="24">
        <v>-0.60929999999999995</v>
      </c>
      <c r="R676" s="24">
        <v>-5.3940000000000001</v>
      </c>
      <c r="S676" s="24">
        <v>400.10399999999998</v>
      </c>
      <c r="T676" s="24">
        <v>400.6961</v>
      </c>
      <c r="U676" s="24">
        <v>2.7012</v>
      </c>
      <c r="V676" s="24">
        <v>48.596200000000003</v>
      </c>
      <c r="W676" s="24">
        <v>0</v>
      </c>
      <c r="X676" s="24">
        <v>5.7999999999999996E-3</v>
      </c>
      <c r="Y676" s="24">
        <v>-4.02E-2</v>
      </c>
      <c r="Z676" s="24">
        <v>1.66E-2</v>
      </c>
      <c r="AA676" s="24">
        <v>0.44450000000000001</v>
      </c>
      <c r="AB676">
        <f t="shared" si="58"/>
        <v>2.7546045720505861E-2</v>
      </c>
      <c r="AC676" s="14">
        <f t="shared" si="59"/>
        <v>0.41125499023065853</v>
      </c>
    </row>
    <row r="677" spans="1:29" s="15" customFormat="1" x14ac:dyDescent="0.2">
      <c r="A677" s="24" t="s">
        <v>68</v>
      </c>
      <c r="B677" s="24" t="s">
        <v>160</v>
      </c>
      <c r="C677" s="24">
        <v>2.8881000000000001</v>
      </c>
      <c r="D677" s="24">
        <v>-0.45760000000000001</v>
      </c>
      <c r="E677" s="24">
        <v>-7.0750000000000002</v>
      </c>
      <c r="F677" s="24">
        <v>0.41599999999999998</v>
      </c>
      <c r="G677" s="24">
        <v>-1E-4</v>
      </c>
      <c r="H677" s="24">
        <v>0.78710000000000002</v>
      </c>
      <c r="I677" s="24">
        <v>0</v>
      </c>
      <c r="J677" s="24">
        <v>0</v>
      </c>
      <c r="K677" s="24">
        <v>8.8900000000000007E-2</v>
      </c>
      <c r="L677" s="24">
        <v>-0.46460000000000001</v>
      </c>
      <c r="M677" s="24">
        <v>-3.9906000000000001</v>
      </c>
      <c r="N677" s="24">
        <v>2.7435999999999998</v>
      </c>
      <c r="O677" s="24">
        <v>9.4500000000000001E-2</v>
      </c>
      <c r="P677" s="24" t="s">
        <v>172</v>
      </c>
      <c r="Q677" s="24">
        <v>-0.60560000000000003</v>
      </c>
      <c r="R677" s="24">
        <v>-6.1872999999999996</v>
      </c>
      <c r="S677" s="24">
        <v>400.10399999999998</v>
      </c>
      <c r="T677" s="24">
        <v>400.6995</v>
      </c>
      <c r="U677" s="24">
        <v>2.7057000000000002</v>
      </c>
      <c r="V677" s="24">
        <v>48.775199999999998</v>
      </c>
      <c r="W677" s="24">
        <v>0</v>
      </c>
      <c r="X677" s="24">
        <v>7.9000000000000008E-3</v>
      </c>
      <c r="Y677" s="24">
        <v>-3.5799999999999998E-2</v>
      </c>
      <c r="Z677" s="24">
        <v>0.1137</v>
      </c>
      <c r="AA677" s="24">
        <v>2.3083999999999998</v>
      </c>
      <c r="AB677">
        <f t="shared" si="58"/>
        <v>1.377302365612372E-2</v>
      </c>
      <c r="AC677" s="14">
        <f t="shared" si="59"/>
        <v>0.41283248229143099</v>
      </c>
    </row>
    <row r="678" spans="1:29" s="15" customFormat="1" x14ac:dyDescent="0.2">
      <c r="A678" s="24" t="s">
        <v>68</v>
      </c>
      <c r="B678" s="24" t="s">
        <v>160</v>
      </c>
      <c r="C678" s="24">
        <v>3.8601999999999999</v>
      </c>
      <c r="D678" s="24">
        <v>-0.56089999999999995</v>
      </c>
      <c r="E678" s="24">
        <v>-4.9968000000000004</v>
      </c>
      <c r="F678" s="24">
        <v>0.41599999999999998</v>
      </c>
      <c r="G678" s="24">
        <v>0</v>
      </c>
      <c r="H678" s="24">
        <v>0.96640000000000004</v>
      </c>
      <c r="I678" s="24">
        <v>0</v>
      </c>
      <c r="J678" s="24">
        <v>0</v>
      </c>
      <c r="K678" s="24">
        <v>6.3299999999999995E-2</v>
      </c>
      <c r="L678" s="24">
        <v>-0.50519999999999998</v>
      </c>
      <c r="M678" s="24">
        <v>-4.1997999999999998</v>
      </c>
      <c r="N678" s="24">
        <v>2.7911999999999999</v>
      </c>
      <c r="O678" s="24">
        <v>0.1479</v>
      </c>
      <c r="P678" s="24" t="s">
        <v>172</v>
      </c>
      <c r="Q678" s="24">
        <v>-0.5968</v>
      </c>
      <c r="R678" s="24">
        <v>-6.6294000000000004</v>
      </c>
      <c r="S678" s="24">
        <v>400.10399999999998</v>
      </c>
      <c r="T678" s="24">
        <v>400.69940000000003</v>
      </c>
      <c r="U678" s="24">
        <v>2.7077</v>
      </c>
      <c r="V678" s="24">
        <v>48.9831</v>
      </c>
      <c r="W678" s="24">
        <v>0</v>
      </c>
      <c r="X678" s="24">
        <v>9.7999999999999997E-3</v>
      </c>
      <c r="Y678" s="24">
        <v>-3.5900000000000001E-2</v>
      </c>
      <c r="Z678" s="24">
        <v>0.18559999999999999</v>
      </c>
      <c r="AA678" s="24">
        <v>4.4333</v>
      </c>
      <c r="AB678">
        <f t="shared" si="58"/>
        <v>0</v>
      </c>
      <c r="AC678" s="14">
        <f t="shared" si="59"/>
        <v>0.4144190187209239</v>
      </c>
    </row>
    <row r="679" spans="1:29" s="15" customFormat="1" x14ac:dyDescent="0.2">
      <c r="A679" s="24" t="s">
        <v>68</v>
      </c>
      <c r="B679" s="24" t="s">
        <v>160</v>
      </c>
      <c r="C679" s="24">
        <v>4.8314000000000004</v>
      </c>
      <c r="D679" s="24">
        <v>-0.62560000000000004</v>
      </c>
      <c r="E679" s="24">
        <v>-2.5863999999999998</v>
      </c>
      <c r="F679" s="24">
        <v>0.41599999999999998</v>
      </c>
      <c r="G679" s="24">
        <v>0</v>
      </c>
      <c r="H679" s="24">
        <v>1.0797000000000001</v>
      </c>
      <c r="I679" s="24">
        <v>0</v>
      </c>
      <c r="J679" s="24">
        <v>0</v>
      </c>
      <c r="K679" s="24">
        <v>3.2899999999999999E-2</v>
      </c>
      <c r="L679" s="24">
        <v>-0.5605</v>
      </c>
      <c r="M679" s="24">
        <v>-4.1337000000000002</v>
      </c>
      <c r="N679" s="24">
        <v>2.8193999999999999</v>
      </c>
      <c r="O679" s="24">
        <v>0.191</v>
      </c>
      <c r="P679" s="24" t="s">
        <v>172</v>
      </c>
      <c r="Q679" s="24">
        <v>-0.58720000000000006</v>
      </c>
      <c r="R679" s="24">
        <v>-6.6894999999999998</v>
      </c>
      <c r="S679" s="24">
        <v>400.10399999999998</v>
      </c>
      <c r="T679" s="24">
        <v>400.69619999999998</v>
      </c>
      <c r="U679" s="24">
        <v>2.7162000000000002</v>
      </c>
      <c r="V679" s="24">
        <v>49.343499999999999</v>
      </c>
      <c r="W679" s="24">
        <v>0</v>
      </c>
      <c r="X679" s="24">
        <v>1.0999999999999999E-2</v>
      </c>
      <c r="Y679" s="24">
        <v>-4.0599999999999997E-2</v>
      </c>
      <c r="Z679" s="24">
        <v>0.22720000000000001</v>
      </c>
      <c r="AA679" s="24">
        <v>6.4459999999999997</v>
      </c>
      <c r="AB679">
        <f t="shared" si="58"/>
        <v>0</v>
      </c>
      <c r="AC679" s="14">
        <f t="shared" si="59"/>
        <v>0.41557622463727295</v>
      </c>
    </row>
    <row r="680" spans="1:29" s="15" customFormat="1" x14ac:dyDescent="0.2">
      <c r="A680" s="24" t="s">
        <v>68</v>
      </c>
      <c r="B680" s="24" t="s">
        <v>160</v>
      </c>
      <c r="C680" s="24">
        <v>5.8045</v>
      </c>
      <c r="D680" s="24">
        <v>-0.64759999999999995</v>
      </c>
      <c r="E680" s="24">
        <v>0</v>
      </c>
      <c r="F680" s="24">
        <v>0.41599999999999998</v>
      </c>
      <c r="G680" s="24">
        <v>0</v>
      </c>
      <c r="H680" s="24">
        <v>1.1183000000000001</v>
      </c>
      <c r="I680" s="24">
        <v>0</v>
      </c>
      <c r="J680" s="24">
        <v>0</v>
      </c>
      <c r="K680" s="24">
        <v>-2.0000000000000001E-4</v>
      </c>
      <c r="L680" s="24">
        <v>-0.59279999999999999</v>
      </c>
      <c r="M680" s="24">
        <v>-3.8027000000000002</v>
      </c>
      <c r="N680" s="24">
        <v>2.8218999999999999</v>
      </c>
      <c r="O680" s="24">
        <v>0.21840000000000001</v>
      </c>
      <c r="P680" s="24" t="s">
        <v>172</v>
      </c>
      <c r="Q680" s="24">
        <v>-0.58150000000000002</v>
      </c>
      <c r="R680" s="24">
        <v>-6.2937000000000003</v>
      </c>
      <c r="S680" s="24">
        <v>400.10399999999998</v>
      </c>
      <c r="T680" s="24">
        <v>400.69189999999998</v>
      </c>
      <c r="U680" s="24">
        <v>2.7366999999999999</v>
      </c>
      <c r="V680" s="24">
        <v>49.906500000000001</v>
      </c>
      <c r="W680" s="24">
        <v>0</v>
      </c>
      <c r="X680" s="24">
        <v>1.0999999999999999E-2</v>
      </c>
      <c r="Y680" s="24">
        <v>-4.8500000000000001E-2</v>
      </c>
      <c r="Z680" s="24">
        <v>0.23880000000000001</v>
      </c>
      <c r="AA680" s="24">
        <v>7.9584999999999999</v>
      </c>
      <c r="AB680">
        <f t="shared" si="58"/>
        <v>0</v>
      </c>
      <c r="AC680" s="14">
        <f t="shared" si="59"/>
        <v>0.41599999999999998</v>
      </c>
    </row>
    <row r="681" spans="1:29" s="15" customFormat="1" x14ac:dyDescent="0.2">
      <c r="A681" s="24" t="s">
        <v>68</v>
      </c>
      <c r="B681" s="24" t="s">
        <v>160</v>
      </c>
      <c r="C681" s="24">
        <v>6.7775999999999996</v>
      </c>
      <c r="D681" s="24">
        <v>-0.62539999999999996</v>
      </c>
      <c r="E681" s="24">
        <v>2.5863999999999998</v>
      </c>
      <c r="F681" s="24">
        <v>0.41599999999999998</v>
      </c>
      <c r="G681" s="24">
        <v>0</v>
      </c>
      <c r="H681" s="24">
        <v>1.079</v>
      </c>
      <c r="I681" s="24">
        <v>0</v>
      </c>
      <c r="J681" s="24">
        <v>0</v>
      </c>
      <c r="K681" s="24">
        <v>-3.3099999999999997E-2</v>
      </c>
      <c r="L681" s="24">
        <v>-0.58740000000000003</v>
      </c>
      <c r="M681" s="24">
        <v>-3.2259000000000002</v>
      </c>
      <c r="N681" s="24">
        <v>2.8010000000000002</v>
      </c>
      <c r="O681" s="24">
        <v>0.22720000000000001</v>
      </c>
      <c r="P681" s="24" t="s">
        <v>172</v>
      </c>
      <c r="Q681" s="24">
        <v>-0.5827</v>
      </c>
      <c r="R681" s="24">
        <v>-5.3723999999999998</v>
      </c>
      <c r="S681" s="24">
        <v>400.10399999999998</v>
      </c>
      <c r="T681" s="24">
        <v>400.6884</v>
      </c>
      <c r="U681" s="24">
        <v>2.7684000000000002</v>
      </c>
      <c r="V681" s="24">
        <v>50.614800000000002</v>
      </c>
      <c r="W681" s="24">
        <v>0</v>
      </c>
      <c r="X681" s="24">
        <v>1.01E-2</v>
      </c>
      <c r="Y681" s="24">
        <v>-5.7700000000000001E-2</v>
      </c>
      <c r="Z681" s="24">
        <v>0.22470000000000001</v>
      </c>
      <c r="AA681" s="24">
        <v>8.7030999999999992</v>
      </c>
      <c r="AB681">
        <f t="shared" si="58"/>
        <v>0</v>
      </c>
      <c r="AC681" s="14">
        <f t="shared" si="59"/>
        <v>0.41557622463727295</v>
      </c>
    </row>
    <row r="682" spans="1:29" s="15" customFormat="1" x14ac:dyDescent="0.2">
      <c r="A682" s="24" t="s">
        <v>68</v>
      </c>
      <c r="B682" s="24" t="s">
        <v>160</v>
      </c>
      <c r="C682" s="24">
        <v>7.7488000000000001</v>
      </c>
      <c r="D682" s="24">
        <v>-0.56059999999999999</v>
      </c>
      <c r="E682" s="24">
        <v>4.9968000000000004</v>
      </c>
      <c r="F682" s="24">
        <v>0.41599999999999998</v>
      </c>
      <c r="G682" s="24">
        <v>0</v>
      </c>
      <c r="H682" s="24">
        <v>0.96519999999999995</v>
      </c>
      <c r="I682" s="24">
        <v>0</v>
      </c>
      <c r="J682" s="24">
        <v>0</v>
      </c>
      <c r="K682" s="24">
        <v>-6.3500000000000001E-2</v>
      </c>
      <c r="L682" s="24">
        <v>-0.5605</v>
      </c>
      <c r="M682" s="24">
        <v>-2.4363999999999999</v>
      </c>
      <c r="N682" s="24">
        <v>2.7664</v>
      </c>
      <c r="O682" s="24">
        <v>0.21740000000000001</v>
      </c>
      <c r="P682" s="24" t="s">
        <v>172</v>
      </c>
      <c r="Q682" s="24">
        <v>-0.59060000000000001</v>
      </c>
      <c r="R682" s="24">
        <v>-3.9253</v>
      </c>
      <c r="S682" s="24">
        <v>400.10399999999998</v>
      </c>
      <c r="T682" s="24">
        <v>400.68650000000002</v>
      </c>
      <c r="U682" s="24">
        <v>2.8048999999999999</v>
      </c>
      <c r="V682" s="24">
        <v>51.333199999999998</v>
      </c>
      <c r="W682" s="24">
        <v>0</v>
      </c>
      <c r="X682" s="24">
        <v>8.8000000000000005E-3</v>
      </c>
      <c r="Y682" s="24">
        <v>-6.6699999999999995E-2</v>
      </c>
      <c r="Z682" s="24">
        <v>0.1895</v>
      </c>
      <c r="AA682" s="24">
        <v>8.6187000000000005</v>
      </c>
      <c r="AB682">
        <f t="shared" si="58"/>
        <v>0</v>
      </c>
      <c r="AC682" s="14">
        <f t="shared" si="59"/>
        <v>0.4144190187209239</v>
      </c>
    </row>
    <row r="683" spans="1:29" s="15" customFormat="1" x14ac:dyDescent="0.2">
      <c r="A683" s="24" t="s">
        <v>68</v>
      </c>
      <c r="B683" s="24" t="s">
        <v>160</v>
      </c>
      <c r="C683" s="24">
        <v>8.7166999999999994</v>
      </c>
      <c r="D683" s="24">
        <v>-0.45760000000000001</v>
      </c>
      <c r="E683" s="24">
        <v>7.0670999999999999</v>
      </c>
      <c r="F683" s="24">
        <v>0.41599999999999998</v>
      </c>
      <c r="G683" s="24">
        <v>0</v>
      </c>
      <c r="H683" s="24">
        <v>0.78559999999999997</v>
      </c>
      <c r="I683" s="24">
        <v>0</v>
      </c>
      <c r="J683" s="24">
        <v>0</v>
      </c>
      <c r="K683" s="24">
        <v>-8.8900000000000007E-2</v>
      </c>
      <c r="L683" s="24">
        <v>-0.54679999999999995</v>
      </c>
      <c r="M683" s="24">
        <v>-1.4834000000000001</v>
      </c>
      <c r="N683" s="24">
        <v>2.7315999999999998</v>
      </c>
      <c r="O683" s="24">
        <v>0.19139999999999999</v>
      </c>
      <c r="P683" s="24" t="s">
        <v>172</v>
      </c>
      <c r="Q683" s="24">
        <v>-0.60260000000000002</v>
      </c>
      <c r="R683" s="24">
        <v>-2.0611999999999999</v>
      </c>
      <c r="S683" s="24">
        <v>400.10399999999998</v>
      </c>
      <c r="T683" s="24">
        <v>400.68579999999997</v>
      </c>
      <c r="U683" s="24">
        <v>2.8384999999999998</v>
      </c>
      <c r="V683" s="24">
        <v>51.920099999999998</v>
      </c>
      <c r="W683" s="24">
        <v>0</v>
      </c>
      <c r="X683" s="24">
        <v>7.4999999999999997E-3</v>
      </c>
      <c r="Y683" s="24">
        <v>-7.5499999999999998E-2</v>
      </c>
      <c r="Z683" s="24">
        <v>0.13619999999999999</v>
      </c>
      <c r="AA683" s="24">
        <v>7.8487</v>
      </c>
      <c r="AB683">
        <f t="shared" si="58"/>
        <v>0</v>
      </c>
      <c r="AC683" s="14">
        <f t="shared" si="59"/>
        <v>0.41283954312643389</v>
      </c>
    </row>
    <row r="684" spans="1:29" s="15" customFormat="1" x14ac:dyDescent="0.2">
      <c r="A684" s="24" t="s">
        <v>68</v>
      </c>
      <c r="B684" s="24" t="s">
        <v>160</v>
      </c>
      <c r="C684" s="24">
        <v>9.6850000000000005</v>
      </c>
      <c r="D684" s="24">
        <v>-0.32300000000000001</v>
      </c>
      <c r="E684" s="24">
        <v>8.6621000000000006</v>
      </c>
      <c r="F684" s="24">
        <v>0.41599999999999998</v>
      </c>
      <c r="G684" s="24">
        <v>1E-4</v>
      </c>
      <c r="H684" s="24">
        <v>0.55379999999999996</v>
      </c>
      <c r="I684" s="24">
        <v>0</v>
      </c>
      <c r="J684" s="24">
        <v>0</v>
      </c>
      <c r="K684" s="24">
        <v>-0.1079</v>
      </c>
      <c r="L684" s="24">
        <v>-0.57530000000000003</v>
      </c>
      <c r="M684" s="24">
        <v>-0.42830000000000001</v>
      </c>
      <c r="N684" s="24">
        <v>2.7079</v>
      </c>
      <c r="O684" s="24">
        <v>0.15279999999999999</v>
      </c>
      <c r="P684" s="24" t="s">
        <v>172</v>
      </c>
      <c r="Q684" s="24">
        <v>-0.61470000000000002</v>
      </c>
      <c r="R684" s="24">
        <v>1.1900000000000001E-2</v>
      </c>
      <c r="S684" s="24">
        <v>400.10399999999998</v>
      </c>
      <c r="T684" s="24">
        <v>400.68529999999998</v>
      </c>
      <c r="U684" s="24">
        <v>2.8641999999999999</v>
      </c>
      <c r="V684" s="24">
        <v>52.2971</v>
      </c>
      <c r="W684" s="24">
        <v>0</v>
      </c>
      <c r="X684" s="24">
        <v>6.7000000000000002E-3</v>
      </c>
      <c r="Y684" s="24">
        <v>-8.48E-2</v>
      </c>
      <c r="Z684" s="24">
        <v>6.6799999999999998E-2</v>
      </c>
      <c r="AA684" s="24">
        <v>6.6585999999999999</v>
      </c>
      <c r="AB684">
        <f t="shared" si="58"/>
        <v>-1.377302365612372E-2</v>
      </c>
      <c r="AC684" s="14">
        <f t="shared" si="59"/>
        <v>0.41125499023065853</v>
      </c>
    </row>
    <row r="685" spans="1:29" s="15" customFormat="1" x14ac:dyDescent="0.2">
      <c r="A685" s="24" t="s">
        <v>68</v>
      </c>
      <c r="B685" s="24" t="s">
        <v>160</v>
      </c>
      <c r="C685" s="24">
        <v>10.645899999999999</v>
      </c>
      <c r="D685" s="24">
        <v>-0.1671</v>
      </c>
      <c r="E685" s="24">
        <v>9.6597000000000008</v>
      </c>
      <c r="F685" s="24">
        <v>0.41599999999999998</v>
      </c>
      <c r="G685" s="24">
        <v>2.0000000000000001E-4</v>
      </c>
      <c r="H685" s="24">
        <v>0.2858</v>
      </c>
      <c r="I685" s="24">
        <v>0</v>
      </c>
      <c r="J685" s="24">
        <v>0</v>
      </c>
      <c r="K685" s="24">
        <v>-0.1197</v>
      </c>
      <c r="L685" s="24">
        <v>-0.64890000000000003</v>
      </c>
      <c r="M685" s="24">
        <v>0.66379999999999995</v>
      </c>
      <c r="N685" s="24">
        <v>2.7012999999999998</v>
      </c>
      <c r="O685" s="24">
        <v>0.10489999999999999</v>
      </c>
      <c r="P685" s="24" t="s">
        <v>172</v>
      </c>
      <c r="Q685" s="24">
        <v>-0.62350000000000005</v>
      </c>
      <c r="R685" s="24">
        <v>2.048</v>
      </c>
      <c r="S685" s="24">
        <v>400.10399999999998</v>
      </c>
      <c r="T685" s="24">
        <v>400.68490000000003</v>
      </c>
      <c r="U685" s="24">
        <v>2.8816000000000002</v>
      </c>
      <c r="V685" s="24">
        <v>52.475000000000001</v>
      </c>
      <c r="W685" s="24">
        <v>0</v>
      </c>
      <c r="X685" s="24">
        <v>6.3E-3</v>
      </c>
      <c r="Y685" s="24">
        <v>-9.5899999999999999E-2</v>
      </c>
      <c r="Z685" s="24">
        <v>-1.61E-2</v>
      </c>
      <c r="AA685" s="24">
        <v>5.3190999999999997</v>
      </c>
      <c r="AB685">
        <f t="shared" si="58"/>
        <v>-2.7546045720505861E-2</v>
      </c>
      <c r="AC685" s="14">
        <f t="shared" si="59"/>
        <v>0.41010184185897608</v>
      </c>
    </row>
    <row r="686" spans="1:29" s="15" customFormat="1" x14ac:dyDescent="0.2">
      <c r="A686" s="24" t="s">
        <v>68</v>
      </c>
      <c r="B686" s="24" t="s">
        <v>160</v>
      </c>
      <c r="C686" s="24">
        <v>11.604799999999999</v>
      </c>
      <c r="D686" s="24">
        <v>0</v>
      </c>
      <c r="E686" s="24">
        <v>10</v>
      </c>
      <c r="F686" s="24">
        <v>0.41599999999999998</v>
      </c>
      <c r="G686" s="24">
        <v>2.0000000000000001E-4</v>
      </c>
      <c r="H686" s="24">
        <v>-5.9999999999999995E-4</v>
      </c>
      <c r="I686" s="24">
        <v>0</v>
      </c>
      <c r="J686" s="24">
        <v>0</v>
      </c>
      <c r="K686" s="24">
        <v>-0.1236</v>
      </c>
      <c r="L686" s="24">
        <v>-0.73909999999999998</v>
      </c>
      <c r="M686" s="24">
        <v>1.7317</v>
      </c>
      <c r="N686" s="24">
        <v>2.7105999999999999</v>
      </c>
      <c r="O686" s="24">
        <v>5.0099999999999999E-2</v>
      </c>
      <c r="P686" s="24" t="s">
        <v>172</v>
      </c>
      <c r="Q686" s="24">
        <v>-0.62770000000000004</v>
      </c>
      <c r="R686" s="24">
        <v>3.8412999999999999</v>
      </c>
      <c r="S686" s="24">
        <v>400.10399999999998</v>
      </c>
      <c r="T686" s="24">
        <v>400.68540000000002</v>
      </c>
      <c r="U686" s="24">
        <v>2.8934000000000002</v>
      </c>
      <c r="V686" s="24">
        <v>52.523400000000002</v>
      </c>
      <c r="W686" s="24">
        <v>0</v>
      </c>
      <c r="X686" s="24">
        <v>6.1999999999999998E-3</v>
      </c>
      <c r="Y686" s="24">
        <v>-0.1085</v>
      </c>
      <c r="Z686" s="24">
        <v>-0.1074</v>
      </c>
      <c r="AA686" s="24">
        <v>4.0133999999999999</v>
      </c>
      <c r="AB686">
        <f t="shared" si="58"/>
        <v>-2.7546045720505861E-2</v>
      </c>
      <c r="AC686" s="14">
        <f t="shared" si="59"/>
        <v>0.40968002525307851</v>
      </c>
    </row>
    <row r="687" spans="1:29" s="15" customFormat="1" x14ac:dyDescent="0.2">
      <c r="A687" s="24" t="s">
        <v>68</v>
      </c>
      <c r="B687" s="24" t="s">
        <v>160</v>
      </c>
      <c r="C687" s="24">
        <v>12.563800000000001</v>
      </c>
      <c r="D687" s="24">
        <v>0.1671</v>
      </c>
      <c r="E687" s="24">
        <v>9.6597000000000008</v>
      </c>
      <c r="F687" s="24">
        <v>0.41599999999999998</v>
      </c>
      <c r="G687" s="24">
        <v>1E-4</v>
      </c>
      <c r="H687" s="24">
        <v>-0.28710000000000002</v>
      </c>
      <c r="I687" s="24">
        <v>0</v>
      </c>
      <c r="J687" s="24">
        <v>0</v>
      </c>
      <c r="K687" s="24">
        <v>-0.1197</v>
      </c>
      <c r="L687" s="24">
        <v>-0.80169999999999997</v>
      </c>
      <c r="M687" s="24">
        <v>2.7222</v>
      </c>
      <c r="N687" s="24">
        <v>2.7296</v>
      </c>
      <c r="O687" s="24">
        <v>-9.7000000000000003E-3</v>
      </c>
      <c r="P687" s="24" t="s">
        <v>172</v>
      </c>
      <c r="Q687" s="24">
        <v>-0.62780000000000002</v>
      </c>
      <c r="R687" s="24">
        <v>5.2815000000000003</v>
      </c>
      <c r="S687" s="24">
        <v>400.10399999999998</v>
      </c>
      <c r="T687" s="24">
        <v>400.68880000000001</v>
      </c>
      <c r="U687" s="24">
        <v>2.9020000000000001</v>
      </c>
      <c r="V687" s="24">
        <v>52.504300000000001</v>
      </c>
      <c r="W687" s="24">
        <v>0</v>
      </c>
      <c r="X687" s="24">
        <v>6.3E-3</v>
      </c>
      <c r="Y687" s="24">
        <v>-0.12089999999999999</v>
      </c>
      <c r="Z687" s="24">
        <v>-0.19919999999999999</v>
      </c>
      <c r="AA687" s="24">
        <v>2.8083999999999998</v>
      </c>
      <c r="AB687">
        <f t="shared" si="58"/>
        <v>-1.377302365612372E-2</v>
      </c>
      <c r="AC687" s="14">
        <f t="shared" si="59"/>
        <v>0.41010184185897608</v>
      </c>
    </row>
    <row r="688" spans="1:29" s="15" customFormat="1" x14ac:dyDescent="0.2">
      <c r="A688" s="24" t="s">
        <v>68</v>
      </c>
      <c r="B688" s="24" t="s">
        <v>160</v>
      </c>
      <c r="C688" s="24">
        <v>13.524699999999999</v>
      </c>
      <c r="D688" s="24">
        <v>0.32290000000000002</v>
      </c>
      <c r="E688" s="24">
        <v>8.6621000000000006</v>
      </c>
      <c r="F688" s="24">
        <v>0.41599999999999998</v>
      </c>
      <c r="G688" s="24">
        <v>0</v>
      </c>
      <c r="H688" s="24">
        <v>-0.55530000000000002</v>
      </c>
      <c r="I688" s="24">
        <v>0</v>
      </c>
      <c r="J688" s="24">
        <v>-1E-4</v>
      </c>
      <c r="K688" s="24">
        <v>-0.108</v>
      </c>
      <c r="L688" s="24">
        <v>-0.80249999999999999</v>
      </c>
      <c r="M688" s="24">
        <v>3.5861000000000001</v>
      </c>
      <c r="N688" s="24">
        <v>2.7503000000000002</v>
      </c>
      <c r="O688" s="24">
        <v>-7.2099999999999997E-2</v>
      </c>
      <c r="P688" s="24" t="s">
        <v>172</v>
      </c>
      <c r="Q688" s="24">
        <v>-0.62529999999999997</v>
      </c>
      <c r="R688" s="24">
        <v>6.3582000000000001</v>
      </c>
      <c r="S688" s="24">
        <v>400.10399999999998</v>
      </c>
      <c r="T688" s="24">
        <v>400.69659999999999</v>
      </c>
      <c r="U688" s="24">
        <v>2.9060000000000001</v>
      </c>
      <c r="V688" s="24">
        <v>52.415799999999997</v>
      </c>
      <c r="W688" s="24">
        <v>0</v>
      </c>
      <c r="X688" s="24">
        <v>6.6E-3</v>
      </c>
      <c r="Y688" s="24">
        <v>-0.13020000000000001</v>
      </c>
      <c r="Z688" s="24">
        <v>-0.2823</v>
      </c>
      <c r="AA688" s="24">
        <v>1.6921999999999999</v>
      </c>
      <c r="AB688">
        <f t="shared" si="58"/>
        <v>0</v>
      </c>
      <c r="AC688" s="14">
        <f t="shared" si="59"/>
        <v>0.41125499023065853</v>
      </c>
    </row>
    <row r="689" spans="1:29" s="15" customFormat="1" x14ac:dyDescent="0.2">
      <c r="A689" s="24" t="s">
        <v>68</v>
      </c>
      <c r="B689" s="24" t="s">
        <v>160</v>
      </c>
      <c r="C689" s="24">
        <v>14.488899999999999</v>
      </c>
      <c r="D689" s="24">
        <v>0.45689999999999997</v>
      </c>
      <c r="E689" s="24">
        <v>7.0750000000000002</v>
      </c>
      <c r="F689" s="24">
        <v>0.41599999999999998</v>
      </c>
      <c r="G689" s="24">
        <v>-1E-4</v>
      </c>
      <c r="H689" s="24">
        <v>-0.7873</v>
      </c>
      <c r="I689" s="24">
        <v>0</v>
      </c>
      <c r="J689" s="24">
        <v>0</v>
      </c>
      <c r="K689" s="24">
        <v>-8.8900000000000007E-2</v>
      </c>
      <c r="L689" s="24">
        <v>-0.73899999999999999</v>
      </c>
      <c r="M689" s="24">
        <v>4.2720000000000002</v>
      </c>
      <c r="N689" s="24">
        <v>2.7656999999999998</v>
      </c>
      <c r="O689" s="24">
        <v>-0.1333</v>
      </c>
      <c r="P689" s="24" t="s">
        <v>172</v>
      </c>
      <c r="Q689" s="24">
        <v>-0.62139999999999995</v>
      </c>
      <c r="R689" s="24">
        <v>7.1127000000000002</v>
      </c>
      <c r="S689" s="24">
        <v>400.10399999999998</v>
      </c>
      <c r="T689" s="24">
        <v>400.70870000000002</v>
      </c>
      <c r="U689" s="24">
        <v>2.8999000000000001</v>
      </c>
      <c r="V689" s="24">
        <v>52.182200000000002</v>
      </c>
      <c r="W689" s="24">
        <v>0</v>
      </c>
      <c r="X689" s="24">
        <v>7.3000000000000001E-3</v>
      </c>
      <c r="Y689" s="24">
        <v>-0.13339999999999999</v>
      </c>
      <c r="Z689" s="24">
        <v>-0.34910000000000002</v>
      </c>
      <c r="AA689" s="24">
        <v>0.64200000000000002</v>
      </c>
      <c r="AB689">
        <f t="shared" si="58"/>
        <v>1.377302365612372E-2</v>
      </c>
      <c r="AC689" s="14">
        <f t="shared" si="59"/>
        <v>0.41283248229143099</v>
      </c>
    </row>
    <row r="690" spans="1:29" s="15" customFormat="1" x14ac:dyDescent="0.2">
      <c r="A690" s="24" t="s">
        <v>68</v>
      </c>
      <c r="B690" s="24" t="s">
        <v>160</v>
      </c>
      <c r="C690" s="24">
        <v>15.460900000000001</v>
      </c>
      <c r="D690" s="24">
        <v>0.56020000000000003</v>
      </c>
      <c r="E690" s="24">
        <v>4.9968000000000004</v>
      </c>
      <c r="F690" s="24">
        <v>0.41599999999999998</v>
      </c>
      <c r="G690" s="24">
        <v>-2.0000000000000001E-4</v>
      </c>
      <c r="H690" s="24">
        <v>-0.96679999999999999</v>
      </c>
      <c r="I690" s="24">
        <v>0</v>
      </c>
      <c r="J690" s="24">
        <v>0</v>
      </c>
      <c r="K690" s="24">
        <v>-6.3299999999999995E-2</v>
      </c>
      <c r="L690" s="24">
        <v>-0.64490000000000003</v>
      </c>
      <c r="M690" s="24">
        <v>4.7218999999999998</v>
      </c>
      <c r="N690" s="24">
        <v>2.7713999999999999</v>
      </c>
      <c r="O690" s="24">
        <v>-0.18779999999999999</v>
      </c>
      <c r="P690" s="24" t="s">
        <v>172</v>
      </c>
      <c r="Q690" s="24">
        <v>-0.61609999999999998</v>
      </c>
      <c r="R690" s="24">
        <v>7.5713999999999997</v>
      </c>
      <c r="S690" s="24">
        <v>400.10399999999998</v>
      </c>
      <c r="T690" s="24">
        <v>400.72250000000003</v>
      </c>
      <c r="U690" s="24">
        <v>2.8767</v>
      </c>
      <c r="V690" s="24">
        <v>51.701700000000002</v>
      </c>
      <c r="W690" s="24">
        <v>0</v>
      </c>
      <c r="X690" s="24">
        <v>8.3999999999999995E-3</v>
      </c>
      <c r="Y690" s="24">
        <v>-0.12909999999999999</v>
      </c>
      <c r="Z690" s="24">
        <v>-0.3962</v>
      </c>
      <c r="AA690" s="24">
        <v>-0.32450000000000001</v>
      </c>
      <c r="AB690">
        <f t="shared" si="58"/>
        <v>2.7546045720505861E-2</v>
      </c>
      <c r="AC690" s="14">
        <f t="shared" si="59"/>
        <v>0.4144190187209239</v>
      </c>
    </row>
    <row r="691" spans="1:29" s="15" customFormat="1" x14ac:dyDescent="0.2">
      <c r="A691" s="24" t="s">
        <v>68</v>
      </c>
      <c r="B691" s="24" t="s">
        <v>160</v>
      </c>
      <c r="C691" s="24">
        <v>16.432099999999998</v>
      </c>
      <c r="D691" s="24">
        <v>0.62490000000000001</v>
      </c>
      <c r="E691" s="24">
        <v>2.5863999999999998</v>
      </c>
      <c r="F691" s="24">
        <v>0.41599999999999998</v>
      </c>
      <c r="G691" s="24">
        <v>-2.0000000000000001E-4</v>
      </c>
      <c r="H691" s="24">
        <v>-1.0802</v>
      </c>
      <c r="I691" s="24">
        <v>0</v>
      </c>
      <c r="J691" s="24">
        <v>0</v>
      </c>
      <c r="K691" s="24">
        <v>-3.2899999999999999E-2</v>
      </c>
      <c r="L691" s="24">
        <v>-0.57230000000000003</v>
      </c>
      <c r="M691" s="24">
        <v>4.8757000000000001</v>
      </c>
      <c r="N691" s="24">
        <v>2.7660999999999998</v>
      </c>
      <c r="O691" s="24">
        <v>-0.22969999999999999</v>
      </c>
      <c r="P691" s="24" t="s">
        <v>172</v>
      </c>
      <c r="Q691" s="24">
        <v>-0.6089</v>
      </c>
      <c r="R691" s="24">
        <v>7.6993</v>
      </c>
      <c r="S691" s="24">
        <v>400.10399999999998</v>
      </c>
      <c r="T691" s="24">
        <v>400.73390000000001</v>
      </c>
      <c r="U691" s="24">
        <v>2.8332000000000002</v>
      </c>
      <c r="V691" s="24">
        <v>50.923699999999997</v>
      </c>
      <c r="W691" s="24">
        <v>0</v>
      </c>
      <c r="X691" s="24">
        <v>9.9000000000000008E-3</v>
      </c>
      <c r="Y691" s="24">
        <v>-0.1182</v>
      </c>
      <c r="Z691" s="24">
        <v>-0.4249</v>
      </c>
      <c r="AA691" s="24">
        <v>-1.1447000000000001</v>
      </c>
      <c r="AB691">
        <f t="shared" si="58"/>
        <v>2.7546045720505861E-2</v>
      </c>
      <c r="AC691" s="14">
        <f t="shared" si="59"/>
        <v>0.41557622463727295</v>
      </c>
    </row>
    <row r="692" spans="1:29" s="15" customFormat="1" x14ac:dyDescent="0.2">
      <c r="A692" s="24" t="s">
        <v>68</v>
      </c>
      <c r="B692" s="24" t="s">
        <v>160</v>
      </c>
      <c r="C692" s="24">
        <v>17.4053</v>
      </c>
      <c r="D692" s="24">
        <v>0.64690000000000003</v>
      </c>
      <c r="E692" s="24">
        <v>0</v>
      </c>
      <c r="F692" s="24">
        <v>0.41599999999999998</v>
      </c>
      <c r="G692" s="24">
        <v>-2.0000000000000001E-4</v>
      </c>
      <c r="H692" s="24">
        <v>-1.1187</v>
      </c>
      <c r="I692" s="24">
        <v>0</v>
      </c>
      <c r="J692" s="24">
        <v>0</v>
      </c>
      <c r="K692" s="24">
        <v>2.0000000000000001E-4</v>
      </c>
      <c r="L692" s="24">
        <v>-0.56359999999999999</v>
      </c>
      <c r="M692" s="24">
        <v>4.6847000000000003</v>
      </c>
      <c r="N692" s="24">
        <v>2.75</v>
      </c>
      <c r="O692" s="24">
        <v>-0.254</v>
      </c>
      <c r="P692" s="24" t="s">
        <v>172</v>
      </c>
      <c r="Q692" s="24">
        <v>-0.59950000000000003</v>
      </c>
      <c r="R692" s="24">
        <v>7.4040999999999997</v>
      </c>
      <c r="S692" s="24">
        <v>400.10399999999998</v>
      </c>
      <c r="T692" s="24">
        <v>400.73869999999999</v>
      </c>
      <c r="U692" s="24">
        <v>2.7730999999999999</v>
      </c>
      <c r="V692" s="24">
        <v>49.9101</v>
      </c>
      <c r="W692" s="24">
        <v>0</v>
      </c>
      <c r="X692" s="24">
        <v>1.12E-2</v>
      </c>
      <c r="Y692" s="24">
        <v>-0.10390000000000001</v>
      </c>
      <c r="Z692" s="24">
        <v>-0.43919999999999998</v>
      </c>
      <c r="AA692" s="24">
        <v>-1.7499</v>
      </c>
      <c r="AB692">
        <f t="shared" si="58"/>
        <v>2.7546045720505861E-2</v>
      </c>
      <c r="AC692" s="14">
        <f t="shared" si="59"/>
        <v>0.41599999999999998</v>
      </c>
    </row>
    <row r="693" spans="1:29" s="15" customFormat="1" x14ac:dyDescent="0.2">
      <c r="A693" s="24" t="s">
        <v>68</v>
      </c>
      <c r="B693" s="24" t="s">
        <v>160</v>
      </c>
      <c r="C693" s="24">
        <v>18.378399999999999</v>
      </c>
      <c r="D693" s="24">
        <v>0.62470000000000003</v>
      </c>
      <c r="E693" s="24">
        <v>-2.5863999999999998</v>
      </c>
      <c r="F693" s="24">
        <v>0.41599999999999998</v>
      </c>
      <c r="G693" s="24">
        <v>-2.0000000000000001E-4</v>
      </c>
      <c r="H693" s="24">
        <v>-1.0792999999999999</v>
      </c>
      <c r="I693" s="24">
        <v>0</v>
      </c>
      <c r="J693" s="24">
        <v>0</v>
      </c>
      <c r="K693" s="24">
        <v>3.32E-2</v>
      </c>
      <c r="L693" s="24">
        <v>-0.62719999999999998</v>
      </c>
      <c r="M693" s="24">
        <v>4.1304999999999996</v>
      </c>
      <c r="N693" s="24">
        <v>2.7244000000000002</v>
      </c>
      <c r="O693" s="24">
        <v>-0.2586</v>
      </c>
      <c r="P693" s="24" t="s">
        <v>172</v>
      </c>
      <c r="Q693" s="24">
        <v>-0.58899999999999997</v>
      </c>
      <c r="R693" s="24">
        <v>6.5895000000000001</v>
      </c>
      <c r="S693" s="24">
        <v>400.10399999999998</v>
      </c>
      <c r="T693" s="24">
        <v>400.73489999999998</v>
      </c>
      <c r="U693" s="24">
        <v>2.7080000000000002</v>
      </c>
      <c r="V693" s="24">
        <v>48.838799999999999</v>
      </c>
      <c r="W693" s="24">
        <v>0</v>
      </c>
      <c r="X693" s="24">
        <v>1.1900000000000001E-2</v>
      </c>
      <c r="Y693" s="24">
        <v>-8.9700000000000002E-2</v>
      </c>
      <c r="Z693" s="24">
        <v>-0.44259999999999999</v>
      </c>
      <c r="AA693" s="24">
        <v>-2.1156000000000001</v>
      </c>
      <c r="AB693">
        <f t="shared" si="58"/>
        <v>2.7546045720505861E-2</v>
      </c>
      <c r="AC693" s="14">
        <f t="shared" si="59"/>
        <v>0.41557622463727295</v>
      </c>
    </row>
    <row r="694" spans="1:29" s="15" customFormat="1" x14ac:dyDescent="0.2">
      <c r="A694" s="24" t="s">
        <v>68</v>
      </c>
      <c r="B694" s="24" t="s">
        <v>160</v>
      </c>
      <c r="C694" s="24">
        <v>19.349599999999999</v>
      </c>
      <c r="D694" s="24">
        <v>0.55989999999999995</v>
      </c>
      <c r="E694" s="24">
        <v>-4.9968000000000004</v>
      </c>
      <c r="F694" s="24">
        <v>0.41599999999999998</v>
      </c>
      <c r="G694" s="24">
        <v>-2.0000000000000001E-4</v>
      </c>
      <c r="H694" s="24">
        <v>-0.96519999999999995</v>
      </c>
      <c r="I694" s="24">
        <v>0</v>
      </c>
      <c r="J694" s="24">
        <v>0</v>
      </c>
      <c r="K694" s="24">
        <v>6.3600000000000004E-2</v>
      </c>
      <c r="L694" s="24">
        <v>-0.73119999999999996</v>
      </c>
      <c r="M694" s="24">
        <v>3.2403</v>
      </c>
      <c r="N694" s="24">
        <v>2.6918000000000002</v>
      </c>
      <c r="O694" s="24">
        <v>-0.2445</v>
      </c>
      <c r="P694" s="24" t="s">
        <v>172</v>
      </c>
      <c r="Q694" s="24">
        <v>-0.57999999999999996</v>
      </c>
      <c r="R694" s="24">
        <v>5.2263000000000002</v>
      </c>
      <c r="S694" s="24">
        <v>400.10399999999998</v>
      </c>
      <c r="T694" s="24">
        <v>400.72359999999998</v>
      </c>
      <c r="U694" s="24">
        <v>2.6530999999999998</v>
      </c>
      <c r="V694" s="24">
        <v>47.942399999999999</v>
      </c>
      <c r="W694" s="24">
        <v>0</v>
      </c>
      <c r="X694" s="24">
        <v>1.1599999999999999E-2</v>
      </c>
      <c r="Y694" s="24">
        <v>-7.85E-2</v>
      </c>
      <c r="Z694" s="24">
        <v>-0.43490000000000001</v>
      </c>
      <c r="AA694" s="24">
        <v>-2.2823000000000002</v>
      </c>
      <c r="AB694">
        <f t="shared" si="58"/>
        <v>2.7546045720505861E-2</v>
      </c>
      <c r="AC694" s="14">
        <f t="shared" si="59"/>
        <v>0.4144190187209239</v>
      </c>
    </row>
    <row r="695" spans="1:29" s="15" customFormat="1" x14ac:dyDescent="0.2">
      <c r="A695" s="24" t="s">
        <v>68</v>
      </c>
      <c r="B695" s="24" t="s">
        <v>160</v>
      </c>
      <c r="C695" s="24">
        <v>20.317499999999999</v>
      </c>
      <c r="D695" s="24">
        <v>0.45689999999999997</v>
      </c>
      <c r="E695" s="24">
        <v>-7.0670999999999999</v>
      </c>
      <c r="F695" s="24">
        <v>0.41599999999999998</v>
      </c>
      <c r="G695" s="24">
        <v>-2.0000000000000001E-4</v>
      </c>
      <c r="H695" s="24">
        <v>-0.78539999999999999</v>
      </c>
      <c r="I695" s="24">
        <v>0</v>
      </c>
      <c r="J695" s="24">
        <v>0</v>
      </c>
      <c r="K695" s="24">
        <v>8.8999999999999996E-2</v>
      </c>
      <c r="L695" s="24">
        <v>-0.82040000000000002</v>
      </c>
      <c r="M695" s="24">
        <v>2.09</v>
      </c>
      <c r="N695" s="24">
        <v>2.6572</v>
      </c>
      <c r="O695" s="24">
        <v>-0.21540000000000001</v>
      </c>
      <c r="P695" s="24" t="s">
        <v>172</v>
      </c>
      <c r="Q695" s="24">
        <v>-0.5756</v>
      </c>
      <c r="R695" s="24">
        <v>3.4011</v>
      </c>
      <c r="S695" s="24">
        <v>400.10399999999998</v>
      </c>
      <c r="T695" s="24">
        <v>400.7088</v>
      </c>
      <c r="U695" s="24">
        <v>2.6211000000000002</v>
      </c>
      <c r="V695" s="24">
        <v>47.4101</v>
      </c>
      <c r="W695" s="24">
        <v>0</v>
      </c>
      <c r="X695" s="24">
        <v>1.01E-2</v>
      </c>
      <c r="Y695" s="24">
        <v>-7.0900000000000005E-2</v>
      </c>
      <c r="Z695" s="24">
        <v>-0.41199999999999998</v>
      </c>
      <c r="AA695" s="24">
        <v>-2.3258999999999999</v>
      </c>
      <c r="AB695">
        <f t="shared" si="58"/>
        <v>2.7546045720505861E-2</v>
      </c>
      <c r="AC695" s="14">
        <f t="shared" si="59"/>
        <v>0.41283954312643389</v>
      </c>
    </row>
    <row r="696" spans="1:29" s="15" customFormat="1" x14ac:dyDescent="0.2">
      <c r="A696" s="24" t="s">
        <v>68</v>
      </c>
      <c r="B696" s="24" t="s">
        <v>160</v>
      </c>
      <c r="C696" s="24">
        <v>21.285699999999999</v>
      </c>
      <c r="D696" s="24">
        <v>0.32229999999999998</v>
      </c>
      <c r="E696" s="24">
        <v>-8.6621000000000006</v>
      </c>
      <c r="F696" s="24">
        <v>0.41599999999999998</v>
      </c>
      <c r="G696" s="24">
        <v>-2.9999999999999997E-4</v>
      </c>
      <c r="H696" s="24">
        <v>-0.5534</v>
      </c>
      <c r="I696" s="24">
        <v>0</v>
      </c>
      <c r="J696" s="24">
        <v>0</v>
      </c>
      <c r="K696" s="24">
        <v>0.108</v>
      </c>
      <c r="L696" s="24">
        <v>-0.84540000000000004</v>
      </c>
      <c r="M696" s="24">
        <v>0.79410000000000003</v>
      </c>
      <c r="N696" s="24">
        <v>2.6274999999999999</v>
      </c>
      <c r="O696" s="24">
        <v>-0.1757</v>
      </c>
      <c r="P696" s="24" t="s">
        <v>172</v>
      </c>
      <c r="Q696" s="24">
        <v>-0.57769999999999999</v>
      </c>
      <c r="R696" s="24">
        <v>1.3112999999999999</v>
      </c>
      <c r="S696" s="24">
        <v>400.10399999999998</v>
      </c>
      <c r="T696" s="24">
        <v>400.69560000000001</v>
      </c>
      <c r="U696" s="24">
        <v>2.6166</v>
      </c>
      <c r="V696" s="24">
        <v>47.305700000000002</v>
      </c>
      <c r="W696" s="24">
        <v>0</v>
      </c>
      <c r="X696" s="24">
        <v>7.9000000000000008E-3</v>
      </c>
      <c r="Y696" s="24">
        <v>-6.5799999999999997E-2</v>
      </c>
      <c r="Z696" s="24">
        <v>-0.36749999999999999</v>
      </c>
      <c r="AA696" s="24">
        <v>-2.2940999999999998</v>
      </c>
      <c r="AB696">
        <f t="shared" si="58"/>
        <v>4.1319064601405942E-2</v>
      </c>
      <c r="AC696" s="14">
        <f t="shared" si="59"/>
        <v>0.41125499023065853</v>
      </c>
    </row>
    <row r="697" spans="1:29" s="15" customFormat="1" x14ac:dyDescent="0.2">
      <c r="A697" s="24" t="s">
        <v>68</v>
      </c>
      <c r="B697" s="24" t="s">
        <v>160</v>
      </c>
      <c r="C697" s="24">
        <v>22.246600000000001</v>
      </c>
      <c r="D697" s="24">
        <v>0.16639999999999999</v>
      </c>
      <c r="E697" s="24">
        <v>-9.6597000000000008</v>
      </c>
      <c r="F697" s="24">
        <v>0.41599999999999998</v>
      </c>
      <c r="G697" s="24">
        <v>-4.0000000000000002E-4</v>
      </c>
      <c r="H697" s="24">
        <v>-0.28539999999999999</v>
      </c>
      <c r="I697" s="24">
        <v>0</v>
      </c>
      <c r="J697" s="24">
        <v>0</v>
      </c>
      <c r="K697" s="24">
        <v>0.1197</v>
      </c>
      <c r="L697" s="24">
        <v>-0.78920000000000001</v>
      </c>
      <c r="M697" s="24">
        <v>-0.51780000000000004</v>
      </c>
      <c r="N697" s="24">
        <v>2.6112000000000002</v>
      </c>
      <c r="O697" s="24">
        <v>-0.12889999999999999</v>
      </c>
      <c r="P697" s="24" t="s">
        <v>172</v>
      </c>
      <c r="Q697" s="24">
        <v>-0.58579999999999999</v>
      </c>
      <c r="R697" s="24">
        <v>-0.79259999999999997</v>
      </c>
      <c r="S697" s="24">
        <v>400.10399999999998</v>
      </c>
      <c r="T697" s="24">
        <v>400.68779999999998</v>
      </c>
      <c r="U697" s="24">
        <v>2.6343000000000001</v>
      </c>
      <c r="V697" s="24">
        <v>47.545299999999997</v>
      </c>
      <c r="W697" s="24">
        <v>0</v>
      </c>
      <c r="X697" s="24">
        <v>5.7000000000000002E-3</v>
      </c>
      <c r="Y697" s="24">
        <v>-6.0900000000000003E-2</v>
      </c>
      <c r="Z697" s="24">
        <v>-0.2974</v>
      </c>
      <c r="AA697" s="24">
        <v>-2.1473</v>
      </c>
      <c r="AB697">
        <f t="shared" si="58"/>
        <v>5.5092078707085719E-2</v>
      </c>
      <c r="AC697" s="14">
        <f t="shared" si="59"/>
        <v>0.41010184185897608</v>
      </c>
    </row>
    <row r="698" spans="1:29" s="15" customFormat="1" x14ac:dyDescent="0.2">
      <c r="A698" s="24" t="s">
        <v>69</v>
      </c>
      <c r="B698" s="24" t="s">
        <v>160</v>
      </c>
      <c r="C698" s="24">
        <v>4.1000000000000003E-3</v>
      </c>
      <c r="D698" s="24">
        <v>-6.9999999999999999E-4</v>
      </c>
      <c r="E698" s="24">
        <v>-10</v>
      </c>
      <c r="F698" s="24">
        <v>0.41599999999999998</v>
      </c>
      <c r="G698" s="24">
        <v>-4.0000000000000002E-4</v>
      </c>
      <c r="H698" s="24">
        <v>1.1999999999999999E-3</v>
      </c>
      <c r="I698" s="24">
        <v>0</v>
      </c>
      <c r="J698" s="24">
        <v>0</v>
      </c>
      <c r="K698" s="24">
        <v>0.1237</v>
      </c>
      <c r="L698" s="24">
        <v>-0.69240000000000002</v>
      </c>
      <c r="M698" s="24">
        <v>-1.3259000000000001</v>
      </c>
      <c r="N698" s="24">
        <v>2.6</v>
      </c>
      <c r="O698" s="24">
        <v>-0.10100000000000001</v>
      </c>
      <c r="P698" s="24" t="s">
        <v>172</v>
      </c>
      <c r="Q698" s="24">
        <v>-0.58140000000000003</v>
      </c>
      <c r="R698" s="24">
        <v>-2.0276999999999998</v>
      </c>
      <c r="S698" s="24">
        <v>400.10399999999998</v>
      </c>
      <c r="T698" s="24">
        <v>400.70030000000003</v>
      </c>
      <c r="U698" s="24">
        <v>2.6387</v>
      </c>
      <c r="V698" s="24">
        <v>47.371299999999998</v>
      </c>
      <c r="W698" s="24">
        <v>0</v>
      </c>
      <c r="X698" s="24">
        <v>4.0000000000000001E-3</v>
      </c>
      <c r="Y698" s="24">
        <v>-6.2700000000000006E-2</v>
      </c>
      <c r="Z698" s="24">
        <v>-0.20610000000000001</v>
      </c>
      <c r="AA698" s="24">
        <v>-2.9346000000000001</v>
      </c>
      <c r="AB698">
        <f t="shared" si="58"/>
        <v>5.5092078707085719E-2</v>
      </c>
      <c r="AC698" s="14">
        <f t="shared" si="59"/>
        <v>0.40968002525307851</v>
      </c>
    </row>
    <row r="699" spans="1:29" s="15" customFormat="1" x14ac:dyDescent="0.2">
      <c r="A699" s="24" t="s">
        <v>69</v>
      </c>
      <c r="B699" s="24" t="s">
        <v>160</v>
      </c>
      <c r="C699" s="24">
        <v>0.96309999999999996</v>
      </c>
      <c r="D699" s="24">
        <v>-0.1678</v>
      </c>
      <c r="E699" s="24">
        <v>-9.6597000000000008</v>
      </c>
      <c r="F699" s="24">
        <v>0.41599999999999998</v>
      </c>
      <c r="G699" s="24">
        <v>-2.9999999999999997E-4</v>
      </c>
      <c r="H699" s="24">
        <v>0.2878</v>
      </c>
      <c r="I699" s="24">
        <v>0</v>
      </c>
      <c r="J699" s="24">
        <v>0</v>
      </c>
      <c r="K699" s="24">
        <v>0.1197</v>
      </c>
      <c r="L699" s="24">
        <v>-0.57040000000000002</v>
      </c>
      <c r="M699" s="24">
        <v>-2.4817999999999998</v>
      </c>
      <c r="N699" s="24">
        <v>2.6263000000000001</v>
      </c>
      <c r="O699" s="24">
        <v>-3.3399999999999999E-2</v>
      </c>
      <c r="P699" s="24" t="s">
        <v>172</v>
      </c>
      <c r="Q699" s="24">
        <v>-0.58779999999999999</v>
      </c>
      <c r="R699" s="24">
        <v>-3.6652</v>
      </c>
      <c r="S699" s="24">
        <v>400.10399999999998</v>
      </c>
      <c r="T699" s="24">
        <v>400.70269999999999</v>
      </c>
      <c r="U699" s="24">
        <v>2.6589</v>
      </c>
      <c r="V699" s="24">
        <v>47.724499999999999</v>
      </c>
      <c r="W699" s="24">
        <v>0</v>
      </c>
      <c r="X699" s="24">
        <v>4.4999999999999997E-3</v>
      </c>
      <c r="Y699" s="24">
        <v>-5.62E-2</v>
      </c>
      <c r="Z699" s="24">
        <v>-9.5799999999999996E-2</v>
      </c>
      <c r="AA699" s="24">
        <v>-1.8969</v>
      </c>
      <c r="AB699">
        <f t="shared" ref="AB699:AB745" si="60">DEGREES(ATAN2(F699,-G699))</f>
        <v>4.1319064601405942E-2</v>
      </c>
      <c r="AC699" s="14">
        <f t="shared" ref="AC699:AC745" si="61">IF(B699="PMMPSI2",F699*COS(RADIANS(E699)),F699)</f>
        <v>0.41010184185897608</v>
      </c>
    </row>
    <row r="700" spans="1:29" s="15" customFormat="1" x14ac:dyDescent="0.2">
      <c r="A700" s="24" t="s">
        <v>69</v>
      </c>
      <c r="B700" s="24" t="s">
        <v>160</v>
      </c>
      <c r="C700" s="24">
        <v>1.9239999999999999</v>
      </c>
      <c r="D700" s="24">
        <v>-0.32369999999999999</v>
      </c>
      <c r="E700" s="24">
        <v>-8.6621000000000006</v>
      </c>
      <c r="F700" s="24">
        <v>0.41599999999999998</v>
      </c>
      <c r="G700" s="24">
        <v>-2.0000000000000001E-4</v>
      </c>
      <c r="H700" s="24">
        <v>0.55569999999999997</v>
      </c>
      <c r="I700" s="24">
        <v>0</v>
      </c>
      <c r="J700" s="24">
        <v>1E-4</v>
      </c>
      <c r="K700" s="24">
        <v>0.10780000000000001</v>
      </c>
      <c r="L700" s="24">
        <v>-0.48759999999999998</v>
      </c>
      <c r="M700" s="24">
        <v>-3.5375000000000001</v>
      </c>
      <c r="N700" s="24">
        <v>2.6678000000000002</v>
      </c>
      <c r="O700" s="24">
        <v>4.0099999999999997E-2</v>
      </c>
      <c r="P700" s="24" t="s">
        <v>172</v>
      </c>
      <c r="Q700" s="24">
        <v>-0.59030000000000005</v>
      </c>
      <c r="R700" s="24">
        <v>-5.0975999999999999</v>
      </c>
      <c r="S700" s="24">
        <v>400.10399999999998</v>
      </c>
      <c r="T700" s="24">
        <v>400.71039999999999</v>
      </c>
      <c r="U700" s="24">
        <v>2.6669</v>
      </c>
      <c r="V700" s="24">
        <v>47.913600000000002</v>
      </c>
      <c r="W700" s="24">
        <v>0</v>
      </c>
      <c r="X700" s="24">
        <v>5.4999999999999997E-3</v>
      </c>
      <c r="Y700" s="24">
        <v>-4.9599999999999998E-2</v>
      </c>
      <c r="Z700" s="24">
        <v>1.2699999999999999E-2</v>
      </c>
      <c r="AA700" s="24">
        <v>-0.2132</v>
      </c>
      <c r="AB700">
        <f t="shared" si="60"/>
        <v>2.7546045720505861E-2</v>
      </c>
      <c r="AC700" s="14">
        <f t="shared" si="61"/>
        <v>0.41125499023065853</v>
      </c>
    </row>
    <row r="701" spans="1:29" s="15" customFormat="1" x14ac:dyDescent="0.2">
      <c r="A701" s="24" t="s">
        <v>69</v>
      </c>
      <c r="B701" s="24" t="s">
        <v>160</v>
      </c>
      <c r="C701" s="24">
        <v>2.8881000000000001</v>
      </c>
      <c r="D701" s="24">
        <v>-0.45760000000000001</v>
      </c>
      <c r="E701" s="24">
        <v>-7.0750000000000002</v>
      </c>
      <c r="F701" s="24">
        <v>0.41599999999999998</v>
      </c>
      <c r="G701" s="24">
        <v>-1E-4</v>
      </c>
      <c r="H701" s="24">
        <v>0.78710000000000002</v>
      </c>
      <c r="I701" s="24">
        <v>0</v>
      </c>
      <c r="J701" s="24">
        <v>0</v>
      </c>
      <c r="K701" s="24">
        <v>8.8599999999999998E-2</v>
      </c>
      <c r="L701" s="24">
        <v>-0.46920000000000001</v>
      </c>
      <c r="M701" s="24">
        <v>-4.3331</v>
      </c>
      <c r="N701" s="24">
        <v>2.7176</v>
      </c>
      <c r="O701" s="24">
        <v>0.1081</v>
      </c>
      <c r="P701" s="24" t="s">
        <v>172</v>
      </c>
      <c r="Q701" s="24">
        <v>-0.58840000000000003</v>
      </c>
      <c r="R701" s="24">
        <v>-6.2108999999999996</v>
      </c>
      <c r="S701" s="24">
        <v>400.10399999999998</v>
      </c>
      <c r="T701" s="24">
        <v>400.72109999999998</v>
      </c>
      <c r="U701" s="24">
        <v>2.6654</v>
      </c>
      <c r="V701" s="24">
        <v>47.984499999999997</v>
      </c>
      <c r="W701" s="24">
        <v>0</v>
      </c>
      <c r="X701" s="24">
        <v>6.6E-3</v>
      </c>
      <c r="Y701" s="24">
        <v>-4.5600000000000002E-2</v>
      </c>
      <c r="Z701" s="24">
        <v>0.1057</v>
      </c>
      <c r="AA701" s="24">
        <v>1.9461999999999999</v>
      </c>
      <c r="AB701">
        <f t="shared" si="60"/>
        <v>1.377302365612372E-2</v>
      </c>
      <c r="AC701" s="14">
        <f t="shared" si="61"/>
        <v>0.41283248229143099</v>
      </c>
    </row>
    <row r="702" spans="1:29" s="15" customFormat="1" x14ac:dyDescent="0.2">
      <c r="A702" s="24" t="s">
        <v>69</v>
      </c>
      <c r="B702" s="24" t="s">
        <v>160</v>
      </c>
      <c r="C702" s="24">
        <v>3.8601999999999999</v>
      </c>
      <c r="D702" s="24">
        <v>-0.56089999999999995</v>
      </c>
      <c r="E702" s="24">
        <v>-4.9968000000000004</v>
      </c>
      <c r="F702" s="24">
        <v>0.41599999999999998</v>
      </c>
      <c r="G702" s="24">
        <v>0</v>
      </c>
      <c r="H702" s="24">
        <v>0.9657</v>
      </c>
      <c r="I702" s="24">
        <v>0</v>
      </c>
      <c r="J702" s="24">
        <v>0</v>
      </c>
      <c r="K702" s="24">
        <v>6.3E-2</v>
      </c>
      <c r="L702" s="24">
        <v>-0.50339999999999996</v>
      </c>
      <c r="M702" s="24">
        <v>-4.7370000000000001</v>
      </c>
      <c r="N702" s="24">
        <v>2.7645</v>
      </c>
      <c r="O702" s="24">
        <v>0.1608</v>
      </c>
      <c r="P702" s="24" t="s">
        <v>172</v>
      </c>
      <c r="Q702" s="24">
        <v>-0.58440000000000003</v>
      </c>
      <c r="R702" s="24">
        <v>-6.8773</v>
      </c>
      <c r="S702" s="24">
        <v>400.10399999999998</v>
      </c>
      <c r="T702" s="24">
        <v>400.73079999999999</v>
      </c>
      <c r="U702" s="24">
        <v>2.6638000000000002</v>
      </c>
      <c r="V702" s="24">
        <v>48.087000000000003</v>
      </c>
      <c r="W702" s="24">
        <v>0</v>
      </c>
      <c r="X702" s="24">
        <v>7.4999999999999997E-3</v>
      </c>
      <c r="Y702" s="24">
        <v>-4.6100000000000002E-2</v>
      </c>
      <c r="Z702" s="24">
        <v>0.17280000000000001</v>
      </c>
      <c r="AA702" s="24">
        <v>4.2289000000000003</v>
      </c>
      <c r="AB702">
        <f t="shared" si="60"/>
        <v>0</v>
      </c>
      <c r="AC702" s="14">
        <f t="shared" si="61"/>
        <v>0.4144190187209239</v>
      </c>
    </row>
    <row r="703" spans="1:29" s="15" customFormat="1" x14ac:dyDescent="0.2">
      <c r="A703" s="24" t="s">
        <v>69</v>
      </c>
      <c r="B703" s="24" t="s">
        <v>160</v>
      </c>
      <c r="C703" s="24">
        <v>4.8314000000000004</v>
      </c>
      <c r="D703" s="24">
        <v>-0.62560000000000004</v>
      </c>
      <c r="E703" s="24">
        <v>-2.5863999999999998</v>
      </c>
      <c r="F703" s="24">
        <v>0.41599999999999998</v>
      </c>
      <c r="G703" s="24">
        <v>0</v>
      </c>
      <c r="H703" s="24">
        <v>1.0786</v>
      </c>
      <c r="I703" s="24">
        <v>0</v>
      </c>
      <c r="J703" s="24">
        <v>0</v>
      </c>
      <c r="K703" s="24">
        <v>3.27E-2</v>
      </c>
      <c r="L703" s="24">
        <v>-0.55179999999999996</v>
      </c>
      <c r="M703" s="24">
        <v>-4.6999000000000004</v>
      </c>
      <c r="N703" s="24">
        <v>2.7968999999999999</v>
      </c>
      <c r="O703" s="24">
        <v>0.19389999999999999</v>
      </c>
      <c r="P703" s="24" t="s">
        <v>172</v>
      </c>
      <c r="Q703" s="24">
        <v>-0.58160000000000001</v>
      </c>
      <c r="R703" s="24">
        <v>-6.9901999999999997</v>
      </c>
      <c r="S703" s="24">
        <v>400.10399999999998</v>
      </c>
      <c r="T703" s="24">
        <v>400.73520000000002</v>
      </c>
      <c r="U703" s="24">
        <v>2.6720999999999999</v>
      </c>
      <c r="V703" s="24">
        <v>48.379300000000001</v>
      </c>
      <c r="W703" s="24">
        <v>0</v>
      </c>
      <c r="X703" s="24">
        <v>7.9000000000000008E-3</v>
      </c>
      <c r="Y703" s="24">
        <v>-5.1499999999999997E-2</v>
      </c>
      <c r="Z703" s="24">
        <v>0.20930000000000001</v>
      </c>
      <c r="AA703" s="24">
        <v>6.2115999999999998</v>
      </c>
      <c r="AB703">
        <f t="shared" si="60"/>
        <v>0</v>
      </c>
      <c r="AC703" s="14">
        <f t="shared" si="61"/>
        <v>0.41557622463727295</v>
      </c>
    </row>
    <row r="704" spans="1:29" s="15" customFormat="1" x14ac:dyDescent="0.2">
      <c r="A704" s="24" t="s">
        <v>69</v>
      </c>
      <c r="B704" s="24" t="s">
        <v>160</v>
      </c>
      <c r="C704" s="24">
        <v>5.8045</v>
      </c>
      <c r="D704" s="24">
        <v>-0.64759999999999995</v>
      </c>
      <c r="E704" s="24">
        <v>0</v>
      </c>
      <c r="F704" s="24">
        <v>0.41599999999999998</v>
      </c>
      <c r="G704" s="24">
        <v>0</v>
      </c>
      <c r="H704" s="24">
        <v>1.1169</v>
      </c>
      <c r="I704" s="24">
        <v>0</v>
      </c>
      <c r="J704" s="24">
        <v>0</v>
      </c>
      <c r="K704" s="24">
        <v>-2.0000000000000001E-4</v>
      </c>
      <c r="L704" s="24">
        <v>-0.57509999999999994</v>
      </c>
      <c r="M704" s="24">
        <v>-4.2712000000000003</v>
      </c>
      <c r="N704" s="24">
        <v>2.8064</v>
      </c>
      <c r="O704" s="24">
        <v>0.2092</v>
      </c>
      <c r="P704" s="24" t="s">
        <v>172</v>
      </c>
      <c r="Q704" s="24">
        <v>-0.5827</v>
      </c>
      <c r="R704" s="24">
        <v>-6.5025000000000004</v>
      </c>
      <c r="S704" s="24">
        <v>400.10399999999998</v>
      </c>
      <c r="T704" s="24">
        <v>400.73180000000002</v>
      </c>
      <c r="U704" s="24">
        <v>2.6956000000000002</v>
      </c>
      <c r="V704" s="24">
        <v>48.932299999999998</v>
      </c>
      <c r="W704" s="24">
        <v>0</v>
      </c>
      <c r="X704" s="24">
        <v>7.6E-3</v>
      </c>
      <c r="Y704" s="24">
        <v>-6.0199999999999997E-2</v>
      </c>
      <c r="Z704" s="24">
        <v>0.216</v>
      </c>
      <c r="AA704" s="24">
        <v>7.5453999999999999</v>
      </c>
      <c r="AB704">
        <f t="shared" si="60"/>
        <v>0</v>
      </c>
      <c r="AC704" s="14">
        <f t="shared" si="61"/>
        <v>0.41599999999999998</v>
      </c>
    </row>
    <row r="705" spans="1:29" s="15" customFormat="1" x14ac:dyDescent="0.2">
      <c r="A705" s="24" t="s">
        <v>69</v>
      </c>
      <c r="B705" s="24" t="s">
        <v>160</v>
      </c>
      <c r="C705" s="24">
        <v>6.7775999999999996</v>
      </c>
      <c r="D705" s="24">
        <v>-0.62539999999999996</v>
      </c>
      <c r="E705" s="24">
        <v>2.5863999999999998</v>
      </c>
      <c r="F705" s="24">
        <v>0.41599999999999998</v>
      </c>
      <c r="G705" s="24">
        <v>0</v>
      </c>
      <c r="H705" s="24">
        <v>1.0778000000000001</v>
      </c>
      <c r="I705" s="24">
        <v>0</v>
      </c>
      <c r="J705" s="24">
        <v>0</v>
      </c>
      <c r="K705" s="24">
        <v>-3.3000000000000002E-2</v>
      </c>
      <c r="L705" s="24">
        <v>-0.55679999999999996</v>
      </c>
      <c r="M705" s="24">
        <v>-3.5665</v>
      </c>
      <c r="N705" s="24">
        <v>2.7917000000000001</v>
      </c>
      <c r="O705" s="24">
        <v>0.2122</v>
      </c>
      <c r="P705" s="24" t="s">
        <v>172</v>
      </c>
      <c r="Q705" s="24">
        <v>-0.58819999999999995</v>
      </c>
      <c r="R705" s="24">
        <v>-5.4488000000000003</v>
      </c>
      <c r="S705" s="24">
        <v>400.10399999999998</v>
      </c>
      <c r="T705" s="24">
        <v>400.72109999999998</v>
      </c>
      <c r="U705" s="24">
        <v>2.7320000000000002</v>
      </c>
      <c r="V705" s="24">
        <v>49.688400000000001</v>
      </c>
      <c r="W705" s="24">
        <v>0</v>
      </c>
      <c r="X705" s="24">
        <v>6.7000000000000002E-3</v>
      </c>
      <c r="Y705" s="24">
        <v>-6.9900000000000004E-2</v>
      </c>
      <c r="Z705" s="24">
        <v>0.1971</v>
      </c>
      <c r="AA705" s="24">
        <v>8.0660000000000007</v>
      </c>
      <c r="AB705">
        <f t="shared" si="60"/>
        <v>0</v>
      </c>
      <c r="AC705" s="14">
        <f t="shared" si="61"/>
        <v>0.41557622463727295</v>
      </c>
    </row>
    <row r="706" spans="1:29" s="15" customFormat="1" x14ac:dyDescent="0.2">
      <c r="A706" s="24" t="s">
        <v>69</v>
      </c>
      <c r="B706" s="24" t="s">
        <v>160</v>
      </c>
      <c r="C706" s="24">
        <v>7.7488000000000001</v>
      </c>
      <c r="D706" s="24">
        <v>-0.56059999999999999</v>
      </c>
      <c r="E706" s="24">
        <v>4.9968000000000004</v>
      </c>
      <c r="F706" s="24">
        <v>0.41599999999999998</v>
      </c>
      <c r="G706" s="24">
        <v>0</v>
      </c>
      <c r="H706" s="24">
        <v>0.96440000000000003</v>
      </c>
      <c r="I706" s="24">
        <v>0</v>
      </c>
      <c r="J706" s="24">
        <v>0</v>
      </c>
      <c r="K706" s="24">
        <v>-6.3200000000000006E-2</v>
      </c>
      <c r="L706" s="24">
        <v>-0.51239999999999997</v>
      </c>
      <c r="M706" s="24">
        <v>-2.7080000000000002</v>
      </c>
      <c r="N706" s="24">
        <v>2.7587999999999999</v>
      </c>
      <c r="O706" s="24">
        <v>0.2074</v>
      </c>
      <c r="P706" s="24" t="s">
        <v>172</v>
      </c>
      <c r="Q706" s="24">
        <v>-0.59630000000000005</v>
      </c>
      <c r="R706" s="24">
        <v>-3.9401999999999999</v>
      </c>
      <c r="S706" s="24">
        <v>400.10399999999998</v>
      </c>
      <c r="T706" s="24">
        <v>400.70650000000001</v>
      </c>
      <c r="U706" s="24">
        <v>2.7734000000000001</v>
      </c>
      <c r="V706" s="24">
        <v>50.493600000000001</v>
      </c>
      <c r="W706" s="24">
        <v>0</v>
      </c>
      <c r="X706" s="24">
        <v>5.4000000000000003E-3</v>
      </c>
      <c r="Y706" s="24">
        <v>-7.8799999999999995E-2</v>
      </c>
      <c r="Z706" s="24">
        <v>0.15770000000000001</v>
      </c>
      <c r="AA706" s="24">
        <v>7.8231000000000002</v>
      </c>
      <c r="AB706">
        <f t="shared" si="60"/>
        <v>0</v>
      </c>
      <c r="AC706" s="14">
        <f t="shared" si="61"/>
        <v>0.4144190187209239</v>
      </c>
    </row>
    <row r="707" spans="1:29" s="15" customFormat="1" x14ac:dyDescent="0.2">
      <c r="A707" s="24" t="s">
        <v>69</v>
      </c>
      <c r="B707" s="24" t="s">
        <v>160</v>
      </c>
      <c r="C707" s="24">
        <v>8.7166999999999994</v>
      </c>
      <c r="D707" s="24">
        <v>-0.45760000000000001</v>
      </c>
      <c r="E707" s="24">
        <v>7.0670999999999999</v>
      </c>
      <c r="F707" s="24">
        <v>0.41599999999999998</v>
      </c>
      <c r="G707" s="24">
        <v>0</v>
      </c>
      <c r="H707" s="24">
        <v>0.78539999999999999</v>
      </c>
      <c r="I707" s="24">
        <v>0</v>
      </c>
      <c r="J707" s="24">
        <v>0</v>
      </c>
      <c r="K707" s="24">
        <v>-8.8700000000000001E-2</v>
      </c>
      <c r="L707" s="24">
        <v>-0.47760000000000002</v>
      </c>
      <c r="M707" s="24">
        <v>-1.7713000000000001</v>
      </c>
      <c r="N707" s="24">
        <v>2.7189000000000001</v>
      </c>
      <c r="O707" s="24">
        <v>0.1953</v>
      </c>
      <c r="P707" s="24" t="s">
        <v>172</v>
      </c>
      <c r="Q707" s="24">
        <v>-0.60419999999999996</v>
      </c>
      <c r="R707" s="24">
        <v>-2.1343999999999999</v>
      </c>
      <c r="S707" s="24">
        <v>400.10399999999998</v>
      </c>
      <c r="T707" s="24">
        <v>400.69310000000002</v>
      </c>
      <c r="U707" s="24">
        <v>2.8109999999999999</v>
      </c>
      <c r="V707" s="24">
        <v>51.180100000000003</v>
      </c>
      <c r="W707" s="24">
        <v>0</v>
      </c>
      <c r="X707" s="24">
        <v>3.8999999999999998E-3</v>
      </c>
      <c r="Y707" s="24">
        <v>-8.6900000000000005E-2</v>
      </c>
      <c r="Z707" s="24">
        <v>0.10199999999999999</v>
      </c>
      <c r="AA707" s="24">
        <v>7.0220000000000002</v>
      </c>
      <c r="AB707">
        <f t="shared" si="60"/>
        <v>0</v>
      </c>
      <c r="AC707" s="14">
        <f t="shared" si="61"/>
        <v>0.41283954312643389</v>
      </c>
    </row>
    <row r="708" spans="1:29" s="15" customFormat="1" x14ac:dyDescent="0.2">
      <c r="A708" s="24" t="s">
        <v>69</v>
      </c>
      <c r="B708" s="24" t="s">
        <v>160</v>
      </c>
      <c r="C708" s="24">
        <v>9.6850000000000005</v>
      </c>
      <c r="D708" s="24">
        <v>-0.32300000000000001</v>
      </c>
      <c r="E708" s="24">
        <v>8.6621000000000006</v>
      </c>
      <c r="F708" s="24">
        <v>0.41599999999999998</v>
      </c>
      <c r="G708" s="24">
        <v>1E-4</v>
      </c>
      <c r="H708" s="24">
        <v>0.55389999999999995</v>
      </c>
      <c r="I708" s="24">
        <v>0</v>
      </c>
      <c r="J708" s="24">
        <v>0</v>
      </c>
      <c r="K708" s="24">
        <v>-0.1079</v>
      </c>
      <c r="L708" s="24">
        <v>-0.48459999999999998</v>
      </c>
      <c r="M708" s="24">
        <v>-0.76910000000000001</v>
      </c>
      <c r="N708" s="24">
        <v>2.6842999999999999</v>
      </c>
      <c r="O708" s="24">
        <v>0.1721</v>
      </c>
      <c r="P708" s="24" t="s">
        <v>172</v>
      </c>
      <c r="Q708" s="24">
        <v>-0.60929999999999995</v>
      </c>
      <c r="R708" s="24">
        <v>-0.19489999999999999</v>
      </c>
      <c r="S708" s="24">
        <v>400.10399999999998</v>
      </c>
      <c r="T708" s="24">
        <v>400.6857</v>
      </c>
      <c r="U708" s="24">
        <v>2.8401999999999998</v>
      </c>
      <c r="V708" s="24">
        <v>51.6479</v>
      </c>
      <c r="W708" s="24">
        <v>0</v>
      </c>
      <c r="X708" s="24">
        <v>2.7000000000000001E-3</v>
      </c>
      <c r="Y708" s="24">
        <v>-9.5399999999999999E-2</v>
      </c>
      <c r="Z708" s="24">
        <v>3.3399999999999999E-2</v>
      </c>
      <c r="AA708" s="24">
        <v>5.9145000000000003</v>
      </c>
      <c r="AB708">
        <f t="shared" si="60"/>
        <v>-1.377302365612372E-2</v>
      </c>
      <c r="AC708" s="14">
        <f t="shared" si="61"/>
        <v>0.41125499023065853</v>
      </c>
    </row>
    <row r="709" spans="1:29" s="15" customFormat="1" x14ac:dyDescent="0.2">
      <c r="A709" s="24" t="s">
        <v>69</v>
      </c>
      <c r="B709" s="24" t="s">
        <v>160</v>
      </c>
      <c r="C709" s="24">
        <v>10.645899999999999</v>
      </c>
      <c r="D709" s="24">
        <v>-0.1671</v>
      </c>
      <c r="E709" s="24">
        <v>9.6597000000000008</v>
      </c>
      <c r="F709" s="24">
        <v>0.41599999999999998</v>
      </c>
      <c r="G709" s="24">
        <v>2.0000000000000001E-4</v>
      </c>
      <c r="H709" s="24">
        <v>0.28599999999999998</v>
      </c>
      <c r="I709" s="24">
        <v>0</v>
      </c>
      <c r="J709" s="24">
        <v>0</v>
      </c>
      <c r="K709" s="24">
        <v>-0.1197</v>
      </c>
      <c r="L709" s="24">
        <v>-0.53990000000000005</v>
      </c>
      <c r="M709" s="24">
        <v>0.32</v>
      </c>
      <c r="N709" s="24">
        <v>2.6635</v>
      </c>
      <c r="O709" s="24">
        <v>0.13239999999999999</v>
      </c>
      <c r="P709" s="24" t="s">
        <v>172</v>
      </c>
      <c r="Q709" s="24">
        <v>-0.61070000000000002</v>
      </c>
      <c r="R709" s="24">
        <v>1.7386999999999999</v>
      </c>
      <c r="S709" s="24">
        <v>400.10399999999998</v>
      </c>
      <c r="T709" s="24">
        <v>400.68639999999999</v>
      </c>
      <c r="U709" s="24">
        <v>2.8612000000000002</v>
      </c>
      <c r="V709" s="24">
        <v>51.898400000000002</v>
      </c>
      <c r="W709" s="24">
        <v>0</v>
      </c>
      <c r="X709" s="24">
        <v>2.0999999999999999E-3</v>
      </c>
      <c r="Y709" s="24">
        <v>-0.10580000000000001</v>
      </c>
      <c r="Z709" s="24">
        <v>-4.53E-2</v>
      </c>
      <c r="AA709" s="24">
        <v>4.6992000000000003</v>
      </c>
      <c r="AB709">
        <f t="shared" si="60"/>
        <v>-2.7546045720505861E-2</v>
      </c>
      <c r="AC709" s="14">
        <f t="shared" si="61"/>
        <v>0.41010184185897608</v>
      </c>
    </row>
    <row r="710" spans="1:29" s="15" customFormat="1" x14ac:dyDescent="0.2">
      <c r="A710" s="24" t="s">
        <v>69</v>
      </c>
      <c r="B710" s="24" t="s">
        <v>160</v>
      </c>
      <c r="C710" s="24">
        <v>11.604799999999999</v>
      </c>
      <c r="D710" s="24">
        <v>0</v>
      </c>
      <c r="E710" s="24">
        <v>10</v>
      </c>
      <c r="F710" s="24">
        <v>0.41599999999999998</v>
      </c>
      <c r="G710" s="24">
        <v>2.0000000000000001E-4</v>
      </c>
      <c r="H710" s="24">
        <v>-5.9999999999999995E-4</v>
      </c>
      <c r="I710" s="24">
        <v>0</v>
      </c>
      <c r="J710" s="24">
        <v>0</v>
      </c>
      <c r="K710" s="24">
        <v>-0.12379999999999999</v>
      </c>
      <c r="L710" s="24">
        <v>-0.61819999999999997</v>
      </c>
      <c r="M710" s="24">
        <v>1.4971000000000001</v>
      </c>
      <c r="N710" s="24">
        <v>2.6591</v>
      </c>
      <c r="O710" s="24">
        <v>7.3800000000000004E-2</v>
      </c>
      <c r="P710" s="24" t="s">
        <v>172</v>
      </c>
      <c r="Q710" s="24">
        <v>-0.60950000000000004</v>
      </c>
      <c r="R710" s="24">
        <v>3.5604</v>
      </c>
      <c r="S710" s="24">
        <v>400.10399999999998</v>
      </c>
      <c r="T710" s="24">
        <v>400.69470000000001</v>
      </c>
      <c r="U710" s="24">
        <v>2.8778999999999999</v>
      </c>
      <c r="V710" s="24">
        <v>52.002099999999999</v>
      </c>
      <c r="W710" s="24">
        <v>0</v>
      </c>
      <c r="X710" s="24">
        <v>2.2000000000000001E-3</v>
      </c>
      <c r="Y710" s="24">
        <v>-0.11849999999999999</v>
      </c>
      <c r="Z710" s="24">
        <v>-0.1295</v>
      </c>
      <c r="AA710" s="24">
        <v>3.4767999999999999</v>
      </c>
      <c r="AB710">
        <f t="shared" si="60"/>
        <v>-2.7546045720505861E-2</v>
      </c>
      <c r="AC710" s="14">
        <f t="shared" si="61"/>
        <v>0.40968002525307851</v>
      </c>
    </row>
    <row r="711" spans="1:29" s="15" customFormat="1" x14ac:dyDescent="0.2">
      <c r="A711" s="24" t="s">
        <v>69</v>
      </c>
      <c r="B711" s="24" t="s">
        <v>160</v>
      </c>
      <c r="C711" s="24">
        <v>12.563800000000001</v>
      </c>
      <c r="D711" s="24">
        <v>0.1671</v>
      </c>
      <c r="E711" s="24">
        <v>9.6597000000000008</v>
      </c>
      <c r="F711" s="24">
        <v>0.41599999999999998</v>
      </c>
      <c r="G711" s="24">
        <v>1E-4</v>
      </c>
      <c r="H711" s="24">
        <v>-0.28739999999999999</v>
      </c>
      <c r="I711" s="24">
        <v>0</v>
      </c>
      <c r="J711" s="24">
        <v>0</v>
      </c>
      <c r="K711" s="24">
        <v>-0.1198</v>
      </c>
      <c r="L711" s="24">
        <v>-0.6764</v>
      </c>
      <c r="M711" s="24">
        <v>2.6978</v>
      </c>
      <c r="N711" s="24">
        <v>2.6673</v>
      </c>
      <c r="O711" s="24">
        <v>4.0000000000000002E-4</v>
      </c>
      <c r="P711" s="24" t="s">
        <v>172</v>
      </c>
      <c r="Q711" s="24">
        <v>-0.60780000000000001</v>
      </c>
      <c r="R711" s="24">
        <v>5.1856</v>
      </c>
      <c r="S711" s="24">
        <v>400.10399999999998</v>
      </c>
      <c r="T711" s="24">
        <v>400.70729999999998</v>
      </c>
      <c r="U711" s="24">
        <v>2.8925000000000001</v>
      </c>
      <c r="V711" s="24">
        <v>52.026299999999999</v>
      </c>
      <c r="W711" s="24">
        <v>0</v>
      </c>
      <c r="X711" s="24">
        <v>3.0000000000000001E-3</v>
      </c>
      <c r="Y711" s="24">
        <v>-0.13159999999999999</v>
      </c>
      <c r="Z711" s="24">
        <v>-0.2135</v>
      </c>
      <c r="AA711" s="24">
        <v>2.2709999999999999</v>
      </c>
      <c r="AB711">
        <f t="shared" si="60"/>
        <v>-1.377302365612372E-2</v>
      </c>
      <c r="AC711" s="14">
        <f t="shared" si="61"/>
        <v>0.41010184185897608</v>
      </c>
    </row>
    <row r="712" spans="1:29" s="15" customFormat="1" x14ac:dyDescent="0.2">
      <c r="A712" s="24" t="s">
        <v>69</v>
      </c>
      <c r="B712" s="24" t="s">
        <v>160</v>
      </c>
      <c r="C712" s="24">
        <v>13.524699999999999</v>
      </c>
      <c r="D712" s="24">
        <v>0.32290000000000002</v>
      </c>
      <c r="E712" s="24">
        <v>8.6621000000000006</v>
      </c>
      <c r="F712" s="24">
        <v>0.41599999999999998</v>
      </c>
      <c r="G712" s="24">
        <v>0</v>
      </c>
      <c r="H712" s="24">
        <v>-0.55569999999999997</v>
      </c>
      <c r="I712" s="24">
        <v>0</v>
      </c>
      <c r="J712" s="24">
        <v>-1E-4</v>
      </c>
      <c r="K712" s="24">
        <v>-0.1081</v>
      </c>
      <c r="L712" s="24">
        <v>-0.67989999999999995</v>
      </c>
      <c r="M712" s="24">
        <v>3.7858000000000001</v>
      </c>
      <c r="N712" s="24">
        <v>2.6806000000000001</v>
      </c>
      <c r="O712" s="24">
        <v>-7.7899999999999997E-2</v>
      </c>
      <c r="P712" s="24" t="s">
        <v>172</v>
      </c>
      <c r="Q712" s="24">
        <v>-0.6069</v>
      </c>
      <c r="R712" s="24">
        <v>6.532</v>
      </c>
      <c r="S712" s="24">
        <v>400.10399999999998</v>
      </c>
      <c r="T712" s="24">
        <v>400.7201</v>
      </c>
      <c r="U712" s="24">
        <v>2.9024000000000001</v>
      </c>
      <c r="V712" s="24">
        <v>51.97</v>
      </c>
      <c r="W712" s="24">
        <v>0</v>
      </c>
      <c r="X712" s="24">
        <v>4.4000000000000003E-3</v>
      </c>
      <c r="Y712" s="24">
        <v>-0.1416</v>
      </c>
      <c r="Z712" s="24">
        <v>-0.29070000000000001</v>
      </c>
      <c r="AA712" s="24">
        <v>1.0867</v>
      </c>
      <c r="AB712">
        <f t="shared" si="60"/>
        <v>0</v>
      </c>
      <c r="AC712" s="14">
        <f t="shared" si="61"/>
        <v>0.41125499023065853</v>
      </c>
    </row>
    <row r="713" spans="1:29" s="15" customFormat="1" x14ac:dyDescent="0.2">
      <c r="A713" s="24" t="s">
        <v>69</v>
      </c>
      <c r="B713" s="24" t="s">
        <v>160</v>
      </c>
      <c r="C713" s="24">
        <v>14.488899999999999</v>
      </c>
      <c r="D713" s="24">
        <v>0.45689999999999997</v>
      </c>
      <c r="E713" s="24">
        <v>7.0750000000000002</v>
      </c>
      <c r="F713" s="24">
        <v>0.41599999999999998</v>
      </c>
      <c r="G713" s="24">
        <v>-1E-4</v>
      </c>
      <c r="H713" s="24">
        <v>-0.78769999999999996</v>
      </c>
      <c r="I713" s="24">
        <v>0</v>
      </c>
      <c r="J713" s="24">
        <v>0</v>
      </c>
      <c r="K713" s="24">
        <v>-8.8900000000000007E-2</v>
      </c>
      <c r="L713" s="24">
        <v>-0.62460000000000004</v>
      </c>
      <c r="M713" s="24">
        <v>4.5926999999999998</v>
      </c>
      <c r="N713" s="24">
        <v>2.6913999999999998</v>
      </c>
      <c r="O713" s="24">
        <v>-0.14810000000000001</v>
      </c>
      <c r="P713" s="24" t="s">
        <v>172</v>
      </c>
      <c r="Q713" s="24">
        <v>-0.60670000000000002</v>
      </c>
      <c r="R713" s="24">
        <v>7.5083000000000002</v>
      </c>
      <c r="S713" s="24">
        <v>400.10399999999998</v>
      </c>
      <c r="T713" s="24">
        <v>400.73009999999999</v>
      </c>
      <c r="U713" s="24">
        <v>2.9003999999999999</v>
      </c>
      <c r="V713" s="24">
        <v>51.751899999999999</v>
      </c>
      <c r="W713" s="24">
        <v>0</v>
      </c>
      <c r="X713" s="24">
        <v>6.0000000000000001E-3</v>
      </c>
      <c r="Y713" s="24">
        <v>-0.14499999999999999</v>
      </c>
      <c r="Z713" s="24">
        <v>-0.35570000000000002</v>
      </c>
      <c r="AA713" s="24">
        <v>-3.9600000000000003E-2</v>
      </c>
      <c r="AB713">
        <f t="shared" si="60"/>
        <v>1.377302365612372E-2</v>
      </c>
      <c r="AC713" s="14">
        <f t="shared" si="61"/>
        <v>0.41283248229143099</v>
      </c>
    </row>
    <row r="714" spans="1:29" s="15" customFormat="1" x14ac:dyDescent="0.2">
      <c r="A714" s="24" t="s">
        <v>69</v>
      </c>
      <c r="B714" s="24" t="s">
        <v>160</v>
      </c>
      <c r="C714" s="24">
        <v>15.460900000000001</v>
      </c>
      <c r="D714" s="24">
        <v>0.56020000000000003</v>
      </c>
      <c r="E714" s="24">
        <v>4.9968000000000004</v>
      </c>
      <c r="F714" s="24">
        <v>0.41599999999999998</v>
      </c>
      <c r="G714" s="24">
        <v>-2.0000000000000001E-4</v>
      </c>
      <c r="H714" s="24">
        <v>-0.96679999999999999</v>
      </c>
      <c r="I714" s="24">
        <v>0</v>
      </c>
      <c r="J714" s="24">
        <v>0</v>
      </c>
      <c r="K714" s="24">
        <v>-6.3200000000000006E-2</v>
      </c>
      <c r="L714" s="24">
        <v>-0.54210000000000003</v>
      </c>
      <c r="M714" s="24">
        <v>4.9836999999999998</v>
      </c>
      <c r="N714" s="24">
        <v>2.6943999999999999</v>
      </c>
      <c r="O714" s="24">
        <v>-0.2</v>
      </c>
      <c r="P714" s="24" t="s">
        <v>172</v>
      </c>
      <c r="Q714" s="24">
        <v>-0.60560000000000003</v>
      </c>
      <c r="R714" s="24">
        <v>8.0236000000000001</v>
      </c>
      <c r="S714" s="24">
        <v>400.10399999999998</v>
      </c>
      <c r="T714" s="24">
        <v>400.7355</v>
      </c>
      <c r="U714" s="24">
        <v>2.8778000000000001</v>
      </c>
      <c r="V714" s="24">
        <v>51.261499999999998</v>
      </c>
      <c r="W714" s="24">
        <v>0</v>
      </c>
      <c r="X714" s="24">
        <v>7.4000000000000003E-3</v>
      </c>
      <c r="Y714" s="24">
        <v>-0.1399</v>
      </c>
      <c r="Z714" s="24">
        <v>-0.40579999999999999</v>
      </c>
      <c r="AA714" s="24">
        <v>-1.0323</v>
      </c>
      <c r="AB714">
        <f t="shared" si="60"/>
        <v>2.7546045720505861E-2</v>
      </c>
      <c r="AC714" s="14">
        <f t="shared" si="61"/>
        <v>0.4144190187209239</v>
      </c>
    </row>
    <row r="715" spans="1:29" s="15" customFormat="1" x14ac:dyDescent="0.2">
      <c r="A715" s="24" t="s">
        <v>69</v>
      </c>
      <c r="B715" s="24" t="s">
        <v>160</v>
      </c>
      <c r="C715" s="24">
        <v>16.432099999999998</v>
      </c>
      <c r="D715" s="24">
        <v>0.62490000000000001</v>
      </c>
      <c r="E715" s="24">
        <v>2.5863999999999998</v>
      </c>
      <c r="F715" s="24">
        <v>0.41599999999999998</v>
      </c>
      <c r="G715" s="24">
        <v>-2.0000000000000001E-4</v>
      </c>
      <c r="H715" s="24">
        <v>-1.0799000000000001</v>
      </c>
      <c r="I715" s="24">
        <v>0</v>
      </c>
      <c r="J715" s="24">
        <v>0</v>
      </c>
      <c r="K715" s="24">
        <v>-3.2800000000000003E-2</v>
      </c>
      <c r="L715" s="24">
        <v>-0.48370000000000002</v>
      </c>
      <c r="M715" s="24">
        <v>4.9131</v>
      </c>
      <c r="N715" s="24">
        <v>2.6882000000000001</v>
      </c>
      <c r="O715" s="24">
        <v>-0.22939999999999999</v>
      </c>
      <c r="P715" s="24" t="s">
        <v>172</v>
      </c>
      <c r="Q715" s="24">
        <v>-0.60160000000000002</v>
      </c>
      <c r="R715" s="24">
        <v>8.0117999999999991</v>
      </c>
      <c r="S715" s="24">
        <v>400.10399999999998</v>
      </c>
      <c r="T715" s="24">
        <v>400.73680000000002</v>
      </c>
      <c r="U715" s="24">
        <v>2.8311000000000002</v>
      </c>
      <c r="V715" s="24">
        <v>50.444699999999997</v>
      </c>
      <c r="W715" s="24">
        <v>0</v>
      </c>
      <c r="X715" s="24">
        <v>8.3999999999999995E-3</v>
      </c>
      <c r="Y715" s="24">
        <v>-0.1273</v>
      </c>
      <c r="Z715" s="24">
        <v>-0.44069999999999998</v>
      </c>
      <c r="AA715" s="24">
        <v>-1.8140000000000001</v>
      </c>
      <c r="AB715">
        <f t="shared" si="60"/>
        <v>2.7546045720505861E-2</v>
      </c>
      <c r="AC715" s="14">
        <f t="shared" si="61"/>
        <v>0.41557622463727295</v>
      </c>
    </row>
    <row r="716" spans="1:29" s="15" customFormat="1" x14ac:dyDescent="0.2">
      <c r="A716" s="24" t="s">
        <v>69</v>
      </c>
      <c r="B716" s="24" t="s">
        <v>160</v>
      </c>
      <c r="C716" s="24">
        <v>17.4053</v>
      </c>
      <c r="D716" s="24">
        <v>0.64690000000000003</v>
      </c>
      <c r="E716" s="24">
        <v>0</v>
      </c>
      <c r="F716" s="24">
        <v>0.41599999999999998</v>
      </c>
      <c r="G716" s="24">
        <v>-2.0000000000000001E-4</v>
      </c>
      <c r="H716" s="24">
        <v>-1.1183000000000001</v>
      </c>
      <c r="I716" s="24">
        <v>0</v>
      </c>
      <c r="J716" s="24">
        <v>0</v>
      </c>
      <c r="K716" s="24">
        <v>2.0000000000000001E-4</v>
      </c>
      <c r="L716" s="24">
        <v>-0.49149999999999999</v>
      </c>
      <c r="M716" s="24">
        <v>4.4391999999999996</v>
      </c>
      <c r="N716" s="24">
        <v>2.6737000000000002</v>
      </c>
      <c r="O716" s="24">
        <v>-0.2392</v>
      </c>
      <c r="P716" s="24" t="s">
        <v>172</v>
      </c>
      <c r="Q716" s="24">
        <v>-0.59389999999999998</v>
      </c>
      <c r="R716" s="24">
        <v>7.4592000000000001</v>
      </c>
      <c r="S716" s="24">
        <v>400.10399999999998</v>
      </c>
      <c r="T716" s="24">
        <v>400.73480000000001</v>
      </c>
      <c r="U716" s="24">
        <v>2.7654000000000001</v>
      </c>
      <c r="V716" s="24">
        <v>49.371099999999998</v>
      </c>
      <c r="W716" s="24">
        <v>0</v>
      </c>
      <c r="X716" s="24">
        <v>8.6E-3</v>
      </c>
      <c r="Y716" s="24">
        <v>-0.1106</v>
      </c>
      <c r="Z716" s="24">
        <v>-0.46160000000000001</v>
      </c>
      <c r="AA716" s="24">
        <v>-2.3572000000000002</v>
      </c>
      <c r="AB716">
        <f t="shared" si="60"/>
        <v>2.7546045720505861E-2</v>
      </c>
      <c r="AC716" s="14">
        <f t="shared" si="61"/>
        <v>0.41599999999999998</v>
      </c>
    </row>
    <row r="717" spans="1:29" s="15" customFormat="1" x14ac:dyDescent="0.2">
      <c r="A717" s="24" t="s">
        <v>69</v>
      </c>
      <c r="B717" s="24" t="s">
        <v>160</v>
      </c>
      <c r="C717" s="24">
        <v>18.378399999999999</v>
      </c>
      <c r="D717" s="24">
        <v>0.62470000000000003</v>
      </c>
      <c r="E717" s="24">
        <v>-2.5863999999999998</v>
      </c>
      <c r="F717" s="24">
        <v>0.41599999999999998</v>
      </c>
      <c r="G717" s="24">
        <v>-2.0000000000000001E-4</v>
      </c>
      <c r="H717" s="24">
        <v>-1.079</v>
      </c>
      <c r="I717" s="24">
        <v>0</v>
      </c>
      <c r="J717" s="24">
        <v>0</v>
      </c>
      <c r="K717" s="24">
        <v>3.3099999999999997E-2</v>
      </c>
      <c r="L717" s="24">
        <v>-0.57350000000000001</v>
      </c>
      <c r="M717" s="24">
        <v>3.6897000000000002</v>
      </c>
      <c r="N717" s="24">
        <v>2.6539999999999999</v>
      </c>
      <c r="O717" s="24">
        <v>-0.23630000000000001</v>
      </c>
      <c r="P717" s="24" t="s">
        <v>172</v>
      </c>
      <c r="Q717" s="24">
        <v>-0.58360000000000001</v>
      </c>
      <c r="R717" s="24">
        <v>6.4177</v>
      </c>
      <c r="S717" s="24">
        <v>400.10399999999998</v>
      </c>
      <c r="T717" s="24">
        <v>400.73059999999998</v>
      </c>
      <c r="U717" s="24">
        <v>2.6941999999999999</v>
      </c>
      <c r="V717" s="24">
        <v>48.237699999999997</v>
      </c>
      <c r="W717" s="24">
        <v>0</v>
      </c>
      <c r="X717" s="24">
        <v>8.0999999999999996E-3</v>
      </c>
      <c r="Y717" s="24">
        <v>-9.4299999999999995E-2</v>
      </c>
      <c r="Z717" s="24">
        <v>-0.46899999999999997</v>
      </c>
      <c r="AA717" s="24">
        <v>-2.7097000000000002</v>
      </c>
      <c r="AB717">
        <f t="shared" si="60"/>
        <v>2.7546045720505861E-2</v>
      </c>
      <c r="AC717" s="14">
        <f t="shared" si="61"/>
        <v>0.41557622463727295</v>
      </c>
    </row>
    <row r="718" spans="1:29" s="15" customFormat="1" x14ac:dyDescent="0.2">
      <c r="A718" s="24" t="s">
        <v>69</v>
      </c>
      <c r="B718" s="24" t="s">
        <v>160</v>
      </c>
      <c r="C718" s="24">
        <v>19.349599999999999</v>
      </c>
      <c r="D718" s="24">
        <v>0.55989999999999995</v>
      </c>
      <c r="E718" s="24">
        <v>-4.9968000000000004</v>
      </c>
      <c r="F718" s="24">
        <v>0.41599999999999998</v>
      </c>
      <c r="G718" s="24">
        <v>-2.0000000000000001E-4</v>
      </c>
      <c r="H718" s="24">
        <v>-0.96509999999999996</v>
      </c>
      <c r="I718" s="24">
        <v>0</v>
      </c>
      <c r="J718" s="24">
        <v>0</v>
      </c>
      <c r="K718" s="24">
        <v>6.3399999999999998E-2</v>
      </c>
      <c r="L718" s="24">
        <v>-0.69730000000000003</v>
      </c>
      <c r="M718" s="24">
        <v>2.7989000000000002</v>
      </c>
      <c r="N718" s="24">
        <v>2.6320000000000001</v>
      </c>
      <c r="O718" s="24">
        <v>-0.2268</v>
      </c>
      <c r="P718" s="24" t="s">
        <v>172</v>
      </c>
      <c r="Q718" s="24">
        <v>-0.57389999999999997</v>
      </c>
      <c r="R718" s="24">
        <v>4.9953000000000003</v>
      </c>
      <c r="S718" s="24">
        <v>400.10399999999998</v>
      </c>
      <c r="T718" s="24">
        <v>400.72460000000001</v>
      </c>
      <c r="U718" s="24">
        <v>2.6347999999999998</v>
      </c>
      <c r="V718" s="24">
        <v>47.299700000000001</v>
      </c>
      <c r="W718" s="24">
        <v>0</v>
      </c>
      <c r="X718" s="24">
        <v>7.1000000000000004E-3</v>
      </c>
      <c r="Y718" s="24">
        <v>-8.2000000000000003E-2</v>
      </c>
      <c r="Z718" s="24">
        <v>-0.46089999999999998</v>
      </c>
      <c r="AA718" s="24">
        <v>-2.9662999999999999</v>
      </c>
      <c r="AB718">
        <f t="shared" si="60"/>
        <v>2.7546045720505861E-2</v>
      </c>
      <c r="AC718" s="14">
        <f t="shared" si="61"/>
        <v>0.4144190187209239</v>
      </c>
    </row>
    <row r="719" spans="1:29" s="15" customFormat="1" x14ac:dyDescent="0.2">
      <c r="A719" s="24" t="s">
        <v>69</v>
      </c>
      <c r="B719" s="24" t="s">
        <v>160</v>
      </c>
      <c r="C719" s="24">
        <v>20.317499999999999</v>
      </c>
      <c r="D719" s="24">
        <v>0.45689999999999997</v>
      </c>
      <c r="E719" s="24">
        <v>-7.0670999999999999</v>
      </c>
      <c r="F719" s="24">
        <v>0.41599999999999998</v>
      </c>
      <c r="G719" s="24">
        <v>-2.0000000000000001E-4</v>
      </c>
      <c r="H719" s="24">
        <v>-0.78559999999999997</v>
      </c>
      <c r="I719" s="24">
        <v>0</v>
      </c>
      <c r="J719" s="24">
        <v>0</v>
      </c>
      <c r="K719" s="24">
        <v>8.8900000000000007E-2</v>
      </c>
      <c r="L719" s="24">
        <v>-0.80579999999999996</v>
      </c>
      <c r="M719" s="24">
        <v>1.8509</v>
      </c>
      <c r="N719" s="24">
        <v>2.6113</v>
      </c>
      <c r="O719" s="24">
        <v>-0.21249999999999999</v>
      </c>
      <c r="P719" s="24" t="s">
        <v>172</v>
      </c>
      <c r="Q719" s="24">
        <v>-0.56810000000000005</v>
      </c>
      <c r="R719" s="24">
        <v>3.3262999999999998</v>
      </c>
      <c r="S719" s="24">
        <v>400.10399999999998</v>
      </c>
      <c r="T719" s="24">
        <v>400.71730000000002</v>
      </c>
      <c r="U719" s="24">
        <v>2.6008</v>
      </c>
      <c r="V719" s="24">
        <v>46.760300000000001</v>
      </c>
      <c r="W719" s="24">
        <v>0</v>
      </c>
      <c r="X719" s="24">
        <v>5.8999999999999999E-3</v>
      </c>
      <c r="Y719" s="24">
        <v>-7.4499999999999997E-2</v>
      </c>
      <c r="Z719" s="24">
        <v>-0.43319999999999997</v>
      </c>
      <c r="AA719" s="24">
        <v>-3.1981999999999999</v>
      </c>
      <c r="AB719">
        <f t="shared" si="60"/>
        <v>2.7546045720505861E-2</v>
      </c>
      <c r="AC719" s="14">
        <f t="shared" si="61"/>
        <v>0.41283954312643389</v>
      </c>
    </row>
    <row r="720" spans="1:29" s="15" customFormat="1" x14ac:dyDescent="0.2">
      <c r="A720" s="24" t="s">
        <v>69</v>
      </c>
      <c r="B720" s="24" t="s">
        <v>160</v>
      </c>
      <c r="C720" s="24">
        <v>21.285699999999999</v>
      </c>
      <c r="D720" s="24">
        <v>0.32229999999999998</v>
      </c>
      <c r="E720" s="24">
        <v>-8.6621000000000006</v>
      </c>
      <c r="F720" s="24">
        <v>0.41599999999999998</v>
      </c>
      <c r="G720" s="24">
        <v>-2.9999999999999997E-4</v>
      </c>
      <c r="H720" s="24">
        <v>-0.55369999999999997</v>
      </c>
      <c r="I720" s="24">
        <v>0</v>
      </c>
      <c r="J720" s="24">
        <v>0</v>
      </c>
      <c r="K720" s="24">
        <v>0.108</v>
      </c>
      <c r="L720" s="24">
        <v>-0.84709999999999996</v>
      </c>
      <c r="M720" s="24">
        <v>0.86160000000000003</v>
      </c>
      <c r="N720" s="24">
        <v>2.5960000000000001</v>
      </c>
      <c r="O720" s="24">
        <v>-0.19009999999999999</v>
      </c>
      <c r="P720" s="24" t="s">
        <v>172</v>
      </c>
      <c r="Q720" s="24">
        <v>-0.56820000000000004</v>
      </c>
      <c r="R720" s="24">
        <v>1.5379</v>
      </c>
      <c r="S720" s="24">
        <v>400.10399999999998</v>
      </c>
      <c r="T720" s="24">
        <v>400.70960000000002</v>
      </c>
      <c r="U720" s="24">
        <v>2.5958999999999999</v>
      </c>
      <c r="V720" s="24">
        <v>46.680300000000003</v>
      </c>
      <c r="W720" s="24">
        <v>0</v>
      </c>
      <c r="X720" s="24">
        <v>4.7999999999999996E-3</v>
      </c>
      <c r="Y720" s="24">
        <v>-7.0599999999999996E-2</v>
      </c>
      <c r="Z720" s="24">
        <v>-0.38159999999999999</v>
      </c>
      <c r="AA720" s="24">
        <v>-3.3805999999999998</v>
      </c>
      <c r="AB720">
        <f t="shared" si="60"/>
        <v>4.1319064601405942E-2</v>
      </c>
      <c r="AC720" s="14">
        <f t="shared" si="61"/>
        <v>0.41125499023065853</v>
      </c>
    </row>
    <row r="721" spans="1:29" s="15" customFormat="1" x14ac:dyDescent="0.2">
      <c r="A721" s="24" t="s">
        <v>69</v>
      </c>
      <c r="B721" s="24" t="s">
        <v>160</v>
      </c>
      <c r="C721" s="24">
        <v>22.246600000000001</v>
      </c>
      <c r="D721" s="24">
        <v>0.16639999999999999</v>
      </c>
      <c r="E721" s="24">
        <v>-9.6597000000000008</v>
      </c>
      <c r="F721" s="24">
        <v>0.41599999999999998</v>
      </c>
      <c r="G721" s="24">
        <v>-4.0000000000000002E-4</v>
      </c>
      <c r="H721" s="24">
        <v>-0.28539999999999999</v>
      </c>
      <c r="I721" s="24">
        <v>0</v>
      </c>
      <c r="J721" s="24">
        <v>0</v>
      </c>
      <c r="K721" s="24">
        <v>0.1198</v>
      </c>
      <c r="L721" s="24">
        <v>-0.80169999999999997</v>
      </c>
      <c r="M721" s="24">
        <v>-0.19400000000000001</v>
      </c>
      <c r="N721" s="24">
        <v>2.5907</v>
      </c>
      <c r="O721" s="24">
        <v>-0.154</v>
      </c>
      <c r="P721" s="24" t="s">
        <v>172</v>
      </c>
      <c r="Q721" s="24">
        <v>-0.5736</v>
      </c>
      <c r="R721" s="24">
        <v>-0.27100000000000002</v>
      </c>
      <c r="S721" s="24">
        <v>400.10399999999998</v>
      </c>
      <c r="T721" s="24">
        <v>400.70319999999998</v>
      </c>
      <c r="U721" s="24">
        <v>2.6132</v>
      </c>
      <c r="V721" s="24">
        <v>46.9544</v>
      </c>
      <c r="W721" s="24">
        <v>0</v>
      </c>
      <c r="X721" s="24">
        <v>4.1000000000000003E-3</v>
      </c>
      <c r="Y721" s="24">
        <v>-6.7400000000000002E-2</v>
      </c>
      <c r="Z721" s="24">
        <v>-0.30459999999999998</v>
      </c>
      <c r="AA721" s="24">
        <v>-3.3664000000000001</v>
      </c>
      <c r="AB721">
        <f t="shared" si="60"/>
        <v>5.5092078707085719E-2</v>
      </c>
      <c r="AC721" s="14">
        <f t="shared" si="61"/>
        <v>0.41010184185897608</v>
      </c>
    </row>
    <row r="722" spans="1:29" s="15" customFormat="1" x14ac:dyDescent="0.2">
      <c r="A722" s="24" t="s">
        <v>70</v>
      </c>
      <c r="B722" s="24" t="s">
        <v>160</v>
      </c>
      <c r="C722" s="24">
        <v>4.1000000000000003E-3</v>
      </c>
      <c r="D722" s="24">
        <v>-6.9999999999999999E-4</v>
      </c>
      <c r="E722" s="24">
        <v>-10</v>
      </c>
      <c r="F722" s="24">
        <v>0.41599999999999998</v>
      </c>
      <c r="G722" s="24">
        <v>-4.0000000000000002E-4</v>
      </c>
      <c r="H722" s="24">
        <v>8.9999999999999998E-4</v>
      </c>
      <c r="I722" s="24">
        <v>0</v>
      </c>
      <c r="J722" s="24">
        <v>0</v>
      </c>
      <c r="K722" s="24">
        <v>0.1237</v>
      </c>
      <c r="L722" s="24">
        <v>-0.64070000000000005</v>
      </c>
      <c r="M722" s="24">
        <v>-1.6138999999999999</v>
      </c>
      <c r="N722" s="24">
        <v>2.5956000000000001</v>
      </c>
      <c r="O722" s="24">
        <v>-7.6999999999999999E-2</v>
      </c>
      <c r="P722" s="24" t="s">
        <v>172</v>
      </c>
      <c r="Q722" s="24">
        <v>-0.58899999999999997</v>
      </c>
      <c r="R722" s="24">
        <v>-2.5066999999999999</v>
      </c>
      <c r="S722" s="24">
        <v>400.10399999999998</v>
      </c>
      <c r="T722" s="24">
        <v>400.7355</v>
      </c>
      <c r="U722" s="24">
        <v>2.6093000000000002</v>
      </c>
      <c r="V722" s="24">
        <v>46.303400000000003</v>
      </c>
      <c r="W722" s="24">
        <v>0</v>
      </c>
      <c r="X722" s="24">
        <v>5.1000000000000004E-3</v>
      </c>
      <c r="Y722" s="24">
        <v>-4.6699999999999998E-2</v>
      </c>
      <c r="Z722" s="24">
        <v>-0.16520000000000001</v>
      </c>
      <c r="AA722" s="24">
        <v>-2.4527999999999999</v>
      </c>
      <c r="AB722">
        <f t="shared" si="60"/>
        <v>5.5092078707085719E-2</v>
      </c>
      <c r="AC722" s="14">
        <f t="shared" si="61"/>
        <v>0.40968002525307851</v>
      </c>
    </row>
    <row r="723" spans="1:29" s="15" customFormat="1" x14ac:dyDescent="0.2">
      <c r="A723" s="24" t="s">
        <v>70</v>
      </c>
      <c r="B723" s="24" t="s">
        <v>160</v>
      </c>
      <c r="C723" s="24">
        <v>0.96309999999999996</v>
      </c>
      <c r="D723" s="24">
        <v>-0.1678</v>
      </c>
      <c r="E723" s="24">
        <v>-9.6597000000000008</v>
      </c>
      <c r="F723" s="24">
        <v>0.41599999999999998</v>
      </c>
      <c r="G723" s="24">
        <v>-2.9999999999999997E-4</v>
      </c>
      <c r="H723" s="24">
        <v>0.28739999999999999</v>
      </c>
      <c r="I723" s="24">
        <v>0</v>
      </c>
      <c r="J723" s="24">
        <v>0</v>
      </c>
      <c r="K723" s="24">
        <v>0.1197</v>
      </c>
      <c r="L723" s="24">
        <v>-0.51959999999999995</v>
      </c>
      <c r="M723" s="24">
        <v>-2.6634000000000002</v>
      </c>
      <c r="N723" s="24">
        <v>2.6168999999999998</v>
      </c>
      <c r="O723" s="24">
        <v>-9.7999999999999997E-3</v>
      </c>
      <c r="P723" s="24" t="s">
        <v>172</v>
      </c>
      <c r="Q723" s="24">
        <v>-0.59119999999999995</v>
      </c>
      <c r="R723" s="24">
        <v>-4.0526999999999997</v>
      </c>
      <c r="S723" s="24">
        <v>400.10399999999998</v>
      </c>
      <c r="T723" s="24">
        <v>400.74290000000002</v>
      </c>
      <c r="U723" s="24">
        <v>2.6238000000000001</v>
      </c>
      <c r="V723" s="24">
        <v>46.5139</v>
      </c>
      <c r="W723" s="24">
        <v>0</v>
      </c>
      <c r="X723" s="24">
        <v>5.8999999999999999E-3</v>
      </c>
      <c r="Y723" s="24">
        <v>-4.2099999999999999E-2</v>
      </c>
      <c r="Z723" s="24">
        <v>-6.7100000000000007E-2</v>
      </c>
      <c r="AA723" s="24">
        <v>-1.532</v>
      </c>
      <c r="AB723">
        <f t="shared" si="60"/>
        <v>4.1319064601405942E-2</v>
      </c>
      <c r="AC723" s="14">
        <f t="shared" si="61"/>
        <v>0.41010184185897608</v>
      </c>
    </row>
    <row r="724" spans="1:29" s="15" customFormat="1" x14ac:dyDescent="0.2">
      <c r="A724" s="24" t="s">
        <v>70</v>
      </c>
      <c r="B724" s="24" t="s">
        <v>160</v>
      </c>
      <c r="C724" s="24">
        <v>1.9239999999999999</v>
      </c>
      <c r="D724" s="24">
        <v>-0.32369999999999999</v>
      </c>
      <c r="E724" s="24">
        <v>-8.6621000000000006</v>
      </c>
      <c r="F724" s="24">
        <v>0.41599999999999998</v>
      </c>
      <c r="G724" s="24">
        <v>-2.0000000000000001E-4</v>
      </c>
      <c r="H724" s="24">
        <v>0.55549999999999999</v>
      </c>
      <c r="I724" s="24">
        <v>0</v>
      </c>
      <c r="J724" s="24">
        <v>1E-4</v>
      </c>
      <c r="K724" s="24">
        <v>0.108</v>
      </c>
      <c r="L724" s="24">
        <v>-0.42370000000000002</v>
      </c>
      <c r="M724" s="24">
        <v>-3.4801000000000002</v>
      </c>
      <c r="N724" s="24">
        <v>2.6520999999999999</v>
      </c>
      <c r="O724" s="24">
        <v>5.5500000000000001E-2</v>
      </c>
      <c r="P724" s="24" t="s">
        <v>172</v>
      </c>
      <c r="Q724" s="24">
        <v>-0.58819999999999995</v>
      </c>
      <c r="R724" s="24">
        <v>-5.2557999999999998</v>
      </c>
      <c r="S724" s="24">
        <v>400.10399999999998</v>
      </c>
      <c r="T724" s="24">
        <v>400.75459999999998</v>
      </c>
      <c r="U724" s="24">
        <v>2.6335999999999999</v>
      </c>
      <c r="V724" s="24">
        <v>46.700499999999998</v>
      </c>
      <c r="W724" s="24">
        <v>0</v>
      </c>
      <c r="X724" s="24">
        <v>7.1999999999999998E-3</v>
      </c>
      <c r="Y724" s="24">
        <v>-3.9600000000000003E-2</v>
      </c>
      <c r="Z724" s="24">
        <v>3.4700000000000002E-2</v>
      </c>
      <c r="AA724" s="24">
        <v>-1.3899999999999999E-2</v>
      </c>
      <c r="AB724">
        <f t="shared" si="60"/>
        <v>2.7546045720505861E-2</v>
      </c>
      <c r="AC724" s="14">
        <f t="shared" si="61"/>
        <v>0.41125499023065853</v>
      </c>
    </row>
    <row r="725" spans="1:29" s="15" customFormat="1" x14ac:dyDescent="0.2">
      <c r="A725" s="24" t="s">
        <v>70</v>
      </c>
      <c r="B725" s="24" t="s">
        <v>160</v>
      </c>
      <c r="C725" s="24">
        <v>2.8881000000000001</v>
      </c>
      <c r="D725" s="24">
        <v>-0.45760000000000001</v>
      </c>
      <c r="E725" s="24">
        <v>-7.0750000000000002</v>
      </c>
      <c r="F725" s="24">
        <v>0.41599999999999998</v>
      </c>
      <c r="G725" s="24">
        <v>-1E-4</v>
      </c>
      <c r="H725" s="24">
        <v>0.7873</v>
      </c>
      <c r="I725" s="24">
        <v>0</v>
      </c>
      <c r="J725" s="24">
        <v>0</v>
      </c>
      <c r="K725" s="24">
        <v>8.8800000000000004E-2</v>
      </c>
      <c r="L725" s="24">
        <v>-0.38369999999999999</v>
      </c>
      <c r="M725" s="24">
        <v>-4.0096999999999996</v>
      </c>
      <c r="N725" s="24">
        <v>2.6932</v>
      </c>
      <c r="O725" s="24">
        <v>0.11169999999999999</v>
      </c>
      <c r="P725" s="24" t="s">
        <v>172</v>
      </c>
      <c r="Q725" s="24">
        <v>-0.58179999999999998</v>
      </c>
      <c r="R725" s="24">
        <v>-6.0605000000000002</v>
      </c>
      <c r="S725" s="24">
        <v>400.10399999999998</v>
      </c>
      <c r="T725" s="24">
        <v>400.76679999999999</v>
      </c>
      <c r="U725" s="24">
        <v>2.6408999999999998</v>
      </c>
      <c r="V725" s="24">
        <v>46.911999999999999</v>
      </c>
      <c r="W725" s="24">
        <v>0</v>
      </c>
      <c r="X725" s="24">
        <v>8.3999999999999995E-3</v>
      </c>
      <c r="Y725" s="24">
        <v>-4.0099999999999997E-2</v>
      </c>
      <c r="Z725" s="24">
        <v>0.1265</v>
      </c>
      <c r="AA725" s="24">
        <v>1.9174</v>
      </c>
      <c r="AB725">
        <f t="shared" si="60"/>
        <v>1.377302365612372E-2</v>
      </c>
      <c r="AC725" s="14">
        <f t="shared" si="61"/>
        <v>0.41283248229143099</v>
      </c>
    </row>
    <row r="726" spans="1:29" s="15" customFormat="1" x14ac:dyDescent="0.2">
      <c r="A726" s="24" t="s">
        <v>70</v>
      </c>
      <c r="B726" s="24" t="s">
        <v>160</v>
      </c>
      <c r="C726" s="24">
        <v>3.8601999999999999</v>
      </c>
      <c r="D726" s="24">
        <v>-0.56089999999999995</v>
      </c>
      <c r="E726" s="24">
        <v>-4.9968000000000004</v>
      </c>
      <c r="F726" s="24">
        <v>0.41599999999999998</v>
      </c>
      <c r="G726" s="24">
        <v>0</v>
      </c>
      <c r="H726" s="24">
        <v>0.96650000000000003</v>
      </c>
      <c r="I726" s="24">
        <v>0</v>
      </c>
      <c r="J726" s="24">
        <v>0</v>
      </c>
      <c r="K726" s="24">
        <v>6.3200000000000006E-2</v>
      </c>
      <c r="L726" s="24">
        <v>-0.39789999999999998</v>
      </c>
      <c r="M726" s="24">
        <v>-4.2347999999999999</v>
      </c>
      <c r="N726" s="24">
        <v>2.7296999999999998</v>
      </c>
      <c r="O726" s="24">
        <v>0.1547</v>
      </c>
      <c r="P726" s="24" t="s">
        <v>172</v>
      </c>
      <c r="Q726" s="24">
        <v>-0.57579999999999998</v>
      </c>
      <c r="R726" s="24">
        <v>-6.4345999999999997</v>
      </c>
      <c r="S726" s="24">
        <v>400.10399999999998</v>
      </c>
      <c r="T726" s="24">
        <v>400.7749</v>
      </c>
      <c r="U726" s="24">
        <v>2.6515</v>
      </c>
      <c r="V726" s="24">
        <v>47.233699999999999</v>
      </c>
      <c r="W726" s="24">
        <v>0</v>
      </c>
      <c r="X726" s="24">
        <v>8.9999999999999993E-3</v>
      </c>
      <c r="Y726" s="24">
        <v>-4.4200000000000003E-2</v>
      </c>
      <c r="Z726" s="24">
        <v>0.19520000000000001</v>
      </c>
      <c r="AA726" s="24">
        <v>3.9401999999999999</v>
      </c>
      <c r="AB726">
        <f t="shared" si="60"/>
        <v>0</v>
      </c>
      <c r="AC726" s="14">
        <f t="shared" si="61"/>
        <v>0.4144190187209239</v>
      </c>
    </row>
    <row r="727" spans="1:29" s="15" customFormat="1" x14ac:dyDescent="0.2">
      <c r="A727" s="24" t="s">
        <v>70</v>
      </c>
      <c r="B727" s="24" t="s">
        <v>160</v>
      </c>
      <c r="C727" s="24">
        <v>4.8314000000000004</v>
      </c>
      <c r="D727" s="24">
        <v>-0.62560000000000004</v>
      </c>
      <c r="E727" s="24">
        <v>-2.5863999999999998</v>
      </c>
      <c r="F727" s="24">
        <v>0.41599999999999998</v>
      </c>
      <c r="G727" s="24">
        <v>0</v>
      </c>
      <c r="H727" s="24">
        <v>1.0797000000000001</v>
      </c>
      <c r="I727" s="24">
        <v>0</v>
      </c>
      <c r="J727" s="24">
        <v>0</v>
      </c>
      <c r="K727" s="24">
        <v>3.2800000000000003E-2</v>
      </c>
      <c r="L727" s="24">
        <v>-0.438</v>
      </c>
      <c r="M727" s="24">
        <v>-4.1722999999999999</v>
      </c>
      <c r="N727" s="24">
        <v>2.7524999999999999</v>
      </c>
      <c r="O727" s="24">
        <v>0.18379999999999999</v>
      </c>
      <c r="P727" s="24" t="s">
        <v>172</v>
      </c>
      <c r="Q727" s="24">
        <v>-0.57430000000000003</v>
      </c>
      <c r="R727" s="24">
        <v>-6.3627000000000002</v>
      </c>
      <c r="S727" s="24">
        <v>400.10399999999998</v>
      </c>
      <c r="T727" s="24">
        <v>400.7758</v>
      </c>
      <c r="U727" s="24">
        <v>2.6705000000000001</v>
      </c>
      <c r="V727" s="24">
        <v>47.722200000000001</v>
      </c>
      <c r="W727" s="24">
        <v>0</v>
      </c>
      <c r="X727" s="24">
        <v>8.8000000000000005E-3</v>
      </c>
      <c r="Y727" s="24">
        <v>-5.1700000000000003E-2</v>
      </c>
      <c r="Z727" s="24">
        <v>0.2326</v>
      </c>
      <c r="AA727" s="24">
        <v>5.7055999999999996</v>
      </c>
      <c r="AB727">
        <f t="shared" si="60"/>
        <v>0</v>
      </c>
      <c r="AC727" s="14">
        <f t="shared" si="61"/>
        <v>0.41557622463727295</v>
      </c>
    </row>
    <row r="728" spans="1:29" s="15" customFormat="1" x14ac:dyDescent="0.2">
      <c r="A728" s="24" t="s">
        <v>70</v>
      </c>
      <c r="B728" s="24" t="s">
        <v>160</v>
      </c>
      <c r="C728" s="24">
        <v>5.8045</v>
      </c>
      <c r="D728" s="24">
        <v>-0.64759999999999995</v>
      </c>
      <c r="E728" s="24">
        <v>0</v>
      </c>
      <c r="F728" s="24">
        <v>0.41599999999999998</v>
      </c>
      <c r="G728" s="24">
        <v>0</v>
      </c>
      <c r="H728" s="24">
        <v>1.1181000000000001</v>
      </c>
      <c r="I728" s="24">
        <v>0</v>
      </c>
      <c r="J728" s="24">
        <v>0</v>
      </c>
      <c r="K728" s="24">
        <v>-2.0000000000000001E-4</v>
      </c>
      <c r="L728" s="24">
        <v>-0.46920000000000001</v>
      </c>
      <c r="M728" s="24">
        <v>-3.8609</v>
      </c>
      <c r="N728" s="24">
        <v>2.7566999999999999</v>
      </c>
      <c r="O728" s="24">
        <v>0.2011</v>
      </c>
      <c r="P728" s="24" t="s">
        <v>172</v>
      </c>
      <c r="Q728" s="24">
        <v>-0.57930000000000004</v>
      </c>
      <c r="R728" s="24">
        <v>-5.8446999999999996</v>
      </c>
      <c r="S728" s="24">
        <v>400.10399999999998</v>
      </c>
      <c r="T728" s="24">
        <v>400.76920000000001</v>
      </c>
      <c r="U728" s="24">
        <v>2.6991999999999998</v>
      </c>
      <c r="V728" s="24">
        <v>48.359699999999997</v>
      </c>
      <c r="W728" s="24">
        <v>0</v>
      </c>
      <c r="X728" s="24">
        <v>7.9000000000000008E-3</v>
      </c>
      <c r="Y728" s="24">
        <v>-6.1400000000000003E-2</v>
      </c>
      <c r="Z728" s="24">
        <v>0.23719999999999999</v>
      </c>
      <c r="AA728" s="24">
        <v>6.9489999999999998</v>
      </c>
      <c r="AB728">
        <f t="shared" si="60"/>
        <v>0</v>
      </c>
      <c r="AC728" s="14">
        <f t="shared" si="61"/>
        <v>0.41599999999999998</v>
      </c>
    </row>
    <row r="729" spans="1:29" s="15" customFormat="1" x14ac:dyDescent="0.2">
      <c r="A729" s="24" t="s">
        <v>70</v>
      </c>
      <c r="B729" s="24" t="s">
        <v>160</v>
      </c>
      <c r="C729" s="24">
        <v>6.7775999999999996</v>
      </c>
      <c r="D729" s="24">
        <v>-0.62539999999999996</v>
      </c>
      <c r="E729" s="24">
        <v>2.5863999999999998</v>
      </c>
      <c r="F729" s="24">
        <v>0.41599999999999998</v>
      </c>
      <c r="G729" s="24">
        <v>0</v>
      </c>
      <c r="H729" s="24">
        <v>1.0788</v>
      </c>
      <c r="I729" s="24">
        <v>0</v>
      </c>
      <c r="J729" s="24">
        <v>0</v>
      </c>
      <c r="K729" s="24">
        <v>-3.3099999999999997E-2</v>
      </c>
      <c r="L729" s="24">
        <v>-0.47239999999999999</v>
      </c>
      <c r="M729" s="24">
        <v>-3.3431000000000002</v>
      </c>
      <c r="N729" s="24">
        <v>2.7433999999999998</v>
      </c>
      <c r="O729" s="24">
        <v>0.20880000000000001</v>
      </c>
      <c r="P729" s="24" t="s">
        <v>172</v>
      </c>
      <c r="Q729" s="24">
        <v>-0.58979999999999999</v>
      </c>
      <c r="R729" s="24">
        <v>-4.9002999999999997</v>
      </c>
      <c r="S729" s="24">
        <v>400.10399999999998</v>
      </c>
      <c r="T729" s="24">
        <v>400.75779999999997</v>
      </c>
      <c r="U729" s="24">
        <v>2.7341000000000002</v>
      </c>
      <c r="V729" s="24">
        <v>49.052599999999998</v>
      </c>
      <c r="W729" s="24">
        <v>0</v>
      </c>
      <c r="X729" s="24">
        <v>6.7999999999999996E-3</v>
      </c>
      <c r="Y729" s="24">
        <v>-7.1999999999999995E-2</v>
      </c>
      <c r="Z729" s="24">
        <v>0.21390000000000001</v>
      </c>
      <c r="AA729" s="24">
        <v>7.5533000000000001</v>
      </c>
      <c r="AB729">
        <f t="shared" si="60"/>
        <v>0</v>
      </c>
      <c r="AC729" s="14">
        <f t="shared" si="61"/>
        <v>0.41557622463727295</v>
      </c>
    </row>
    <row r="730" spans="1:29" s="15" customFormat="1" x14ac:dyDescent="0.2">
      <c r="A730" s="24" t="s">
        <v>70</v>
      </c>
      <c r="B730" s="24" t="s">
        <v>160</v>
      </c>
      <c r="C730" s="24">
        <v>7.7488000000000001</v>
      </c>
      <c r="D730" s="24">
        <v>-0.56059999999999999</v>
      </c>
      <c r="E730" s="24">
        <v>4.9968000000000004</v>
      </c>
      <c r="F730" s="24">
        <v>0.41599999999999998</v>
      </c>
      <c r="G730" s="24">
        <v>0</v>
      </c>
      <c r="H730" s="24">
        <v>0.96509999999999996</v>
      </c>
      <c r="I730" s="24">
        <v>0</v>
      </c>
      <c r="J730" s="24">
        <v>0</v>
      </c>
      <c r="K730" s="24">
        <v>-6.3399999999999998E-2</v>
      </c>
      <c r="L730" s="24">
        <v>-0.45529999999999998</v>
      </c>
      <c r="M730" s="24">
        <v>-2.6514000000000002</v>
      </c>
      <c r="N730" s="24">
        <v>2.7189999999999999</v>
      </c>
      <c r="O730" s="24">
        <v>0.2072</v>
      </c>
      <c r="P730" s="24" t="s">
        <v>172</v>
      </c>
      <c r="Q730" s="24">
        <v>-0.60260000000000002</v>
      </c>
      <c r="R730" s="24">
        <v>-3.5762999999999998</v>
      </c>
      <c r="S730" s="24">
        <v>400.10399999999998</v>
      </c>
      <c r="T730" s="24">
        <v>400.74579999999997</v>
      </c>
      <c r="U730" s="24">
        <v>2.7688999999999999</v>
      </c>
      <c r="V730" s="24">
        <v>49.675400000000003</v>
      </c>
      <c r="W730" s="24">
        <v>0</v>
      </c>
      <c r="X730" s="24">
        <v>6.0000000000000001E-3</v>
      </c>
      <c r="Y730" s="24">
        <v>-8.2699999999999996E-2</v>
      </c>
      <c r="Z730" s="24">
        <v>0.17030000000000001</v>
      </c>
      <c r="AA730" s="24">
        <v>7.5431999999999997</v>
      </c>
      <c r="AB730">
        <f t="shared" si="60"/>
        <v>0</v>
      </c>
      <c r="AC730" s="14">
        <f t="shared" si="61"/>
        <v>0.4144190187209239</v>
      </c>
    </row>
    <row r="731" spans="1:29" s="15" customFormat="1" x14ac:dyDescent="0.2">
      <c r="A731" s="24" t="s">
        <v>70</v>
      </c>
      <c r="B731" s="24" t="s">
        <v>160</v>
      </c>
      <c r="C731" s="24">
        <v>8.7166999999999994</v>
      </c>
      <c r="D731" s="24">
        <v>-0.45760000000000001</v>
      </c>
      <c r="E731" s="24">
        <v>7.0670999999999999</v>
      </c>
      <c r="F731" s="24">
        <v>0.41599999999999998</v>
      </c>
      <c r="G731" s="24">
        <v>0</v>
      </c>
      <c r="H731" s="24">
        <v>0.78569999999999995</v>
      </c>
      <c r="I731" s="24">
        <v>0</v>
      </c>
      <c r="J731" s="24">
        <v>0</v>
      </c>
      <c r="K731" s="24">
        <v>-8.8800000000000004E-2</v>
      </c>
      <c r="L731" s="24">
        <v>-0.44540000000000002</v>
      </c>
      <c r="M731" s="24">
        <v>-1.8053999999999999</v>
      </c>
      <c r="N731" s="24">
        <v>2.6920999999999999</v>
      </c>
      <c r="O731" s="24">
        <v>0.19409999999999999</v>
      </c>
      <c r="P731" s="24" t="s">
        <v>172</v>
      </c>
      <c r="Q731" s="24">
        <v>-0.61360000000000003</v>
      </c>
      <c r="R731" s="24">
        <v>-1.9510000000000001</v>
      </c>
      <c r="S731" s="24">
        <v>400.10399999999998</v>
      </c>
      <c r="T731" s="24">
        <v>400.73770000000002</v>
      </c>
      <c r="U731" s="24">
        <v>2.7982999999999998</v>
      </c>
      <c r="V731" s="24">
        <v>50.131700000000002</v>
      </c>
      <c r="W731" s="24">
        <v>0</v>
      </c>
      <c r="X731" s="24">
        <v>5.5999999999999999E-3</v>
      </c>
      <c r="Y731" s="24">
        <v>-9.3100000000000002E-2</v>
      </c>
      <c r="Z731" s="24">
        <v>0.1129</v>
      </c>
      <c r="AA731" s="24">
        <v>7.0279999999999996</v>
      </c>
      <c r="AB731">
        <f t="shared" si="60"/>
        <v>0</v>
      </c>
      <c r="AC731" s="14">
        <f t="shared" si="61"/>
        <v>0.41283954312643389</v>
      </c>
    </row>
    <row r="732" spans="1:29" s="15" customFormat="1" x14ac:dyDescent="0.2">
      <c r="A732" s="24" t="s">
        <v>70</v>
      </c>
      <c r="B732" s="24" t="s">
        <v>160</v>
      </c>
      <c r="C732" s="24">
        <v>9.6850000000000005</v>
      </c>
      <c r="D732" s="24">
        <v>-0.32300000000000001</v>
      </c>
      <c r="E732" s="24">
        <v>8.6621000000000006</v>
      </c>
      <c r="F732" s="24">
        <v>0.41599999999999998</v>
      </c>
      <c r="G732" s="24">
        <v>1E-4</v>
      </c>
      <c r="H732" s="24">
        <v>0.55400000000000005</v>
      </c>
      <c r="I732" s="24">
        <v>0</v>
      </c>
      <c r="J732" s="24">
        <v>0</v>
      </c>
      <c r="K732" s="24">
        <v>-0.1079</v>
      </c>
      <c r="L732" s="24">
        <v>-0.46960000000000002</v>
      </c>
      <c r="M732" s="24">
        <v>-0.82110000000000005</v>
      </c>
      <c r="N732" s="24">
        <v>2.6711</v>
      </c>
      <c r="O732" s="24">
        <v>0.16639999999999999</v>
      </c>
      <c r="P732" s="24" t="s">
        <v>172</v>
      </c>
      <c r="Q732" s="24">
        <v>-0.61990000000000001</v>
      </c>
      <c r="R732" s="24">
        <v>-0.13159999999999999</v>
      </c>
      <c r="S732" s="24">
        <v>400.10399999999998</v>
      </c>
      <c r="T732" s="24">
        <v>400.73579999999998</v>
      </c>
      <c r="U732" s="24">
        <v>2.8203999999999998</v>
      </c>
      <c r="V732" s="24">
        <v>50.396799999999999</v>
      </c>
      <c r="W732" s="24">
        <v>0</v>
      </c>
      <c r="X732" s="24">
        <v>5.5999999999999999E-3</v>
      </c>
      <c r="Y732" s="24">
        <v>-0.1037</v>
      </c>
      <c r="Z732" s="24">
        <v>4.5699999999999998E-2</v>
      </c>
      <c r="AA732" s="24">
        <v>6.1344000000000003</v>
      </c>
      <c r="AB732">
        <f t="shared" si="60"/>
        <v>-1.377302365612372E-2</v>
      </c>
      <c r="AC732" s="14">
        <f t="shared" si="61"/>
        <v>0.41125499023065853</v>
      </c>
    </row>
    <row r="733" spans="1:29" s="15" customFormat="1" x14ac:dyDescent="0.2">
      <c r="A733" s="24" t="s">
        <v>70</v>
      </c>
      <c r="B733" s="24" t="s">
        <v>160</v>
      </c>
      <c r="C733" s="24">
        <v>10.645899999999999</v>
      </c>
      <c r="D733" s="24">
        <v>-0.1671</v>
      </c>
      <c r="E733" s="24">
        <v>9.6597000000000008</v>
      </c>
      <c r="F733" s="24">
        <v>0.41599999999999998</v>
      </c>
      <c r="G733" s="24">
        <v>2.0000000000000001E-4</v>
      </c>
      <c r="H733" s="24">
        <v>0.28599999999999998</v>
      </c>
      <c r="I733" s="24">
        <v>0</v>
      </c>
      <c r="J733" s="24">
        <v>0</v>
      </c>
      <c r="K733" s="24">
        <v>-0.1197</v>
      </c>
      <c r="L733" s="24">
        <v>-0.53469999999999995</v>
      </c>
      <c r="M733" s="24">
        <v>0.27339999999999998</v>
      </c>
      <c r="N733" s="24">
        <v>2.6606999999999998</v>
      </c>
      <c r="O733" s="24">
        <v>0.12230000000000001</v>
      </c>
      <c r="P733" s="24" t="s">
        <v>172</v>
      </c>
      <c r="Q733" s="24">
        <v>-0.621</v>
      </c>
      <c r="R733" s="24">
        <v>1.7549999999999999</v>
      </c>
      <c r="S733" s="24">
        <v>400.10399999999998</v>
      </c>
      <c r="T733" s="24">
        <v>400.74</v>
      </c>
      <c r="U733" s="24">
        <v>2.8371</v>
      </c>
      <c r="V733" s="24">
        <v>50.515799999999999</v>
      </c>
      <c r="W733" s="24">
        <v>0</v>
      </c>
      <c r="X733" s="24">
        <v>5.7000000000000002E-3</v>
      </c>
      <c r="Y733" s="24">
        <v>-0.1149</v>
      </c>
      <c r="Z733" s="24">
        <v>-3.0300000000000001E-2</v>
      </c>
      <c r="AA733" s="24">
        <v>4.9664000000000001</v>
      </c>
      <c r="AB733">
        <f t="shared" si="60"/>
        <v>-2.7546045720505861E-2</v>
      </c>
      <c r="AC733" s="14">
        <f t="shared" si="61"/>
        <v>0.41010184185897608</v>
      </c>
    </row>
    <row r="734" spans="1:29" s="15" customFormat="1" x14ac:dyDescent="0.2">
      <c r="A734" s="24" t="s">
        <v>70</v>
      </c>
      <c r="B734" s="24" t="s">
        <v>160</v>
      </c>
      <c r="C734" s="24">
        <v>11.604799999999999</v>
      </c>
      <c r="D734" s="24">
        <v>0</v>
      </c>
      <c r="E734" s="24">
        <v>10</v>
      </c>
      <c r="F734" s="24">
        <v>0.41599999999999998</v>
      </c>
      <c r="G734" s="24">
        <v>2.0000000000000001E-4</v>
      </c>
      <c r="H734" s="24">
        <v>-5.0000000000000001E-4</v>
      </c>
      <c r="I734" s="24">
        <v>0</v>
      </c>
      <c r="J734" s="24">
        <v>0</v>
      </c>
      <c r="K734" s="24">
        <v>-0.1237</v>
      </c>
      <c r="L734" s="24">
        <v>-0.61929999999999996</v>
      </c>
      <c r="M734" s="24">
        <v>1.4238999999999999</v>
      </c>
      <c r="N734" s="24">
        <v>2.6615000000000002</v>
      </c>
      <c r="O734" s="24">
        <v>6.3399999999999998E-2</v>
      </c>
      <c r="P734" s="24" t="s">
        <v>172</v>
      </c>
      <c r="Q734" s="24">
        <v>-0.61839999999999995</v>
      </c>
      <c r="R734" s="24">
        <v>3.5762999999999998</v>
      </c>
      <c r="S734" s="24">
        <v>400.10399999999998</v>
      </c>
      <c r="T734" s="24">
        <v>400.74829999999997</v>
      </c>
      <c r="U734" s="24">
        <v>2.8515000000000001</v>
      </c>
      <c r="V734" s="24">
        <v>50.559600000000003</v>
      </c>
      <c r="W734" s="24">
        <v>0</v>
      </c>
      <c r="X734" s="24">
        <v>5.7000000000000002E-3</v>
      </c>
      <c r="Y734" s="24">
        <v>-0.1265</v>
      </c>
      <c r="Z734" s="24">
        <v>-0.11360000000000001</v>
      </c>
      <c r="AA734" s="24">
        <v>3.6093999999999999</v>
      </c>
      <c r="AB734">
        <f t="shared" si="60"/>
        <v>-2.7546045720505861E-2</v>
      </c>
      <c r="AC734" s="14">
        <f t="shared" si="61"/>
        <v>0.40968002525307851</v>
      </c>
    </row>
    <row r="735" spans="1:29" s="15" customFormat="1" x14ac:dyDescent="0.2">
      <c r="A735" s="24" t="s">
        <v>70</v>
      </c>
      <c r="B735" s="24" t="s">
        <v>160</v>
      </c>
      <c r="C735" s="24">
        <v>12.563800000000001</v>
      </c>
      <c r="D735" s="24">
        <v>0.1671</v>
      </c>
      <c r="E735" s="24">
        <v>9.6597000000000008</v>
      </c>
      <c r="F735" s="24">
        <v>0.41599999999999998</v>
      </c>
      <c r="G735" s="24">
        <v>1E-4</v>
      </c>
      <c r="H735" s="24">
        <v>-0.28720000000000001</v>
      </c>
      <c r="I735" s="24">
        <v>0</v>
      </c>
      <c r="J735" s="24">
        <v>0</v>
      </c>
      <c r="K735" s="24">
        <v>-0.1198</v>
      </c>
      <c r="L735" s="24">
        <v>-0.68400000000000005</v>
      </c>
      <c r="M735" s="24">
        <v>2.5470999999999999</v>
      </c>
      <c r="N735" s="24">
        <v>2.6705000000000001</v>
      </c>
      <c r="O735" s="24">
        <v>-4.4999999999999997E-3</v>
      </c>
      <c r="P735" s="24" t="s">
        <v>172</v>
      </c>
      <c r="Q735" s="24">
        <v>-0.61450000000000005</v>
      </c>
      <c r="R735" s="24">
        <v>5.2069999999999999</v>
      </c>
      <c r="S735" s="24">
        <v>400.10399999999998</v>
      </c>
      <c r="T735" s="24">
        <v>400.75760000000002</v>
      </c>
      <c r="U735" s="24">
        <v>2.8645</v>
      </c>
      <c r="V735" s="24">
        <v>50.567399999999999</v>
      </c>
      <c r="W735" s="24">
        <v>0</v>
      </c>
      <c r="X735" s="24">
        <v>5.5999999999999999E-3</v>
      </c>
      <c r="Y735" s="24">
        <v>-0.13689999999999999</v>
      </c>
      <c r="Z735" s="24">
        <v>-0.20069999999999999</v>
      </c>
      <c r="AA735" s="24">
        <v>2.1600999999999999</v>
      </c>
      <c r="AB735">
        <f t="shared" si="60"/>
        <v>-1.377302365612372E-2</v>
      </c>
      <c r="AC735" s="14">
        <f t="shared" si="61"/>
        <v>0.41010184185897608</v>
      </c>
    </row>
    <row r="736" spans="1:29" s="15" customFormat="1" x14ac:dyDescent="0.2">
      <c r="A736" s="24" t="s">
        <v>70</v>
      </c>
      <c r="B736" s="24" t="s">
        <v>160</v>
      </c>
      <c r="C736" s="24">
        <v>13.524699999999999</v>
      </c>
      <c r="D736" s="24">
        <v>0.32290000000000002</v>
      </c>
      <c r="E736" s="24">
        <v>8.6621000000000006</v>
      </c>
      <c r="F736" s="24">
        <v>0.41599999999999998</v>
      </c>
      <c r="G736" s="24">
        <v>0</v>
      </c>
      <c r="H736" s="24">
        <v>-0.55549999999999999</v>
      </c>
      <c r="I736" s="24">
        <v>0</v>
      </c>
      <c r="J736" s="24">
        <v>-1E-4</v>
      </c>
      <c r="K736" s="24">
        <v>-0.1081</v>
      </c>
      <c r="L736" s="24">
        <v>-0.69450000000000001</v>
      </c>
      <c r="M736" s="24">
        <v>3.5406</v>
      </c>
      <c r="N736" s="24">
        <v>2.6829999999999998</v>
      </c>
      <c r="O736" s="24">
        <v>-7.3300000000000004E-2</v>
      </c>
      <c r="P736" s="24" t="s">
        <v>172</v>
      </c>
      <c r="Q736" s="24">
        <v>-0.61060000000000003</v>
      </c>
      <c r="R736" s="24">
        <v>6.5377000000000001</v>
      </c>
      <c r="S736" s="24">
        <v>400.10399999999998</v>
      </c>
      <c r="T736" s="24">
        <v>400.76549999999997</v>
      </c>
      <c r="U736" s="24">
        <v>2.8727</v>
      </c>
      <c r="V736" s="24">
        <v>50.511299999999999</v>
      </c>
      <c r="W736" s="24">
        <v>0</v>
      </c>
      <c r="X736" s="24">
        <v>5.7000000000000002E-3</v>
      </c>
      <c r="Y736" s="24">
        <v>-0.14399999999999999</v>
      </c>
      <c r="Z736" s="24">
        <v>-0.28470000000000001</v>
      </c>
      <c r="AA736" s="24">
        <v>0.75019999999999998</v>
      </c>
      <c r="AB736">
        <f t="shared" si="60"/>
        <v>0</v>
      </c>
      <c r="AC736" s="14">
        <f t="shared" si="61"/>
        <v>0.41125499023065853</v>
      </c>
    </row>
    <row r="737" spans="1:29" s="15" customFormat="1" x14ac:dyDescent="0.2">
      <c r="A737" s="24" t="s">
        <v>70</v>
      </c>
      <c r="B737" s="24" t="s">
        <v>160</v>
      </c>
      <c r="C737" s="24">
        <v>14.488899999999999</v>
      </c>
      <c r="D737" s="24">
        <v>0.45689999999999997</v>
      </c>
      <c r="E737" s="24">
        <v>7.0750000000000002</v>
      </c>
      <c r="F737" s="24">
        <v>0.41599999999999998</v>
      </c>
      <c r="G737" s="24">
        <v>-1E-4</v>
      </c>
      <c r="H737" s="24">
        <v>-0.78749999999999998</v>
      </c>
      <c r="I737" s="24">
        <v>0</v>
      </c>
      <c r="J737" s="24">
        <v>0</v>
      </c>
      <c r="K737" s="24">
        <v>-8.8900000000000007E-2</v>
      </c>
      <c r="L737" s="24">
        <v>-0.64290000000000003</v>
      </c>
      <c r="M737" s="24">
        <v>4.3026999999999997</v>
      </c>
      <c r="N737" s="24">
        <v>2.6943000000000001</v>
      </c>
      <c r="O737" s="24">
        <v>-0.13469999999999999</v>
      </c>
      <c r="P737" s="24" t="s">
        <v>172</v>
      </c>
      <c r="Q737" s="24">
        <v>-0.6069</v>
      </c>
      <c r="R737" s="24">
        <v>7.4786999999999999</v>
      </c>
      <c r="S737" s="24">
        <v>400.10399999999998</v>
      </c>
      <c r="T737" s="24">
        <v>400.7706</v>
      </c>
      <c r="U737" s="24">
        <v>2.8691</v>
      </c>
      <c r="V737" s="24">
        <v>50.307200000000002</v>
      </c>
      <c r="W737" s="24">
        <v>0</v>
      </c>
      <c r="X737" s="24">
        <v>6.1999999999999998E-3</v>
      </c>
      <c r="Y737" s="24">
        <v>-0.14549999999999999</v>
      </c>
      <c r="Z737" s="24">
        <v>-0.35649999999999998</v>
      </c>
      <c r="AA737" s="24">
        <v>-0.4652</v>
      </c>
      <c r="AB737">
        <f t="shared" si="60"/>
        <v>1.377302365612372E-2</v>
      </c>
      <c r="AC737" s="14">
        <f t="shared" si="61"/>
        <v>0.41283248229143099</v>
      </c>
    </row>
    <row r="738" spans="1:29" s="15" customFormat="1" x14ac:dyDescent="0.2">
      <c r="A738" s="24" t="s">
        <v>70</v>
      </c>
      <c r="B738" s="24" t="s">
        <v>160</v>
      </c>
      <c r="C738" s="24">
        <v>15.460900000000001</v>
      </c>
      <c r="D738" s="24">
        <v>0.56020000000000003</v>
      </c>
      <c r="E738" s="24">
        <v>4.9968000000000004</v>
      </c>
      <c r="F738" s="24">
        <v>0.41599999999999998</v>
      </c>
      <c r="G738" s="24">
        <v>-2.0000000000000001E-4</v>
      </c>
      <c r="H738" s="24">
        <v>-0.96689999999999998</v>
      </c>
      <c r="I738" s="24">
        <v>0</v>
      </c>
      <c r="J738" s="24">
        <v>0</v>
      </c>
      <c r="K738" s="24">
        <v>-6.3299999999999995E-2</v>
      </c>
      <c r="L738" s="24">
        <v>-0.55549999999999999</v>
      </c>
      <c r="M738" s="24">
        <v>4.7537000000000003</v>
      </c>
      <c r="N738" s="24">
        <v>2.7006000000000001</v>
      </c>
      <c r="O738" s="24">
        <v>-0.18329999999999999</v>
      </c>
      <c r="P738" s="24" t="s">
        <v>172</v>
      </c>
      <c r="Q738" s="24">
        <v>-0.60199999999999998</v>
      </c>
      <c r="R738" s="24">
        <v>7.9611999999999998</v>
      </c>
      <c r="S738" s="24">
        <v>400.10399999999998</v>
      </c>
      <c r="T738" s="24">
        <v>400.77289999999999</v>
      </c>
      <c r="U738" s="24">
        <v>2.8469000000000002</v>
      </c>
      <c r="V738" s="24">
        <v>49.868000000000002</v>
      </c>
      <c r="W738" s="24">
        <v>0</v>
      </c>
      <c r="X738" s="24">
        <v>7.1999999999999998E-3</v>
      </c>
      <c r="Y738" s="24">
        <v>-0.14030000000000001</v>
      </c>
      <c r="Z738" s="24">
        <v>-0.40860000000000002</v>
      </c>
      <c r="AA738" s="24">
        <v>-1.3563000000000001</v>
      </c>
      <c r="AB738">
        <f t="shared" si="60"/>
        <v>2.7546045720505861E-2</v>
      </c>
      <c r="AC738" s="14">
        <f t="shared" si="61"/>
        <v>0.4144190187209239</v>
      </c>
    </row>
    <row r="739" spans="1:29" s="15" customFormat="1" x14ac:dyDescent="0.2">
      <c r="A739" s="24" t="s">
        <v>70</v>
      </c>
      <c r="B739" s="24" t="s">
        <v>160</v>
      </c>
      <c r="C739" s="24">
        <v>16.432099999999998</v>
      </c>
      <c r="D739" s="24">
        <v>0.62490000000000001</v>
      </c>
      <c r="E739" s="24">
        <v>2.5863999999999998</v>
      </c>
      <c r="F739" s="24">
        <v>0.41599999999999998</v>
      </c>
      <c r="G739" s="24">
        <v>-2.0000000000000001E-4</v>
      </c>
      <c r="H739" s="24">
        <v>-1.0801000000000001</v>
      </c>
      <c r="I739" s="24">
        <v>0</v>
      </c>
      <c r="J739" s="24">
        <v>0</v>
      </c>
      <c r="K739" s="24">
        <v>-3.2800000000000003E-2</v>
      </c>
      <c r="L739" s="24">
        <v>-0.48010000000000003</v>
      </c>
      <c r="M739" s="24">
        <v>4.8499999999999996</v>
      </c>
      <c r="N739" s="24">
        <v>2.6997</v>
      </c>
      <c r="O739" s="24">
        <v>-0.21679999999999999</v>
      </c>
      <c r="P739" s="24" t="s">
        <v>172</v>
      </c>
      <c r="Q739" s="24">
        <v>-0.59509999999999996</v>
      </c>
      <c r="R739" s="24">
        <v>7.9408000000000003</v>
      </c>
      <c r="S739" s="24">
        <v>400.10399999999998</v>
      </c>
      <c r="T739" s="24">
        <v>400.77249999999998</v>
      </c>
      <c r="U739" s="24">
        <v>2.8039999999999998</v>
      </c>
      <c r="V739" s="24">
        <v>49.168599999999998</v>
      </c>
      <c r="W739" s="24">
        <v>0</v>
      </c>
      <c r="X739" s="24">
        <v>8.5000000000000006E-3</v>
      </c>
      <c r="Y739" s="24">
        <v>-0.12909999999999999</v>
      </c>
      <c r="Z739" s="24">
        <v>-0.437</v>
      </c>
      <c r="AA739" s="24">
        <v>-1.8773</v>
      </c>
      <c r="AB739">
        <f t="shared" si="60"/>
        <v>2.7546045720505861E-2</v>
      </c>
      <c r="AC739" s="14">
        <f t="shared" si="61"/>
        <v>0.41557622463727295</v>
      </c>
    </row>
    <row r="740" spans="1:29" s="15" customFormat="1" x14ac:dyDescent="0.2">
      <c r="A740" s="24" t="s">
        <v>70</v>
      </c>
      <c r="B740" s="24" t="s">
        <v>160</v>
      </c>
      <c r="C740" s="24">
        <v>17.4053</v>
      </c>
      <c r="D740" s="24">
        <v>0.64690000000000003</v>
      </c>
      <c r="E740" s="24">
        <v>0</v>
      </c>
      <c r="F740" s="24">
        <v>0.41599999999999998</v>
      </c>
      <c r="G740" s="24">
        <v>-2.0000000000000001E-4</v>
      </c>
      <c r="H740" s="24">
        <v>-1.1185</v>
      </c>
      <c r="I740" s="24">
        <v>0</v>
      </c>
      <c r="J740" s="24">
        <v>0</v>
      </c>
      <c r="K740" s="24">
        <v>2.0000000000000001E-4</v>
      </c>
      <c r="L740" s="24">
        <v>-0.4612</v>
      </c>
      <c r="M740" s="24">
        <v>4.5876999999999999</v>
      </c>
      <c r="N740" s="24">
        <v>2.6905000000000001</v>
      </c>
      <c r="O740" s="24">
        <v>-0.23630000000000001</v>
      </c>
      <c r="P740" s="24" t="s">
        <v>172</v>
      </c>
      <c r="Q740" s="24">
        <v>-0.58620000000000005</v>
      </c>
      <c r="R740" s="24">
        <v>7.4036</v>
      </c>
      <c r="S740" s="24">
        <v>400.10399999999998</v>
      </c>
      <c r="T740" s="24">
        <v>400.76979999999998</v>
      </c>
      <c r="U740" s="24">
        <v>2.7456</v>
      </c>
      <c r="V740" s="24">
        <v>48.283299999999997</v>
      </c>
      <c r="W740" s="24">
        <v>0</v>
      </c>
      <c r="X740" s="24">
        <v>9.7000000000000003E-3</v>
      </c>
      <c r="Y740" s="24">
        <v>-0.1138</v>
      </c>
      <c r="Z740" s="24">
        <v>-0.44280000000000003</v>
      </c>
      <c r="AA740" s="24">
        <v>-2.0972</v>
      </c>
      <c r="AB740">
        <f t="shared" si="60"/>
        <v>2.7546045720505861E-2</v>
      </c>
      <c r="AC740" s="14">
        <f t="shared" si="61"/>
        <v>0.41599999999999998</v>
      </c>
    </row>
    <row r="741" spans="1:29" s="15" customFormat="1" x14ac:dyDescent="0.2">
      <c r="A741" s="24" t="s">
        <v>70</v>
      </c>
      <c r="B741" s="24" t="s">
        <v>160</v>
      </c>
      <c r="C741" s="24">
        <v>18.378399999999999</v>
      </c>
      <c r="D741" s="24">
        <v>0.62470000000000003</v>
      </c>
      <c r="E741" s="24">
        <v>-2.5863999999999998</v>
      </c>
      <c r="F741" s="24">
        <v>0.41599999999999998</v>
      </c>
      <c r="G741" s="24">
        <v>-2.0000000000000001E-4</v>
      </c>
      <c r="H741" s="24">
        <v>-1.0790999999999999</v>
      </c>
      <c r="I741" s="24">
        <v>0</v>
      </c>
      <c r="J741" s="24">
        <v>0</v>
      </c>
      <c r="K741" s="24">
        <v>3.32E-2</v>
      </c>
      <c r="L741" s="24">
        <v>-0.51439999999999997</v>
      </c>
      <c r="M741" s="24">
        <v>3.9962</v>
      </c>
      <c r="N741" s="24">
        <v>2.6734</v>
      </c>
      <c r="O741" s="24">
        <v>-0.2432</v>
      </c>
      <c r="P741" s="24" t="s">
        <v>172</v>
      </c>
      <c r="Q741" s="24">
        <v>-0.57730000000000004</v>
      </c>
      <c r="R741" s="24">
        <v>6.3745000000000003</v>
      </c>
      <c r="S741" s="24">
        <v>400.10399999999998</v>
      </c>
      <c r="T741" s="24">
        <v>400.7645</v>
      </c>
      <c r="U741" s="24">
        <v>2.6831999999999998</v>
      </c>
      <c r="V741" s="24">
        <v>47.372</v>
      </c>
      <c r="W741" s="24">
        <v>0</v>
      </c>
      <c r="X741" s="24">
        <v>1.01E-2</v>
      </c>
      <c r="Y741" s="24">
        <v>-9.7299999999999998E-2</v>
      </c>
      <c r="Z741" s="24">
        <v>-0.43049999999999999</v>
      </c>
      <c r="AA741" s="24">
        <v>-2.1730999999999998</v>
      </c>
      <c r="AB741">
        <f t="shared" si="60"/>
        <v>2.7546045720505861E-2</v>
      </c>
      <c r="AC741" s="14">
        <f t="shared" si="61"/>
        <v>0.41557622463727295</v>
      </c>
    </row>
    <row r="742" spans="1:29" s="15" customFormat="1" x14ac:dyDescent="0.2">
      <c r="A742" s="24" t="s">
        <v>70</v>
      </c>
      <c r="B742" s="24" t="s">
        <v>160</v>
      </c>
      <c r="C742" s="24">
        <v>19.349599999999999</v>
      </c>
      <c r="D742" s="24">
        <v>0.55989999999999995</v>
      </c>
      <c r="E742" s="24">
        <v>-4.9968000000000004</v>
      </c>
      <c r="F742" s="24">
        <v>0.41599999999999998</v>
      </c>
      <c r="G742" s="24">
        <v>-2.0000000000000001E-4</v>
      </c>
      <c r="H742" s="24">
        <v>-0.96509999999999996</v>
      </c>
      <c r="I742" s="24">
        <v>0</v>
      </c>
      <c r="J742" s="24">
        <v>0</v>
      </c>
      <c r="K742" s="24">
        <v>6.3500000000000001E-2</v>
      </c>
      <c r="L742" s="24">
        <v>-0.6169</v>
      </c>
      <c r="M742" s="24">
        <v>3.1276999999999999</v>
      </c>
      <c r="N742" s="24">
        <v>2.6501000000000001</v>
      </c>
      <c r="O742" s="24">
        <v>-0.2382</v>
      </c>
      <c r="P742" s="24" t="s">
        <v>172</v>
      </c>
      <c r="Q742" s="24">
        <v>-0.57140000000000002</v>
      </c>
      <c r="R742" s="24">
        <v>4.923</v>
      </c>
      <c r="S742" s="24">
        <v>400.10399999999998</v>
      </c>
      <c r="T742" s="24">
        <v>400.7568</v>
      </c>
      <c r="U742" s="24">
        <v>2.6303000000000001</v>
      </c>
      <c r="V742" s="24">
        <v>46.618899999999996</v>
      </c>
      <c r="W742" s="24">
        <v>0</v>
      </c>
      <c r="X742" s="24">
        <v>9.5999999999999992E-3</v>
      </c>
      <c r="Y742" s="24">
        <v>-8.2199999999999995E-2</v>
      </c>
      <c r="Z742" s="24">
        <v>-0.4047</v>
      </c>
      <c r="AA742" s="24">
        <v>-2.2711000000000001</v>
      </c>
      <c r="AB742">
        <f t="shared" si="60"/>
        <v>2.7546045720505861E-2</v>
      </c>
      <c r="AC742" s="14">
        <f t="shared" si="61"/>
        <v>0.4144190187209239</v>
      </c>
    </row>
    <row r="743" spans="1:29" s="15" customFormat="1" x14ac:dyDescent="0.2">
      <c r="A743" s="24" t="s">
        <v>70</v>
      </c>
      <c r="B743" s="24" t="s">
        <v>160</v>
      </c>
      <c r="C743" s="24">
        <v>20.317499999999999</v>
      </c>
      <c r="D743" s="24">
        <v>0.45689999999999997</v>
      </c>
      <c r="E743" s="24">
        <v>-7.0670999999999999</v>
      </c>
      <c r="F743" s="24">
        <v>0.41599999999999998</v>
      </c>
      <c r="G743" s="24">
        <v>-2.0000000000000001E-4</v>
      </c>
      <c r="H743" s="24">
        <v>-0.78549999999999998</v>
      </c>
      <c r="I743" s="24">
        <v>0</v>
      </c>
      <c r="J743" s="24">
        <v>0</v>
      </c>
      <c r="K743" s="24">
        <v>8.8900000000000007E-2</v>
      </c>
      <c r="L743" s="24">
        <v>-0.71840000000000004</v>
      </c>
      <c r="M743" s="24">
        <v>2.0491999999999999</v>
      </c>
      <c r="N743" s="24">
        <v>2.6246999999999998</v>
      </c>
      <c r="O743" s="24">
        <v>-0.21990000000000001</v>
      </c>
      <c r="P743" s="24" t="s">
        <v>172</v>
      </c>
      <c r="Q743" s="24">
        <v>-0.5706</v>
      </c>
      <c r="R743" s="24">
        <v>3.1614</v>
      </c>
      <c r="S743" s="24">
        <v>400.10399999999998</v>
      </c>
      <c r="T743" s="24">
        <v>400.74770000000001</v>
      </c>
      <c r="U743" s="24">
        <v>2.5973000000000002</v>
      </c>
      <c r="V743" s="24">
        <v>46.155099999999997</v>
      </c>
      <c r="W743" s="24">
        <v>0</v>
      </c>
      <c r="X743" s="24">
        <v>8.2000000000000007E-3</v>
      </c>
      <c r="Y743" s="24">
        <v>-6.9699999999999998E-2</v>
      </c>
      <c r="Z743" s="24">
        <v>-0.36730000000000002</v>
      </c>
      <c r="AA743" s="24">
        <v>-2.4718</v>
      </c>
      <c r="AB743">
        <f t="shared" si="60"/>
        <v>2.7546045720505861E-2</v>
      </c>
      <c r="AC743" s="14">
        <f t="shared" si="61"/>
        <v>0.41283954312643389</v>
      </c>
    </row>
    <row r="744" spans="1:29" s="15" customFormat="1" x14ac:dyDescent="0.2">
      <c r="A744" s="24" t="s">
        <v>70</v>
      </c>
      <c r="B744" s="24" t="s">
        <v>160</v>
      </c>
      <c r="C744" s="24">
        <v>21.285699999999999</v>
      </c>
      <c r="D744" s="24">
        <v>0.32229999999999998</v>
      </c>
      <c r="E744" s="24">
        <v>-8.6621000000000006</v>
      </c>
      <c r="F744" s="24">
        <v>0.41599999999999998</v>
      </c>
      <c r="G744" s="24">
        <v>-2.9999999999999997E-4</v>
      </c>
      <c r="H744" s="24">
        <v>-0.55359999999999998</v>
      </c>
      <c r="I744" s="24">
        <v>0</v>
      </c>
      <c r="J744" s="24">
        <v>0</v>
      </c>
      <c r="K744" s="24">
        <v>0.108</v>
      </c>
      <c r="L744" s="24">
        <v>-0.76739999999999997</v>
      </c>
      <c r="M744" s="24">
        <v>0.83899999999999997</v>
      </c>
      <c r="N744" s="24">
        <v>2.6029</v>
      </c>
      <c r="O744" s="24">
        <v>-0.18659999999999999</v>
      </c>
      <c r="P744" s="24" t="s">
        <v>172</v>
      </c>
      <c r="Q744" s="24">
        <v>-0.57509999999999994</v>
      </c>
      <c r="R744" s="24">
        <v>1.2336</v>
      </c>
      <c r="S744" s="24">
        <v>400.10399999999998</v>
      </c>
      <c r="T744" s="24">
        <v>400.73930000000001</v>
      </c>
      <c r="U744" s="24">
        <v>2.5869</v>
      </c>
      <c r="V744" s="24">
        <v>46.007399999999997</v>
      </c>
      <c r="W744" s="24">
        <v>0</v>
      </c>
      <c r="X744" s="24">
        <v>6.4999999999999997E-3</v>
      </c>
      <c r="Y744" s="24">
        <v>-6.0100000000000001E-2</v>
      </c>
      <c r="Z744" s="24">
        <v>-0.31669999999999998</v>
      </c>
      <c r="AA744" s="24">
        <v>-2.7099000000000002</v>
      </c>
      <c r="AB744">
        <f t="shared" si="60"/>
        <v>4.1319064601405942E-2</v>
      </c>
      <c r="AC744" s="14">
        <f t="shared" si="61"/>
        <v>0.41125499023065853</v>
      </c>
    </row>
    <row r="745" spans="1:29" s="15" customFormat="1" x14ac:dyDescent="0.2">
      <c r="A745" s="24" t="s">
        <v>70</v>
      </c>
      <c r="B745" s="24" t="s">
        <v>160</v>
      </c>
      <c r="C745" s="24">
        <v>22.246600000000001</v>
      </c>
      <c r="D745" s="24">
        <v>0.16639999999999999</v>
      </c>
      <c r="E745" s="24">
        <v>-9.6597000000000008</v>
      </c>
      <c r="F745" s="24">
        <v>0.41599999999999998</v>
      </c>
      <c r="G745" s="24">
        <v>-4.0000000000000002E-4</v>
      </c>
      <c r="H745" s="24">
        <v>-0.28560000000000002</v>
      </c>
      <c r="I745" s="24">
        <v>0</v>
      </c>
      <c r="J745" s="24">
        <v>0</v>
      </c>
      <c r="K745" s="24">
        <v>0.1197</v>
      </c>
      <c r="L745" s="24">
        <v>-0.73750000000000004</v>
      </c>
      <c r="M745" s="24">
        <v>-0.4143</v>
      </c>
      <c r="N745" s="24">
        <v>2.5914000000000001</v>
      </c>
      <c r="O745" s="24">
        <v>-0.13800000000000001</v>
      </c>
      <c r="P745" s="24" t="s">
        <v>172</v>
      </c>
      <c r="Q745" s="24">
        <v>-0.58250000000000002</v>
      </c>
      <c r="R745" s="24">
        <v>-0.70450000000000002</v>
      </c>
      <c r="S745" s="24">
        <v>400.10399999999998</v>
      </c>
      <c r="T745" s="24">
        <v>400.73450000000003</v>
      </c>
      <c r="U745" s="24">
        <v>2.5941000000000001</v>
      </c>
      <c r="V745" s="24">
        <v>46.099400000000003</v>
      </c>
      <c r="W745" s="24">
        <v>0</v>
      </c>
      <c r="X745" s="24">
        <v>5.3E-3</v>
      </c>
      <c r="Y745" s="24">
        <v>-5.2699999999999997E-2</v>
      </c>
      <c r="Z745" s="24">
        <v>-0.24970000000000001</v>
      </c>
      <c r="AA745" s="24">
        <v>-2.7863000000000002</v>
      </c>
      <c r="AB745">
        <f t="shared" si="60"/>
        <v>5.5092078707085719E-2</v>
      </c>
      <c r="AC745" s="14">
        <f t="shared" si="61"/>
        <v>0.41010184185897608</v>
      </c>
    </row>
    <row r="746" spans="1:29" x14ac:dyDescent="0.2">
      <c r="A746" s="11"/>
      <c r="B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AA746" s="11"/>
      <c r="AB746" s="11"/>
    </row>
    <row r="747" spans="1:29" x14ac:dyDescent="0.2">
      <c r="A747" s="25" t="s">
        <v>490</v>
      </c>
      <c r="B747" s="11" t="s">
        <v>210</v>
      </c>
      <c r="D747" s="11">
        <f t="shared" ref="D747:D770" si="62">AVERAGE(D506,D530,D554,D578,D602,D626,D650,D674,D698,D722)</f>
        <v>-6.9999999999999999E-4</v>
      </c>
      <c r="E747" s="11">
        <f t="shared" ref="E747:AC757" si="63">AVERAGE(E506,E530,E554,E578,E602,E626,E650,E674,E698,E722)</f>
        <v>-10</v>
      </c>
      <c r="F747" s="11">
        <f t="shared" si="63"/>
        <v>0.41600000000000004</v>
      </c>
      <c r="G747" s="11">
        <f t="shared" si="63"/>
        <v>-4.0000000000000007E-4</v>
      </c>
      <c r="H747" s="11">
        <f t="shared" si="63"/>
        <v>1.0199999999999999E-3</v>
      </c>
      <c r="I747" s="11">
        <f t="shared" si="63"/>
        <v>0</v>
      </c>
      <c r="J747" s="11">
        <f t="shared" si="63"/>
        <v>0</v>
      </c>
      <c r="K747" s="11">
        <f t="shared" si="63"/>
        <v>0.12367999999999998</v>
      </c>
      <c r="L747" s="11">
        <f t="shared" si="63"/>
        <v>-0.63301999999999992</v>
      </c>
      <c r="M747" s="11">
        <f t="shared" si="63"/>
        <v>-1.58291</v>
      </c>
      <c r="N747" s="11">
        <f t="shared" si="63"/>
        <v>2.6027200000000001</v>
      </c>
      <c r="O747" s="11">
        <f t="shared" si="63"/>
        <v>-8.1689999999999999E-2</v>
      </c>
      <c r="P747" s="11" t="e">
        <f t="shared" si="63"/>
        <v>#DIV/0!</v>
      </c>
      <c r="Q747" s="11">
        <f t="shared" si="63"/>
        <v>-0.58564000000000005</v>
      </c>
      <c r="R747" s="11">
        <f t="shared" si="63"/>
        <v>-2.4335799999999996</v>
      </c>
      <c r="S747" s="11">
        <f t="shared" si="63"/>
        <v>400.10399999999993</v>
      </c>
      <c r="T747" s="11">
        <f t="shared" si="63"/>
        <v>400.69011</v>
      </c>
      <c r="U747" s="11">
        <f t="shared" si="63"/>
        <v>2.69808</v>
      </c>
      <c r="V747" s="11">
        <f t="shared" si="63"/>
        <v>46.850770000000004</v>
      </c>
      <c r="W747" s="11">
        <f t="shared" si="63"/>
        <v>0</v>
      </c>
      <c r="X747" s="11">
        <f t="shared" si="63"/>
        <v>5.5300000000000011E-3</v>
      </c>
      <c r="Y747" s="11">
        <f t="shared" si="63"/>
        <v>-6.1859999999999991E-2</v>
      </c>
      <c r="Z747" s="11">
        <f t="shared" si="63"/>
        <v>-0.2016</v>
      </c>
      <c r="AA747" s="11">
        <f t="shared" si="63"/>
        <v>-2.2313000000000001</v>
      </c>
      <c r="AB747" s="11">
        <f t="shared" si="63"/>
        <v>5.5092078707085726E-2</v>
      </c>
      <c r="AC747" s="11">
        <f t="shared" si="63"/>
        <v>0.40968002525307845</v>
      </c>
    </row>
    <row r="748" spans="1:29" x14ac:dyDescent="0.2">
      <c r="A748" s="25" t="s">
        <v>490</v>
      </c>
      <c r="B748" s="11" t="s">
        <v>210</v>
      </c>
      <c r="D748" s="11">
        <f t="shared" si="62"/>
        <v>-0.16779999999999998</v>
      </c>
      <c r="E748" s="11">
        <f t="shared" ref="E748:S748" si="64">AVERAGE(E507,E531,E555,E579,E603,E627,E651,E675,E699,E723)</f>
        <v>-9.6597000000000008</v>
      </c>
      <c r="F748" s="11">
        <f t="shared" si="64"/>
        <v>0.41600000000000004</v>
      </c>
      <c r="G748" s="11">
        <f t="shared" si="64"/>
        <v>-2.9999999999999997E-4</v>
      </c>
      <c r="H748" s="11">
        <f t="shared" si="64"/>
        <v>0.28752999999999995</v>
      </c>
      <c r="I748" s="11">
        <f t="shared" si="64"/>
        <v>0</v>
      </c>
      <c r="J748" s="11">
        <f t="shared" si="64"/>
        <v>0</v>
      </c>
      <c r="K748" s="11">
        <f t="shared" si="64"/>
        <v>0.11973</v>
      </c>
      <c r="L748" s="11">
        <f t="shared" si="64"/>
        <v>-0.51459999999999995</v>
      </c>
      <c r="M748" s="11">
        <f t="shared" si="64"/>
        <v>-2.6280700000000001</v>
      </c>
      <c r="N748" s="11">
        <f t="shared" si="64"/>
        <v>2.6244400000000003</v>
      </c>
      <c r="O748" s="11">
        <f t="shared" si="64"/>
        <v>-1.4930000000000002E-2</v>
      </c>
      <c r="P748" s="11" t="e">
        <f t="shared" si="64"/>
        <v>#DIV/0!</v>
      </c>
      <c r="Q748" s="11">
        <f t="shared" si="64"/>
        <v>-0.59063999999999994</v>
      </c>
      <c r="R748" s="11">
        <f t="shared" si="64"/>
        <v>-4.0747900000000001</v>
      </c>
      <c r="S748" s="11">
        <f t="shared" si="64"/>
        <v>400.10399999999993</v>
      </c>
      <c r="T748" s="11">
        <f t="shared" si="63"/>
        <v>400.69290000000001</v>
      </c>
      <c r="U748" s="11">
        <f t="shared" si="63"/>
        <v>2.7169800000000004</v>
      </c>
      <c r="V748" s="11">
        <f t="shared" si="63"/>
        <v>47.151469999999996</v>
      </c>
      <c r="W748" s="11">
        <f t="shared" si="63"/>
        <v>0</v>
      </c>
      <c r="X748" s="11">
        <f t="shared" si="63"/>
        <v>5.6999999999999993E-3</v>
      </c>
      <c r="Y748" s="11">
        <f t="shared" si="63"/>
        <v>-5.4990000000000004E-2</v>
      </c>
      <c r="Z748" s="11">
        <f t="shared" si="63"/>
        <v>-9.4749999999999987E-2</v>
      </c>
      <c r="AA748" s="11">
        <f t="shared" si="63"/>
        <v>-1.2024000000000001</v>
      </c>
      <c r="AB748" s="11">
        <f t="shared" si="63"/>
        <v>4.1319064601405942E-2</v>
      </c>
      <c r="AC748" s="11">
        <f t="shared" si="63"/>
        <v>0.41010184185897602</v>
      </c>
    </row>
    <row r="749" spans="1:29" x14ac:dyDescent="0.2">
      <c r="A749" s="25" t="s">
        <v>490</v>
      </c>
      <c r="B749" s="11" t="s">
        <v>210</v>
      </c>
      <c r="D749" s="11">
        <f t="shared" si="62"/>
        <v>-0.32370000000000004</v>
      </c>
      <c r="E749" s="11">
        <f t="shared" si="63"/>
        <v>-8.6620999999999988</v>
      </c>
      <c r="F749" s="11">
        <f t="shared" si="63"/>
        <v>0.41600000000000004</v>
      </c>
      <c r="G749" s="11">
        <f t="shared" si="63"/>
        <v>-2.0000000000000004E-4</v>
      </c>
      <c r="H749" s="11">
        <f t="shared" si="63"/>
        <v>0.55562999999999996</v>
      </c>
      <c r="I749" s="11">
        <f t="shared" si="63"/>
        <v>0</v>
      </c>
      <c r="J749" s="11">
        <f t="shared" si="63"/>
        <v>1.0000000000000002E-4</v>
      </c>
      <c r="K749" s="11">
        <f t="shared" si="63"/>
        <v>0.10796000000000001</v>
      </c>
      <c r="L749" s="11">
        <f t="shared" si="63"/>
        <v>-0.42671999999999999</v>
      </c>
      <c r="M749" s="11">
        <f t="shared" si="63"/>
        <v>-3.45255</v>
      </c>
      <c r="N749" s="11">
        <f t="shared" si="63"/>
        <v>2.6643300000000001</v>
      </c>
      <c r="O749" s="11">
        <f t="shared" si="63"/>
        <v>5.3369999999999994E-2</v>
      </c>
      <c r="P749" s="11" t="e">
        <f t="shared" si="63"/>
        <v>#DIV/0!</v>
      </c>
      <c r="Q749" s="11">
        <f t="shared" si="63"/>
        <v>-0.59036999999999995</v>
      </c>
      <c r="R749" s="11">
        <f t="shared" si="63"/>
        <v>-5.3785299999999996</v>
      </c>
      <c r="S749" s="11">
        <f t="shared" si="63"/>
        <v>400.10399999999993</v>
      </c>
      <c r="T749" s="11">
        <f t="shared" si="63"/>
        <v>400.69967000000008</v>
      </c>
      <c r="U749" s="11">
        <f t="shared" si="63"/>
        <v>2.7304700000000004</v>
      </c>
      <c r="V749" s="11">
        <f t="shared" si="63"/>
        <v>47.428709999999995</v>
      </c>
      <c r="W749" s="11">
        <f t="shared" si="63"/>
        <v>0</v>
      </c>
      <c r="X749" s="11">
        <f t="shared" si="63"/>
        <v>6.3499999999999997E-3</v>
      </c>
      <c r="Y749" s="11">
        <f t="shared" si="63"/>
        <v>-4.9460000000000004E-2</v>
      </c>
      <c r="Z749" s="11">
        <f t="shared" si="63"/>
        <v>1.7529999999999997E-2</v>
      </c>
      <c r="AA749" s="11">
        <f t="shared" si="63"/>
        <v>0.33389999999999997</v>
      </c>
      <c r="AB749" s="11">
        <f t="shared" si="63"/>
        <v>2.7546045720505861E-2</v>
      </c>
      <c r="AC749" s="11">
        <f t="shared" si="63"/>
        <v>0.41125499023065848</v>
      </c>
    </row>
    <row r="750" spans="1:29" x14ac:dyDescent="0.2">
      <c r="A750" s="25" t="s">
        <v>490</v>
      </c>
      <c r="B750" s="11" t="s">
        <v>210</v>
      </c>
      <c r="D750" s="11">
        <f t="shared" si="62"/>
        <v>-0.45760000000000012</v>
      </c>
      <c r="E750" s="11">
        <f t="shared" si="63"/>
        <v>-7.0750000000000011</v>
      </c>
      <c r="F750" s="11">
        <f t="shared" si="63"/>
        <v>0.41600000000000004</v>
      </c>
      <c r="G750" s="11">
        <f t="shared" si="63"/>
        <v>-1.0000000000000002E-4</v>
      </c>
      <c r="H750" s="11">
        <f t="shared" si="63"/>
        <v>0.78735999999999984</v>
      </c>
      <c r="I750" s="11">
        <f t="shared" si="63"/>
        <v>0</v>
      </c>
      <c r="J750" s="11">
        <f t="shared" si="63"/>
        <v>0</v>
      </c>
      <c r="K750" s="11">
        <f t="shared" si="63"/>
        <v>8.8790000000000008E-2</v>
      </c>
      <c r="L750" s="11">
        <f t="shared" si="63"/>
        <v>-0.39929999999999999</v>
      </c>
      <c r="M750" s="11">
        <f t="shared" si="63"/>
        <v>-4.01058</v>
      </c>
      <c r="N750" s="11">
        <f t="shared" si="63"/>
        <v>2.7146600000000003</v>
      </c>
      <c r="O750" s="11">
        <f t="shared" si="63"/>
        <v>0.11574</v>
      </c>
      <c r="P750" s="11" t="e">
        <f t="shared" si="63"/>
        <v>#DIV/0!</v>
      </c>
      <c r="Q750" s="11">
        <f t="shared" si="63"/>
        <v>-0.58529999999999993</v>
      </c>
      <c r="R750" s="11">
        <f t="shared" si="63"/>
        <v>-6.2633099999999988</v>
      </c>
      <c r="S750" s="11">
        <f t="shared" si="63"/>
        <v>400.10399999999993</v>
      </c>
      <c r="T750" s="11">
        <f t="shared" si="63"/>
        <v>400.70717000000002</v>
      </c>
      <c r="U750" s="11">
        <f t="shared" si="63"/>
        <v>2.7374000000000001</v>
      </c>
      <c r="V750" s="11">
        <f t="shared" si="63"/>
        <v>47.665399999999991</v>
      </c>
      <c r="W750" s="11">
        <f t="shared" si="63"/>
        <v>0</v>
      </c>
      <c r="X750" s="11">
        <f t="shared" si="63"/>
        <v>7.3099999999999997E-3</v>
      </c>
      <c r="Y750" s="11">
        <f t="shared" si="63"/>
        <v>-4.6789999999999998E-2</v>
      </c>
      <c r="Z750" s="11">
        <f t="shared" si="63"/>
        <v>0.11789000000000001</v>
      </c>
      <c r="AA750" s="11">
        <f t="shared" si="63"/>
        <v>2.2358599999999997</v>
      </c>
      <c r="AB750" s="11">
        <f t="shared" si="63"/>
        <v>1.377302365612372E-2</v>
      </c>
      <c r="AC750" s="11">
        <f t="shared" si="63"/>
        <v>0.41283248229143099</v>
      </c>
    </row>
    <row r="751" spans="1:29" x14ac:dyDescent="0.2">
      <c r="A751" s="25" t="s">
        <v>490</v>
      </c>
      <c r="B751" s="11" t="s">
        <v>210</v>
      </c>
      <c r="D751" s="11">
        <f t="shared" si="62"/>
        <v>-0.56090000000000007</v>
      </c>
      <c r="E751" s="11">
        <f t="shared" si="63"/>
        <v>-4.9968000000000004</v>
      </c>
      <c r="F751" s="11">
        <f t="shared" si="63"/>
        <v>0.41600000000000004</v>
      </c>
      <c r="G751" s="11">
        <f t="shared" si="63"/>
        <v>0</v>
      </c>
      <c r="H751" s="11">
        <f t="shared" si="63"/>
        <v>0.96644000000000008</v>
      </c>
      <c r="I751" s="11">
        <f t="shared" si="63"/>
        <v>0</v>
      </c>
      <c r="J751" s="11">
        <f t="shared" si="63"/>
        <v>0</v>
      </c>
      <c r="K751" s="11">
        <f t="shared" si="63"/>
        <v>6.320000000000002E-2</v>
      </c>
      <c r="L751" s="11">
        <f t="shared" si="63"/>
        <v>-0.42901</v>
      </c>
      <c r="M751" s="11">
        <f t="shared" si="63"/>
        <v>-4.2801499999999999</v>
      </c>
      <c r="N751" s="11">
        <f t="shared" si="63"/>
        <v>2.76355</v>
      </c>
      <c r="O751" s="11">
        <f t="shared" si="63"/>
        <v>0.16572000000000001</v>
      </c>
      <c r="P751" s="11" t="e">
        <f t="shared" si="63"/>
        <v>#DIV/0!</v>
      </c>
      <c r="Q751" s="11">
        <f t="shared" si="63"/>
        <v>-0.57851000000000008</v>
      </c>
      <c r="R751" s="11">
        <f t="shared" si="63"/>
        <v>-6.6863799999999998</v>
      </c>
      <c r="S751" s="11">
        <f t="shared" si="63"/>
        <v>400.10399999999993</v>
      </c>
      <c r="T751" s="11">
        <f t="shared" si="63"/>
        <v>400.71210000000002</v>
      </c>
      <c r="U751" s="11">
        <f t="shared" si="63"/>
        <v>2.7420699999999996</v>
      </c>
      <c r="V751" s="11">
        <f t="shared" si="63"/>
        <v>47.914989999999996</v>
      </c>
      <c r="W751" s="11">
        <f t="shared" si="63"/>
        <v>0</v>
      </c>
      <c r="X751" s="11">
        <f t="shared" si="63"/>
        <v>8.26E-3</v>
      </c>
      <c r="Y751" s="11">
        <f t="shared" si="63"/>
        <v>-4.8000000000000001E-2</v>
      </c>
      <c r="Z751" s="11">
        <f t="shared" si="63"/>
        <v>0.19130000000000003</v>
      </c>
      <c r="AA751" s="11">
        <f t="shared" si="63"/>
        <v>4.2479800000000001</v>
      </c>
      <c r="AB751" s="11">
        <f t="shared" si="63"/>
        <v>0</v>
      </c>
      <c r="AC751" s="11">
        <f t="shared" si="63"/>
        <v>0.4144190187209239</v>
      </c>
    </row>
    <row r="752" spans="1:29" x14ac:dyDescent="0.2">
      <c r="A752" s="25" t="s">
        <v>490</v>
      </c>
      <c r="B752" s="11" t="s">
        <v>210</v>
      </c>
      <c r="D752" s="11">
        <f t="shared" si="62"/>
        <v>-0.62560000000000016</v>
      </c>
      <c r="E752" s="11">
        <f t="shared" si="63"/>
        <v>-2.5864000000000003</v>
      </c>
      <c r="F752" s="11">
        <f t="shared" si="63"/>
        <v>0.41600000000000004</v>
      </c>
      <c r="G752" s="11">
        <f t="shared" si="63"/>
        <v>0</v>
      </c>
      <c r="H752" s="11">
        <f t="shared" si="63"/>
        <v>1.07958</v>
      </c>
      <c r="I752" s="11">
        <f t="shared" si="63"/>
        <v>0</v>
      </c>
      <c r="J752" s="11">
        <f t="shared" si="63"/>
        <v>0</v>
      </c>
      <c r="K752" s="11">
        <f t="shared" si="63"/>
        <v>3.279E-2</v>
      </c>
      <c r="L752" s="11">
        <f t="shared" si="63"/>
        <v>-0.48510999999999999</v>
      </c>
      <c r="M752" s="11">
        <f t="shared" si="63"/>
        <v>-4.25875</v>
      </c>
      <c r="N752" s="11">
        <f t="shared" si="63"/>
        <v>2.7987700000000002</v>
      </c>
      <c r="O752" s="11">
        <f t="shared" si="63"/>
        <v>0.19961999999999999</v>
      </c>
      <c r="P752" s="11" t="e">
        <f t="shared" si="63"/>
        <v>#DIV/0!</v>
      </c>
      <c r="Q752" s="11">
        <f t="shared" si="63"/>
        <v>-0.57409999999999994</v>
      </c>
      <c r="R752" s="11">
        <f t="shared" si="63"/>
        <v>-6.6331900000000008</v>
      </c>
      <c r="S752" s="11">
        <f t="shared" si="63"/>
        <v>400.10399999999993</v>
      </c>
      <c r="T752" s="11">
        <f t="shared" si="63"/>
        <v>400.71238999999997</v>
      </c>
      <c r="U752" s="11">
        <f t="shared" si="63"/>
        <v>2.7509000000000006</v>
      </c>
      <c r="V752" s="11">
        <f t="shared" si="63"/>
        <v>48.255520000000004</v>
      </c>
      <c r="W752" s="11">
        <f t="shared" si="63"/>
        <v>0</v>
      </c>
      <c r="X752" s="11">
        <f t="shared" si="63"/>
        <v>8.8900000000000003E-3</v>
      </c>
      <c r="Y752" s="11">
        <f t="shared" si="63"/>
        <v>-5.2819999999999999E-2</v>
      </c>
      <c r="Z752" s="11">
        <f t="shared" si="63"/>
        <v>0.23003000000000001</v>
      </c>
      <c r="AA752" s="11">
        <f t="shared" si="63"/>
        <v>6.0644799999999988</v>
      </c>
      <c r="AB752" s="11">
        <f t="shared" si="63"/>
        <v>0</v>
      </c>
      <c r="AC752" s="11">
        <f t="shared" si="63"/>
        <v>0.41557622463727295</v>
      </c>
    </row>
    <row r="753" spans="1:29" x14ac:dyDescent="0.2">
      <c r="A753" s="25" t="s">
        <v>490</v>
      </c>
      <c r="B753" s="11" t="s">
        <v>210</v>
      </c>
      <c r="D753" s="11">
        <f t="shared" si="62"/>
        <v>-0.64759999999999984</v>
      </c>
      <c r="E753" s="11">
        <f t="shared" si="63"/>
        <v>0</v>
      </c>
      <c r="F753" s="11">
        <f t="shared" si="63"/>
        <v>0.41600000000000004</v>
      </c>
      <c r="G753" s="11">
        <f t="shared" si="63"/>
        <v>0</v>
      </c>
      <c r="H753" s="11">
        <f t="shared" si="63"/>
        <v>1.11798</v>
      </c>
      <c r="I753" s="11">
        <f t="shared" si="63"/>
        <v>0</v>
      </c>
      <c r="J753" s="11">
        <f t="shared" si="63"/>
        <v>0</v>
      </c>
      <c r="K753" s="11">
        <f t="shared" si="63"/>
        <v>-2.0000000000000004E-4</v>
      </c>
      <c r="L753" s="11">
        <f t="shared" si="63"/>
        <v>-0.53015000000000001</v>
      </c>
      <c r="M753" s="11">
        <f t="shared" si="63"/>
        <v>-3.9590200000000011</v>
      </c>
      <c r="N753" s="11">
        <f t="shared" si="63"/>
        <v>2.8118399999999997</v>
      </c>
      <c r="O753" s="11">
        <f t="shared" si="63"/>
        <v>0.21705000000000002</v>
      </c>
      <c r="P753" s="11" t="e">
        <f t="shared" si="63"/>
        <v>#DIV/0!</v>
      </c>
      <c r="Q753" s="11">
        <f t="shared" si="63"/>
        <v>-0.57501999999999998</v>
      </c>
      <c r="R753" s="11">
        <f t="shared" si="63"/>
        <v>-6.1070700000000002</v>
      </c>
      <c r="S753" s="11">
        <f t="shared" si="63"/>
        <v>400.10399999999993</v>
      </c>
      <c r="T753" s="11">
        <f t="shared" si="63"/>
        <v>400.70808</v>
      </c>
      <c r="U753" s="11">
        <f t="shared" si="63"/>
        <v>2.76864</v>
      </c>
      <c r="V753" s="11">
        <f t="shared" si="63"/>
        <v>48.732919999999993</v>
      </c>
      <c r="W753" s="11">
        <f t="shared" si="63"/>
        <v>0</v>
      </c>
      <c r="X753" s="11">
        <f t="shared" si="63"/>
        <v>8.9499999999999996E-3</v>
      </c>
      <c r="Y753" s="11">
        <f t="shared" si="63"/>
        <v>-5.9990000000000002E-2</v>
      </c>
      <c r="Z753" s="11">
        <f t="shared" si="63"/>
        <v>0.23492000000000002</v>
      </c>
      <c r="AA753" s="11">
        <f t="shared" si="63"/>
        <v>7.4111599999999997</v>
      </c>
      <c r="AB753" s="11">
        <f t="shared" si="63"/>
        <v>0</v>
      </c>
      <c r="AC753" s="11">
        <f t="shared" si="63"/>
        <v>0.41600000000000004</v>
      </c>
    </row>
    <row r="754" spans="1:29" x14ac:dyDescent="0.2">
      <c r="A754" s="25" t="s">
        <v>490</v>
      </c>
      <c r="B754" s="11" t="s">
        <v>210</v>
      </c>
      <c r="D754" s="11">
        <f t="shared" si="62"/>
        <v>-0.62539999999999996</v>
      </c>
      <c r="E754" s="11">
        <f t="shared" si="63"/>
        <v>2.5864000000000003</v>
      </c>
      <c r="F754" s="11">
        <f t="shared" si="63"/>
        <v>0.41600000000000004</v>
      </c>
      <c r="G754" s="11">
        <f t="shared" si="63"/>
        <v>0</v>
      </c>
      <c r="H754" s="11">
        <f t="shared" si="63"/>
        <v>1.0786800000000001</v>
      </c>
      <c r="I754" s="11">
        <f t="shared" si="63"/>
        <v>0</v>
      </c>
      <c r="J754" s="11">
        <f t="shared" si="63"/>
        <v>0</v>
      </c>
      <c r="K754" s="11">
        <f t="shared" si="63"/>
        <v>-3.3109999999999994E-2</v>
      </c>
      <c r="L754" s="11">
        <f t="shared" si="63"/>
        <v>-0.54270000000000007</v>
      </c>
      <c r="M754" s="11">
        <f t="shared" si="63"/>
        <v>-3.4048300000000005</v>
      </c>
      <c r="N754" s="11">
        <f t="shared" si="63"/>
        <v>2.8013300000000001</v>
      </c>
      <c r="O754" s="11">
        <f t="shared" si="63"/>
        <v>0.21987000000000001</v>
      </c>
      <c r="P754" s="11" t="e">
        <f t="shared" si="63"/>
        <v>#DIV/0!</v>
      </c>
      <c r="Q754" s="11">
        <f t="shared" si="63"/>
        <v>-0.58165</v>
      </c>
      <c r="R754" s="11">
        <f t="shared" si="63"/>
        <v>-5.1269900000000002</v>
      </c>
      <c r="S754" s="11">
        <f t="shared" si="63"/>
        <v>400.10399999999993</v>
      </c>
      <c r="T754" s="11">
        <f t="shared" si="63"/>
        <v>400.70094999999998</v>
      </c>
      <c r="U754" s="11">
        <f t="shared" si="63"/>
        <v>2.7956799999999999</v>
      </c>
      <c r="V754" s="11">
        <f t="shared" si="63"/>
        <v>49.32591</v>
      </c>
      <c r="W754" s="11">
        <f t="shared" si="63"/>
        <v>0</v>
      </c>
      <c r="X754" s="11">
        <f t="shared" si="63"/>
        <v>8.4600000000000005E-3</v>
      </c>
      <c r="Y754" s="11">
        <f t="shared" si="63"/>
        <v>-6.8049999999999986E-2</v>
      </c>
      <c r="Z754" s="11">
        <f t="shared" si="63"/>
        <v>0.21293000000000001</v>
      </c>
      <c r="AA754" s="11">
        <f t="shared" si="63"/>
        <v>8.11449</v>
      </c>
      <c r="AB754" s="11">
        <f t="shared" si="63"/>
        <v>0</v>
      </c>
      <c r="AC754" s="11">
        <f t="shared" si="63"/>
        <v>0.41557622463727295</v>
      </c>
    </row>
    <row r="755" spans="1:29" x14ac:dyDescent="0.2">
      <c r="A755" s="25" t="s">
        <v>490</v>
      </c>
      <c r="B755" s="11" t="s">
        <v>210</v>
      </c>
      <c r="D755" s="11">
        <f t="shared" si="62"/>
        <v>-0.56059999999999999</v>
      </c>
      <c r="E755" s="11">
        <f t="shared" si="63"/>
        <v>4.9968000000000004</v>
      </c>
      <c r="F755" s="11">
        <f t="shared" si="63"/>
        <v>0.41600000000000004</v>
      </c>
      <c r="G755" s="11">
        <f t="shared" si="63"/>
        <v>0</v>
      </c>
      <c r="H755" s="11">
        <f t="shared" si="63"/>
        <v>0.96489000000000014</v>
      </c>
      <c r="I755" s="11">
        <f t="shared" si="63"/>
        <v>0</v>
      </c>
      <c r="J755" s="11">
        <f t="shared" si="63"/>
        <v>0</v>
      </c>
      <c r="K755" s="11">
        <f t="shared" si="63"/>
        <v>-6.3400000000000012E-2</v>
      </c>
      <c r="L755" s="11">
        <f t="shared" si="63"/>
        <v>-0.52872000000000008</v>
      </c>
      <c r="M755" s="11">
        <f t="shared" si="63"/>
        <v>-2.6297199999999998</v>
      </c>
      <c r="N755" s="11">
        <f t="shared" si="63"/>
        <v>2.7732300000000003</v>
      </c>
      <c r="O755" s="11">
        <f t="shared" si="63"/>
        <v>0.21033000000000004</v>
      </c>
      <c r="P755" s="11" t="e">
        <f t="shared" si="63"/>
        <v>#DIV/0!</v>
      </c>
      <c r="Q755" s="11">
        <f t="shared" si="63"/>
        <v>-0.59176000000000006</v>
      </c>
      <c r="R755" s="11">
        <f t="shared" si="63"/>
        <v>-3.7355199999999997</v>
      </c>
      <c r="S755" s="11">
        <f t="shared" si="63"/>
        <v>400.10399999999993</v>
      </c>
      <c r="T755" s="11">
        <f t="shared" si="63"/>
        <v>400.69356000000005</v>
      </c>
      <c r="U755" s="11">
        <f t="shared" si="63"/>
        <v>2.8281599999999996</v>
      </c>
      <c r="V755" s="11">
        <f t="shared" si="63"/>
        <v>49.951750000000004</v>
      </c>
      <c r="W755" s="11">
        <f t="shared" si="63"/>
        <v>0</v>
      </c>
      <c r="X755" s="11">
        <f t="shared" si="63"/>
        <v>7.5900000000000013E-3</v>
      </c>
      <c r="Y755" s="11">
        <f t="shared" si="63"/>
        <v>-7.6159999999999992E-2</v>
      </c>
      <c r="Z755" s="11">
        <f t="shared" si="63"/>
        <v>0.17244000000000001</v>
      </c>
      <c r="AA755" s="11">
        <f t="shared" si="63"/>
        <v>8.1339799999999993</v>
      </c>
      <c r="AB755" s="11">
        <f t="shared" si="63"/>
        <v>0</v>
      </c>
      <c r="AC755" s="11">
        <f t="shared" si="63"/>
        <v>0.4144190187209239</v>
      </c>
    </row>
    <row r="756" spans="1:29" x14ac:dyDescent="0.2">
      <c r="A756" s="25" t="s">
        <v>490</v>
      </c>
      <c r="B756" s="11" t="s">
        <v>210</v>
      </c>
      <c r="D756" s="11">
        <f t="shared" si="62"/>
        <v>-0.45760000000000012</v>
      </c>
      <c r="E756" s="11">
        <f t="shared" si="63"/>
        <v>7.0670999999999982</v>
      </c>
      <c r="F756" s="11">
        <f t="shared" si="63"/>
        <v>0.41600000000000004</v>
      </c>
      <c r="G756" s="11">
        <f t="shared" si="63"/>
        <v>0</v>
      </c>
      <c r="H756" s="11">
        <f t="shared" si="63"/>
        <v>0.78552</v>
      </c>
      <c r="I756" s="11">
        <f t="shared" si="63"/>
        <v>0</v>
      </c>
      <c r="J756" s="11">
        <f t="shared" si="63"/>
        <v>0</v>
      </c>
      <c r="K756" s="11">
        <f t="shared" si="63"/>
        <v>-8.8829999999999992E-2</v>
      </c>
      <c r="L756" s="11">
        <f t="shared" si="63"/>
        <v>-0.51516000000000006</v>
      </c>
      <c r="M756" s="11">
        <f t="shared" si="63"/>
        <v>-1.6769099999999999</v>
      </c>
      <c r="N756" s="11">
        <f t="shared" si="63"/>
        <v>2.7386600000000003</v>
      </c>
      <c r="O756" s="11">
        <f t="shared" si="63"/>
        <v>0.18941000000000002</v>
      </c>
      <c r="P756" s="11" t="e">
        <f t="shared" si="63"/>
        <v>#DIV/0!</v>
      </c>
      <c r="Q756" s="11">
        <f t="shared" si="63"/>
        <v>-0.60192000000000001</v>
      </c>
      <c r="R756" s="11">
        <f t="shared" si="63"/>
        <v>-2.0110800000000002</v>
      </c>
      <c r="S756" s="11">
        <f t="shared" si="63"/>
        <v>400.10399999999993</v>
      </c>
      <c r="T756" s="11">
        <f t="shared" si="63"/>
        <v>400.68810000000002</v>
      </c>
      <c r="U756" s="11">
        <f t="shared" si="63"/>
        <v>2.8605</v>
      </c>
      <c r="V756" s="11">
        <f t="shared" si="63"/>
        <v>50.506599999999999</v>
      </c>
      <c r="W756" s="11">
        <f t="shared" si="63"/>
        <v>0</v>
      </c>
      <c r="X756" s="11">
        <f t="shared" si="63"/>
        <v>6.5699999999999995E-3</v>
      </c>
      <c r="Y756" s="11">
        <f t="shared" si="63"/>
        <v>-8.4519999999999998E-2</v>
      </c>
      <c r="Z756" s="11">
        <f t="shared" si="63"/>
        <v>0.11908000000000001</v>
      </c>
      <c r="AA756" s="11">
        <f t="shared" si="63"/>
        <v>7.5507400000000002</v>
      </c>
      <c r="AB756" s="11">
        <f t="shared" si="63"/>
        <v>0</v>
      </c>
      <c r="AC756" s="11">
        <f t="shared" si="63"/>
        <v>0.41283954312643389</v>
      </c>
    </row>
    <row r="757" spans="1:29" x14ac:dyDescent="0.2">
      <c r="A757" s="25" t="s">
        <v>490</v>
      </c>
      <c r="B757" s="11" t="s">
        <v>210</v>
      </c>
      <c r="D757" s="11">
        <f t="shared" si="62"/>
        <v>-0.32300000000000001</v>
      </c>
      <c r="E757" s="11">
        <f t="shared" si="63"/>
        <v>8.6620999999999988</v>
      </c>
      <c r="F757" s="11">
        <f t="shared" si="63"/>
        <v>0.41600000000000004</v>
      </c>
      <c r="G757" s="11">
        <f t="shared" si="63"/>
        <v>1.0000000000000002E-4</v>
      </c>
      <c r="H757" s="11">
        <f t="shared" si="63"/>
        <v>0.55379</v>
      </c>
      <c r="I757" s="11">
        <f t="shared" si="63"/>
        <v>0</v>
      </c>
      <c r="J757" s="11">
        <f t="shared" si="63"/>
        <v>0</v>
      </c>
      <c r="K757" s="11">
        <f t="shared" si="63"/>
        <v>-0.10790999999999999</v>
      </c>
      <c r="L757" s="11">
        <f t="shared" si="63"/>
        <v>-0.53002000000000005</v>
      </c>
      <c r="M757" s="11">
        <f t="shared" si="63"/>
        <v>-0.59950000000000003</v>
      </c>
      <c r="N757" s="11">
        <f t="shared" si="63"/>
        <v>2.7095899999999995</v>
      </c>
      <c r="O757" s="11">
        <f t="shared" si="63"/>
        <v>0.15661</v>
      </c>
      <c r="P757" s="11" t="e">
        <f t="shared" si="63"/>
        <v>#DIV/0!</v>
      </c>
      <c r="Q757" s="11">
        <f t="shared" si="63"/>
        <v>-0.60916000000000003</v>
      </c>
      <c r="R757" s="11">
        <f t="shared" si="63"/>
        <v>-7.4509999999999993E-2</v>
      </c>
      <c r="S757" s="11">
        <f t="shared" si="63"/>
        <v>400.10399999999993</v>
      </c>
      <c r="T757" s="11">
        <f t="shared" si="63"/>
        <v>400.68558999999999</v>
      </c>
      <c r="U757" s="11">
        <f t="shared" si="63"/>
        <v>2.8883699999999997</v>
      </c>
      <c r="V757" s="11">
        <f t="shared" si="63"/>
        <v>50.915119999999995</v>
      </c>
      <c r="W757" s="11">
        <f t="shared" si="63"/>
        <v>0</v>
      </c>
      <c r="X757" s="11">
        <f t="shared" si="63"/>
        <v>5.8000000000000005E-3</v>
      </c>
      <c r="Y757" s="11">
        <f t="shared" ref="E757:AC767" si="65">AVERAGE(Y516,Y540,Y564,Y588,Y612,Y636,Y660,Y684,Y708,Y732)</f>
        <v>-9.3980000000000008E-2</v>
      </c>
      <c r="Z757" s="11">
        <f t="shared" si="65"/>
        <v>5.4599999999999996E-2</v>
      </c>
      <c r="AA757" s="11">
        <f t="shared" si="65"/>
        <v>6.5240699999999991</v>
      </c>
      <c r="AB757" s="11">
        <f t="shared" si="65"/>
        <v>-1.377302365612372E-2</v>
      </c>
      <c r="AC757" s="11">
        <f t="shared" si="65"/>
        <v>0.41125499023065848</v>
      </c>
    </row>
    <row r="758" spans="1:29" x14ac:dyDescent="0.2">
      <c r="A758" s="25" t="s">
        <v>490</v>
      </c>
      <c r="B758" s="11" t="s">
        <v>210</v>
      </c>
      <c r="D758" s="11">
        <f t="shared" si="62"/>
        <v>-0.1671</v>
      </c>
      <c r="E758" s="11">
        <f t="shared" si="65"/>
        <v>9.6597000000000008</v>
      </c>
      <c r="F758" s="11">
        <f t="shared" si="65"/>
        <v>0.41600000000000004</v>
      </c>
      <c r="G758" s="11">
        <f t="shared" si="65"/>
        <v>2.0000000000000004E-4</v>
      </c>
      <c r="H758" s="11">
        <f t="shared" si="65"/>
        <v>0.28586</v>
      </c>
      <c r="I758" s="11">
        <f t="shared" si="65"/>
        <v>0</v>
      </c>
      <c r="J758" s="11">
        <f t="shared" si="65"/>
        <v>0</v>
      </c>
      <c r="K758" s="11">
        <f t="shared" si="65"/>
        <v>-0.11968000000000001</v>
      </c>
      <c r="L758" s="11">
        <f t="shared" si="65"/>
        <v>-0.58228999999999997</v>
      </c>
      <c r="M758" s="11">
        <f t="shared" si="65"/>
        <v>0.54013</v>
      </c>
      <c r="N758" s="11">
        <f t="shared" si="65"/>
        <v>2.6944299999999997</v>
      </c>
      <c r="O758" s="11">
        <f t="shared" si="65"/>
        <v>0.11101999999999998</v>
      </c>
      <c r="P758" s="11" t="e">
        <f t="shared" si="65"/>
        <v>#DIV/0!</v>
      </c>
      <c r="Q758" s="11">
        <f t="shared" si="65"/>
        <v>-0.61246000000000012</v>
      </c>
      <c r="R758" s="11">
        <f t="shared" si="65"/>
        <v>1.9178999999999999</v>
      </c>
      <c r="S758" s="11">
        <f t="shared" si="65"/>
        <v>400.10399999999993</v>
      </c>
      <c r="T758" s="11">
        <f t="shared" si="65"/>
        <v>400.68601000000001</v>
      </c>
      <c r="U758" s="11">
        <f t="shared" si="65"/>
        <v>2.9103499999999998</v>
      </c>
      <c r="V758" s="11">
        <f t="shared" si="65"/>
        <v>51.158930000000005</v>
      </c>
      <c r="W758" s="11">
        <f t="shared" si="65"/>
        <v>0</v>
      </c>
      <c r="X758" s="11">
        <f t="shared" si="65"/>
        <v>5.4400000000000004E-3</v>
      </c>
      <c r="Y758" s="11">
        <f t="shared" si="65"/>
        <v>-0.10527</v>
      </c>
      <c r="Z758" s="11">
        <f t="shared" si="65"/>
        <v>-2.1360000000000001E-2</v>
      </c>
      <c r="AA758" s="11">
        <f t="shared" si="65"/>
        <v>5.2382299999999997</v>
      </c>
      <c r="AB758" s="11">
        <f t="shared" si="65"/>
        <v>-2.7546045720505861E-2</v>
      </c>
      <c r="AC758" s="11">
        <f t="shared" si="65"/>
        <v>0.41010184185897602</v>
      </c>
    </row>
    <row r="759" spans="1:29" x14ac:dyDescent="0.2">
      <c r="A759" s="25" t="s">
        <v>490</v>
      </c>
      <c r="B759" s="11" t="s">
        <v>210</v>
      </c>
      <c r="D759" s="11">
        <f t="shared" si="62"/>
        <v>0</v>
      </c>
      <c r="E759" s="11">
        <f t="shared" si="65"/>
        <v>10</v>
      </c>
      <c r="F759" s="11">
        <f t="shared" si="65"/>
        <v>0.41600000000000004</v>
      </c>
      <c r="G759" s="11">
        <f t="shared" si="65"/>
        <v>2.0000000000000004E-4</v>
      </c>
      <c r="H759" s="11">
        <f t="shared" si="65"/>
        <v>-6.0000000000000006E-4</v>
      </c>
      <c r="I759" s="11">
        <f t="shared" si="65"/>
        <v>0</v>
      </c>
      <c r="J759" s="11">
        <f t="shared" si="65"/>
        <v>0</v>
      </c>
      <c r="K759" s="11">
        <f t="shared" si="65"/>
        <v>-0.12369000000000001</v>
      </c>
      <c r="L759" s="11">
        <f t="shared" si="65"/>
        <v>-0.65349999999999997</v>
      </c>
      <c r="M759" s="11">
        <f t="shared" si="65"/>
        <v>1.6725099999999997</v>
      </c>
      <c r="N759" s="11">
        <f t="shared" si="65"/>
        <v>2.6955499999999994</v>
      </c>
      <c r="O759" s="11">
        <f t="shared" si="65"/>
        <v>5.3110000000000004E-2</v>
      </c>
      <c r="P759" s="11" t="e">
        <f t="shared" si="65"/>
        <v>#DIV/0!</v>
      </c>
      <c r="Q759" s="11">
        <f t="shared" si="65"/>
        <v>-0.61279000000000006</v>
      </c>
      <c r="R759" s="11">
        <f t="shared" si="65"/>
        <v>3.7963999999999998</v>
      </c>
      <c r="S759" s="11">
        <f t="shared" si="65"/>
        <v>400.10399999999993</v>
      </c>
      <c r="T759" s="11">
        <f t="shared" si="65"/>
        <v>400.68871000000001</v>
      </c>
      <c r="U759" s="11">
        <f t="shared" si="65"/>
        <v>2.9273799999999999</v>
      </c>
      <c r="V759" s="11">
        <f t="shared" si="65"/>
        <v>51.268169999999998</v>
      </c>
      <c r="W759" s="11">
        <f t="shared" si="65"/>
        <v>0</v>
      </c>
      <c r="X759" s="11">
        <f t="shared" si="65"/>
        <v>5.5700000000000003E-3</v>
      </c>
      <c r="Y759" s="11">
        <f t="shared" si="65"/>
        <v>-0.11798000000000002</v>
      </c>
      <c r="Z759" s="11">
        <f t="shared" si="65"/>
        <v>-0.10759999999999999</v>
      </c>
      <c r="AA759" s="11">
        <f t="shared" si="65"/>
        <v>3.8609599999999999</v>
      </c>
      <c r="AB759" s="11">
        <f t="shared" si="65"/>
        <v>-2.7546045720505861E-2</v>
      </c>
      <c r="AC759" s="11">
        <f t="shared" si="65"/>
        <v>0.40968002525307845</v>
      </c>
    </row>
    <row r="760" spans="1:29" x14ac:dyDescent="0.2">
      <c r="A760" s="25" t="s">
        <v>490</v>
      </c>
      <c r="B760" s="11" t="s">
        <v>210</v>
      </c>
      <c r="D760" s="11">
        <f t="shared" si="62"/>
        <v>0.1671</v>
      </c>
      <c r="E760" s="11">
        <f t="shared" si="65"/>
        <v>9.6597000000000008</v>
      </c>
      <c r="F760" s="11">
        <f t="shared" si="65"/>
        <v>0.41600000000000004</v>
      </c>
      <c r="G760" s="11">
        <f t="shared" si="65"/>
        <v>1.0000000000000002E-4</v>
      </c>
      <c r="H760" s="11">
        <f t="shared" si="65"/>
        <v>-0.28721999999999998</v>
      </c>
      <c r="I760" s="11">
        <f t="shared" si="65"/>
        <v>0</v>
      </c>
      <c r="J760" s="11">
        <f t="shared" si="65"/>
        <v>0</v>
      </c>
      <c r="K760" s="11">
        <f t="shared" si="65"/>
        <v>-0.11978</v>
      </c>
      <c r="L760" s="11">
        <f t="shared" si="65"/>
        <v>-0.70722000000000018</v>
      </c>
      <c r="M760" s="11">
        <f t="shared" si="65"/>
        <v>2.72479</v>
      </c>
      <c r="N760" s="11">
        <f t="shared" si="65"/>
        <v>2.7093000000000003</v>
      </c>
      <c r="O760" s="11">
        <f t="shared" si="65"/>
        <v>-1.37E-2</v>
      </c>
      <c r="P760" s="11" t="e">
        <f t="shared" si="65"/>
        <v>#DIV/0!</v>
      </c>
      <c r="Q760" s="11">
        <f t="shared" si="65"/>
        <v>-0.61204999999999998</v>
      </c>
      <c r="R760" s="11">
        <f t="shared" si="65"/>
        <v>5.4069600000000007</v>
      </c>
      <c r="S760" s="11">
        <f t="shared" si="65"/>
        <v>400.10399999999993</v>
      </c>
      <c r="T760" s="11">
        <f t="shared" si="65"/>
        <v>400.69312000000002</v>
      </c>
      <c r="U760" s="11">
        <f t="shared" si="65"/>
        <v>2.9403600000000005</v>
      </c>
      <c r="V760" s="11">
        <f t="shared" si="65"/>
        <v>51.283380000000001</v>
      </c>
      <c r="W760" s="11">
        <f t="shared" si="65"/>
        <v>0</v>
      </c>
      <c r="X760" s="11">
        <f t="shared" si="65"/>
        <v>6.13E-3</v>
      </c>
      <c r="Y760" s="11">
        <f t="shared" si="65"/>
        <v>-0.13020999999999999</v>
      </c>
      <c r="Z760" s="11">
        <f t="shared" si="65"/>
        <v>-0.19875000000000004</v>
      </c>
      <c r="AA760" s="11">
        <f t="shared" si="65"/>
        <v>2.5224799999999998</v>
      </c>
      <c r="AB760" s="11">
        <f t="shared" si="65"/>
        <v>-1.377302365612372E-2</v>
      </c>
      <c r="AC760" s="11">
        <f t="shared" si="65"/>
        <v>0.41010184185897602</v>
      </c>
    </row>
    <row r="761" spans="1:29" x14ac:dyDescent="0.2">
      <c r="A761" s="25" t="s">
        <v>490</v>
      </c>
      <c r="B761" s="11" t="s">
        <v>210</v>
      </c>
      <c r="D761" s="11">
        <f t="shared" si="62"/>
        <v>0.32290000000000008</v>
      </c>
      <c r="E761" s="11">
        <f t="shared" si="65"/>
        <v>8.6620999999999988</v>
      </c>
      <c r="F761" s="11">
        <f t="shared" si="65"/>
        <v>0.41600000000000004</v>
      </c>
      <c r="G761" s="11">
        <f t="shared" si="65"/>
        <v>0</v>
      </c>
      <c r="H761" s="11">
        <f t="shared" si="65"/>
        <v>-0.55546999999999991</v>
      </c>
      <c r="I761" s="11">
        <f t="shared" si="65"/>
        <v>0</v>
      </c>
      <c r="J761" s="11">
        <f t="shared" si="65"/>
        <v>-1.0000000000000002E-4</v>
      </c>
      <c r="K761" s="11">
        <f t="shared" si="65"/>
        <v>-0.10807</v>
      </c>
      <c r="L761" s="11">
        <f t="shared" si="65"/>
        <v>-0.71099000000000001</v>
      </c>
      <c r="M761" s="11">
        <f t="shared" si="65"/>
        <v>3.6251399999999996</v>
      </c>
      <c r="N761" s="11">
        <f t="shared" si="65"/>
        <v>2.7282599999999997</v>
      </c>
      <c r="O761" s="11">
        <f t="shared" si="65"/>
        <v>-8.3159999999999984E-2</v>
      </c>
      <c r="P761" s="11" t="e">
        <f t="shared" si="65"/>
        <v>#DIV/0!</v>
      </c>
      <c r="Q761" s="11">
        <f t="shared" si="65"/>
        <v>-0.61146999999999996</v>
      </c>
      <c r="R761" s="11">
        <f t="shared" si="65"/>
        <v>6.6365700000000007</v>
      </c>
      <c r="S761" s="11">
        <f t="shared" si="65"/>
        <v>400.10399999999993</v>
      </c>
      <c r="T761" s="11">
        <f t="shared" si="65"/>
        <v>400.69898999999998</v>
      </c>
      <c r="U761" s="11">
        <f t="shared" si="65"/>
        <v>2.9477800000000003</v>
      </c>
      <c r="V761" s="11">
        <f t="shared" si="65"/>
        <v>51.213920000000009</v>
      </c>
      <c r="W761" s="11">
        <f t="shared" si="65"/>
        <v>0</v>
      </c>
      <c r="X761" s="11">
        <f t="shared" si="65"/>
        <v>6.9999999999999993E-3</v>
      </c>
      <c r="Y761" s="11">
        <f t="shared" si="65"/>
        <v>-0.13922999999999999</v>
      </c>
      <c r="Z761" s="11">
        <f t="shared" si="65"/>
        <v>-0.28537000000000001</v>
      </c>
      <c r="AA761" s="11">
        <f t="shared" si="65"/>
        <v>1.3128899999999999</v>
      </c>
      <c r="AB761" s="11">
        <f t="shared" si="65"/>
        <v>0</v>
      </c>
      <c r="AC761" s="11">
        <f t="shared" si="65"/>
        <v>0.41125499023065848</v>
      </c>
    </row>
    <row r="762" spans="1:29" x14ac:dyDescent="0.2">
      <c r="A762" s="25" t="s">
        <v>490</v>
      </c>
      <c r="B762" s="11" t="s">
        <v>210</v>
      </c>
      <c r="D762" s="11">
        <f t="shared" si="62"/>
        <v>0.45689999999999997</v>
      </c>
      <c r="E762" s="11">
        <f t="shared" si="65"/>
        <v>7.0750000000000011</v>
      </c>
      <c r="F762" s="11">
        <f t="shared" si="65"/>
        <v>0.41600000000000004</v>
      </c>
      <c r="G762" s="11">
        <f t="shared" si="65"/>
        <v>-1.0000000000000002E-4</v>
      </c>
      <c r="H762" s="11">
        <f t="shared" si="65"/>
        <v>-0.78743999999999992</v>
      </c>
      <c r="I762" s="11">
        <f t="shared" si="65"/>
        <v>0</v>
      </c>
      <c r="J762" s="11">
        <f t="shared" si="65"/>
        <v>0</v>
      </c>
      <c r="K762" s="11">
        <f t="shared" si="65"/>
        <v>-8.8899999999999993E-2</v>
      </c>
      <c r="L762" s="11">
        <f t="shared" si="65"/>
        <v>-0.65739999999999998</v>
      </c>
      <c r="M762" s="11">
        <f t="shared" si="65"/>
        <v>4.30748</v>
      </c>
      <c r="N762" s="11">
        <f t="shared" si="65"/>
        <v>2.7444199999999994</v>
      </c>
      <c r="O762" s="11">
        <f t="shared" si="65"/>
        <v>-0.14746000000000001</v>
      </c>
      <c r="P762" s="11" t="e">
        <f t="shared" si="65"/>
        <v>#DIV/0!</v>
      </c>
      <c r="Q762" s="11">
        <f t="shared" si="65"/>
        <v>-0.61085999999999996</v>
      </c>
      <c r="R762" s="11">
        <f t="shared" si="65"/>
        <v>7.4235200000000008</v>
      </c>
      <c r="S762" s="11">
        <f t="shared" si="65"/>
        <v>400.10399999999993</v>
      </c>
      <c r="T762" s="11">
        <f t="shared" si="65"/>
        <v>400.70619000000005</v>
      </c>
      <c r="U762" s="11">
        <f t="shared" si="65"/>
        <v>2.9452400000000001</v>
      </c>
      <c r="V762" s="11">
        <f t="shared" si="65"/>
        <v>51.021140000000003</v>
      </c>
      <c r="W762" s="11">
        <f t="shared" si="65"/>
        <v>0</v>
      </c>
      <c r="X762" s="11">
        <f t="shared" si="65"/>
        <v>7.9500000000000005E-3</v>
      </c>
      <c r="Y762" s="11">
        <f t="shared" si="65"/>
        <v>-0.14244999999999999</v>
      </c>
      <c r="Z762" s="11">
        <f t="shared" si="65"/>
        <v>-0.35694999999999999</v>
      </c>
      <c r="AA762" s="11">
        <f t="shared" si="65"/>
        <v>0.28643999999999997</v>
      </c>
      <c r="AB762" s="11">
        <f t="shared" si="65"/>
        <v>1.377302365612372E-2</v>
      </c>
      <c r="AC762" s="11">
        <f t="shared" si="65"/>
        <v>0.41283248229143099</v>
      </c>
    </row>
    <row r="763" spans="1:29" x14ac:dyDescent="0.2">
      <c r="A763" s="25" t="s">
        <v>490</v>
      </c>
      <c r="B763" s="11" t="s">
        <v>210</v>
      </c>
      <c r="D763" s="11">
        <f t="shared" si="62"/>
        <v>0.56020000000000003</v>
      </c>
      <c r="E763" s="11">
        <f t="shared" si="65"/>
        <v>4.9968000000000004</v>
      </c>
      <c r="F763" s="11">
        <f t="shared" si="65"/>
        <v>0.41600000000000004</v>
      </c>
      <c r="G763" s="11">
        <f t="shared" si="65"/>
        <v>-2.0000000000000004E-4</v>
      </c>
      <c r="H763" s="11">
        <f t="shared" si="65"/>
        <v>-0.96675</v>
      </c>
      <c r="I763" s="11">
        <f t="shared" si="65"/>
        <v>0</v>
      </c>
      <c r="J763" s="11">
        <f t="shared" si="65"/>
        <v>0</v>
      </c>
      <c r="K763" s="11">
        <f t="shared" si="65"/>
        <v>-6.3280000000000017E-2</v>
      </c>
      <c r="L763" s="11">
        <f t="shared" si="65"/>
        <v>-0.57150999999999996</v>
      </c>
      <c r="M763" s="11">
        <f t="shared" si="65"/>
        <v>4.71645</v>
      </c>
      <c r="N763" s="11">
        <f t="shared" si="65"/>
        <v>2.7517800000000001</v>
      </c>
      <c r="O763" s="11">
        <f t="shared" si="65"/>
        <v>-0.19961999999999999</v>
      </c>
      <c r="P763" s="11" t="e">
        <f t="shared" si="65"/>
        <v>#DIV/0!</v>
      </c>
      <c r="Q763" s="11">
        <f t="shared" si="65"/>
        <v>-0.60863</v>
      </c>
      <c r="R763" s="11">
        <f t="shared" si="65"/>
        <v>7.7512699999999999</v>
      </c>
      <c r="S763" s="11">
        <f t="shared" si="65"/>
        <v>400.10399999999993</v>
      </c>
      <c r="T763" s="11">
        <f t="shared" si="65"/>
        <v>400.71408000000002</v>
      </c>
      <c r="U763" s="11">
        <f t="shared" si="65"/>
        <v>2.9272200000000002</v>
      </c>
      <c r="V763" s="11">
        <f t="shared" si="65"/>
        <v>50.639859999999999</v>
      </c>
      <c r="W763" s="11">
        <f t="shared" si="65"/>
        <v>0</v>
      </c>
      <c r="X763" s="11">
        <f t="shared" si="65"/>
        <v>8.7500000000000008E-3</v>
      </c>
      <c r="Y763" s="11">
        <f t="shared" si="65"/>
        <v>-0.13879000000000002</v>
      </c>
      <c r="Z763" s="11">
        <f t="shared" si="65"/>
        <v>-0.40623000000000004</v>
      </c>
      <c r="AA763" s="11">
        <f t="shared" si="65"/>
        <v>-0.53600999999999999</v>
      </c>
      <c r="AB763" s="11">
        <f t="shared" si="65"/>
        <v>2.7546045720505861E-2</v>
      </c>
      <c r="AC763" s="11">
        <f t="shared" si="65"/>
        <v>0.4144190187209239</v>
      </c>
    </row>
    <row r="764" spans="1:29" x14ac:dyDescent="0.2">
      <c r="A764" s="25" t="s">
        <v>490</v>
      </c>
      <c r="B764" s="11" t="s">
        <v>210</v>
      </c>
      <c r="D764" s="11">
        <f t="shared" si="62"/>
        <v>0.62490000000000012</v>
      </c>
      <c r="E764" s="11">
        <f t="shared" si="65"/>
        <v>2.5864000000000003</v>
      </c>
      <c r="F764" s="11">
        <f t="shared" si="65"/>
        <v>0.41600000000000004</v>
      </c>
      <c r="G764" s="11">
        <f t="shared" si="65"/>
        <v>-2.0000000000000004E-4</v>
      </c>
      <c r="H764" s="11">
        <f t="shared" si="65"/>
        <v>-1.08003</v>
      </c>
      <c r="I764" s="11">
        <f t="shared" si="65"/>
        <v>0</v>
      </c>
      <c r="J764" s="11">
        <f t="shared" si="65"/>
        <v>0</v>
      </c>
      <c r="K764" s="11">
        <f t="shared" si="65"/>
        <v>-3.2820000000000002E-2</v>
      </c>
      <c r="L764" s="11">
        <f t="shared" si="65"/>
        <v>-0.49905999999999995</v>
      </c>
      <c r="M764" s="11">
        <f t="shared" si="65"/>
        <v>4.8122500000000006</v>
      </c>
      <c r="N764" s="11">
        <f t="shared" si="65"/>
        <v>2.7475400000000008</v>
      </c>
      <c r="O764" s="11">
        <f t="shared" si="65"/>
        <v>-0.23538999999999999</v>
      </c>
      <c r="P764" s="11" t="e">
        <f t="shared" si="65"/>
        <v>#DIV/0!</v>
      </c>
      <c r="Q764" s="11">
        <f t="shared" si="65"/>
        <v>-0.60312999999999994</v>
      </c>
      <c r="R764" s="11">
        <f t="shared" si="65"/>
        <v>7.6308600000000002</v>
      </c>
      <c r="S764" s="11">
        <f t="shared" si="65"/>
        <v>400.10399999999993</v>
      </c>
      <c r="T764" s="11">
        <f t="shared" si="65"/>
        <v>400.72128000000004</v>
      </c>
      <c r="U764" s="11">
        <f t="shared" si="65"/>
        <v>2.8908500000000004</v>
      </c>
      <c r="V764" s="11">
        <f t="shared" si="65"/>
        <v>50.027339999999995</v>
      </c>
      <c r="W764" s="11">
        <f t="shared" si="65"/>
        <v>0</v>
      </c>
      <c r="X764" s="11">
        <f t="shared" si="65"/>
        <v>9.3300000000000015E-3</v>
      </c>
      <c r="Y764" s="11">
        <f t="shared" si="65"/>
        <v>-0.12914999999999999</v>
      </c>
      <c r="Z764" s="11">
        <f t="shared" si="65"/>
        <v>-0.43189</v>
      </c>
      <c r="AA764" s="11">
        <f t="shared" si="65"/>
        <v>-1.1675</v>
      </c>
      <c r="AB764" s="11">
        <f t="shared" si="65"/>
        <v>2.7546045720505861E-2</v>
      </c>
      <c r="AC764" s="11">
        <f t="shared" si="65"/>
        <v>0.41557622463727295</v>
      </c>
    </row>
    <row r="765" spans="1:29" x14ac:dyDescent="0.2">
      <c r="A765" s="25" t="s">
        <v>490</v>
      </c>
      <c r="B765" s="11" t="s">
        <v>210</v>
      </c>
      <c r="D765" s="11">
        <f t="shared" si="62"/>
        <v>0.64690000000000014</v>
      </c>
      <c r="E765" s="11">
        <f t="shared" si="65"/>
        <v>0</v>
      </c>
      <c r="F765" s="11">
        <f t="shared" si="65"/>
        <v>0.41600000000000004</v>
      </c>
      <c r="G765" s="11">
        <f t="shared" si="65"/>
        <v>-2.0000000000000004E-4</v>
      </c>
      <c r="H765" s="11">
        <f t="shared" si="65"/>
        <v>-1.1184799999999999</v>
      </c>
      <c r="I765" s="11">
        <f t="shared" si="65"/>
        <v>0</v>
      </c>
      <c r="J765" s="11">
        <f t="shared" si="65"/>
        <v>0</v>
      </c>
      <c r="K765" s="11">
        <f t="shared" si="65"/>
        <v>2.0000000000000004E-4</v>
      </c>
      <c r="L765" s="11">
        <f t="shared" si="65"/>
        <v>-0.48197000000000001</v>
      </c>
      <c r="M765" s="11">
        <f t="shared" si="65"/>
        <v>4.57606</v>
      </c>
      <c r="N765" s="11">
        <f t="shared" si="65"/>
        <v>2.73184</v>
      </c>
      <c r="O765" s="11">
        <f t="shared" si="65"/>
        <v>-0.25386999999999998</v>
      </c>
      <c r="P765" s="11" t="e">
        <f t="shared" si="65"/>
        <v>#DIV/0!</v>
      </c>
      <c r="Q765" s="11">
        <f t="shared" si="65"/>
        <v>-0.5940399999999999</v>
      </c>
      <c r="R765" s="11">
        <f t="shared" si="65"/>
        <v>7.0835999999999997</v>
      </c>
      <c r="S765" s="11">
        <f t="shared" si="65"/>
        <v>400.10399999999993</v>
      </c>
      <c r="T765" s="11">
        <f t="shared" si="65"/>
        <v>400.72577999999999</v>
      </c>
      <c r="U765" s="11">
        <f t="shared" si="65"/>
        <v>2.8388199999999997</v>
      </c>
      <c r="V765" s="11">
        <f t="shared" si="65"/>
        <v>49.210539999999995</v>
      </c>
      <c r="W765" s="11">
        <f t="shared" si="65"/>
        <v>0</v>
      </c>
      <c r="X765" s="11">
        <f t="shared" si="65"/>
        <v>9.5099999999999994E-3</v>
      </c>
      <c r="Y765" s="11">
        <f t="shared" si="65"/>
        <v>-0.11608999999999998</v>
      </c>
      <c r="Z765" s="11">
        <f t="shared" si="65"/>
        <v>-0.43828000000000006</v>
      </c>
      <c r="AA765" s="11">
        <f t="shared" si="65"/>
        <v>-1.6512600000000002</v>
      </c>
      <c r="AB765" s="11">
        <f t="shared" si="65"/>
        <v>2.7546045720505861E-2</v>
      </c>
      <c r="AC765" s="11">
        <f t="shared" si="65"/>
        <v>0.41600000000000004</v>
      </c>
    </row>
    <row r="766" spans="1:29" x14ac:dyDescent="0.2">
      <c r="A766" s="25" t="s">
        <v>490</v>
      </c>
      <c r="B766" s="11" t="s">
        <v>210</v>
      </c>
      <c r="D766" s="11">
        <f t="shared" si="62"/>
        <v>0.62469999999999992</v>
      </c>
      <c r="E766" s="11">
        <f t="shared" si="65"/>
        <v>-2.5864000000000003</v>
      </c>
      <c r="F766" s="11">
        <f t="shared" si="65"/>
        <v>0.41600000000000004</v>
      </c>
      <c r="G766" s="11">
        <f t="shared" si="65"/>
        <v>-2.0000000000000004E-4</v>
      </c>
      <c r="H766" s="11">
        <f t="shared" si="65"/>
        <v>-1.0790999999999999</v>
      </c>
      <c r="I766" s="11">
        <f t="shared" si="65"/>
        <v>0</v>
      </c>
      <c r="J766" s="11">
        <f t="shared" si="65"/>
        <v>0</v>
      </c>
      <c r="K766" s="11">
        <f t="shared" si="65"/>
        <v>3.3190000000000004E-2</v>
      </c>
      <c r="L766" s="11">
        <f t="shared" si="65"/>
        <v>-0.53411000000000008</v>
      </c>
      <c r="M766" s="11">
        <f t="shared" si="65"/>
        <v>4.0147400000000006</v>
      </c>
      <c r="N766" s="11">
        <f t="shared" si="65"/>
        <v>2.7069000000000001</v>
      </c>
      <c r="O766" s="11">
        <f t="shared" si="65"/>
        <v>-0.25663999999999998</v>
      </c>
      <c r="P766" s="11" t="e">
        <f t="shared" si="65"/>
        <v>#DIV/0!</v>
      </c>
      <c r="Q766" s="11">
        <f t="shared" si="65"/>
        <v>-0.58316999999999997</v>
      </c>
      <c r="R766" s="11">
        <f t="shared" si="65"/>
        <v>6.1341800000000006</v>
      </c>
      <c r="S766" s="11">
        <f t="shared" si="65"/>
        <v>400.10399999999993</v>
      </c>
      <c r="T766" s="11">
        <f t="shared" si="65"/>
        <v>400.72570999999999</v>
      </c>
      <c r="U766" s="11">
        <f t="shared" si="65"/>
        <v>2.77989</v>
      </c>
      <c r="V766" s="11">
        <f t="shared" si="65"/>
        <v>48.30162</v>
      </c>
      <c r="W766" s="11">
        <f t="shared" si="65"/>
        <v>0</v>
      </c>
      <c r="X766" s="11">
        <f t="shared" si="65"/>
        <v>9.2700000000000005E-3</v>
      </c>
      <c r="Y766" s="11">
        <f t="shared" si="65"/>
        <v>-0.10263</v>
      </c>
      <c r="Z766" s="11">
        <f t="shared" si="65"/>
        <v>-0.43197000000000002</v>
      </c>
      <c r="AA766" s="11">
        <f t="shared" si="65"/>
        <v>-2.0450299999999997</v>
      </c>
      <c r="AB766" s="11">
        <f t="shared" si="65"/>
        <v>2.7546045720505861E-2</v>
      </c>
      <c r="AC766" s="11">
        <f t="shared" si="65"/>
        <v>0.41557622463727295</v>
      </c>
    </row>
    <row r="767" spans="1:29" x14ac:dyDescent="0.2">
      <c r="A767" s="25" t="s">
        <v>490</v>
      </c>
      <c r="B767" s="11" t="s">
        <v>210</v>
      </c>
      <c r="D767" s="11">
        <f t="shared" si="62"/>
        <v>0.55989999999999995</v>
      </c>
      <c r="E767" s="11">
        <f t="shared" si="65"/>
        <v>-4.9968000000000004</v>
      </c>
      <c r="F767" s="11">
        <f t="shared" si="65"/>
        <v>0.41600000000000004</v>
      </c>
      <c r="G767" s="11">
        <f t="shared" si="65"/>
        <v>-2.0000000000000004E-4</v>
      </c>
      <c r="H767" s="11">
        <f t="shared" si="65"/>
        <v>-0.96511999999999998</v>
      </c>
      <c r="I767" s="11">
        <f t="shared" si="65"/>
        <v>0</v>
      </c>
      <c r="J767" s="11">
        <f t="shared" si="65"/>
        <v>0</v>
      </c>
      <c r="K767" s="11">
        <f t="shared" si="65"/>
        <v>6.3500000000000001E-2</v>
      </c>
      <c r="L767" s="11">
        <f t="shared" si="65"/>
        <v>-0.63219999999999998</v>
      </c>
      <c r="M767" s="11">
        <f t="shared" si="65"/>
        <v>3.16378</v>
      </c>
      <c r="N767" s="11">
        <f t="shared" si="65"/>
        <v>2.67611</v>
      </c>
      <c r="O767" s="11">
        <f t="shared" si="65"/>
        <v>-0.24595000000000003</v>
      </c>
      <c r="P767" s="11" t="e">
        <f t="shared" si="65"/>
        <v>#DIV/0!</v>
      </c>
      <c r="Q767" s="11">
        <f t="shared" si="65"/>
        <v>-0.57387999999999995</v>
      </c>
      <c r="R767" s="11">
        <f t="shared" si="65"/>
        <v>4.8169000000000004</v>
      </c>
      <c r="S767" s="11">
        <f t="shared" si="65"/>
        <v>400.10399999999993</v>
      </c>
      <c r="T767" s="11">
        <f t="shared" si="65"/>
        <v>400.72046</v>
      </c>
      <c r="U767" s="11">
        <f t="shared" si="65"/>
        <v>2.7264699999999999</v>
      </c>
      <c r="V767" s="11">
        <f t="shared" si="65"/>
        <v>47.468059999999994</v>
      </c>
      <c r="W767" s="11">
        <f t="shared" si="65"/>
        <v>0</v>
      </c>
      <c r="X767" s="11">
        <f t="shared" si="65"/>
        <v>8.6399999999999984E-3</v>
      </c>
      <c r="Y767" s="11">
        <f t="shared" si="65"/>
        <v>-9.1090000000000004E-2</v>
      </c>
      <c r="Z767" s="11">
        <f t="shared" si="65"/>
        <v>-0.41715000000000002</v>
      </c>
      <c r="AA767" s="11">
        <f t="shared" si="65"/>
        <v>-2.39127</v>
      </c>
      <c r="AB767" s="11">
        <f t="shared" si="65"/>
        <v>2.7546045720505861E-2</v>
      </c>
      <c r="AC767" s="11">
        <f t="shared" si="65"/>
        <v>0.4144190187209239</v>
      </c>
    </row>
    <row r="768" spans="1:29" x14ac:dyDescent="0.2">
      <c r="A768" s="25" t="s">
        <v>490</v>
      </c>
      <c r="B768" s="11" t="s">
        <v>210</v>
      </c>
      <c r="D768" s="11">
        <f t="shared" si="62"/>
        <v>0.45689999999999997</v>
      </c>
      <c r="E768" s="11">
        <f t="shared" ref="E768:S768" si="66">AVERAGE(E527,E551,E575,E599,E623,E647,E671,E695,E719,E743)</f>
        <v>-7.0670999999999982</v>
      </c>
      <c r="F768" s="11">
        <f t="shared" si="66"/>
        <v>0.41600000000000004</v>
      </c>
      <c r="G768" s="11">
        <f t="shared" si="66"/>
        <v>-2.0000000000000004E-4</v>
      </c>
      <c r="H768" s="11">
        <f t="shared" si="66"/>
        <v>-0.78551999999999988</v>
      </c>
      <c r="I768" s="11">
        <f t="shared" si="66"/>
        <v>0</v>
      </c>
      <c r="J768" s="11">
        <f t="shared" si="66"/>
        <v>0</v>
      </c>
      <c r="K768" s="11">
        <f t="shared" si="66"/>
        <v>8.8929999999999981E-2</v>
      </c>
      <c r="L768" s="11">
        <f t="shared" si="66"/>
        <v>-0.72677999999999998</v>
      </c>
      <c r="M768" s="11">
        <f t="shared" si="66"/>
        <v>2.0866499999999997</v>
      </c>
      <c r="N768" s="11">
        <f t="shared" si="66"/>
        <v>2.6442399999999999</v>
      </c>
      <c r="O768" s="11">
        <f t="shared" si="66"/>
        <v>-0.22309000000000001</v>
      </c>
      <c r="P768" s="11" t="e">
        <f t="shared" si="66"/>
        <v>#DIV/0!</v>
      </c>
      <c r="Q768" s="11">
        <f t="shared" si="66"/>
        <v>-0.56941999999999993</v>
      </c>
      <c r="R768" s="11">
        <f t="shared" si="66"/>
        <v>3.1902699999999999</v>
      </c>
      <c r="S768" s="11">
        <f t="shared" si="66"/>
        <v>400.10399999999993</v>
      </c>
      <c r="T768" s="11">
        <f t="shared" ref="E768:AC770" si="67">AVERAGE(T527,T551,T575,T599,T623,T647,T671,T695,T719,T743)</f>
        <v>400.71121999999997</v>
      </c>
      <c r="U768" s="11">
        <f t="shared" si="67"/>
        <v>2.6897799999999998</v>
      </c>
      <c r="V768" s="11">
        <f t="shared" si="67"/>
        <v>46.869260000000004</v>
      </c>
      <c r="W768" s="11">
        <f t="shared" si="67"/>
        <v>0</v>
      </c>
      <c r="X768" s="11">
        <f t="shared" si="67"/>
        <v>7.729999999999999E-3</v>
      </c>
      <c r="Y768" s="11">
        <f t="shared" si="67"/>
        <v>-8.2159999999999997E-2</v>
      </c>
      <c r="Z768" s="11">
        <f t="shared" si="67"/>
        <v>-0.39257999999999998</v>
      </c>
      <c r="AA768" s="11">
        <f t="shared" si="67"/>
        <v>-2.6834800000000003</v>
      </c>
      <c r="AB768" s="11">
        <f t="shared" si="67"/>
        <v>2.7546045720505861E-2</v>
      </c>
      <c r="AC768" s="11">
        <f t="shared" si="67"/>
        <v>0.41283954312643389</v>
      </c>
    </row>
    <row r="769" spans="1:29" x14ac:dyDescent="0.2">
      <c r="A769" s="25" t="s">
        <v>490</v>
      </c>
      <c r="B769" s="11" t="s">
        <v>210</v>
      </c>
      <c r="D769" s="11">
        <f t="shared" si="62"/>
        <v>0.32229999999999992</v>
      </c>
      <c r="E769" s="11">
        <f t="shared" si="67"/>
        <v>-8.6620999999999988</v>
      </c>
      <c r="F769" s="11">
        <f t="shared" si="67"/>
        <v>0.41600000000000004</v>
      </c>
      <c r="G769" s="11">
        <f t="shared" si="67"/>
        <v>-2.9999999999999997E-4</v>
      </c>
      <c r="H769" s="11">
        <f t="shared" si="67"/>
        <v>-0.55357000000000001</v>
      </c>
      <c r="I769" s="11">
        <f t="shared" si="67"/>
        <v>0</v>
      </c>
      <c r="J769" s="11">
        <f t="shared" si="67"/>
        <v>0</v>
      </c>
      <c r="K769" s="11">
        <f t="shared" si="67"/>
        <v>0.10800000000000001</v>
      </c>
      <c r="L769" s="11">
        <f t="shared" si="67"/>
        <v>-0.76810999999999996</v>
      </c>
      <c r="M769" s="11">
        <f t="shared" si="67"/>
        <v>0.86982999999999999</v>
      </c>
      <c r="N769" s="11">
        <f t="shared" si="67"/>
        <v>2.6170599999999999</v>
      </c>
      <c r="O769" s="11">
        <f t="shared" si="67"/>
        <v>-0.18809999999999999</v>
      </c>
      <c r="P769" s="11" t="e">
        <f t="shared" si="67"/>
        <v>#DIV/0!</v>
      </c>
      <c r="Q769" s="11">
        <f t="shared" si="67"/>
        <v>-0.57119999999999993</v>
      </c>
      <c r="R769" s="11">
        <f t="shared" si="67"/>
        <v>1.3489999999999998</v>
      </c>
      <c r="S769" s="11">
        <f t="shared" si="67"/>
        <v>400.10399999999993</v>
      </c>
      <c r="T769" s="11">
        <f t="shared" si="67"/>
        <v>400.70091000000002</v>
      </c>
      <c r="U769" s="11">
        <f t="shared" si="67"/>
        <v>2.6753</v>
      </c>
      <c r="V769" s="11">
        <f t="shared" si="67"/>
        <v>46.592390000000002</v>
      </c>
      <c r="W769" s="11">
        <f t="shared" si="67"/>
        <v>0</v>
      </c>
      <c r="X769" s="11">
        <f t="shared" si="67"/>
        <v>6.7300000000000016E-3</v>
      </c>
      <c r="Y769" s="11">
        <f t="shared" si="67"/>
        <v>-7.5130000000000002E-2</v>
      </c>
      <c r="Z769" s="11">
        <f t="shared" si="67"/>
        <v>-0.35224</v>
      </c>
      <c r="AA769" s="11">
        <f t="shared" si="67"/>
        <v>-2.8464200000000002</v>
      </c>
      <c r="AB769" s="11">
        <f t="shared" si="67"/>
        <v>4.1319064601405942E-2</v>
      </c>
      <c r="AC769" s="11">
        <f t="shared" si="67"/>
        <v>0.41125499023065848</v>
      </c>
    </row>
    <row r="770" spans="1:29" x14ac:dyDescent="0.2">
      <c r="A770" s="25" t="s">
        <v>490</v>
      </c>
      <c r="B770" s="11" t="s">
        <v>210</v>
      </c>
      <c r="D770" s="11">
        <f t="shared" si="62"/>
        <v>0.16639999999999996</v>
      </c>
      <c r="E770" s="11">
        <f t="shared" si="67"/>
        <v>-9.6597000000000008</v>
      </c>
      <c r="F770" s="11">
        <f t="shared" si="67"/>
        <v>0.41600000000000004</v>
      </c>
      <c r="G770" s="11">
        <f t="shared" si="67"/>
        <v>-4.0000000000000007E-4</v>
      </c>
      <c r="H770" s="11">
        <f t="shared" si="67"/>
        <v>-0.28549000000000002</v>
      </c>
      <c r="I770" s="11">
        <f t="shared" si="67"/>
        <v>0</v>
      </c>
      <c r="J770" s="11">
        <f t="shared" si="67"/>
        <v>0</v>
      </c>
      <c r="K770" s="11">
        <f t="shared" si="67"/>
        <v>0.11971000000000001</v>
      </c>
      <c r="L770" s="11">
        <f t="shared" si="67"/>
        <v>-0.73216999999999999</v>
      </c>
      <c r="M770" s="11">
        <f t="shared" si="67"/>
        <v>-0.38697999999999999</v>
      </c>
      <c r="N770" s="11">
        <f t="shared" si="67"/>
        <v>2.6012500000000003</v>
      </c>
      <c r="O770" s="11">
        <f t="shared" si="67"/>
        <v>-0.14062999999999998</v>
      </c>
      <c r="P770" s="11" t="e">
        <f t="shared" si="67"/>
        <v>#DIV/0!</v>
      </c>
      <c r="Q770" s="11">
        <f t="shared" si="67"/>
        <v>-0.57781000000000005</v>
      </c>
      <c r="R770" s="11">
        <f t="shared" si="67"/>
        <v>-0.57620000000000005</v>
      </c>
      <c r="S770" s="11">
        <f t="shared" si="67"/>
        <v>400.10399999999993</v>
      </c>
      <c r="T770" s="11">
        <f t="shared" si="67"/>
        <v>400.69299000000001</v>
      </c>
      <c r="U770" s="11">
        <f t="shared" si="67"/>
        <v>2.6808199999999998</v>
      </c>
      <c r="V770" s="11">
        <f t="shared" si="67"/>
        <v>46.620580000000004</v>
      </c>
      <c r="W770" s="11">
        <f t="shared" si="67"/>
        <v>0</v>
      </c>
      <c r="X770" s="11">
        <f t="shared" si="67"/>
        <v>5.9199999999999999E-3</v>
      </c>
      <c r="Y770" s="11">
        <f t="shared" si="67"/>
        <v>-6.8659999999999999E-2</v>
      </c>
      <c r="Z770" s="11">
        <f t="shared" si="67"/>
        <v>-0.28935000000000005</v>
      </c>
      <c r="AA770" s="11">
        <f t="shared" si="67"/>
        <v>-2.74566</v>
      </c>
      <c r="AB770" s="11">
        <f t="shared" si="67"/>
        <v>5.5092078707085726E-2</v>
      </c>
      <c r="AC770" s="11">
        <f t="shared" si="67"/>
        <v>0.41010184185897602</v>
      </c>
    </row>
    <row r="771" spans="1:29" x14ac:dyDescent="0.2">
      <c r="A771" s="11"/>
      <c r="B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9"/>
      <c r="Y771" s="19"/>
      <c r="Z771" s="19"/>
      <c r="AA771" s="11"/>
      <c r="AB771" s="11"/>
    </row>
    <row r="772" spans="1:29" x14ac:dyDescent="0.2">
      <c r="A772" s="25" t="s">
        <v>490</v>
      </c>
      <c r="B772" s="11" t="s">
        <v>211</v>
      </c>
      <c r="D772" s="11">
        <f t="shared" ref="D772:D795" si="68">STDEV(D506,D530,D554,D578,D602,D626,D650,D674,D698,D722)</f>
        <v>0</v>
      </c>
      <c r="E772" s="11">
        <f t="shared" ref="E772:AC782" si="69">STDEV(E506,E530,E554,E578,E602,E626,E650,E674,E698,E722)</f>
        <v>0</v>
      </c>
      <c r="F772" s="11">
        <f t="shared" si="69"/>
        <v>5.851389114294502E-17</v>
      </c>
      <c r="G772" s="11">
        <f t="shared" si="69"/>
        <v>5.7142471819282246E-20</v>
      </c>
      <c r="H772" s="11">
        <f t="shared" si="69"/>
        <v>9.1893658347268136E-5</v>
      </c>
      <c r="I772" s="11">
        <f t="shared" si="69"/>
        <v>0</v>
      </c>
      <c r="J772" s="11">
        <f t="shared" si="69"/>
        <v>0</v>
      </c>
      <c r="K772" s="11">
        <f t="shared" si="69"/>
        <v>4.21637021355796E-5</v>
      </c>
      <c r="L772" s="11">
        <f t="shared" si="69"/>
        <v>4.3345531616432051E-2</v>
      </c>
      <c r="M772" s="11">
        <f>STDEV(M506,M530,M554,M578,M602,M626,M650,M674,M698,M722)</f>
        <v>0.24710070574115839</v>
      </c>
      <c r="N772" s="11">
        <f t="shared" si="69"/>
        <v>2.2297374035721983E-2</v>
      </c>
      <c r="O772" s="11">
        <f t="shared" si="69"/>
        <v>2.8359025606204E-2</v>
      </c>
      <c r="P772" s="11" t="e">
        <f t="shared" si="69"/>
        <v>#DIV/0!</v>
      </c>
      <c r="Q772" s="11">
        <f t="shared" si="69"/>
        <v>5.9656796204064812E-3</v>
      </c>
      <c r="R772" s="11">
        <f t="shared" si="69"/>
        <v>0.26925190105591523</v>
      </c>
      <c r="S772" s="11">
        <f t="shared" si="69"/>
        <v>5.9918224530375701E-14</v>
      </c>
      <c r="T772" s="11">
        <f t="shared" si="69"/>
        <v>1.9684762860874026E-2</v>
      </c>
      <c r="U772" s="11">
        <f t="shared" si="69"/>
        <v>8.6506066582382232E-2</v>
      </c>
      <c r="V772" s="11">
        <f t="shared" si="69"/>
        <v>1.473437086882232</v>
      </c>
      <c r="W772" s="11">
        <f t="shared" si="69"/>
        <v>0</v>
      </c>
      <c r="X772" s="11">
        <f t="shared" si="69"/>
        <v>2.4864298368008149E-3</v>
      </c>
      <c r="Y772" s="11">
        <f t="shared" si="69"/>
        <v>7.1766906641493817E-3</v>
      </c>
      <c r="Z772" s="11">
        <f t="shared" si="69"/>
        <v>2.5099446651713538E-2</v>
      </c>
      <c r="AA772" s="11">
        <f t="shared" si="69"/>
        <v>0.44562188007323</v>
      </c>
      <c r="AB772" s="11">
        <f t="shared" si="69"/>
        <v>7.3142363928681276E-18</v>
      </c>
      <c r="AC772" s="11">
        <f t="shared" si="69"/>
        <v>5.851389114294502E-17</v>
      </c>
    </row>
    <row r="773" spans="1:29" s="16" customFormat="1" x14ac:dyDescent="0.2">
      <c r="A773" s="25" t="s">
        <v>490</v>
      </c>
      <c r="B773" s="11" t="s">
        <v>211</v>
      </c>
      <c r="C773"/>
      <c r="D773" s="11">
        <f t="shared" si="68"/>
        <v>2.925694557147251E-17</v>
      </c>
      <c r="E773" s="11">
        <f t="shared" ref="E773:L773" si="70">STDEV(E507,E531,E555,E579,E603,E627,E651,E675,E699,E723)</f>
        <v>0</v>
      </c>
      <c r="F773" s="11">
        <f t="shared" si="70"/>
        <v>5.851389114294502E-17</v>
      </c>
      <c r="G773" s="11">
        <f t="shared" si="70"/>
        <v>0</v>
      </c>
      <c r="H773" s="11">
        <f t="shared" si="70"/>
        <v>1.3374935098493327E-4</v>
      </c>
      <c r="I773" s="11">
        <f t="shared" si="70"/>
        <v>0</v>
      </c>
      <c r="J773" s="11">
        <f t="shared" si="70"/>
        <v>0</v>
      </c>
      <c r="K773" s="11">
        <f t="shared" si="70"/>
        <v>4.830458915396617E-5</v>
      </c>
      <c r="L773" s="11">
        <f t="shared" si="70"/>
        <v>4.1642793160668538E-2</v>
      </c>
      <c r="M773" s="11">
        <f>STDEV(M507,M531,M555,M579,M603,M627,M651,M675,M699,M723)</f>
        <v>0.24386252069557557</v>
      </c>
      <c r="N773" s="11">
        <f t="shared" ref="N773:S773" si="71">STDEV(N507,N531,N555,N579,N603,N627,N651,N675,N699,N723)</f>
        <v>2.5394233816185764E-2</v>
      </c>
      <c r="O773" s="11">
        <f t="shared" si="71"/>
        <v>2.6909562529992111E-2</v>
      </c>
      <c r="P773" s="11" t="e">
        <f t="shared" si="71"/>
        <v>#DIV/0!</v>
      </c>
      <c r="Q773" s="11">
        <f t="shared" si="71"/>
        <v>8.0043321603574941E-3</v>
      </c>
      <c r="R773" s="11">
        <f t="shared" si="71"/>
        <v>0.28125784314989943</v>
      </c>
      <c r="S773" s="11">
        <f t="shared" si="71"/>
        <v>5.9918224530375701E-14</v>
      </c>
      <c r="T773" s="11">
        <f t="shared" si="69"/>
        <v>2.0555291289597502E-2</v>
      </c>
      <c r="U773" s="11">
        <f t="shared" si="69"/>
        <v>8.2469789754929204E-2</v>
      </c>
      <c r="V773" s="11">
        <f t="shared" si="69"/>
        <v>1.460304456117133</v>
      </c>
      <c r="W773" s="11">
        <f t="shared" si="69"/>
        <v>0</v>
      </c>
      <c r="X773" s="11">
        <f t="shared" si="69"/>
        <v>2.5621171800767509E-3</v>
      </c>
      <c r="Y773" s="11">
        <f t="shared" si="69"/>
        <v>6.9513308078381674E-3</v>
      </c>
      <c r="Z773" s="11">
        <f t="shared" si="69"/>
        <v>2.2035337780735565E-2</v>
      </c>
      <c r="AA773" s="11">
        <f t="shared" si="69"/>
        <v>0.43272913262481194</v>
      </c>
      <c r="AB773" s="11">
        <f t="shared" si="69"/>
        <v>0</v>
      </c>
      <c r="AC773" s="11">
        <f t="shared" si="69"/>
        <v>5.851389114294502E-17</v>
      </c>
    </row>
    <row r="774" spans="1:29" x14ac:dyDescent="0.2">
      <c r="A774" s="25" t="s">
        <v>490</v>
      </c>
      <c r="B774" s="11" t="s">
        <v>211</v>
      </c>
      <c r="D774" s="11">
        <f t="shared" si="68"/>
        <v>5.851389114294502E-17</v>
      </c>
      <c r="E774" s="11">
        <f t="shared" si="69"/>
        <v>1.8724445165742407E-15</v>
      </c>
      <c r="F774" s="11">
        <f t="shared" si="69"/>
        <v>5.851389114294502E-17</v>
      </c>
      <c r="G774" s="11">
        <f t="shared" si="69"/>
        <v>2.8571235909641123E-20</v>
      </c>
      <c r="H774" s="11">
        <f t="shared" si="69"/>
        <v>1.5670212364722486E-4</v>
      </c>
      <c r="I774" s="11">
        <f t="shared" si="69"/>
        <v>0</v>
      </c>
      <c r="J774" s="11">
        <f t="shared" si="69"/>
        <v>1.4285617954820562E-20</v>
      </c>
      <c r="K774" s="11">
        <f t="shared" si="69"/>
        <v>6.9920589878008575E-5</v>
      </c>
      <c r="L774" s="11">
        <f t="shared" si="69"/>
        <v>4.5770509671135905E-2</v>
      </c>
      <c r="M774" s="11">
        <f t="shared" si="69"/>
        <v>0.21473253259707892</v>
      </c>
      <c r="N774" s="11">
        <f t="shared" si="69"/>
        <v>2.8764640716608184E-2</v>
      </c>
      <c r="O774" s="11">
        <f t="shared" si="69"/>
        <v>2.8898406338220276E-2</v>
      </c>
      <c r="P774" s="11" t="e">
        <f t="shared" si="69"/>
        <v>#DIV/0!</v>
      </c>
      <c r="Q774" s="11">
        <f t="shared" si="69"/>
        <v>8.8277403677271826E-3</v>
      </c>
      <c r="R774" s="11">
        <f t="shared" si="69"/>
        <v>0.29885895986048155</v>
      </c>
      <c r="S774" s="11">
        <f t="shared" si="69"/>
        <v>5.9918224530375701E-14</v>
      </c>
      <c r="T774" s="11">
        <f t="shared" si="69"/>
        <v>2.1896983556847386E-2</v>
      </c>
      <c r="U774" s="11">
        <f t="shared" si="69"/>
        <v>8.5224736237002705E-2</v>
      </c>
      <c r="V774" s="11">
        <f t="shared" si="69"/>
        <v>1.5005936332368985</v>
      </c>
      <c r="W774" s="11">
        <f t="shared" si="69"/>
        <v>0</v>
      </c>
      <c r="X774" s="11">
        <f t="shared" si="69"/>
        <v>2.8218394316080033E-3</v>
      </c>
      <c r="Y774" s="11">
        <f t="shared" si="69"/>
        <v>7.0160451031110746E-3</v>
      </c>
      <c r="Z774" s="11">
        <f t="shared" si="69"/>
        <v>2.1335627480812466E-2</v>
      </c>
      <c r="AA774" s="11">
        <f t="shared" si="69"/>
        <v>0.44269884923174485</v>
      </c>
      <c r="AB774" s="11">
        <f t="shared" si="69"/>
        <v>0</v>
      </c>
      <c r="AC774" s="11">
        <f t="shared" si="69"/>
        <v>5.851389114294502E-17</v>
      </c>
    </row>
    <row r="775" spans="1:29" x14ac:dyDescent="0.2">
      <c r="A775" s="25" t="s">
        <v>490</v>
      </c>
      <c r="B775" s="11" t="s">
        <v>211</v>
      </c>
      <c r="D775" s="11">
        <f t="shared" si="68"/>
        <v>1.1702778228589004E-16</v>
      </c>
      <c r="E775" s="11">
        <f t="shared" si="69"/>
        <v>9.3622225828712033E-16</v>
      </c>
      <c r="F775" s="11">
        <f t="shared" si="69"/>
        <v>5.851389114294502E-17</v>
      </c>
      <c r="G775" s="11">
        <f t="shared" si="69"/>
        <v>1.4285617954820562E-20</v>
      </c>
      <c r="H775" s="11">
        <f t="shared" si="69"/>
        <v>1.6465452046969479E-4</v>
      </c>
      <c r="I775" s="11">
        <f t="shared" si="69"/>
        <v>0</v>
      </c>
      <c r="J775" s="11">
        <f t="shared" si="69"/>
        <v>0</v>
      </c>
      <c r="K775" s="11">
        <f t="shared" si="69"/>
        <v>7.3786478737264296E-5</v>
      </c>
      <c r="L775" s="11">
        <f t="shared" si="69"/>
        <v>5.3570929098200548E-2</v>
      </c>
      <c r="M775" s="11">
        <f t="shared" si="69"/>
        <v>0.21116124854927545</v>
      </c>
      <c r="N775" s="11">
        <f t="shared" si="69"/>
        <v>3.1727982742192851E-2</v>
      </c>
      <c r="O775" s="11">
        <f t="shared" si="69"/>
        <v>3.2552972214530608E-2</v>
      </c>
      <c r="P775" s="11" t="e">
        <f t="shared" si="69"/>
        <v>#DIV/0!</v>
      </c>
      <c r="Q775" s="11">
        <f t="shared" si="69"/>
        <v>8.2238136597998935E-3</v>
      </c>
      <c r="R775" s="11">
        <f t="shared" si="69"/>
        <v>0.29638513776653669</v>
      </c>
      <c r="S775" s="11">
        <f t="shared" si="69"/>
        <v>5.9918224530375701E-14</v>
      </c>
      <c r="T775" s="11">
        <f t="shared" si="69"/>
        <v>2.361732179754231E-2</v>
      </c>
      <c r="U775" s="11">
        <f t="shared" si="69"/>
        <v>9.3493564840937987E-2</v>
      </c>
      <c r="V775" s="11">
        <f t="shared" si="69"/>
        <v>1.6038697162384072</v>
      </c>
      <c r="W775" s="11">
        <f t="shared" si="69"/>
        <v>0</v>
      </c>
      <c r="X775" s="11">
        <f t="shared" si="69"/>
        <v>3.1125016733596594E-3</v>
      </c>
      <c r="Y775" s="11">
        <f t="shared" si="69"/>
        <v>7.8687073624297069E-3</v>
      </c>
      <c r="Z775" s="11">
        <f t="shared" si="69"/>
        <v>2.1587159249063827E-2</v>
      </c>
      <c r="AA775" s="11">
        <f t="shared" si="69"/>
        <v>0.43067219604293605</v>
      </c>
      <c r="AB775" s="11">
        <f t="shared" si="69"/>
        <v>0</v>
      </c>
      <c r="AC775" s="11">
        <f t="shared" si="69"/>
        <v>0</v>
      </c>
    </row>
    <row r="776" spans="1:29" x14ac:dyDescent="0.2">
      <c r="A776" s="25" t="s">
        <v>490</v>
      </c>
      <c r="B776" s="11" t="s">
        <v>211</v>
      </c>
      <c r="D776" s="11">
        <f t="shared" si="68"/>
        <v>1.1702778228589004E-16</v>
      </c>
      <c r="E776" s="11">
        <f t="shared" si="69"/>
        <v>0</v>
      </c>
      <c r="F776" s="11">
        <f t="shared" si="69"/>
        <v>5.851389114294502E-17</v>
      </c>
      <c r="G776" s="11">
        <f t="shared" si="69"/>
        <v>0</v>
      </c>
      <c r="H776" s="11">
        <f t="shared" si="69"/>
        <v>2.7568097504180721E-4</v>
      </c>
      <c r="I776" s="11">
        <f t="shared" si="69"/>
        <v>0</v>
      </c>
      <c r="J776" s="11">
        <f t="shared" si="69"/>
        <v>0</v>
      </c>
      <c r="K776" s="11">
        <f t="shared" si="69"/>
        <v>8.1649658092771172E-5</v>
      </c>
      <c r="L776" s="11">
        <f t="shared" si="69"/>
        <v>5.9726124006910998E-2</v>
      </c>
      <c r="M776" s="11">
        <f t="shared" si="69"/>
        <v>0.22994695161179143</v>
      </c>
      <c r="N776" s="11">
        <f t="shared" si="69"/>
        <v>3.4108690648832943E-2</v>
      </c>
      <c r="O776" s="11">
        <f t="shared" si="69"/>
        <v>3.4909527512000361E-2</v>
      </c>
      <c r="P776" s="11" t="e">
        <f t="shared" si="69"/>
        <v>#DIV/0!</v>
      </c>
      <c r="Q776" s="11">
        <f t="shared" si="69"/>
        <v>7.4463190011351717E-3</v>
      </c>
      <c r="R776" s="11">
        <f t="shared" si="69"/>
        <v>0.24824156156632765</v>
      </c>
      <c r="S776" s="11">
        <f t="shared" si="69"/>
        <v>5.9918224530375701E-14</v>
      </c>
      <c r="T776" s="11">
        <f t="shared" si="69"/>
        <v>2.5346224790117326E-2</v>
      </c>
      <c r="U776" s="11">
        <f t="shared" si="69"/>
        <v>0.10270886632721737</v>
      </c>
      <c r="V776" s="11">
        <f t="shared" si="69"/>
        <v>1.7317513950718606</v>
      </c>
      <c r="W776" s="11">
        <f t="shared" si="69"/>
        <v>0</v>
      </c>
      <c r="X776" s="11">
        <f t="shared" si="69"/>
        <v>3.2836971033678932E-3</v>
      </c>
      <c r="Y776" s="11">
        <f t="shared" si="69"/>
        <v>9.2914536597408434E-3</v>
      </c>
      <c r="Z776" s="11">
        <f t="shared" si="69"/>
        <v>2.198782491390254E-2</v>
      </c>
      <c r="AA776" s="11">
        <f t="shared" si="69"/>
        <v>0.37947380468807645</v>
      </c>
      <c r="AB776" s="11">
        <f t="shared" si="69"/>
        <v>0</v>
      </c>
      <c r="AC776" s="11">
        <f t="shared" si="69"/>
        <v>0</v>
      </c>
    </row>
    <row r="777" spans="1:29" x14ac:dyDescent="0.2">
      <c r="A777" s="25" t="s">
        <v>490</v>
      </c>
      <c r="B777" s="11" t="s">
        <v>211</v>
      </c>
      <c r="D777" s="11">
        <f t="shared" si="68"/>
        <v>1.1702778228589004E-16</v>
      </c>
      <c r="E777" s="11">
        <f t="shared" si="69"/>
        <v>4.6811112914356016E-16</v>
      </c>
      <c r="F777" s="11">
        <f t="shared" si="69"/>
        <v>5.851389114294502E-17</v>
      </c>
      <c r="G777" s="11">
        <f t="shared" si="69"/>
        <v>0</v>
      </c>
      <c r="H777" s="11">
        <f t="shared" si="69"/>
        <v>3.5213633723320584E-4</v>
      </c>
      <c r="I777" s="11">
        <f t="shared" si="69"/>
        <v>0</v>
      </c>
      <c r="J777" s="11">
        <f t="shared" si="69"/>
        <v>0</v>
      </c>
      <c r="K777" s="11">
        <f t="shared" si="69"/>
        <v>5.6764621219754803E-5</v>
      </c>
      <c r="L777" s="11">
        <f t="shared" si="69"/>
        <v>5.9267856193536916E-2</v>
      </c>
      <c r="M777" s="11">
        <f t="shared" si="69"/>
        <v>0.24696174805017901</v>
      </c>
      <c r="N777" s="11">
        <f t="shared" si="69"/>
        <v>3.531597214984878E-2</v>
      </c>
      <c r="O777" s="11">
        <f t="shared" si="69"/>
        <v>3.3289364334240033E-2</v>
      </c>
      <c r="P777" s="11" t="e">
        <f t="shared" si="69"/>
        <v>#DIV/0!</v>
      </c>
      <c r="Q777" s="11">
        <f t="shared" si="69"/>
        <v>7.6235016742818339E-3</v>
      </c>
      <c r="R777" s="11">
        <f t="shared" si="69"/>
        <v>0.21062917625269503</v>
      </c>
      <c r="S777" s="11">
        <f t="shared" si="69"/>
        <v>5.9918224530375701E-14</v>
      </c>
      <c r="T777" s="11">
        <f t="shared" si="69"/>
        <v>2.6591997543130873E-2</v>
      </c>
      <c r="U777" s="11">
        <f t="shared" si="69"/>
        <v>0.10828736460609489</v>
      </c>
      <c r="V777" s="11">
        <f t="shared" si="69"/>
        <v>1.82532532856779</v>
      </c>
      <c r="W777" s="11">
        <f t="shared" si="69"/>
        <v>0</v>
      </c>
      <c r="X777" s="11">
        <f t="shared" si="69"/>
        <v>3.3261422432334761E-3</v>
      </c>
      <c r="Y777" s="11">
        <f t="shared" si="69"/>
        <v>1.0221198016323201E-2</v>
      </c>
      <c r="Z777" s="11">
        <f t="shared" si="69"/>
        <v>2.1909919113396004E-2</v>
      </c>
      <c r="AA777" s="11">
        <f t="shared" si="69"/>
        <v>0.33621094172161237</v>
      </c>
      <c r="AB777" s="11">
        <f t="shared" si="69"/>
        <v>0</v>
      </c>
      <c r="AC777" s="11">
        <f t="shared" si="69"/>
        <v>0</v>
      </c>
    </row>
    <row r="778" spans="1:29" x14ac:dyDescent="0.2">
      <c r="A778" s="25" t="s">
        <v>490</v>
      </c>
      <c r="B778" s="11" t="s">
        <v>211</v>
      </c>
      <c r="D778" s="11">
        <f t="shared" si="68"/>
        <v>1.1702778228589004E-16</v>
      </c>
      <c r="E778" s="11">
        <f t="shared" si="69"/>
        <v>0</v>
      </c>
      <c r="F778" s="11">
        <f t="shared" si="69"/>
        <v>5.851389114294502E-17</v>
      </c>
      <c r="G778" s="11">
        <f t="shared" si="69"/>
        <v>0</v>
      </c>
      <c r="H778" s="11">
        <f t="shared" si="69"/>
        <v>3.9665266081718894E-4</v>
      </c>
      <c r="I778" s="11">
        <f t="shared" si="69"/>
        <v>0</v>
      </c>
      <c r="J778" s="11">
        <f t="shared" si="69"/>
        <v>0</v>
      </c>
      <c r="K778" s="11">
        <f t="shared" si="69"/>
        <v>2.8571235909641123E-20</v>
      </c>
      <c r="L778" s="11">
        <f t="shared" si="69"/>
        <v>5.2037513178261878E-2</v>
      </c>
      <c r="M778" s="11">
        <f t="shared" si="69"/>
        <v>0.28071599249854728</v>
      </c>
      <c r="N778" s="11">
        <f t="shared" si="69"/>
        <v>3.4869509125691242E-2</v>
      </c>
      <c r="O778" s="11">
        <f t="shared" si="69"/>
        <v>2.7210629050672935E-2</v>
      </c>
      <c r="P778" s="11" t="e">
        <f t="shared" si="69"/>
        <v>#DIV/0!</v>
      </c>
      <c r="Q778" s="11">
        <f t="shared" si="69"/>
        <v>8.2185156810704093E-3</v>
      </c>
      <c r="R778" s="11">
        <f t="shared" si="69"/>
        <v>0.28751816580290496</v>
      </c>
      <c r="S778" s="11">
        <f t="shared" si="69"/>
        <v>5.9918224530375701E-14</v>
      </c>
      <c r="T778" s="11">
        <f t="shared" si="69"/>
        <v>2.660366724930293E-2</v>
      </c>
      <c r="U778" s="11">
        <f t="shared" si="69"/>
        <v>0.10823749812333981</v>
      </c>
      <c r="V778" s="11">
        <f t="shared" si="69"/>
        <v>1.8470560954003423</v>
      </c>
      <c r="W778" s="11">
        <f t="shared" si="69"/>
        <v>0</v>
      </c>
      <c r="X778" s="11">
        <f t="shared" si="69"/>
        <v>3.2578963901402536E-3</v>
      </c>
      <c r="Y778" s="11">
        <f t="shared" si="69"/>
        <v>9.7509486717959892E-3</v>
      </c>
      <c r="Z778" s="11">
        <f t="shared" si="69"/>
        <v>2.0842254090082373E-2</v>
      </c>
      <c r="AA778" s="11">
        <f t="shared" si="69"/>
        <v>0.34127602448588296</v>
      </c>
      <c r="AB778" s="11">
        <f t="shared" si="69"/>
        <v>0</v>
      </c>
      <c r="AC778" s="11">
        <f t="shared" si="69"/>
        <v>5.851389114294502E-17</v>
      </c>
    </row>
    <row r="779" spans="1:29" x14ac:dyDescent="0.2">
      <c r="A779" s="25" t="s">
        <v>490</v>
      </c>
      <c r="B779" s="11" t="s">
        <v>211</v>
      </c>
      <c r="D779" s="11">
        <f t="shared" si="68"/>
        <v>0</v>
      </c>
      <c r="E779" s="11">
        <f t="shared" si="69"/>
        <v>4.6811112914356016E-16</v>
      </c>
      <c r="F779" s="11">
        <f t="shared" si="69"/>
        <v>5.851389114294502E-17</v>
      </c>
      <c r="G779" s="11">
        <f t="shared" si="69"/>
        <v>0</v>
      </c>
      <c r="H779" s="11">
        <f t="shared" si="69"/>
        <v>3.2930904093938953E-4</v>
      </c>
      <c r="I779" s="11">
        <f t="shared" si="69"/>
        <v>0</v>
      </c>
      <c r="J779" s="11">
        <f t="shared" si="69"/>
        <v>0</v>
      </c>
      <c r="K779" s="11">
        <f t="shared" si="69"/>
        <v>5.6764621219754803E-5</v>
      </c>
      <c r="L779" s="11">
        <f t="shared" si="69"/>
        <v>4.2689212793033435E-2</v>
      </c>
      <c r="M779" s="11">
        <f t="shared" si="69"/>
        <v>0.3158778985269115</v>
      </c>
      <c r="N779" s="11">
        <f t="shared" si="69"/>
        <v>3.2772924122750409E-2</v>
      </c>
      <c r="O779" s="11">
        <f t="shared" si="69"/>
        <v>2.0395644959974497E-2</v>
      </c>
      <c r="P779" s="11" t="e">
        <f t="shared" si="69"/>
        <v>#DIV/0!</v>
      </c>
      <c r="Q779" s="11">
        <f t="shared" si="69"/>
        <v>8.1990853148384574E-3</v>
      </c>
      <c r="R779" s="11">
        <f t="shared" si="69"/>
        <v>0.39159393494906047</v>
      </c>
      <c r="S779" s="11">
        <f t="shared" si="69"/>
        <v>5.9918224530375701E-14</v>
      </c>
      <c r="T779" s="11">
        <f t="shared" si="69"/>
        <v>2.509808536300219E-2</v>
      </c>
      <c r="U779" s="11">
        <f t="shared" si="69"/>
        <v>0.10327741282584491</v>
      </c>
      <c r="V779" s="11">
        <f t="shared" si="69"/>
        <v>1.7926736583785809</v>
      </c>
      <c r="W779" s="11">
        <f t="shared" si="69"/>
        <v>0</v>
      </c>
      <c r="X779" s="11">
        <f t="shared" si="69"/>
        <v>3.093433906411017E-3</v>
      </c>
      <c r="Y779" s="11">
        <f t="shared" si="69"/>
        <v>8.1890509557308016E-3</v>
      </c>
      <c r="Z779" s="11">
        <f t="shared" si="69"/>
        <v>1.9196472476878543E-2</v>
      </c>
      <c r="AA779" s="11">
        <f t="shared" si="69"/>
        <v>0.35702587970310712</v>
      </c>
      <c r="AB779" s="11">
        <f t="shared" si="69"/>
        <v>0</v>
      </c>
      <c r="AC779" s="11">
        <f t="shared" si="69"/>
        <v>0</v>
      </c>
    </row>
    <row r="780" spans="1:29" x14ac:dyDescent="0.2">
      <c r="A780" s="25" t="s">
        <v>490</v>
      </c>
      <c r="B780" s="11" t="s">
        <v>211</v>
      </c>
      <c r="D780" s="11">
        <f t="shared" si="68"/>
        <v>0</v>
      </c>
      <c r="E780" s="11">
        <f t="shared" si="69"/>
        <v>0</v>
      </c>
      <c r="F780" s="11">
        <f t="shared" si="69"/>
        <v>5.851389114294502E-17</v>
      </c>
      <c r="G780" s="11">
        <f t="shared" si="69"/>
        <v>0</v>
      </c>
      <c r="H780" s="11">
        <f t="shared" si="69"/>
        <v>2.2827858224349395E-4</v>
      </c>
      <c r="I780" s="11">
        <f t="shared" si="69"/>
        <v>0</v>
      </c>
      <c r="J780" s="11">
        <f t="shared" si="69"/>
        <v>0</v>
      </c>
      <c r="K780" s="11">
        <f t="shared" si="69"/>
        <v>8.1649658092771172E-5</v>
      </c>
      <c r="L780" s="11">
        <f t="shared" si="69"/>
        <v>3.7082874154460523E-2</v>
      </c>
      <c r="M780" s="11">
        <f t="shared" si="69"/>
        <v>0.29726533901176094</v>
      </c>
      <c r="N780" s="11">
        <f t="shared" si="69"/>
        <v>2.9621165480859291E-2</v>
      </c>
      <c r="O780" s="11">
        <f t="shared" si="69"/>
        <v>1.952224087774989E-2</v>
      </c>
      <c r="P780" s="11" t="e">
        <f t="shared" si="69"/>
        <v>#DIV/0!</v>
      </c>
      <c r="Q780" s="11">
        <f t="shared" si="69"/>
        <v>7.4461324786018225E-3</v>
      </c>
      <c r="R780" s="11">
        <f t="shared" si="69"/>
        <v>0.41614809009400811</v>
      </c>
      <c r="S780" s="11">
        <f t="shared" si="69"/>
        <v>5.9918224530375701E-14</v>
      </c>
      <c r="T780" s="11">
        <f t="shared" si="69"/>
        <v>2.2803420796005638E-2</v>
      </c>
      <c r="U780" s="11">
        <f t="shared" si="69"/>
        <v>9.5693807996593425E-2</v>
      </c>
      <c r="V780" s="11">
        <f t="shared" si="69"/>
        <v>1.6880865875962112</v>
      </c>
      <c r="W780" s="11">
        <f t="shared" si="69"/>
        <v>0</v>
      </c>
      <c r="X780" s="11">
        <f t="shared" si="69"/>
        <v>2.9034270937788116E-3</v>
      </c>
      <c r="Y780" s="11">
        <f t="shared" si="69"/>
        <v>7.0905571008207822E-3</v>
      </c>
      <c r="Z780" s="11">
        <f t="shared" si="69"/>
        <v>1.8107960189436643E-2</v>
      </c>
      <c r="AA780" s="11">
        <f t="shared" si="69"/>
        <v>0.3531397608124392</v>
      </c>
      <c r="AB780" s="11">
        <f t="shared" si="69"/>
        <v>0</v>
      </c>
      <c r="AC780" s="11">
        <f t="shared" si="69"/>
        <v>0</v>
      </c>
    </row>
    <row r="781" spans="1:29" x14ac:dyDescent="0.2">
      <c r="A781" s="25" t="s">
        <v>490</v>
      </c>
      <c r="B781" s="11" t="s">
        <v>211</v>
      </c>
      <c r="D781" s="11">
        <f t="shared" si="68"/>
        <v>1.1702778228589004E-16</v>
      </c>
      <c r="E781" s="11">
        <f t="shared" si="69"/>
        <v>1.8724445165742407E-15</v>
      </c>
      <c r="F781" s="11">
        <f t="shared" si="69"/>
        <v>5.851389114294502E-17</v>
      </c>
      <c r="G781" s="11">
        <f t="shared" si="69"/>
        <v>0</v>
      </c>
      <c r="H781" s="11">
        <f t="shared" si="69"/>
        <v>1.0327955589885307E-4</v>
      </c>
      <c r="I781" s="11">
        <f t="shared" si="69"/>
        <v>0</v>
      </c>
      <c r="J781" s="11">
        <f t="shared" si="69"/>
        <v>0</v>
      </c>
      <c r="K781" s="11">
        <f t="shared" si="69"/>
        <v>6.7494855771057223E-5</v>
      </c>
      <c r="L781" s="11">
        <f t="shared" si="69"/>
        <v>3.7726565942022561E-2</v>
      </c>
      <c r="M781" s="11">
        <f t="shared" si="69"/>
        <v>0.21495218305474459</v>
      </c>
      <c r="N781" s="11">
        <f t="shared" si="69"/>
        <v>2.6200008481762873E-2</v>
      </c>
      <c r="O781" s="11">
        <f t="shared" si="69"/>
        <v>2.2618696789259089E-2</v>
      </c>
      <c r="P781" s="11" t="e">
        <f t="shared" si="69"/>
        <v>#DIV/0!</v>
      </c>
      <c r="Q781" s="11">
        <f t="shared" si="69"/>
        <v>6.5714534161020952E-3</v>
      </c>
      <c r="R781" s="11">
        <f t="shared" si="69"/>
        <v>0.33754770461208627</v>
      </c>
      <c r="S781" s="11">
        <f t="shared" si="69"/>
        <v>5.9918224530375701E-14</v>
      </c>
      <c r="T781" s="11">
        <f t="shared" si="69"/>
        <v>2.1264576699815688E-2</v>
      </c>
      <c r="U781" s="11">
        <f t="shared" si="69"/>
        <v>8.8651978733321729E-2</v>
      </c>
      <c r="V781" s="11">
        <f t="shared" si="69"/>
        <v>1.5813896287056453</v>
      </c>
      <c r="W781" s="11">
        <f t="shared" si="69"/>
        <v>0</v>
      </c>
      <c r="X781" s="11">
        <f t="shared" si="69"/>
        <v>2.8515298038460399E-3</v>
      </c>
      <c r="Y781" s="11">
        <f t="shared" si="69"/>
        <v>7.5917791795541024E-3</v>
      </c>
      <c r="Z781" s="11">
        <f t="shared" si="69"/>
        <v>1.8042899495985108E-2</v>
      </c>
      <c r="AA781" s="11">
        <f t="shared" si="69"/>
        <v>0.35284719764919337</v>
      </c>
      <c r="AB781" s="11">
        <f t="shared" si="69"/>
        <v>0</v>
      </c>
      <c r="AC781" s="11">
        <f t="shared" si="69"/>
        <v>0</v>
      </c>
    </row>
    <row r="782" spans="1:29" x14ac:dyDescent="0.2">
      <c r="A782" s="25" t="s">
        <v>490</v>
      </c>
      <c r="B782" s="11" t="s">
        <v>211</v>
      </c>
      <c r="D782" s="11">
        <f t="shared" si="68"/>
        <v>0</v>
      </c>
      <c r="E782" s="11">
        <f t="shared" si="69"/>
        <v>1.8724445165742407E-15</v>
      </c>
      <c r="F782" s="11">
        <f t="shared" si="69"/>
        <v>5.851389114294502E-17</v>
      </c>
      <c r="G782" s="11">
        <f t="shared" si="69"/>
        <v>1.4285617954820562E-20</v>
      </c>
      <c r="H782" s="11">
        <f t="shared" si="69"/>
        <v>1.1972189997379492E-4</v>
      </c>
      <c r="I782" s="11">
        <f t="shared" si="69"/>
        <v>0</v>
      </c>
      <c r="J782" s="11">
        <f t="shared" si="69"/>
        <v>0</v>
      </c>
      <c r="K782" s="11">
        <f t="shared" si="69"/>
        <v>3.1622776601684703E-5</v>
      </c>
      <c r="L782" s="11">
        <f t="shared" si="69"/>
        <v>4.3558614405062167E-2</v>
      </c>
      <c r="M782" s="11">
        <f t="shared" si="69"/>
        <v>0.16956723346999181</v>
      </c>
      <c r="N782" s="11">
        <f t="shared" si="69"/>
        <v>2.3277382918952753E-2</v>
      </c>
      <c r="O782" s="11">
        <f t="shared" si="69"/>
        <v>2.3870597907141779E-2</v>
      </c>
      <c r="P782" s="11" t="e">
        <f t="shared" si="69"/>
        <v>#DIV/0!</v>
      </c>
      <c r="Q782" s="11">
        <f t="shared" si="69"/>
        <v>6.2411181334401569E-3</v>
      </c>
      <c r="R782" s="11">
        <f t="shared" si="69"/>
        <v>0.22965391086976458</v>
      </c>
      <c r="S782" s="11">
        <f t="shared" si="69"/>
        <v>5.9918224530375701E-14</v>
      </c>
      <c r="T782" s="11">
        <f t="shared" si="69"/>
        <v>2.1126520984033895E-2</v>
      </c>
      <c r="U782" s="11">
        <f t="shared" si="69"/>
        <v>8.4757891143604477E-2</v>
      </c>
      <c r="V782" s="11">
        <f t="shared" si="69"/>
        <v>1.5168042763945822</v>
      </c>
      <c r="W782" s="11">
        <f t="shared" si="69"/>
        <v>0</v>
      </c>
      <c r="X782" s="11">
        <f t="shared" si="69"/>
        <v>2.957476401709176E-3</v>
      </c>
      <c r="Y782" s="11">
        <f t="shared" ref="E782:AC792" si="72">STDEV(Y516,Y540,Y564,Y588,Y612,Y636,Y660,Y684,Y708,Y732)</f>
        <v>8.5721512922823408E-3</v>
      </c>
      <c r="Z782" s="11">
        <f t="shared" si="72"/>
        <v>1.8297601542885959E-2</v>
      </c>
      <c r="AA782" s="11">
        <f t="shared" si="72"/>
        <v>0.37207785042619479</v>
      </c>
      <c r="AB782" s="11">
        <f t="shared" si="72"/>
        <v>0</v>
      </c>
      <c r="AC782" s="11">
        <f t="shared" si="72"/>
        <v>5.851389114294502E-17</v>
      </c>
    </row>
    <row r="783" spans="1:29" x14ac:dyDescent="0.2">
      <c r="A783" s="25" t="s">
        <v>490</v>
      </c>
      <c r="B783" s="11" t="s">
        <v>211</v>
      </c>
      <c r="D783" s="11">
        <f t="shared" si="68"/>
        <v>0</v>
      </c>
      <c r="E783" s="11">
        <f t="shared" si="72"/>
        <v>0</v>
      </c>
      <c r="F783" s="11">
        <f t="shared" si="72"/>
        <v>5.851389114294502E-17</v>
      </c>
      <c r="G783" s="11">
        <f t="shared" si="72"/>
        <v>2.8571235909641123E-20</v>
      </c>
      <c r="H783" s="11">
        <f t="shared" si="72"/>
        <v>1.0749676997730215E-4</v>
      </c>
      <c r="I783" s="11">
        <f t="shared" si="72"/>
        <v>0</v>
      </c>
      <c r="J783" s="11">
        <f t="shared" si="72"/>
        <v>0</v>
      </c>
      <c r="K783" s="11">
        <f t="shared" si="72"/>
        <v>4.21637021355796E-5</v>
      </c>
      <c r="L783" s="11">
        <f t="shared" si="72"/>
        <v>5.1013101802924662E-2</v>
      </c>
      <c r="M783" s="11">
        <f t="shared" si="72"/>
        <v>0.23083835638337458</v>
      </c>
      <c r="N783" s="11">
        <f t="shared" si="72"/>
        <v>2.2404317540252013E-2</v>
      </c>
      <c r="O783" s="11">
        <f t="shared" si="72"/>
        <v>2.4576266780959474E-2</v>
      </c>
      <c r="P783" s="11" t="e">
        <f t="shared" si="72"/>
        <v>#DIV/0!</v>
      </c>
      <c r="Q783" s="11">
        <f t="shared" si="72"/>
        <v>6.4908824943574247E-3</v>
      </c>
      <c r="R783" s="11">
        <f t="shared" si="72"/>
        <v>0.26000900839094776</v>
      </c>
      <c r="S783" s="11">
        <f t="shared" si="72"/>
        <v>5.9918224530375701E-14</v>
      </c>
      <c r="T783" s="11">
        <f t="shared" si="72"/>
        <v>2.1903802308177889E-2</v>
      </c>
      <c r="U783" s="11">
        <f t="shared" si="72"/>
        <v>8.4215005920692185E-2</v>
      </c>
      <c r="V783" s="11">
        <f t="shared" si="72"/>
        <v>1.5019185168384555</v>
      </c>
      <c r="W783" s="11">
        <f t="shared" si="72"/>
        <v>0</v>
      </c>
      <c r="X783" s="11">
        <f t="shared" si="72"/>
        <v>3.021110906787619E-3</v>
      </c>
      <c r="Y783" s="11">
        <f t="shared" si="72"/>
        <v>8.7334669200979098E-3</v>
      </c>
      <c r="Z783" s="11">
        <f t="shared" si="72"/>
        <v>1.7988588975607098E-2</v>
      </c>
      <c r="AA783" s="11">
        <f t="shared" si="72"/>
        <v>0.38630254133831998</v>
      </c>
      <c r="AB783" s="11">
        <f t="shared" si="72"/>
        <v>0</v>
      </c>
      <c r="AC783" s="11">
        <f t="shared" si="72"/>
        <v>5.851389114294502E-17</v>
      </c>
    </row>
    <row r="784" spans="1:29" x14ac:dyDescent="0.2">
      <c r="A784" s="25" t="s">
        <v>490</v>
      </c>
      <c r="B784" s="11" t="s">
        <v>211</v>
      </c>
      <c r="D784" s="11">
        <f t="shared" si="68"/>
        <v>0</v>
      </c>
      <c r="E784" s="11">
        <f t="shared" si="72"/>
        <v>0</v>
      </c>
      <c r="F784" s="11">
        <f t="shared" si="72"/>
        <v>5.851389114294502E-17</v>
      </c>
      <c r="G784" s="11">
        <f t="shared" si="72"/>
        <v>2.8571235909641123E-20</v>
      </c>
      <c r="H784" s="11">
        <f t="shared" si="72"/>
        <v>6.6666666666666656E-5</v>
      </c>
      <c r="I784" s="11">
        <f t="shared" si="72"/>
        <v>0</v>
      </c>
      <c r="J784" s="11">
        <f t="shared" si="72"/>
        <v>0</v>
      </c>
      <c r="K784" s="11">
        <f t="shared" si="72"/>
        <v>5.6764621219753312E-5</v>
      </c>
      <c r="L784" s="11">
        <f t="shared" si="72"/>
        <v>5.5081091734520533E-2</v>
      </c>
      <c r="M784" s="11">
        <f t="shared" si="72"/>
        <v>0.25074845053249334</v>
      </c>
      <c r="N784" s="11">
        <f t="shared" si="72"/>
        <v>2.4434004083562607E-2</v>
      </c>
      <c r="O784" s="11">
        <f t="shared" si="72"/>
        <v>2.7828021449211548E-2</v>
      </c>
      <c r="P784" s="11" t="e">
        <f t="shared" si="72"/>
        <v>#DIV/0!</v>
      </c>
      <c r="Q784" s="11">
        <f t="shared" si="72"/>
        <v>6.8811255539256676E-3</v>
      </c>
      <c r="R784" s="11">
        <f t="shared" si="72"/>
        <v>0.35538589042210317</v>
      </c>
      <c r="S784" s="11">
        <f t="shared" si="72"/>
        <v>5.9918224530375701E-14</v>
      </c>
      <c r="T784" s="11">
        <f t="shared" si="72"/>
        <v>2.3416349938538479E-2</v>
      </c>
      <c r="U784" s="11">
        <f t="shared" si="72"/>
        <v>8.5062719344153465E-2</v>
      </c>
      <c r="V784" s="11">
        <f t="shared" si="72"/>
        <v>1.5160625976888655</v>
      </c>
      <c r="W784" s="11">
        <f t="shared" si="72"/>
        <v>0</v>
      </c>
      <c r="X784" s="11">
        <f t="shared" si="72"/>
        <v>3.0051991984263245E-3</v>
      </c>
      <c r="Y784" s="11">
        <f t="shared" si="72"/>
        <v>8.1628970892011678E-3</v>
      </c>
      <c r="Z784" s="11">
        <f t="shared" si="72"/>
        <v>1.6458837545019388E-2</v>
      </c>
      <c r="AA784" s="11">
        <f t="shared" si="72"/>
        <v>0.38118172743893874</v>
      </c>
      <c r="AB784" s="11">
        <f t="shared" si="72"/>
        <v>0</v>
      </c>
      <c r="AC784" s="11">
        <f t="shared" si="72"/>
        <v>5.851389114294502E-17</v>
      </c>
    </row>
    <row r="785" spans="1:29" x14ac:dyDescent="0.2">
      <c r="A785" s="25" t="s">
        <v>490</v>
      </c>
      <c r="B785" s="11" t="s">
        <v>211</v>
      </c>
      <c r="D785" s="11">
        <f t="shared" si="68"/>
        <v>0</v>
      </c>
      <c r="E785" s="11">
        <f t="shared" si="72"/>
        <v>0</v>
      </c>
      <c r="F785" s="11">
        <f t="shared" si="72"/>
        <v>5.851389114294502E-17</v>
      </c>
      <c r="G785" s="11">
        <f t="shared" si="72"/>
        <v>1.4285617954820562E-20</v>
      </c>
      <c r="H785" s="11">
        <f t="shared" si="72"/>
        <v>9.1893658347258025E-5</v>
      </c>
      <c r="I785" s="11">
        <f t="shared" si="72"/>
        <v>0</v>
      </c>
      <c r="J785" s="11">
        <f t="shared" si="72"/>
        <v>0</v>
      </c>
      <c r="K785" s="11">
        <f t="shared" si="72"/>
        <v>4.21637021355796E-5</v>
      </c>
      <c r="L785" s="11">
        <f t="shared" si="72"/>
        <v>5.3072064214612927E-2</v>
      </c>
      <c r="M785" s="11">
        <f t="shared" si="72"/>
        <v>0.17104865097392616</v>
      </c>
      <c r="N785" s="11">
        <f t="shared" si="72"/>
        <v>2.8329411493279458E-2</v>
      </c>
      <c r="O785" s="11">
        <f t="shared" si="72"/>
        <v>3.0440178127672714E-2</v>
      </c>
      <c r="P785" s="11" t="e">
        <f t="shared" si="72"/>
        <v>#DIV/0!</v>
      </c>
      <c r="Q785" s="11">
        <f t="shared" si="72"/>
        <v>6.924874647882732E-3</v>
      </c>
      <c r="R785" s="11">
        <f t="shared" si="72"/>
        <v>0.36629042272188572</v>
      </c>
      <c r="S785" s="11">
        <f t="shared" si="72"/>
        <v>5.9918224530375701E-14</v>
      </c>
      <c r="T785" s="11">
        <f t="shared" si="72"/>
        <v>2.5410006777737089E-2</v>
      </c>
      <c r="U785" s="11">
        <f t="shared" si="72"/>
        <v>8.6130007675735309E-2</v>
      </c>
      <c r="V785" s="11">
        <f t="shared" si="72"/>
        <v>1.5442419375790115</v>
      </c>
      <c r="W785" s="11">
        <f t="shared" si="72"/>
        <v>0</v>
      </c>
      <c r="X785" s="11">
        <f t="shared" si="72"/>
        <v>2.9992776908226845E-3</v>
      </c>
      <c r="Y785" s="11">
        <f t="shared" si="72"/>
        <v>7.3473275564808101E-3</v>
      </c>
      <c r="Z785" s="11">
        <f t="shared" si="72"/>
        <v>1.4282876305406955E-2</v>
      </c>
      <c r="AA785" s="11">
        <f t="shared" si="72"/>
        <v>0.3711141028488858</v>
      </c>
      <c r="AB785" s="11">
        <f t="shared" si="72"/>
        <v>0</v>
      </c>
      <c r="AC785" s="11">
        <f t="shared" si="72"/>
        <v>5.851389114294502E-17</v>
      </c>
    </row>
    <row r="786" spans="1:29" x14ac:dyDescent="0.2">
      <c r="A786" s="25" t="s">
        <v>490</v>
      </c>
      <c r="B786" s="11" t="s">
        <v>211</v>
      </c>
      <c r="D786" s="11">
        <f t="shared" si="68"/>
        <v>5.851389114294502E-17</v>
      </c>
      <c r="E786" s="11">
        <f t="shared" si="72"/>
        <v>1.8724445165742407E-15</v>
      </c>
      <c r="F786" s="11">
        <f t="shared" si="72"/>
        <v>5.851389114294502E-17</v>
      </c>
      <c r="G786" s="11">
        <f t="shared" si="72"/>
        <v>0</v>
      </c>
      <c r="H786" s="11">
        <f t="shared" si="72"/>
        <v>1.2516655570344345E-4</v>
      </c>
      <c r="I786" s="11">
        <f t="shared" si="72"/>
        <v>0</v>
      </c>
      <c r="J786" s="11">
        <f t="shared" si="72"/>
        <v>1.4285617954820562E-20</v>
      </c>
      <c r="K786" s="11">
        <f t="shared" si="72"/>
        <v>4.8304589153966176E-5</v>
      </c>
      <c r="L786" s="11">
        <f t="shared" si="72"/>
        <v>4.668077048778578E-2</v>
      </c>
      <c r="M786" s="11">
        <f t="shared" si="72"/>
        <v>9.6783253831549926E-2</v>
      </c>
      <c r="N786" s="11">
        <f t="shared" si="72"/>
        <v>3.2435104439480347E-2</v>
      </c>
      <c r="O786" s="11">
        <f t="shared" si="72"/>
        <v>2.7707768665925569E-2</v>
      </c>
      <c r="P786" s="11" t="e">
        <f t="shared" si="72"/>
        <v>#DIV/0!</v>
      </c>
      <c r="Q786" s="11">
        <f t="shared" si="72"/>
        <v>6.6290689810527305E-3</v>
      </c>
      <c r="R786" s="11">
        <f t="shared" si="72"/>
        <v>0.26425436840707506</v>
      </c>
      <c r="S786" s="11">
        <f t="shared" si="72"/>
        <v>5.9918224530375701E-14</v>
      </c>
      <c r="T786" s="11">
        <f t="shared" si="72"/>
        <v>2.6884214699327318E-2</v>
      </c>
      <c r="U786" s="11">
        <f t="shared" si="72"/>
        <v>8.7616155283524441E-2</v>
      </c>
      <c r="V786" s="11">
        <f t="shared" si="72"/>
        <v>1.5744005376297638</v>
      </c>
      <c r="W786" s="11">
        <f t="shared" si="72"/>
        <v>0</v>
      </c>
      <c r="X786" s="11">
        <f t="shared" si="72"/>
        <v>2.9959231558161765E-3</v>
      </c>
      <c r="Y786" s="11">
        <f t="shared" si="72"/>
        <v>6.6173257438333815E-3</v>
      </c>
      <c r="Z786" s="11">
        <f t="shared" si="72"/>
        <v>1.3468980824265975E-2</v>
      </c>
      <c r="AA786" s="11">
        <f t="shared" si="72"/>
        <v>0.36693808878338097</v>
      </c>
      <c r="AB786" s="11">
        <f t="shared" si="72"/>
        <v>0</v>
      </c>
      <c r="AC786" s="11">
        <f t="shared" si="72"/>
        <v>5.851389114294502E-17</v>
      </c>
    </row>
    <row r="787" spans="1:29" x14ac:dyDescent="0.2">
      <c r="A787" s="25" t="s">
        <v>490</v>
      </c>
      <c r="B787" s="11" t="s">
        <v>211</v>
      </c>
      <c r="D787" s="11">
        <f t="shared" si="68"/>
        <v>0</v>
      </c>
      <c r="E787" s="11">
        <f t="shared" si="72"/>
        <v>9.3622225828712033E-16</v>
      </c>
      <c r="F787" s="11">
        <f t="shared" si="72"/>
        <v>5.851389114294502E-17</v>
      </c>
      <c r="G787" s="11">
        <f t="shared" si="72"/>
        <v>1.4285617954820562E-20</v>
      </c>
      <c r="H787" s="11">
        <f t="shared" si="72"/>
        <v>1.173787790777138E-4</v>
      </c>
      <c r="I787" s="11">
        <f t="shared" si="72"/>
        <v>0</v>
      </c>
      <c r="J787" s="11">
        <f t="shared" si="72"/>
        <v>0</v>
      </c>
      <c r="K787" s="11">
        <f t="shared" si="72"/>
        <v>1.4628472785736255E-17</v>
      </c>
      <c r="L787" s="11">
        <f t="shared" si="72"/>
        <v>4.0241189511908484E-2</v>
      </c>
      <c r="M787" s="11">
        <f t="shared" si="72"/>
        <v>0.2049526004822686</v>
      </c>
      <c r="N787" s="11">
        <f t="shared" si="72"/>
        <v>3.553795467134005E-2</v>
      </c>
      <c r="O787" s="11">
        <f t="shared" si="72"/>
        <v>1.9672270388092435E-2</v>
      </c>
      <c r="P787" s="11" t="e">
        <f t="shared" si="72"/>
        <v>#DIV/0!</v>
      </c>
      <c r="Q787" s="11">
        <f t="shared" si="72"/>
        <v>6.5754087325427969E-3</v>
      </c>
      <c r="R787" s="11">
        <f t="shared" si="72"/>
        <v>0.12444830966219576</v>
      </c>
      <c r="S787" s="11">
        <f t="shared" si="72"/>
        <v>5.9918224530375701E-14</v>
      </c>
      <c r="T787" s="11">
        <f t="shared" si="72"/>
        <v>2.6667685397206937E-2</v>
      </c>
      <c r="U787" s="11">
        <f t="shared" si="72"/>
        <v>8.9331295996668753E-2</v>
      </c>
      <c r="V787" s="11">
        <f t="shared" si="72"/>
        <v>1.5803700102613101</v>
      </c>
      <c r="W787" s="11">
        <f t="shared" si="72"/>
        <v>0</v>
      </c>
      <c r="X787" s="11">
        <f t="shared" si="72"/>
        <v>2.9598235683154423E-3</v>
      </c>
      <c r="Y787" s="11">
        <f t="shared" si="72"/>
        <v>6.3423181881706297E-3</v>
      </c>
      <c r="Z787" s="11">
        <f t="shared" si="72"/>
        <v>1.5018303647364581E-2</v>
      </c>
      <c r="AA787" s="11">
        <f t="shared" si="72"/>
        <v>0.36953634071781238</v>
      </c>
      <c r="AB787" s="11">
        <f t="shared" si="72"/>
        <v>0</v>
      </c>
      <c r="AC787" s="11">
        <f t="shared" si="72"/>
        <v>0</v>
      </c>
    </row>
    <row r="788" spans="1:29" x14ac:dyDescent="0.2">
      <c r="A788" s="25" t="s">
        <v>490</v>
      </c>
      <c r="B788" s="11" t="s">
        <v>211</v>
      </c>
      <c r="D788" s="11">
        <f t="shared" si="68"/>
        <v>0</v>
      </c>
      <c r="E788" s="11">
        <f t="shared" si="72"/>
        <v>0</v>
      </c>
      <c r="F788" s="11">
        <f t="shared" si="72"/>
        <v>5.851389114294502E-17</v>
      </c>
      <c r="G788" s="11">
        <f t="shared" si="72"/>
        <v>2.8571235909641123E-20</v>
      </c>
      <c r="H788" s="11">
        <f t="shared" si="72"/>
        <v>8.4983658559870383E-5</v>
      </c>
      <c r="I788" s="11">
        <f t="shared" si="72"/>
        <v>0</v>
      </c>
      <c r="J788" s="11">
        <f t="shared" si="72"/>
        <v>0</v>
      </c>
      <c r="K788" s="11">
        <f t="shared" si="72"/>
        <v>4.2163702135573752E-5</v>
      </c>
      <c r="L788" s="11">
        <f t="shared" si="72"/>
        <v>3.7517683238115281E-2</v>
      </c>
      <c r="M788" s="11">
        <f t="shared" si="72"/>
        <v>0.27150490173598457</v>
      </c>
      <c r="N788" s="11">
        <f t="shared" si="72"/>
        <v>3.6877508954194095E-2</v>
      </c>
      <c r="O788" s="11">
        <f t="shared" si="72"/>
        <v>1.3973848591009008E-2</v>
      </c>
      <c r="P788" s="11" t="e">
        <f t="shared" si="72"/>
        <v>#DIV/0!</v>
      </c>
      <c r="Q788" s="11">
        <f t="shared" si="72"/>
        <v>7.0532971013562134E-3</v>
      </c>
      <c r="R788" s="11">
        <f t="shared" si="72"/>
        <v>0.22300927758478772</v>
      </c>
      <c r="S788" s="11">
        <f t="shared" si="72"/>
        <v>5.9918224530375701E-14</v>
      </c>
      <c r="T788" s="11">
        <f t="shared" si="72"/>
        <v>2.4714584088477896E-2</v>
      </c>
      <c r="U788" s="11">
        <f t="shared" si="72"/>
        <v>9.1226760206519333E-2</v>
      </c>
      <c r="V788" s="11">
        <f t="shared" si="72"/>
        <v>1.5482549762734674</v>
      </c>
      <c r="W788" s="11">
        <f t="shared" si="72"/>
        <v>0</v>
      </c>
      <c r="X788" s="11">
        <f t="shared" si="72"/>
        <v>2.8918467763313078E-3</v>
      </c>
      <c r="Y788" s="11">
        <f t="shared" si="72"/>
        <v>6.9041774793719372E-3</v>
      </c>
      <c r="Z788" s="11">
        <f t="shared" si="72"/>
        <v>1.6721579537299174E-2</v>
      </c>
      <c r="AA788" s="11">
        <f t="shared" si="72"/>
        <v>0.39308780034208363</v>
      </c>
      <c r="AB788" s="11">
        <f t="shared" si="72"/>
        <v>0</v>
      </c>
      <c r="AC788" s="11">
        <f t="shared" si="72"/>
        <v>0</v>
      </c>
    </row>
    <row r="789" spans="1:29" x14ac:dyDescent="0.2">
      <c r="A789" s="25" t="s">
        <v>490</v>
      </c>
      <c r="B789" s="11" t="s">
        <v>211</v>
      </c>
      <c r="D789" s="11">
        <f t="shared" si="68"/>
        <v>1.1702778228589004E-16</v>
      </c>
      <c r="E789" s="11">
        <f t="shared" si="72"/>
        <v>4.6811112914356016E-16</v>
      </c>
      <c r="F789" s="11">
        <f t="shared" si="72"/>
        <v>5.851389114294502E-17</v>
      </c>
      <c r="G789" s="11">
        <f t="shared" si="72"/>
        <v>2.8571235909641123E-20</v>
      </c>
      <c r="H789" s="11">
        <f t="shared" si="72"/>
        <v>9.486832980504093E-5</v>
      </c>
      <c r="I789" s="11">
        <f t="shared" si="72"/>
        <v>0</v>
      </c>
      <c r="J789" s="11">
        <f t="shared" si="72"/>
        <v>0</v>
      </c>
      <c r="K789" s="11">
        <f t="shared" si="72"/>
        <v>4.2163702135576673E-5</v>
      </c>
      <c r="L789" s="11">
        <f t="shared" si="72"/>
        <v>4.2401367902462767E-2</v>
      </c>
      <c r="M789" s="11">
        <f t="shared" si="72"/>
        <v>0.23954670270696235</v>
      </c>
      <c r="N789" s="11">
        <f t="shared" si="72"/>
        <v>3.6027896598793178E-2</v>
      </c>
      <c r="O789" s="11">
        <f t="shared" si="72"/>
        <v>1.8549899670288729E-2</v>
      </c>
      <c r="P789" s="11" t="e">
        <f t="shared" si="72"/>
        <v>#DIV/0!</v>
      </c>
      <c r="Q789" s="11">
        <f t="shared" si="72"/>
        <v>7.3617706203512401E-3</v>
      </c>
      <c r="R789" s="11">
        <f t="shared" si="72"/>
        <v>0.39018752813373098</v>
      </c>
      <c r="S789" s="11">
        <f t="shared" si="72"/>
        <v>5.9918224530375701E-14</v>
      </c>
      <c r="T789" s="11">
        <f t="shared" si="72"/>
        <v>2.2037987405587857E-2</v>
      </c>
      <c r="U789" s="11">
        <f t="shared" si="72"/>
        <v>9.509181820161447E-2</v>
      </c>
      <c r="V789" s="11">
        <f t="shared" si="72"/>
        <v>1.5150759901734296</v>
      </c>
      <c r="W789" s="11">
        <f t="shared" si="72"/>
        <v>0</v>
      </c>
      <c r="X789" s="11">
        <f t="shared" si="72"/>
        <v>2.9124445631347794E-3</v>
      </c>
      <c r="Y789" s="11">
        <f t="shared" si="72"/>
        <v>8.2376169693263411E-3</v>
      </c>
      <c r="Z789" s="11">
        <f t="shared" si="72"/>
        <v>1.7488373915896877E-2</v>
      </c>
      <c r="AA789" s="11">
        <f t="shared" si="72"/>
        <v>0.43601876616086649</v>
      </c>
      <c r="AB789" s="11">
        <f t="shared" si="72"/>
        <v>0</v>
      </c>
      <c r="AC789" s="11">
        <f t="shared" si="72"/>
        <v>0</v>
      </c>
    </row>
    <row r="790" spans="1:29" x14ac:dyDescent="0.2">
      <c r="A790" s="25" t="s">
        <v>490</v>
      </c>
      <c r="B790" s="11" t="s">
        <v>211</v>
      </c>
      <c r="D790" s="11">
        <f t="shared" si="68"/>
        <v>1.1702778228589004E-16</v>
      </c>
      <c r="E790" s="11">
        <f t="shared" si="72"/>
        <v>0</v>
      </c>
      <c r="F790" s="11">
        <f t="shared" si="72"/>
        <v>5.851389114294502E-17</v>
      </c>
      <c r="G790" s="11">
        <f t="shared" si="72"/>
        <v>2.8571235909641123E-20</v>
      </c>
      <c r="H790" s="11">
        <f t="shared" si="72"/>
        <v>1.3165611772086215E-4</v>
      </c>
      <c r="I790" s="11">
        <f t="shared" si="72"/>
        <v>0</v>
      </c>
      <c r="J790" s="11">
        <f t="shared" si="72"/>
        <v>0</v>
      </c>
      <c r="K790" s="11">
        <f t="shared" si="72"/>
        <v>2.8571235909641123E-20</v>
      </c>
      <c r="L790" s="11">
        <f t="shared" si="72"/>
        <v>5.641944207845815E-2</v>
      </c>
      <c r="M790" s="11">
        <f t="shared" si="72"/>
        <v>0.2038467027504301</v>
      </c>
      <c r="N790" s="11">
        <f t="shared" si="72"/>
        <v>3.347078991864063E-2</v>
      </c>
      <c r="O790" s="11">
        <f t="shared" si="72"/>
        <v>2.4019670179991136E-2</v>
      </c>
      <c r="P790" s="11" t="e">
        <f t="shared" si="72"/>
        <v>#DIV/0!</v>
      </c>
      <c r="Q790" s="11">
        <f t="shared" si="72"/>
        <v>6.9804807220642641E-3</v>
      </c>
      <c r="R790" s="11">
        <f t="shared" si="72"/>
        <v>0.48096285834886587</v>
      </c>
      <c r="S790" s="11">
        <f t="shared" si="72"/>
        <v>5.9918224530375701E-14</v>
      </c>
      <c r="T790" s="11">
        <f t="shared" si="72"/>
        <v>1.9685347060405575E-2</v>
      </c>
      <c r="U790" s="11">
        <f t="shared" si="72"/>
        <v>0.10287406324671393</v>
      </c>
      <c r="V790" s="11">
        <f t="shared" si="72"/>
        <v>1.5392752192004007</v>
      </c>
      <c r="W790" s="11">
        <f t="shared" si="72"/>
        <v>0</v>
      </c>
      <c r="X790" s="11">
        <f t="shared" si="72"/>
        <v>3.070088670453094E-3</v>
      </c>
      <c r="Y790" s="11">
        <f t="shared" si="72"/>
        <v>9.6150865252939283E-3</v>
      </c>
      <c r="Z790" s="11">
        <f t="shared" si="72"/>
        <v>1.9895381932052023E-2</v>
      </c>
      <c r="AA790" s="11">
        <f t="shared" si="72"/>
        <v>0.45646179638120316</v>
      </c>
      <c r="AB790" s="11">
        <f t="shared" si="72"/>
        <v>0</v>
      </c>
      <c r="AC790" s="11">
        <f t="shared" si="72"/>
        <v>5.851389114294502E-17</v>
      </c>
    </row>
    <row r="791" spans="1:29" x14ac:dyDescent="0.2">
      <c r="A791" s="25" t="s">
        <v>490</v>
      </c>
      <c r="B791" s="11" t="s">
        <v>211</v>
      </c>
      <c r="D791" s="11">
        <f t="shared" si="68"/>
        <v>1.1702778228589004E-16</v>
      </c>
      <c r="E791" s="11">
        <f t="shared" si="72"/>
        <v>4.6811112914356016E-16</v>
      </c>
      <c r="F791" s="11">
        <f t="shared" si="72"/>
        <v>5.851389114294502E-17</v>
      </c>
      <c r="G791" s="11">
        <f t="shared" si="72"/>
        <v>2.8571235909641123E-20</v>
      </c>
      <c r="H791" s="11">
        <f t="shared" si="72"/>
        <v>1.3333333333331865E-4</v>
      </c>
      <c r="I791" s="11">
        <f t="shared" si="72"/>
        <v>0</v>
      </c>
      <c r="J791" s="11">
        <f t="shared" si="72"/>
        <v>0</v>
      </c>
      <c r="K791" s="11">
        <f t="shared" si="72"/>
        <v>3.1622776601684703E-5</v>
      </c>
      <c r="L791" s="11">
        <f t="shared" si="72"/>
        <v>7.2840029440472132E-2</v>
      </c>
      <c r="M791" s="11">
        <f t="shared" si="72"/>
        <v>0.28420987628472327</v>
      </c>
      <c r="N791" s="11">
        <f t="shared" si="72"/>
        <v>3.0358377939394436E-2</v>
      </c>
      <c r="O791" s="11">
        <f t="shared" si="72"/>
        <v>2.663206922323369E-2</v>
      </c>
      <c r="P791" s="11" t="e">
        <f t="shared" si="72"/>
        <v>#DIV/0!</v>
      </c>
      <c r="Q791" s="11">
        <f t="shared" si="72"/>
        <v>6.2970980970955383E-3</v>
      </c>
      <c r="R791" s="11">
        <f t="shared" si="72"/>
        <v>0.47267252417621125</v>
      </c>
      <c r="S791" s="11">
        <f t="shared" si="72"/>
        <v>5.9918224530375701E-14</v>
      </c>
      <c r="T791" s="11">
        <f t="shared" si="72"/>
        <v>1.7807891509104185E-2</v>
      </c>
      <c r="U791" s="11">
        <f t="shared" si="72"/>
        <v>0.11219441905311811</v>
      </c>
      <c r="V791" s="11">
        <f t="shared" si="72"/>
        <v>1.6132483344000228</v>
      </c>
      <c r="W791" s="11">
        <f t="shared" si="72"/>
        <v>0</v>
      </c>
      <c r="X791" s="11">
        <f t="shared" si="72"/>
        <v>3.2034876827191517E-3</v>
      </c>
      <c r="Y791" s="11">
        <f t="shared" si="72"/>
        <v>1.0489894608092538E-2</v>
      </c>
      <c r="Z791" s="11">
        <f t="shared" si="72"/>
        <v>2.6051446963439254E-2</v>
      </c>
      <c r="AA791" s="11">
        <f t="shared" si="72"/>
        <v>0.42552580036676863</v>
      </c>
      <c r="AB791" s="11">
        <f t="shared" si="72"/>
        <v>0</v>
      </c>
      <c r="AC791" s="11">
        <f t="shared" si="72"/>
        <v>0</v>
      </c>
    </row>
    <row r="792" spans="1:29" x14ac:dyDescent="0.2">
      <c r="A792" s="25" t="s">
        <v>490</v>
      </c>
      <c r="B792" s="11" t="s">
        <v>211</v>
      </c>
      <c r="D792" s="11">
        <f t="shared" si="68"/>
        <v>0</v>
      </c>
      <c r="E792" s="11">
        <f t="shared" si="72"/>
        <v>0</v>
      </c>
      <c r="F792" s="11">
        <f t="shared" si="72"/>
        <v>5.851389114294502E-17</v>
      </c>
      <c r="G792" s="11">
        <f t="shared" si="72"/>
        <v>2.8571235909641123E-20</v>
      </c>
      <c r="H792" s="11">
        <f t="shared" si="72"/>
        <v>1.0327955589887457E-4</v>
      </c>
      <c r="I792" s="11">
        <f t="shared" si="72"/>
        <v>0</v>
      </c>
      <c r="J792" s="11">
        <f t="shared" si="72"/>
        <v>0</v>
      </c>
      <c r="K792" s="11">
        <f t="shared" si="72"/>
        <v>4.7140452079104518E-5</v>
      </c>
      <c r="L792" s="11">
        <f t="shared" si="72"/>
        <v>8.2348810960855431E-2</v>
      </c>
      <c r="M792" s="11">
        <f t="shared" si="72"/>
        <v>0.36223670836745109</v>
      </c>
      <c r="N792" s="11">
        <f t="shared" si="72"/>
        <v>2.7670620199450192E-2</v>
      </c>
      <c r="O792" s="11">
        <f t="shared" si="72"/>
        <v>2.9006215808952754E-2</v>
      </c>
      <c r="P792" s="11" t="e">
        <f t="shared" si="72"/>
        <v>#DIV/0!</v>
      </c>
      <c r="Q792" s="11">
        <f t="shared" si="72"/>
        <v>6.056548338598298E-3</v>
      </c>
      <c r="R792" s="11">
        <f t="shared" si="72"/>
        <v>0.38634433403952556</v>
      </c>
      <c r="S792" s="11">
        <f t="shared" si="72"/>
        <v>5.9918224530375701E-14</v>
      </c>
      <c r="T792" s="11">
        <f t="shared" si="72"/>
        <v>1.655926729457655E-2</v>
      </c>
      <c r="U792" s="11">
        <f t="shared" si="72"/>
        <v>0.11755762700338358</v>
      </c>
      <c r="V792" s="11">
        <f t="shared" si="72"/>
        <v>1.6646890995685122</v>
      </c>
      <c r="W792" s="11">
        <f t="shared" si="72"/>
        <v>0</v>
      </c>
      <c r="X792" s="11">
        <f t="shared" si="72"/>
        <v>3.1749715659269216E-3</v>
      </c>
      <c r="Y792" s="11">
        <f t="shared" si="72"/>
        <v>1.0601619373158604E-2</v>
      </c>
      <c r="Z792" s="11">
        <f t="shared" si="72"/>
        <v>3.2889554235011727E-2</v>
      </c>
      <c r="AA792" s="11">
        <f t="shared" si="72"/>
        <v>0.37980551177909205</v>
      </c>
      <c r="AB792" s="11">
        <f t="shared" si="72"/>
        <v>0</v>
      </c>
      <c r="AC792" s="11">
        <f t="shared" si="72"/>
        <v>0</v>
      </c>
    </row>
    <row r="793" spans="1:29" x14ac:dyDescent="0.2">
      <c r="A793" s="25" t="s">
        <v>490</v>
      </c>
      <c r="B793" s="11" t="s">
        <v>211</v>
      </c>
      <c r="D793" s="11">
        <f t="shared" si="68"/>
        <v>0</v>
      </c>
      <c r="E793" s="11">
        <f t="shared" ref="E793:S793" si="73">STDEV(E527,E551,E575,E599,E623,E647,E671,E695,E719,E743)</f>
        <v>1.8724445165742407E-15</v>
      </c>
      <c r="F793" s="11">
        <f t="shared" si="73"/>
        <v>5.851389114294502E-17</v>
      </c>
      <c r="G793" s="11">
        <f t="shared" si="73"/>
        <v>2.8571235909641123E-20</v>
      </c>
      <c r="H793" s="11">
        <f t="shared" si="73"/>
        <v>7.8881063774652855E-5</v>
      </c>
      <c r="I793" s="11">
        <f t="shared" si="73"/>
        <v>0</v>
      </c>
      <c r="J793" s="11">
        <f t="shared" si="73"/>
        <v>0</v>
      </c>
      <c r="K793" s="11">
        <f t="shared" si="73"/>
        <v>4.8304589153959475E-5</v>
      </c>
      <c r="L793" s="11">
        <f t="shared" si="73"/>
        <v>7.9992482980173113E-2</v>
      </c>
      <c r="M793" s="11">
        <f t="shared" si="73"/>
        <v>0.35080965795016489</v>
      </c>
      <c r="N793" s="11">
        <f t="shared" si="73"/>
        <v>2.5207106581720616E-2</v>
      </c>
      <c r="O793" s="11">
        <f t="shared" si="73"/>
        <v>3.2175299359739812E-2</v>
      </c>
      <c r="P793" s="11" t="e">
        <f t="shared" si="73"/>
        <v>#DIV/0!</v>
      </c>
      <c r="Q793" s="11">
        <f t="shared" si="73"/>
        <v>5.8704154689236294E-3</v>
      </c>
      <c r="R793" s="11">
        <f t="shared" si="73"/>
        <v>0.28027315664068392</v>
      </c>
      <c r="S793" s="11">
        <f t="shared" si="73"/>
        <v>5.9918224530375701E-14</v>
      </c>
      <c r="T793" s="11">
        <f t="shared" ref="E793:AC795" si="74">STDEV(T527,T551,T575,T599,T623,T647,T671,T695,T719,T743)</f>
        <v>1.6586259373349201E-2</v>
      </c>
      <c r="U793" s="11">
        <f t="shared" si="74"/>
        <v>0.11535341636322113</v>
      </c>
      <c r="V793" s="11">
        <f t="shared" si="74"/>
        <v>1.6478307728647386</v>
      </c>
      <c r="W793" s="11">
        <f t="shared" si="74"/>
        <v>0</v>
      </c>
      <c r="X793" s="11">
        <f t="shared" si="74"/>
        <v>3.0306031669546508E-3</v>
      </c>
      <c r="Y793" s="11">
        <f t="shared" si="74"/>
        <v>1.0019336859848094E-2</v>
      </c>
      <c r="Z793" s="11">
        <f t="shared" si="74"/>
        <v>3.6501774690493552E-2</v>
      </c>
      <c r="AA793" s="11">
        <f t="shared" si="74"/>
        <v>0.39277988124534824</v>
      </c>
      <c r="AB793" s="11">
        <f t="shared" si="74"/>
        <v>0</v>
      </c>
      <c r="AC793" s="11">
        <f t="shared" si="74"/>
        <v>0</v>
      </c>
    </row>
    <row r="794" spans="1:29" x14ac:dyDescent="0.2">
      <c r="A794" s="25" t="s">
        <v>490</v>
      </c>
      <c r="B794" s="11" t="s">
        <v>211</v>
      </c>
      <c r="D794" s="11">
        <f t="shared" si="68"/>
        <v>5.851389114294502E-17</v>
      </c>
      <c r="E794" s="11">
        <f t="shared" si="74"/>
        <v>1.8724445165742407E-15</v>
      </c>
      <c r="F794" s="11">
        <f t="shared" si="74"/>
        <v>5.851389114294502E-17</v>
      </c>
      <c r="G794" s="11">
        <f t="shared" si="74"/>
        <v>0</v>
      </c>
      <c r="H794" s="11">
        <f t="shared" si="74"/>
        <v>1.1595018087282781E-4</v>
      </c>
      <c r="I794" s="11">
        <f t="shared" si="74"/>
        <v>0</v>
      </c>
      <c r="J794" s="11">
        <f t="shared" si="74"/>
        <v>0</v>
      </c>
      <c r="K794" s="11">
        <f t="shared" si="74"/>
        <v>1.4628472785736255E-17</v>
      </c>
      <c r="L794" s="11">
        <f t="shared" si="74"/>
        <v>6.7575315184039073E-2</v>
      </c>
      <c r="M794" s="11">
        <f t="shared" si="74"/>
        <v>0.27484298163779891</v>
      </c>
      <c r="N794" s="11">
        <f t="shared" si="74"/>
        <v>2.2654516351295426E-2</v>
      </c>
      <c r="O794" s="11">
        <f t="shared" si="74"/>
        <v>3.3608398421294185E-2</v>
      </c>
      <c r="P794" s="11" t="e">
        <f t="shared" si="74"/>
        <v>#DIV/0!</v>
      </c>
      <c r="Q794" s="11">
        <f t="shared" si="74"/>
        <v>4.9984442023938069E-3</v>
      </c>
      <c r="R794" s="11">
        <f t="shared" si="74"/>
        <v>0.23330275037670309</v>
      </c>
      <c r="S794" s="11">
        <f t="shared" si="74"/>
        <v>5.9918224530375701E-14</v>
      </c>
      <c r="T794" s="11">
        <f t="shared" si="74"/>
        <v>1.7721264690265554E-2</v>
      </c>
      <c r="U794" s="11">
        <f t="shared" si="74"/>
        <v>0.1066211778004518</v>
      </c>
      <c r="V794" s="11">
        <f t="shared" si="74"/>
        <v>1.5831286326975031</v>
      </c>
      <c r="W794" s="11">
        <f t="shared" si="74"/>
        <v>0</v>
      </c>
      <c r="X794" s="11">
        <f t="shared" si="74"/>
        <v>2.8146639823135745E-3</v>
      </c>
      <c r="Y794" s="11">
        <f t="shared" si="74"/>
        <v>8.89969412707858E-3</v>
      </c>
      <c r="Z794" s="11">
        <f t="shared" si="74"/>
        <v>3.5285949359797904E-2</v>
      </c>
      <c r="AA794" s="11">
        <f t="shared" si="74"/>
        <v>0.44612316635157362</v>
      </c>
      <c r="AB794" s="11">
        <f t="shared" si="74"/>
        <v>0</v>
      </c>
      <c r="AC794" s="11">
        <f t="shared" si="74"/>
        <v>5.851389114294502E-17</v>
      </c>
    </row>
    <row r="795" spans="1:29" x14ac:dyDescent="0.2">
      <c r="A795" s="25" t="s">
        <v>490</v>
      </c>
      <c r="B795" s="11" t="s">
        <v>211</v>
      </c>
      <c r="D795" s="11">
        <f t="shared" si="68"/>
        <v>2.925694557147251E-17</v>
      </c>
      <c r="E795" s="11">
        <f t="shared" si="74"/>
        <v>0</v>
      </c>
      <c r="F795" s="11">
        <f t="shared" si="74"/>
        <v>5.851389114294502E-17</v>
      </c>
      <c r="G795" s="11">
        <f t="shared" si="74"/>
        <v>5.7142471819282246E-20</v>
      </c>
      <c r="H795" s="11">
        <f t="shared" si="74"/>
        <v>1.1005049346147373E-4</v>
      </c>
      <c r="I795" s="11">
        <f t="shared" si="74"/>
        <v>0</v>
      </c>
      <c r="J795" s="11">
        <f t="shared" si="74"/>
        <v>0</v>
      </c>
      <c r="K795" s="11">
        <f t="shared" si="74"/>
        <v>3.1622776601684703E-5</v>
      </c>
      <c r="L795" s="11">
        <f t="shared" si="74"/>
        <v>5.2667680369991192E-2</v>
      </c>
      <c r="M795" s="11">
        <f t="shared" si="74"/>
        <v>0.23120774592945154</v>
      </c>
      <c r="N795" s="11">
        <f t="shared" si="74"/>
        <v>2.1157622739807109E-2</v>
      </c>
      <c r="O795" s="11">
        <f t="shared" si="74"/>
        <v>3.1763083043754567E-2</v>
      </c>
      <c r="P795" s="11" t="e">
        <f t="shared" si="74"/>
        <v>#DIV/0!</v>
      </c>
      <c r="Q795" s="11">
        <f t="shared" si="74"/>
        <v>4.4637926076873616E-3</v>
      </c>
      <c r="R795" s="11">
        <f t="shared" si="74"/>
        <v>0.25057884099731076</v>
      </c>
      <c r="S795" s="11">
        <f t="shared" si="74"/>
        <v>5.9918224530375701E-14</v>
      </c>
      <c r="T795" s="11">
        <f t="shared" si="74"/>
        <v>1.8915276013507495E-2</v>
      </c>
      <c r="U795" s="11">
        <f t="shared" si="74"/>
        <v>9.5563379783029617E-2</v>
      </c>
      <c r="V795" s="11">
        <f t="shared" si="74"/>
        <v>1.5172794321123289</v>
      </c>
      <c r="W795" s="11">
        <f t="shared" si="74"/>
        <v>0</v>
      </c>
      <c r="X795" s="11">
        <f t="shared" si="74"/>
        <v>2.6203477292569828E-3</v>
      </c>
      <c r="Y795" s="11">
        <f t="shared" si="74"/>
        <v>7.7956113009536067E-3</v>
      </c>
      <c r="Z795" s="11">
        <f t="shared" si="74"/>
        <v>3.0427883776416507E-2</v>
      </c>
      <c r="AA795" s="11">
        <f t="shared" si="74"/>
        <v>0.46640748088149497</v>
      </c>
      <c r="AB795" s="11">
        <f t="shared" si="74"/>
        <v>7.3142363928681276E-18</v>
      </c>
      <c r="AC795" s="11">
        <f t="shared" si="74"/>
        <v>5.851389114294502E-17</v>
      </c>
    </row>
    <row r="796" spans="1:29" x14ac:dyDescent="0.2">
      <c r="A796" s="16" t="s">
        <v>143</v>
      </c>
      <c r="B796" s="16" t="s">
        <v>140</v>
      </c>
      <c r="C796" s="16"/>
      <c r="D796" s="16">
        <f>AVERAGE(D772:D795)</f>
        <v>4.8761575952454173E-17</v>
      </c>
      <c r="E796" s="16">
        <f t="shared" ref="E796:AC796" si="75">AVERAGE(E772:E795)</f>
        <v>6.2414817219141342E-16</v>
      </c>
      <c r="F796" s="16">
        <f t="shared" si="75"/>
        <v>5.8513891142945008E-17</v>
      </c>
      <c r="G796" s="16">
        <f t="shared" si="75"/>
        <v>1.7857022443525698E-20</v>
      </c>
      <c r="H796" s="16">
        <f t="shared" si="75"/>
        <v>1.5473599453317332E-4</v>
      </c>
      <c r="I796" s="16">
        <f t="shared" si="75"/>
        <v>0</v>
      </c>
      <c r="J796" s="16">
        <f t="shared" si="75"/>
        <v>1.1904681629017134E-21</v>
      </c>
      <c r="K796" s="16">
        <f t="shared" si="75"/>
        <v>4.3439006843962675E-5</v>
      </c>
      <c r="L796" s="16">
        <f t="shared" si="75"/>
        <v>5.2261231421918547E-2</v>
      </c>
      <c r="M796" s="16">
        <f>AVERAGE(M772:M795)</f>
        <v>0.24353003930723308</v>
      </c>
      <c r="N796" s="16">
        <f t="shared" si="75"/>
        <v>2.9204796489609053E-2</v>
      </c>
      <c r="O796" s="16">
        <f t="shared" si="75"/>
        <v>2.6603735742921297E-2</v>
      </c>
      <c r="P796" s="16" t="e">
        <f t="shared" si="75"/>
        <v>#DIV/0!</v>
      </c>
      <c r="Q796" s="16">
        <f t="shared" si="75"/>
        <v>6.8896207948330292E-3</v>
      </c>
      <c r="R796" s="16">
        <f t="shared" si="75"/>
        <v>0.30645023566173768</v>
      </c>
      <c r="S796" s="16">
        <f t="shared" si="75"/>
        <v>5.9918224530375688E-14</v>
      </c>
      <c r="T796" s="16">
        <f t="shared" si="75"/>
        <v>2.2204116228605492E-2</v>
      </c>
      <c r="U796" s="16">
        <f t="shared" si="75"/>
        <v>9.6172784293753963E-2</v>
      </c>
      <c r="V796" s="16">
        <f t="shared" si="75"/>
        <v>1.5986278299948955</v>
      </c>
      <c r="W796" s="16">
        <f t="shared" si="75"/>
        <v>0</v>
      </c>
      <c r="X796" s="19">
        <f t="shared" si="75"/>
        <v>2.9731783217329419E-3</v>
      </c>
      <c r="Y796" s="19">
        <f t="shared" si="75"/>
        <v>8.3119285647784962E-3</v>
      </c>
      <c r="Z796" s="19">
        <f t="shared" si="75"/>
        <v>2.1705084778873479E-2</v>
      </c>
      <c r="AA796" s="16">
        <f t="shared" si="75"/>
        <v>0.39646068842062482</v>
      </c>
      <c r="AB796" s="16">
        <f t="shared" si="75"/>
        <v>6.0951969940567726E-19</v>
      </c>
      <c r="AC796" s="16">
        <f t="shared" si="75"/>
        <v>2.9256945571472504E-17</v>
      </c>
    </row>
    <row r="797" spans="1:29" x14ac:dyDescent="0.2">
      <c r="D797" s="11"/>
      <c r="X797" s="19"/>
      <c r="Y797" s="19"/>
      <c r="Z797" s="19"/>
    </row>
    <row r="798" spans="1:29" x14ac:dyDescent="0.2">
      <c r="A798" s="25" t="s">
        <v>490</v>
      </c>
      <c r="B798" s="11" t="s">
        <v>212</v>
      </c>
      <c r="D798" s="12">
        <f>IF(D747=0,0,ABS(D772/D747))</f>
        <v>0</v>
      </c>
      <c r="E798" s="12">
        <f t="shared" ref="E798:AB798" si="76">IF(E747=0,0,ABS(E772/E747))</f>
        <v>0</v>
      </c>
      <c r="F798" s="12">
        <f t="shared" si="76"/>
        <v>1.4065839217054089E-16</v>
      </c>
      <c r="G798" s="12">
        <f t="shared" si="76"/>
        <v>1.4285617954820559E-16</v>
      </c>
      <c r="H798" s="12">
        <f t="shared" si="76"/>
        <v>9.009182190908642E-2</v>
      </c>
      <c r="I798" s="12">
        <f t="shared" si="76"/>
        <v>0</v>
      </c>
      <c r="J798" s="12">
        <f t="shared" si="76"/>
        <v>0</v>
      </c>
      <c r="K798" s="12">
        <f t="shared" si="76"/>
        <v>3.4090962270035257E-4</v>
      </c>
      <c r="L798" s="12">
        <f t="shared" si="76"/>
        <v>6.8474189782995881E-2</v>
      </c>
      <c r="M798" s="12">
        <f t="shared" si="76"/>
        <v>0.15610534126460657</v>
      </c>
      <c r="N798" s="12">
        <f t="shared" si="76"/>
        <v>8.5669507421935447E-3</v>
      </c>
      <c r="O798" s="12">
        <f t="shared" si="76"/>
        <v>0.34715418785902802</v>
      </c>
      <c r="P798" s="12" t="e">
        <f t="shared" si="76"/>
        <v>#DIV/0!</v>
      </c>
      <c r="Q798" s="12">
        <f t="shared" si="76"/>
        <v>1.0186598627837034E-2</v>
      </c>
      <c r="R798" s="12">
        <f t="shared" si="76"/>
        <v>0.11064025060031528</v>
      </c>
      <c r="S798" s="12">
        <f t="shared" si="76"/>
        <v>1.4975662460354236E-16</v>
      </c>
      <c r="T798" s="12">
        <f t="shared" si="76"/>
        <v>4.9127149309659843E-5</v>
      </c>
      <c r="U798" s="12">
        <f t="shared" si="76"/>
        <v>3.2062083623310735E-2</v>
      </c>
      <c r="V798" s="12">
        <f t="shared" si="76"/>
        <v>3.1449581018246485E-2</v>
      </c>
      <c r="W798" s="12">
        <f t="shared" si="76"/>
        <v>0</v>
      </c>
      <c r="X798" s="20">
        <f t="shared" si="76"/>
        <v>0.44962564860774223</v>
      </c>
      <c r="Y798" s="20">
        <f t="shared" si="76"/>
        <v>0.11601504468395381</v>
      </c>
      <c r="Z798" s="20">
        <f t="shared" si="76"/>
        <v>0.12450122347080128</v>
      </c>
      <c r="AA798" s="12">
        <f t="shared" si="76"/>
        <v>0.19971401428460089</v>
      </c>
      <c r="AB798" s="12">
        <f t="shared" si="76"/>
        <v>1.3276384853358963E-16</v>
      </c>
      <c r="AC798" s="14">
        <f t="shared" ref="AC798:AC821" si="77">IF(B798="PMMPSI2",G798*COS(RADIANS(F798)),G798)</f>
        <v>1.4285617954820559E-16</v>
      </c>
    </row>
    <row r="799" spans="1:29" x14ac:dyDescent="0.2">
      <c r="A799" s="25" t="s">
        <v>490</v>
      </c>
      <c r="B799" s="11" t="s">
        <v>212</v>
      </c>
      <c r="D799" s="12">
        <f t="shared" ref="D799:AB809" si="78">IF(D748=0,0,ABS(D773/D748))</f>
        <v>1.7435605227337612E-16</v>
      </c>
      <c r="E799" s="12">
        <f t="shared" si="78"/>
        <v>0</v>
      </c>
      <c r="F799" s="12">
        <f t="shared" si="78"/>
        <v>1.4065839217054089E-16</v>
      </c>
      <c r="G799" s="12">
        <f t="shared" si="78"/>
        <v>0</v>
      </c>
      <c r="H799" s="12">
        <f t="shared" si="78"/>
        <v>4.6516659473770839E-4</v>
      </c>
      <c r="I799" s="12">
        <f t="shared" si="78"/>
        <v>0</v>
      </c>
      <c r="J799" s="12">
        <f t="shared" si="78"/>
        <v>0</v>
      </c>
      <c r="K799" s="12">
        <f t="shared" si="78"/>
        <v>4.0344599644171191E-4</v>
      </c>
      <c r="L799" s="12">
        <f t="shared" si="78"/>
        <v>8.0922645084859191E-2</v>
      </c>
      <c r="M799" s="12">
        <f t="shared" si="78"/>
        <v>9.2791486031793505E-2</v>
      </c>
      <c r="N799" s="12">
        <f t="shared" si="78"/>
        <v>9.6760580604569966E-3</v>
      </c>
      <c r="O799" s="12">
        <f t="shared" si="78"/>
        <v>1.8023819511046286</v>
      </c>
      <c r="P799" s="12" t="e">
        <f t="shared" si="78"/>
        <v>#DIV/0!</v>
      </c>
      <c r="Q799" s="12">
        <f t="shared" si="78"/>
        <v>1.3551964242783243E-2</v>
      </c>
      <c r="R799" s="12">
        <f t="shared" si="78"/>
        <v>6.9023886666527465E-2</v>
      </c>
      <c r="S799" s="12">
        <f t="shared" si="78"/>
        <v>1.4975662460354236E-16</v>
      </c>
      <c r="T799" s="12">
        <f t="shared" si="78"/>
        <v>5.1299364899147205E-5</v>
      </c>
      <c r="U799" s="12">
        <f t="shared" si="78"/>
        <v>3.0353476932082384E-2</v>
      </c>
      <c r="V799" s="12">
        <f t="shared" si="78"/>
        <v>3.0970496913821206E-2</v>
      </c>
      <c r="W799" s="12">
        <f t="shared" si="78"/>
        <v>0</v>
      </c>
      <c r="X799" s="20">
        <f t="shared" si="78"/>
        <v>0.44949424211872829</v>
      </c>
      <c r="Y799" s="20">
        <f t="shared" si="78"/>
        <v>0.12641081665463114</v>
      </c>
      <c r="Z799" s="20">
        <f t="shared" si="78"/>
        <v>0.23256293172280282</v>
      </c>
      <c r="AA799" s="12">
        <f t="shared" si="78"/>
        <v>0.35988783485097464</v>
      </c>
      <c r="AB799" s="12">
        <f t="shared" si="78"/>
        <v>0</v>
      </c>
      <c r="AC799" s="14">
        <f t="shared" si="77"/>
        <v>0</v>
      </c>
    </row>
    <row r="800" spans="1:29" x14ac:dyDescent="0.2">
      <c r="A800" s="25" t="s">
        <v>490</v>
      </c>
      <c r="B800" s="11" t="s">
        <v>212</v>
      </c>
      <c r="D800" s="12">
        <f t="shared" si="78"/>
        <v>1.8076580519908869E-16</v>
      </c>
      <c r="E800" s="12">
        <f t="shared" si="78"/>
        <v>2.1616519280246603E-16</v>
      </c>
      <c r="F800" s="12">
        <f t="shared" si="78"/>
        <v>1.4065839217054089E-16</v>
      </c>
      <c r="G800" s="12">
        <f t="shared" si="78"/>
        <v>1.4285617954820559E-16</v>
      </c>
      <c r="H800" s="12">
        <f t="shared" si="78"/>
        <v>2.8202603107684048E-4</v>
      </c>
      <c r="I800" s="12">
        <f t="shared" si="78"/>
        <v>0</v>
      </c>
      <c r="J800" s="12">
        <f t="shared" si="78"/>
        <v>1.4285617954820559E-16</v>
      </c>
      <c r="K800" s="12">
        <f t="shared" si="78"/>
        <v>6.4765274062623718E-4</v>
      </c>
      <c r="L800" s="12">
        <f t="shared" si="78"/>
        <v>0.10726122438867619</v>
      </c>
      <c r="M800" s="12">
        <f t="shared" si="78"/>
        <v>6.2195343325101425E-2</v>
      </c>
      <c r="N800" s="12">
        <f t="shared" si="78"/>
        <v>1.079620043936306E-2</v>
      </c>
      <c r="O800" s="12">
        <f t="shared" si="78"/>
        <v>0.54147285625295638</v>
      </c>
      <c r="P800" s="12" t="e">
        <f t="shared" si="78"/>
        <v>#DIV/0!</v>
      </c>
      <c r="Q800" s="12">
        <f t="shared" si="78"/>
        <v>1.4952894570738999E-2</v>
      </c>
      <c r="R800" s="12">
        <f t="shared" si="78"/>
        <v>5.5565174845260988E-2</v>
      </c>
      <c r="S800" s="12">
        <f t="shared" si="78"/>
        <v>1.4975662460354236E-16</v>
      </c>
      <c r="T800" s="12">
        <f t="shared" si="78"/>
        <v>5.4646871949875528E-5</v>
      </c>
      <c r="U800" s="12">
        <f t="shared" si="78"/>
        <v>3.1212478524577342E-2</v>
      </c>
      <c r="V800" s="12">
        <f t="shared" si="78"/>
        <v>3.163892994848265E-2</v>
      </c>
      <c r="W800" s="12">
        <f t="shared" si="78"/>
        <v>0</v>
      </c>
      <c r="X800" s="20">
        <f t="shared" si="78"/>
        <v>0.44438416245795331</v>
      </c>
      <c r="Y800" s="20">
        <f t="shared" si="78"/>
        <v>0.14185291352832741</v>
      </c>
      <c r="Z800" s="20">
        <f t="shared" si="78"/>
        <v>1.2170922692990569</v>
      </c>
      <c r="AA800" s="12">
        <f t="shared" si="78"/>
        <v>1.3258426152493108</v>
      </c>
      <c r="AB800" s="12">
        <f t="shared" si="78"/>
        <v>0</v>
      </c>
      <c r="AC800" s="14">
        <f t="shared" si="77"/>
        <v>1.4285617954820559E-16</v>
      </c>
    </row>
    <row r="801" spans="1:29" x14ac:dyDescent="0.2">
      <c r="A801" s="25" t="s">
        <v>490</v>
      </c>
      <c r="B801" s="11" t="s">
        <v>212</v>
      </c>
      <c r="D801" s="12">
        <f t="shared" si="78"/>
        <v>2.5574253121916523E-16</v>
      </c>
      <c r="E801" s="12">
        <f t="shared" si="78"/>
        <v>1.3232823438687211E-16</v>
      </c>
      <c r="F801" s="12">
        <f t="shared" si="78"/>
        <v>1.4065839217054089E-16</v>
      </c>
      <c r="G801" s="12">
        <f t="shared" si="78"/>
        <v>1.4285617954820559E-16</v>
      </c>
      <c r="H801" s="12">
        <f t="shared" si="78"/>
        <v>2.0912228265303651E-4</v>
      </c>
      <c r="I801" s="12">
        <f t="shared" si="78"/>
        <v>0</v>
      </c>
      <c r="J801" s="12">
        <f t="shared" si="78"/>
        <v>0</v>
      </c>
      <c r="K801" s="12">
        <f t="shared" si="78"/>
        <v>8.310223982122344E-4</v>
      </c>
      <c r="L801" s="12">
        <f t="shared" si="78"/>
        <v>0.13416210643175694</v>
      </c>
      <c r="M801" s="12">
        <f t="shared" si="78"/>
        <v>5.2651050109778497E-2</v>
      </c>
      <c r="N801" s="12">
        <f t="shared" si="78"/>
        <v>1.1687645135005064E-2</v>
      </c>
      <c r="O801" s="12">
        <f t="shared" si="78"/>
        <v>0.28125947999421641</v>
      </c>
      <c r="P801" s="12" t="e">
        <f t="shared" si="78"/>
        <v>#DIV/0!</v>
      </c>
      <c r="Q801" s="12">
        <f t="shared" si="78"/>
        <v>1.4050595694173747E-2</v>
      </c>
      <c r="R801" s="12">
        <f t="shared" si="78"/>
        <v>4.7320847565670031E-2</v>
      </c>
      <c r="S801" s="12">
        <f t="shared" si="78"/>
        <v>1.4975662460354236E-16</v>
      </c>
      <c r="T801" s="12">
        <f t="shared" si="78"/>
        <v>5.8939104577395781E-5</v>
      </c>
      <c r="U801" s="12">
        <f t="shared" si="78"/>
        <v>3.4154148038627159E-2</v>
      </c>
      <c r="V801" s="12">
        <f t="shared" si="78"/>
        <v>3.36485105808072E-2</v>
      </c>
      <c r="W801" s="12">
        <f t="shared" si="78"/>
        <v>0</v>
      </c>
      <c r="X801" s="20">
        <f t="shared" si="78"/>
        <v>0.42578682262102047</v>
      </c>
      <c r="Y801" s="20">
        <f t="shared" si="78"/>
        <v>0.16817070661315894</v>
      </c>
      <c r="Z801" s="20">
        <f t="shared" si="78"/>
        <v>0.18311272583818666</v>
      </c>
      <c r="AA801" s="12">
        <f t="shared" si="78"/>
        <v>0.19262037696588163</v>
      </c>
      <c r="AB801" s="12">
        <f t="shared" si="78"/>
        <v>0</v>
      </c>
      <c r="AC801" s="14">
        <f t="shared" si="77"/>
        <v>1.4285617954820559E-16</v>
      </c>
    </row>
    <row r="802" spans="1:29" x14ac:dyDescent="0.2">
      <c r="A802" s="25" t="s">
        <v>490</v>
      </c>
      <c r="B802" s="11" t="s">
        <v>212</v>
      </c>
      <c r="D802" s="12">
        <f t="shared" si="78"/>
        <v>2.0864286376518101E-16</v>
      </c>
      <c r="E802" s="12">
        <f t="shared" si="78"/>
        <v>0</v>
      </c>
      <c r="F802" s="12">
        <f t="shared" si="78"/>
        <v>1.4065839217054089E-16</v>
      </c>
      <c r="G802" s="12">
        <f t="shared" si="78"/>
        <v>0</v>
      </c>
      <c r="H802" s="12">
        <f t="shared" si="78"/>
        <v>2.8525410272940607E-4</v>
      </c>
      <c r="I802" s="12">
        <f t="shared" si="78"/>
        <v>0</v>
      </c>
      <c r="J802" s="12">
        <f t="shared" si="78"/>
        <v>0</v>
      </c>
      <c r="K802" s="12">
        <f t="shared" si="78"/>
        <v>1.2919249698223282E-3</v>
      </c>
      <c r="L802" s="12">
        <f t="shared" si="78"/>
        <v>0.13921848909561782</v>
      </c>
      <c r="M802" s="12">
        <f t="shared" si="78"/>
        <v>5.37240404218991E-2</v>
      </c>
      <c r="N802" s="12">
        <f t="shared" si="78"/>
        <v>1.2342346130460076E-2</v>
      </c>
      <c r="O802" s="12">
        <f t="shared" si="78"/>
        <v>0.21065367796283105</v>
      </c>
      <c r="P802" s="12" t="e">
        <f t="shared" si="78"/>
        <v>#DIV/0!</v>
      </c>
      <c r="Q802" s="12">
        <f t="shared" si="78"/>
        <v>1.2871547598373702E-2</v>
      </c>
      <c r="R802" s="12">
        <f t="shared" si="78"/>
        <v>3.7126451318400637E-2</v>
      </c>
      <c r="S802" s="12">
        <f t="shared" si="78"/>
        <v>1.4975662460354236E-16</v>
      </c>
      <c r="T802" s="12">
        <f t="shared" si="78"/>
        <v>6.3252955900551351E-5</v>
      </c>
      <c r="U802" s="12">
        <f t="shared" si="78"/>
        <v>3.7456690138186623E-2</v>
      </c>
      <c r="V802" s="12">
        <f t="shared" si="78"/>
        <v>3.6142163341197832E-2</v>
      </c>
      <c r="W802" s="12">
        <f t="shared" si="78"/>
        <v>0</v>
      </c>
      <c r="X802" s="20">
        <f t="shared" si="78"/>
        <v>0.3975420221995028</v>
      </c>
      <c r="Y802" s="20">
        <f t="shared" si="78"/>
        <v>0.19357195124460089</v>
      </c>
      <c r="Z802" s="20">
        <f t="shared" si="78"/>
        <v>0.11493896975380312</v>
      </c>
      <c r="AA802" s="12">
        <f t="shared" si="78"/>
        <v>8.9330412263729217E-2</v>
      </c>
      <c r="AB802" s="12">
        <f t="shared" si="78"/>
        <v>0</v>
      </c>
      <c r="AC802" s="14">
        <f t="shared" si="77"/>
        <v>0</v>
      </c>
    </row>
    <row r="803" spans="1:29" x14ac:dyDescent="0.2">
      <c r="A803" s="25" t="s">
        <v>490</v>
      </c>
      <c r="B803" s="11" t="s">
        <v>212</v>
      </c>
      <c r="D803" s="12">
        <f t="shared" si="78"/>
        <v>1.8706486938281651E-16</v>
      </c>
      <c r="E803" s="12">
        <f t="shared" si="78"/>
        <v>1.809894560561244E-16</v>
      </c>
      <c r="F803" s="12">
        <f t="shared" si="78"/>
        <v>1.4065839217054089E-16</v>
      </c>
      <c r="G803" s="12">
        <f t="shared" si="78"/>
        <v>0</v>
      </c>
      <c r="H803" s="12">
        <f t="shared" si="78"/>
        <v>3.2617901149818062E-4</v>
      </c>
      <c r="I803" s="12">
        <f t="shared" si="78"/>
        <v>0</v>
      </c>
      <c r="J803" s="12">
        <f t="shared" si="78"/>
        <v>0</v>
      </c>
      <c r="K803" s="12">
        <f t="shared" si="78"/>
        <v>1.7311564873362245E-3</v>
      </c>
      <c r="L803" s="12">
        <f t="shared" si="78"/>
        <v>0.12217405576784011</v>
      </c>
      <c r="M803" s="12">
        <f t="shared" si="78"/>
        <v>5.7989256953373411E-2</v>
      </c>
      <c r="N803" s="12">
        <f t="shared" si="78"/>
        <v>1.2618390274959635E-2</v>
      </c>
      <c r="O803" s="12">
        <f t="shared" si="78"/>
        <v>0.16676367264923372</v>
      </c>
      <c r="P803" s="12" t="e">
        <f t="shared" si="78"/>
        <v>#DIV/0!</v>
      </c>
      <c r="Q803" s="12">
        <f t="shared" si="78"/>
        <v>1.3279048378822217E-2</v>
      </c>
      <c r="R803" s="12">
        <f t="shared" si="78"/>
        <v>3.1753828286645643E-2</v>
      </c>
      <c r="S803" s="12">
        <f t="shared" si="78"/>
        <v>1.4975662460354236E-16</v>
      </c>
      <c r="T803" s="12">
        <f t="shared" si="78"/>
        <v>6.6361805141914562E-5</v>
      </c>
      <c r="U803" s="12">
        <f t="shared" si="78"/>
        <v>3.9364340618014054E-2</v>
      </c>
      <c r="V803" s="12">
        <f t="shared" si="78"/>
        <v>3.7826249278171485E-2</v>
      </c>
      <c r="W803" s="12">
        <f t="shared" si="78"/>
        <v>0</v>
      </c>
      <c r="X803" s="20">
        <f t="shared" si="78"/>
        <v>0.37414423433447425</v>
      </c>
      <c r="Y803" s="20">
        <f t="shared" si="78"/>
        <v>0.19350999652258993</v>
      </c>
      <c r="Z803" s="20">
        <f t="shared" si="78"/>
        <v>9.5248094219866991E-2</v>
      </c>
      <c r="AA803" s="12">
        <f t="shared" si="78"/>
        <v>5.5439368539695479E-2</v>
      </c>
      <c r="AB803" s="12">
        <f t="shared" si="78"/>
        <v>0</v>
      </c>
      <c r="AC803" s="14">
        <f t="shared" si="77"/>
        <v>0</v>
      </c>
    </row>
    <row r="804" spans="1:29" x14ac:dyDescent="0.2">
      <c r="A804" s="25" t="s">
        <v>490</v>
      </c>
      <c r="B804" s="11" t="s">
        <v>212</v>
      </c>
      <c r="D804" s="12">
        <f t="shared" si="78"/>
        <v>1.80709978823178E-16</v>
      </c>
      <c r="E804" s="12">
        <f t="shared" si="78"/>
        <v>0</v>
      </c>
      <c r="F804" s="12">
        <f t="shared" si="78"/>
        <v>1.4065839217054089E-16</v>
      </c>
      <c r="G804" s="12">
        <f t="shared" si="78"/>
        <v>0</v>
      </c>
      <c r="H804" s="12">
        <f t="shared" si="78"/>
        <v>3.5479405786971945E-4</v>
      </c>
      <c r="I804" s="12">
        <f t="shared" si="78"/>
        <v>0</v>
      </c>
      <c r="J804" s="12">
        <f t="shared" si="78"/>
        <v>0</v>
      </c>
      <c r="K804" s="12">
        <f t="shared" si="78"/>
        <v>1.4285617954820559E-16</v>
      </c>
      <c r="L804" s="12">
        <f t="shared" si="78"/>
        <v>9.8156207070191223E-2</v>
      </c>
      <c r="M804" s="12">
        <f t="shared" si="78"/>
        <v>7.09054241955199E-2</v>
      </c>
      <c r="N804" s="12">
        <f t="shared" si="78"/>
        <v>1.2400957780560504E-2</v>
      </c>
      <c r="O804" s="12">
        <f t="shared" si="78"/>
        <v>0.12536571781005729</v>
      </c>
      <c r="P804" s="12" t="e">
        <f t="shared" si="78"/>
        <v>#DIV/0!</v>
      </c>
      <c r="Q804" s="12">
        <f t="shared" si="78"/>
        <v>1.4292573616692306E-2</v>
      </c>
      <c r="R804" s="12">
        <f t="shared" si="78"/>
        <v>4.7079559560133571E-2</v>
      </c>
      <c r="S804" s="12">
        <f t="shared" si="78"/>
        <v>1.4975662460354236E-16</v>
      </c>
      <c r="T804" s="12">
        <f t="shared" si="78"/>
        <v>6.6391641639227571E-5</v>
      </c>
      <c r="U804" s="12">
        <f t="shared" si="78"/>
        <v>3.9094103286573846E-2</v>
      </c>
      <c r="V804" s="12">
        <f t="shared" si="78"/>
        <v>3.7901609331030081E-2</v>
      </c>
      <c r="W804" s="12">
        <f t="shared" si="78"/>
        <v>0</v>
      </c>
      <c r="X804" s="20">
        <f t="shared" si="78"/>
        <v>0.36401076984807307</v>
      </c>
      <c r="Y804" s="20">
        <f t="shared" si="78"/>
        <v>0.16254290168021318</v>
      </c>
      <c r="Z804" s="20">
        <f t="shared" si="78"/>
        <v>8.8720645709528229E-2</v>
      </c>
      <c r="AA804" s="12">
        <f t="shared" si="78"/>
        <v>4.6048934915166179E-2</v>
      </c>
      <c r="AB804" s="12">
        <f t="shared" si="78"/>
        <v>0</v>
      </c>
      <c r="AC804" s="14">
        <f t="shared" si="77"/>
        <v>0</v>
      </c>
    </row>
    <row r="805" spans="1:29" x14ac:dyDescent="0.2">
      <c r="A805" s="25" t="s">
        <v>490</v>
      </c>
      <c r="B805" s="11" t="s">
        <v>212</v>
      </c>
      <c r="D805" s="12">
        <f t="shared" si="78"/>
        <v>0</v>
      </c>
      <c r="E805" s="12">
        <f t="shared" si="78"/>
        <v>1.809894560561244E-16</v>
      </c>
      <c r="F805" s="12">
        <f t="shared" si="78"/>
        <v>1.4065839217054089E-16</v>
      </c>
      <c r="G805" s="12">
        <f t="shared" si="78"/>
        <v>0</v>
      </c>
      <c r="H805" s="12">
        <f t="shared" si="78"/>
        <v>3.0528890953701701E-4</v>
      </c>
      <c r="I805" s="12">
        <f t="shared" si="78"/>
        <v>0</v>
      </c>
      <c r="J805" s="12">
        <f t="shared" si="78"/>
        <v>0</v>
      </c>
      <c r="K805" s="12">
        <f t="shared" si="78"/>
        <v>1.7144252860089042E-3</v>
      </c>
      <c r="L805" s="12">
        <f t="shared" si="78"/>
        <v>7.866079379589723E-2</v>
      </c>
      <c r="M805" s="12">
        <f t="shared" si="78"/>
        <v>9.2773471370644484E-2</v>
      </c>
      <c r="N805" s="12">
        <f t="shared" si="78"/>
        <v>1.1699058705240156E-2</v>
      </c>
      <c r="O805" s="12">
        <f t="shared" si="78"/>
        <v>9.2762291171940223E-2</v>
      </c>
      <c r="P805" s="12" t="e">
        <f t="shared" si="78"/>
        <v>#DIV/0!</v>
      </c>
      <c r="Q805" s="12">
        <f t="shared" si="78"/>
        <v>1.409625258289084E-2</v>
      </c>
      <c r="R805" s="12">
        <f t="shared" si="78"/>
        <v>7.6378915299046904E-2</v>
      </c>
      <c r="S805" s="12">
        <f t="shared" si="78"/>
        <v>1.4975662460354236E-16</v>
      </c>
      <c r="T805" s="12">
        <f t="shared" si="78"/>
        <v>6.263545260624461E-5</v>
      </c>
      <c r="U805" s="12">
        <f t="shared" si="78"/>
        <v>3.6941786193643376E-2</v>
      </c>
      <c r="V805" s="12">
        <f t="shared" si="78"/>
        <v>3.634344826843703E-2</v>
      </c>
      <c r="W805" s="12">
        <f t="shared" si="78"/>
        <v>0</v>
      </c>
      <c r="X805" s="20">
        <f t="shared" si="78"/>
        <v>0.36565412605331166</v>
      </c>
      <c r="Y805" s="20">
        <f t="shared" si="78"/>
        <v>0.12033873557282591</v>
      </c>
      <c r="Z805" s="20">
        <f t="shared" si="78"/>
        <v>9.0153911975196274E-2</v>
      </c>
      <c r="AA805" s="12">
        <f t="shared" si="78"/>
        <v>4.3998560563030718E-2</v>
      </c>
      <c r="AB805" s="12">
        <f t="shared" si="78"/>
        <v>0</v>
      </c>
      <c r="AC805" s="14">
        <f t="shared" si="77"/>
        <v>0</v>
      </c>
    </row>
    <row r="806" spans="1:29" x14ac:dyDescent="0.2">
      <c r="A806" s="25" t="s">
        <v>490</v>
      </c>
      <c r="B806" s="11" t="s">
        <v>212</v>
      </c>
      <c r="D806" s="12">
        <f t="shared" si="78"/>
        <v>0</v>
      </c>
      <c r="E806" s="12">
        <f t="shared" si="78"/>
        <v>0</v>
      </c>
      <c r="F806" s="12">
        <f t="shared" si="78"/>
        <v>1.4065839217054089E-16</v>
      </c>
      <c r="G806" s="12">
        <f t="shared" si="78"/>
        <v>0</v>
      </c>
      <c r="H806" s="12">
        <f t="shared" si="78"/>
        <v>2.3658508456248268E-4</v>
      </c>
      <c r="I806" s="12">
        <f t="shared" si="78"/>
        <v>0</v>
      </c>
      <c r="J806" s="12">
        <f t="shared" si="78"/>
        <v>0</v>
      </c>
      <c r="K806" s="12">
        <f t="shared" si="78"/>
        <v>1.2878494967314062E-3</v>
      </c>
      <c r="L806" s="12">
        <f t="shared" si="78"/>
        <v>7.0137074736080565E-2</v>
      </c>
      <c r="M806" s="12">
        <f t="shared" si="78"/>
        <v>0.11304068076135899</v>
      </c>
      <c r="N806" s="12">
        <f t="shared" si="78"/>
        <v>1.0681106680967424E-2</v>
      </c>
      <c r="O806" s="12">
        <f t="shared" si="78"/>
        <v>9.2817196204772912E-2</v>
      </c>
      <c r="P806" s="12" t="e">
        <f t="shared" si="78"/>
        <v>#DIV/0!</v>
      </c>
      <c r="Q806" s="12">
        <f t="shared" si="78"/>
        <v>1.2583027711575337E-2</v>
      </c>
      <c r="R806" s="12">
        <f t="shared" si="78"/>
        <v>0.11140298809643855</v>
      </c>
      <c r="S806" s="12">
        <f t="shared" si="78"/>
        <v>1.4975662460354236E-16</v>
      </c>
      <c r="T806" s="12">
        <f t="shared" si="78"/>
        <v>5.6909875956093813E-5</v>
      </c>
      <c r="U806" s="12">
        <f t="shared" si="78"/>
        <v>3.3836065850798201E-2</v>
      </c>
      <c r="V806" s="12">
        <f t="shared" si="78"/>
        <v>3.3794343293202161E-2</v>
      </c>
      <c r="W806" s="12">
        <f t="shared" si="78"/>
        <v>0</v>
      </c>
      <c r="X806" s="20">
        <f t="shared" si="78"/>
        <v>0.38253321393660228</v>
      </c>
      <c r="Y806" s="20">
        <f t="shared" si="78"/>
        <v>9.3100802269180452E-2</v>
      </c>
      <c r="Z806" s="20">
        <f t="shared" si="78"/>
        <v>0.10501020754718535</v>
      </c>
      <c r="AA806" s="12">
        <f t="shared" si="78"/>
        <v>4.3415371172837801E-2</v>
      </c>
      <c r="AB806" s="12">
        <f t="shared" si="78"/>
        <v>0</v>
      </c>
      <c r="AC806" s="14">
        <f t="shared" si="77"/>
        <v>0</v>
      </c>
    </row>
    <row r="807" spans="1:29" x14ac:dyDescent="0.2">
      <c r="A807" s="25" t="s">
        <v>490</v>
      </c>
      <c r="B807" s="11" t="s">
        <v>212</v>
      </c>
      <c r="D807" s="12">
        <f t="shared" si="78"/>
        <v>2.5574253121916523E-16</v>
      </c>
      <c r="E807" s="12">
        <f t="shared" si="78"/>
        <v>2.6495231659014886E-16</v>
      </c>
      <c r="F807" s="12">
        <f t="shared" si="78"/>
        <v>1.4065839217054089E-16</v>
      </c>
      <c r="G807" s="12">
        <f t="shared" si="78"/>
        <v>0</v>
      </c>
      <c r="H807" s="12">
        <f t="shared" si="78"/>
        <v>1.3147921873262689E-4</v>
      </c>
      <c r="I807" s="12">
        <f t="shared" si="78"/>
        <v>0</v>
      </c>
      <c r="J807" s="12">
        <f t="shared" si="78"/>
        <v>0</v>
      </c>
      <c r="K807" s="12">
        <f t="shared" si="78"/>
        <v>7.5982050851128259E-4</v>
      </c>
      <c r="L807" s="12">
        <f t="shared" si="78"/>
        <v>7.3232715936840123E-2</v>
      </c>
      <c r="M807" s="12">
        <f t="shared" si="78"/>
        <v>0.12818349407824189</v>
      </c>
      <c r="N807" s="12">
        <f t="shared" si="78"/>
        <v>9.5667255087388981E-3</v>
      </c>
      <c r="O807" s="12">
        <f t="shared" si="78"/>
        <v>0.11941659252024225</v>
      </c>
      <c r="P807" s="12" t="e">
        <f t="shared" si="78"/>
        <v>#DIV/0!</v>
      </c>
      <c r="Q807" s="12">
        <f t="shared" si="78"/>
        <v>1.0917486403678388E-2</v>
      </c>
      <c r="R807" s="12">
        <f t="shared" si="78"/>
        <v>0.16784399656507262</v>
      </c>
      <c r="S807" s="12">
        <f t="shared" si="78"/>
        <v>1.4975662460354236E-16</v>
      </c>
      <c r="T807" s="12">
        <f t="shared" si="78"/>
        <v>5.3070147827738554E-5</v>
      </c>
      <c r="U807" s="12">
        <f t="shared" si="78"/>
        <v>3.0991777218430949E-2</v>
      </c>
      <c r="V807" s="12">
        <f t="shared" si="78"/>
        <v>3.1310554040573813E-2</v>
      </c>
      <c r="W807" s="12">
        <f t="shared" si="78"/>
        <v>0</v>
      </c>
      <c r="X807" s="20">
        <f t="shared" si="78"/>
        <v>0.43402280119422226</v>
      </c>
      <c r="Y807" s="20">
        <f t="shared" si="78"/>
        <v>8.9822280874989377E-2</v>
      </c>
      <c r="Z807" s="20">
        <f t="shared" si="78"/>
        <v>0.15151914255949872</v>
      </c>
      <c r="AA807" s="12">
        <f t="shared" si="78"/>
        <v>4.6730147992010501E-2</v>
      </c>
      <c r="AB807" s="12">
        <f t="shared" si="78"/>
        <v>0</v>
      </c>
      <c r="AC807" s="14">
        <f t="shared" si="77"/>
        <v>0</v>
      </c>
    </row>
    <row r="808" spans="1:29" x14ac:dyDescent="0.2">
      <c r="A808" s="25" t="s">
        <v>490</v>
      </c>
      <c r="B808" s="11" t="s">
        <v>212</v>
      </c>
      <c r="D808" s="12">
        <f t="shared" si="78"/>
        <v>0</v>
      </c>
      <c r="E808" s="12">
        <f t="shared" si="78"/>
        <v>2.1616519280246603E-16</v>
      </c>
      <c r="F808" s="12">
        <f t="shared" si="78"/>
        <v>1.4065839217054089E-16</v>
      </c>
      <c r="G808" s="12">
        <f t="shared" si="78"/>
        <v>1.4285617954820559E-16</v>
      </c>
      <c r="H808" s="12">
        <f t="shared" si="78"/>
        <v>2.1618646052437733E-4</v>
      </c>
      <c r="I808" s="12">
        <f t="shared" si="78"/>
        <v>0</v>
      </c>
      <c r="J808" s="12">
        <f t="shared" si="78"/>
        <v>0</v>
      </c>
      <c r="K808" s="12">
        <f t="shared" si="78"/>
        <v>2.9304769346385606E-4</v>
      </c>
      <c r="L808" s="12">
        <f t="shared" si="78"/>
        <v>8.21829636712995E-2</v>
      </c>
      <c r="M808" s="12">
        <f t="shared" si="78"/>
        <v>0.28284776225186287</v>
      </c>
      <c r="N808" s="12">
        <f t="shared" si="78"/>
        <v>8.590739897531641E-3</v>
      </c>
      <c r="O808" s="12">
        <f t="shared" si="78"/>
        <v>0.15242064942942199</v>
      </c>
      <c r="P808" s="12" t="e">
        <f t="shared" si="78"/>
        <v>#DIV/0!</v>
      </c>
      <c r="Q808" s="12">
        <f t="shared" si="78"/>
        <v>1.0245449690459249E-2</v>
      </c>
      <c r="R808" s="12">
        <f t="shared" si="78"/>
        <v>3.0821891138070674</v>
      </c>
      <c r="S808" s="12">
        <f t="shared" si="78"/>
        <v>1.4975662460354236E-16</v>
      </c>
      <c r="T808" s="12">
        <f t="shared" si="78"/>
        <v>5.2725931531587884E-5</v>
      </c>
      <c r="U808" s="12">
        <f t="shared" si="78"/>
        <v>2.9344540742219483E-2</v>
      </c>
      <c r="V808" s="12">
        <f t="shared" si="78"/>
        <v>2.9790841628077915E-2</v>
      </c>
      <c r="W808" s="12">
        <f t="shared" si="78"/>
        <v>0</v>
      </c>
      <c r="X808" s="20">
        <f t="shared" si="78"/>
        <v>0.50990972443261651</v>
      </c>
      <c r="Y808" s="20">
        <f t="shared" si="78"/>
        <v>9.1212505770188759E-2</v>
      </c>
      <c r="Z808" s="20">
        <f t="shared" si="78"/>
        <v>0.33512090737886374</v>
      </c>
      <c r="AA808" s="12">
        <f t="shared" si="78"/>
        <v>5.7031553987954578E-2</v>
      </c>
      <c r="AB808" s="12">
        <f t="shared" si="78"/>
        <v>0</v>
      </c>
      <c r="AC808" s="14">
        <f t="shared" si="77"/>
        <v>1.4285617954820559E-16</v>
      </c>
    </row>
    <row r="809" spans="1:29" x14ac:dyDescent="0.2">
      <c r="A809" s="25" t="s">
        <v>490</v>
      </c>
      <c r="B809" s="11" t="s">
        <v>212</v>
      </c>
      <c r="D809" s="12">
        <f t="shared" si="78"/>
        <v>0</v>
      </c>
      <c r="E809" s="12">
        <f t="shared" si="78"/>
        <v>0</v>
      </c>
      <c r="F809" s="12">
        <f t="shared" si="78"/>
        <v>1.4065839217054089E-16</v>
      </c>
      <c r="G809" s="12">
        <f t="shared" si="78"/>
        <v>1.4285617954820559E-16</v>
      </c>
      <c r="H809" s="12">
        <f t="shared" si="78"/>
        <v>3.7604691099594957E-4</v>
      </c>
      <c r="I809" s="12">
        <f t="shared" ref="I809:AB809" si="79">IF(I758=0,0,ABS(I783/I758))</f>
        <v>0</v>
      </c>
      <c r="J809" s="12">
        <f t="shared" si="79"/>
        <v>0</v>
      </c>
      <c r="K809" s="12">
        <f t="shared" si="79"/>
        <v>3.5230366089220922E-4</v>
      </c>
      <c r="L809" s="12">
        <f t="shared" si="79"/>
        <v>8.7607724334824E-2</v>
      </c>
      <c r="M809" s="12">
        <f t="shared" si="79"/>
        <v>0.42737555104025804</v>
      </c>
      <c r="N809" s="12">
        <f t="shared" si="79"/>
        <v>8.3150490234491208E-3</v>
      </c>
      <c r="O809" s="12">
        <f t="shared" si="79"/>
        <v>0.22136792272527003</v>
      </c>
      <c r="P809" s="12" t="e">
        <f t="shared" si="79"/>
        <v>#DIV/0!</v>
      </c>
      <c r="Q809" s="12">
        <f t="shared" si="79"/>
        <v>1.0598051292096502E-2</v>
      </c>
      <c r="R809" s="12">
        <f t="shared" si="79"/>
        <v>0.13556963782832671</v>
      </c>
      <c r="S809" s="12">
        <f t="shared" si="79"/>
        <v>1.4975662460354236E-16</v>
      </c>
      <c r="T809" s="12">
        <f t="shared" si="79"/>
        <v>5.466575263802669E-5</v>
      </c>
      <c r="U809" s="12">
        <f t="shared" si="79"/>
        <v>2.8936384256426955E-2</v>
      </c>
      <c r="V809" s="12">
        <f t="shared" si="79"/>
        <v>2.935789542194208E-2</v>
      </c>
      <c r="W809" s="12">
        <f t="shared" si="79"/>
        <v>0</v>
      </c>
      <c r="X809" s="20">
        <f t="shared" si="79"/>
        <v>0.55535126963007697</v>
      </c>
      <c r="Y809" s="20">
        <f t="shared" si="79"/>
        <v>8.2962543175623724E-2</v>
      </c>
      <c r="Z809" s="20">
        <f t="shared" si="79"/>
        <v>0.84216240522505137</v>
      </c>
      <c r="AA809" s="12">
        <f t="shared" si="79"/>
        <v>7.3746769679513879E-2</v>
      </c>
      <c r="AB809" s="12">
        <f t="shared" si="79"/>
        <v>0</v>
      </c>
      <c r="AC809" s="14">
        <f t="shared" si="77"/>
        <v>1.4285617954820559E-16</v>
      </c>
    </row>
    <row r="810" spans="1:29" x14ac:dyDescent="0.2">
      <c r="A810" s="25" t="s">
        <v>490</v>
      </c>
      <c r="B810" s="11" t="s">
        <v>212</v>
      </c>
      <c r="D810" s="12">
        <f t="shared" ref="D810:AB820" si="80">IF(D759=0,0,ABS(D784/D759))</f>
        <v>0</v>
      </c>
      <c r="E810" s="12">
        <f t="shared" si="80"/>
        <v>0</v>
      </c>
      <c r="F810" s="12">
        <f t="shared" si="80"/>
        <v>1.4065839217054089E-16</v>
      </c>
      <c r="G810" s="12">
        <f t="shared" si="80"/>
        <v>1.4285617954820559E-16</v>
      </c>
      <c r="H810" s="12">
        <f t="shared" si="80"/>
        <v>0.11111111111111108</v>
      </c>
      <c r="I810" s="12">
        <f t="shared" si="80"/>
        <v>0</v>
      </c>
      <c r="J810" s="12">
        <f t="shared" si="80"/>
        <v>0</v>
      </c>
      <c r="K810" s="12">
        <f t="shared" si="80"/>
        <v>4.5892651968431811E-4</v>
      </c>
      <c r="L810" s="12">
        <f t="shared" si="80"/>
        <v>8.4286291866137009E-2</v>
      </c>
      <c r="M810" s="12">
        <f t="shared" si="80"/>
        <v>0.14992343874326214</v>
      </c>
      <c r="N810" s="12">
        <f t="shared" si="80"/>
        <v>9.0645708977991919E-3</v>
      </c>
      <c r="O810" s="12">
        <f t="shared" si="80"/>
        <v>0.52396952455679802</v>
      </c>
      <c r="P810" s="12" t="e">
        <f t="shared" si="80"/>
        <v>#DIV/0!</v>
      </c>
      <c r="Q810" s="12">
        <f t="shared" si="80"/>
        <v>1.122917403013376E-2</v>
      </c>
      <c r="R810" s="12">
        <f t="shared" si="80"/>
        <v>9.3611287119930248E-2</v>
      </c>
      <c r="S810" s="12">
        <f t="shared" si="80"/>
        <v>1.4975662460354236E-16</v>
      </c>
      <c r="T810" s="12">
        <f t="shared" si="80"/>
        <v>5.8440253878225012E-5</v>
      </c>
      <c r="U810" s="12">
        <f t="shared" si="80"/>
        <v>2.9057628098898492E-2</v>
      </c>
      <c r="V810" s="12">
        <f t="shared" si="80"/>
        <v>2.9571225142010445E-2</v>
      </c>
      <c r="W810" s="12">
        <f t="shared" si="80"/>
        <v>0</v>
      </c>
      <c r="X810" s="20">
        <f t="shared" si="80"/>
        <v>0.53953306973542625</v>
      </c>
      <c r="Y810" s="20">
        <f t="shared" si="80"/>
        <v>6.9188820895076844E-2</v>
      </c>
      <c r="Z810" s="20">
        <f t="shared" si="80"/>
        <v>0.15296317421021738</v>
      </c>
      <c r="AA810" s="12">
        <f t="shared" si="80"/>
        <v>9.8727188947551586E-2</v>
      </c>
      <c r="AB810" s="12">
        <f t="shared" si="80"/>
        <v>0</v>
      </c>
      <c r="AC810" s="14">
        <f t="shared" si="77"/>
        <v>1.4285617954820559E-16</v>
      </c>
    </row>
    <row r="811" spans="1:29" x14ac:dyDescent="0.2">
      <c r="A811" s="25" t="s">
        <v>490</v>
      </c>
      <c r="B811" s="11" t="s">
        <v>212</v>
      </c>
      <c r="D811" s="12">
        <f t="shared" si="80"/>
        <v>0</v>
      </c>
      <c r="E811" s="12">
        <f t="shared" si="80"/>
        <v>0</v>
      </c>
      <c r="F811" s="12">
        <f t="shared" si="80"/>
        <v>1.4065839217054089E-16</v>
      </c>
      <c r="G811" s="12">
        <f t="shared" si="80"/>
        <v>1.4285617954820559E-16</v>
      </c>
      <c r="H811" s="12">
        <f t="shared" si="80"/>
        <v>3.1994171139634436E-4</v>
      </c>
      <c r="I811" s="12">
        <f t="shared" si="80"/>
        <v>0</v>
      </c>
      <c r="J811" s="12">
        <f t="shared" si="80"/>
        <v>0</v>
      </c>
      <c r="K811" s="12">
        <f t="shared" si="80"/>
        <v>3.5200953527783938E-4</v>
      </c>
      <c r="L811" s="12">
        <f t="shared" si="80"/>
        <v>7.5043217407048599E-2</v>
      </c>
      <c r="M811" s="12">
        <f t="shared" si="80"/>
        <v>6.2774984851649548E-2</v>
      </c>
      <c r="N811" s="12">
        <f t="shared" si="80"/>
        <v>1.0456358281947166E-2</v>
      </c>
      <c r="O811" s="12">
        <f t="shared" si="80"/>
        <v>2.2219108122388844</v>
      </c>
      <c r="P811" s="12" t="e">
        <f t="shared" si="80"/>
        <v>#DIV/0!</v>
      </c>
      <c r="Q811" s="12">
        <f t="shared" si="80"/>
        <v>1.1314230288183534E-2</v>
      </c>
      <c r="R811" s="12">
        <f t="shared" si="80"/>
        <v>6.7744244958698727E-2</v>
      </c>
      <c r="S811" s="12">
        <f t="shared" si="80"/>
        <v>1.4975662460354236E-16</v>
      </c>
      <c r="T811" s="12">
        <f t="shared" si="80"/>
        <v>6.3415131204990708E-5</v>
      </c>
      <c r="U811" s="12">
        <f t="shared" si="80"/>
        <v>2.9292334161713292E-2</v>
      </c>
      <c r="V811" s="12">
        <f t="shared" si="80"/>
        <v>3.0111937582487962E-2</v>
      </c>
      <c r="W811" s="12">
        <f t="shared" si="80"/>
        <v>0</v>
      </c>
      <c r="X811" s="20">
        <f t="shared" si="80"/>
        <v>0.48927857925329271</v>
      </c>
      <c r="Y811" s="20">
        <f t="shared" si="80"/>
        <v>5.642675337132947E-2</v>
      </c>
      <c r="Z811" s="20">
        <f t="shared" si="80"/>
        <v>7.1863528580663916E-2</v>
      </c>
      <c r="AA811" s="12">
        <f t="shared" si="80"/>
        <v>0.14712271369798208</v>
      </c>
      <c r="AB811" s="12">
        <f t="shared" si="80"/>
        <v>0</v>
      </c>
      <c r="AC811" s="14">
        <f t="shared" si="77"/>
        <v>1.4285617954820559E-16</v>
      </c>
    </row>
    <row r="812" spans="1:29" x14ac:dyDescent="0.2">
      <c r="A812" s="25" t="s">
        <v>490</v>
      </c>
      <c r="B812" s="11" t="s">
        <v>212</v>
      </c>
      <c r="D812" s="12">
        <f t="shared" si="80"/>
        <v>1.8121366101872099E-16</v>
      </c>
      <c r="E812" s="12">
        <f t="shared" si="80"/>
        <v>2.1616519280246603E-16</v>
      </c>
      <c r="F812" s="12">
        <f t="shared" si="80"/>
        <v>1.4065839217054089E-16</v>
      </c>
      <c r="G812" s="12">
        <f t="shared" si="80"/>
        <v>0</v>
      </c>
      <c r="H812" s="12">
        <f t="shared" si="80"/>
        <v>2.253345017794723E-4</v>
      </c>
      <c r="I812" s="12">
        <f t="shared" si="80"/>
        <v>0</v>
      </c>
      <c r="J812" s="12">
        <f t="shared" si="80"/>
        <v>1.4285617954820559E-16</v>
      </c>
      <c r="K812" s="12">
        <f t="shared" si="80"/>
        <v>4.4697500836463565E-4</v>
      </c>
      <c r="L812" s="12">
        <f t="shared" si="80"/>
        <v>6.5656015538595167E-2</v>
      </c>
      <c r="M812" s="12">
        <f t="shared" si="80"/>
        <v>2.669779755583231E-2</v>
      </c>
      <c r="N812" s="12">
        <f t="shared" si="80"/>
        <v>1.1888567966205696E-2</v>
      </c>
      <c r="O812" s="12">
        <f t="shared" si="80"/>
        <v>0.33318625139400643</v>
      </c>
      <c r="P812" s="12" t="e">
        <f t="shared" si="80"/>
        <v>#DIV/0!</v>
      </c>
      <c r="Q812" s="12">
        <f t="shared" si="80"/>
        <v>1.0841200682049374E-2</v>
      </c>
      <c r="R812" s="12">
        <f t="shared" si="80"/>
        <v>3.9817913230339626E-2</v>
      </c>
      <c r="S812" s="12">
        <f t="shared" si="80"/>
        <v>1.4975662460354236E-16</v>
      </c>
      <c r="T812" s="12">
        <f t="shared" si="80"/>
        <v>6.7093292896314315E-5</v>
      </c>
      <c r="U812" s="12">
        <f t="shared" si="80"/>
        <v>2.9722759257313786E-2</v>
      </c>
      <c r="V812" s="12">
        <f t="shared" si="80"/>
        <v>3.0741652613776951E-2</v>
      </c>
      <c r="W812" s="12">
        <f t="shared" si="80"/>
        <v>0</v>
      </c>
      <c r="X812" s="20">
        <f t="shared" si="80"/>
        <v>0.42798902225945384</v>
      </c>
      <c r="Y812" s="20">
        <f t="shared" si="80"/>
        <v>4.7528016546961011E-2</v>
      </c>
      <c r="Z812" s="20">
        <f t="shared" si="80"/>
        <v>4.7198306844678746E-2</v>
      </c>
      <c r="AA812" s="12">
        <f t="shared" si="80"/>
        <v>0.27948882905908418</v>
      </c>
      <c r="AB812" s="12">
        <f t="shared" si="80"/>
        <v>0</v>
      </c>
      <c r="AC812" s="14">
        <f t="shared" si="77"/>
        <v>0</v>
      </c>
    </row>
    <row r="813" spans="1:29" x14ac:dyDescent="0.2">
      <c r="A813" s="25" t="s">
        <v>490</v>
      </c>
      <c r="B813" s="11" t="s">
        <v>212</v>
      </c>
      <c r="D813" s="12">
        <f t="shared" si="80"/>
        <v>0</v>
      </c>
      <c r="E813" s="12">
        <f t="shared" si="80"/>
        <v>1.3232823438687211E-16</v>
      </c>
      <c r="F813" s="12">
        <f t="shared" si="80"/>
        <v>1.4065839217054089E-16</v>
      </c>
      <c r="G813" s="12">
        <f t="shared" si="80"/>
        <v>1.4285617954820559E-16</v>
      </c>
      <c r="H813" s="12">
        <f t="shared" si="80"/>
        <v>1.4906377511647085E-4</v>
      </c>
      <c r="I813" s="12">
        <f t="shared" si="80"/>
        <v>0</v>
      </c>
      <c r="J813" s="12">
        <f t="shared" si="80"/>
        <v>0</v>
      </c>
      <c r="K813" s="12">
        <f t="shared" si="80"/>
        <v>1.6454975012076778E-16</v>
      </c>
      <c r="L813" s="12">
        <f t="shared" si="80"/>
        <v>6.1212639963353341E-2</v>
      </c>
      <c r="M813" s="12">
        <f t="shared" si="80"/>
        <v>4.7580627300014999E-2</v>
      </c>
      <c r="N813" s="12">
        <f t="shared" si="80"/>
        <v>1.2949167646111039E-2</v>
      </c>
      <c r="O813" s="12">
        <f t="shared" si="80"/>
        <v>0.13340750297092388</v>
      </c>
      <c r="P813" s="12" t="e">
        <f t="shared" si="80"/>
        <v>#DIV/0!</v>
      </c>
      <c r="Q813" s="12">
        <f t="shared" si="80"/>
        <v>1.0764182844748055E-2</v>
      </c>
      <c r="R813" s="12">
        <f t="shared" si="80"/>
        <v>1.6764056628418292E-2</v>
      </c>
      <c r="S813" s="12">
        <f t="shared" si="80"/>
        <v>1.4975662460354236E-16</v>
      </c>
      <c r="T813" s="12">
        <f t="shared" si="80"/>
        <v>6.6551718098507368E-5</v>
      </c>
      <c r="U813" s="12">
        <f t="shared" si="80"/>
        <v>3.0330735694431947E-2</v>
      </c>
      <c r="V813" s="12">
        <f t="shared" si="80"/>
        <v>3.0974807898477182E-2</v>
      </c>
      <c r="W813" s="12">
        <f t="shared" si="80"/>
        <v>0</v>
      </c>
      <c r="X813" s="20">
        <f t="shared" si="80"/>
        <v>0.37230485136043295</v>
      </c>
      <c r="Y813" s="20">
        <f t="shared" si="80"/>
        <v>4.4523118204076027E-2</v>
      </c>
      <c r="Z813" s="20">
        <f t="shared" si="80"/>
        <v>4.2073970156505339E-2</v>
      </c>
      <c r="AA813" s="12">
        <f t="shared" si="80"/>
        <v>1.2901003376547004</v>
      </c>
      <c r="AB813" s="12">
        <f t="shared" si="80"/>
        <v>0</v>
      </c>
      <c r="AC813" s="14">
        <f t="shared" si="77"/>
        <v>1.4285617954820559E-16</v>
      </c>
    </row>
    <row r="814" spans="1:29" x14ac:dyDescent="0.2">
      <c r="A814" s="25" t="s">
        <v>490</v>
      </c>
      <c r="B814" s="11" t="s">
        <v>212</v>
      </c>
      <c r="D814" s="12">
        <f t="shared" si="80"/>
        <v>0</v>
      </c>
      <c r="E814" s="12">
        <f t="shared" si="80"/>
        <v>0</v>
      </c>
      <c r="F814" s="12">
        <f t="shared" si="80"/>
        <v>1.4065839217054089E-16</v>
      </c>
      <c r="G814" s="12">
        <f t="shared" si="80"/>
        <v>1.4285617954820559E-16</v>
      </c>
      <c r="H814" s="12">
        <f t="shared" si="80"/>
        <v>8.7906551393711284E-5</v>
      </c>
      <c r="I814" s="12">
        <f t="shared" si="80"/>
        <v>0</v>
      </c>
      <c r="J814" s="12">
        <f t="shared" si="80"/>
        <v>0</v>
      </c>
      <c r="K814" s="12">
        <f t="shared" si="80"/>
        <v>6.6630376320438904E-4</v>
      </c>
      <c r="L814" s="12">
        <f t="shared" si="80"/>
        <v>6.5646591027480328E-2</v>
      </c>
      <c r="M814" s="12">
        <f t="shared" si="80"/>
        <v>5.7565521045698474E-2</v>
      </c>
      <c r="N814" s="12">
        <f t="shared" si="80"/>
        <v>1.340132894133764E-2</v>
      </c>
      <c r="O814" s="12">
        <f t="shared" si="80"/>
        <v>7.0002247224772107E-2</v>
      </c>
      <c r="P814" s="12" t="e">
        <f t="shared" si="80"/>
        <v>#DIV/0!</v>
      </c>
      <c r="Q814" s="12">
        <f t="shared" si="80"/>
        <v>1.1588809459534057E-2</v>
      </c>
      <c r="R814" s="12">
        <f t="shared" si="80"/>
        <v>2.8770675977586604E-2</v>
      </c>
      <c r="S814" s="12">
        <f t="shared" si="80"/>
        <v>1.4975662460354236E-16</v>
      </c>
      <c r="T814" s="12">
        <f t="shared" si="80"/>
        <v>6.1676355591193342E-5</v>
      </c>
      <c r="U814" s="12">
        <f t="shared" si="80"/>
        <v>3.1164982545390962E-2</v>
      </c>
      <c r="V814" s="12">
        <f t="shared" si="80"/>
        <v>3.0573839980471262E-2</v>
      </c>
      <c r="W814" s="12">
        <f t="shared" si="80"/>
        <v>0</v>
      </c>
      <c r="X814" s="20">
        <f t="shared" si="80"/>
        <v>0.33049677443786374</v>
      </c>
      <c r="Y814" s="20">
        <f t="shared" si="80"/>
        <v>4.9745496645089239E-2</v>
      </c>
      <c r="Z814" s="20">
        <f t="shared" si="80"/>
        <v>4.1162837646897502E-2</v>
      </c>
      <c r="AA814" s="12">
        <f t="shared" si="80"/>
        <v>0.73335907975986203</v>
      </c>
      <c r="AB814" s="12">
        <f t="shared" si="80"/>
        <v>0</v>
      </c>
      <c r="AC814" s="14">
        <f t="shared" si="77"/>
        <v>1.4285617954820559E-16</v>
      </c>
    </row>
    <row r="815" spans="1:29" x14ac:dyDescent="0.2">
      <c r="A815" s="25" t="s">
        <v>490</v>
      </c>
      <c r="B815" s="11" t="s">
        <v>212</v>
      </c>
      <c r="D815" s="12">
        <f t="shared" si="80"/>
        <v>1.8727441556391426E-16</v>
      </c>
      <c r="E815" s="12">
        <f t="shared" si="80"/>
        <v>1.809894560561244E-16</v>
      </c>
      <c r="F815" s="12">
        <f t="shared" si="80"/>
        <v>1.4065839217054089E-16</v>
      </c>
      <c r="G815" s="12">
        <f t="shared" si="80"/>
        <v>1.4285617954820559E-16</v>
      </c>
      <c r="H815" s="12">
        <f t="shared" si="80"/>
        <v>8.7838606154496573E-5</v>
      </c>
      <c r="I815" s="12">
        <f t="shared" si="80"/>
        <v>0</v>
      </c>
      <c r="J815" s="12">
        <f t="shared" si="80"/>
        <v>0</v>
      </c>
      <c r="K815" s="12">
        <f t="shared" si="80"/>
        <v>1.2846953728085518E-3</v>
      </c>
      <c r="L815" s="12">
        <f t="shared" si="80"/>
        <v>8.4962465239575943E-2</v>
      </c>
      <c r="M815" s="12">
        <f t="shared" si="80"/>
        <v>4.9778524122180333E-2</v>
      </c>
      <c r="N815" s="12">
        <f t="shared" si="80"/>
        <v>1.311278328933998E-2</v>
      </c>
      <c r="O815" s="12">
        <f t="shared" si="80"/>
        <v>7.880496057729186E-2</v>
      </c>
      <c r="P815" s="12" t="e">
        <f t="shared" si="80"/>
        <v>#DIV/0!</v>
      </c>
      <c r="Q815" s="12">
        <f t="shared" si="80"/>
        <v>1.2205943362709932E-2</v>
      </c>
      <c r="R815" s="12">
        <f t="shared" si="80"/>
        <v>5.1132837993847477E-2</v>
      </c>
      <c r="S815" s="12">
        <f t="shared" si="80"/>
        <v>1.4975662460354236E-16</v>
      </c>
      <c r="T815" s="12">
        <f t="shared" si="80"/>
        <v>5.4995800087252301E-5</v>
      </c>
      <c r="U815" s="12">
        <f t="shared" si="80"/>
        <v>3.2894068596300209E-2</v>
      </c>
      <c r="V815" s="12">
        <f t="shared" si="80"/>
        <v>3.0284959987347513E-2</v>
      </c>
      <c r="W815" s="12">
        <f t="shared" si="80"/>
        <v>0</v>
      </c>
      <c r="X815" s="20">
        <f t="shared" si="80"/>
        <v>0.31215911716342754</v>
      </c>
      <c r="Y815" s="20">
        <f t="shared" si="80"/>
        <v>6.3783329224361918E-2</v>
      </c>
      <c r="Z815" s="20">
        <f t="shared" si="80"/>
        <v>4.0492657657961235E-2</v>
      </c>
      <c r="AA815" s="12">
        <f t="shared" si="80"/>
        <v>0.37346361127269079</v>
      </c>
      <c r="AB815" s="12">
        <f t="shared" si="80"/>
        <v>0</v>
      </c>
      <c r="AC815" s="14">
        <f t="shared" si="77"/>
        <v>1.4285617954820559E-16</v>
      </c>
    </row>
    <row r="816" spans="1:29" x14ac:dyDescent="0.2">
      <c r="A816" s="25" t="s">
        <v>490</v>
      </c>
      <c r="B816" s="11" t="s">
        <v>212</v>
      </c>
      <c r="D816" s="12">
        <f t="shared" si="80"/>
        <v>1.8090552216090588E-16</v>
      </c>
      <c r="E816" s="12">
        <f t="shared" si="80"/>
        <v>0</v>
      </c>
      <c r="F816" s="12">
        <f t="shared" si="80"/>
        <v>1.4065839217054089E-16</v>
      </c>
      <c r="G816" s="12">
        <f t="shared" si="80"/>
        <v>1.4285617954820559E-16</v>
      </c>
      <c r="H816" s="12">
        <f t="shared" si="80"/>
        <v>1.1770985419574973E-4</v>
      </c>
      <c r="I816" s="12">
        <f t="shared" si="80"/>
        <v>0</v>
      </c>
      <c r="J816" s="12">
        <f t="shared" si="80"/>
        <v>0</v>
      </c>
      <c r="K816" s="12">
        <f t="shared" si="80"/>
        <v>1.4285617954820559E-16</v>
      </c>
      <c r="L816" s="12">
        <f t="shared" si="80"/>
        <v>0.11706007029163257</v>
      </c>
      <c r="M816" s="12">
        <f t="shared" si="80"/>
        <v>4.4546335220786028E-2</v>
      </c>
      <c r="N816" s="12">
        <f t="shared" si="80"/>
        <v>1.2252104778698836E-2</v>
      </c>
      <c r="O816" s="12">
        <f t="shared" si="80"/>
        <v>9.4614055146299836E-2</v>
      </c>
      <c r="P816" s="12" t="e">
        <f t="shared" si="80"/>
        <v>#DIV/0!</v>
      </c>
      <c r="Q816" s="12">
        <f t="shared" si="80"/>
        <v>1.1750859743559803E-2</v>
      </c>
      <c r="R816" s="12">
        <f t="shared" si="80"/>
        <v>6.7898082662610243E-2</v>
      </c>
      <c r="S816" s="12">
        <f t="shared" si="80"/>
        <v>1.4975662460354236E-16</v>
      </c>
      <c r="T816" s="12">
        <f t="shared" si="80"/>
        <v>4.9124234184298241E-5</v>
      </c>
      <c r="U816" s="12">
        <f t="shared" si="80"/>
        <v>3.62383184727154E-2</v>
      </c>
      <c r="V816" s="12">
        <f t="shared" si="80"/>
        <v>3.1279380783068036E-2</v>
      </c>
      <c r="W816" s="12">
        <f t="shared" si="80"/>
        <v>0</v>
      </c>
      <c r="X816" s="20">
        <f t="shared" si="80"/>
        <v>0.32282741014228122</v>
      </c>
      <c r="Y816" s="20">
        <f t="shared" si="80"/>
        <v>8.2824416618950208E-2</v>
      </c>
      <c r="Z816" s="20">
        <f t="shared" si="80"/>
        <v>4.539422727948348E-2</v>
      </c>
      <c r="AA816" s="12">
        <f t="shared" si="80"/>
        <v>0.27643241911098382</v>
      </c>
      <c r="AB816" s="12">
        <f t="shared" si="80"/>
        <v>0</v>
      </c>
      <c r="AC816" s="14">
        <f t="shared" si="77"/>
        <v>1.4285617954820559E-16</v>
      </c>
    </row>
    <row r="817" spans="1:29" x14ac:dyDescent="0.2">
      <c r="A817" s="25" t="s">
        <v>490</v>
      </c>
      <c r="B817" s="11" t="s">
        <v>212</v>
      </c>
      <c r="D817" s="12">
        <f t="shared" si="80"/>
        <v>1.8733437215605899E-16</v>
      </c>
      <c r="E817" s="12">
        <f t="shared" si="80"/>
        <v>1.809894560561244E-16</v>
      </c>
      <c r="F817" s="12">
        <f t="shared" si="80"/>
        <v>1.4065839217054089E-16</v>
      </c>
      <c r="G817" s="12">
        <f t="shared" si="80"/>
        <v>1.4285617954820559E-16</v>
      </c>
      <c r="H817" s="12">
        <f t="shared" si="80"/>
        <v>1.2355975658726593E-4</v>
      </c>
      <c r="I817" s="12">
        <f t="shared" si="80"/>
        <v>0</v>
      </c>
      <c r="J817" s="12">
        <f t="shared" si="80"/>
        <v>0</v>
      </c>
      <c r="K817" s="12">
        <f t="shared" si="80"/>
        <v>9.5278025313903889E-4</v>
      </c>
      <c r="L817" s="12">
        <f t="shared" si="80"/>
        <v>0.13637645698540024</v>
      </c>
      <c r="M817" s="12">
        <f t="shared" si="80"/>
        <v>7.0791602017745411E-2</v>
      </c>
      <c r="N817" s="12">
        <f t="shared" si="80"/>
        <v>1.1215182658906659E-2</v>
      </c>
      <c r="O817" s="12">
        <f t="shared" si="80"/>
        <v>0.10377209017781208</v>
      </c>
      <c r="P817" s="12" t="e">
        <f t="shared" si="80"/>
        <v>#DIV/0!</v>
      </c>
      <c r="Q817" s="12">
        <f t="shared" si="80"/>
        <v>1.0798048762960267E-2</v>
      </c>
      <c r="R817" s="12">
        <f t="shared" si="80"/>
        <v>7.7055535405907746E-2</v>
      </c>
      <c r="S817" s="12">
        <f t="shared" si="80"/>
        <v>1.4975662460354236E-16</v>
      </c>
      <c r="T817" s="12">
        <f t="shared" si="80"/>
        <v>4.4439104017319442E-5</v>
      </c>
      <c r="U817" s="12">
        <f t="shared" si="80"/>
        <v>4.0359301646150786E-2</v>
      </c>
      <c r="V817" s="12">
        <f t="shared" si="80"/>
        <v>3.3399466402990685E-2</v>
      </c>
      <c r="W817" s="12">
        <f t="shared" si="80"/>
        <v>0</v>
      </c>
      <c r="X817" s="20">
        <f t="shared" si="80"/>
        <v>0.34557580180357622</v>
      </c>
      <c r="Y817" s="20">
        <f t="shared" si="80"/>
        <v>0.10221080198862455</v>
      </c>
      <c r="Z817" s="20">
        <f t="shared" si="80"/>
        <v>6.0308463466072305E-2</v>
      </c>
      <c r="AA817" s="12">
        <f t="shared" si="80"/>
        <v>0.20807802348462795</v>
      </c>
      <c r="AB817" s="12">
        <f t="shared" si="80"/>
        <v>0</v>
      </c>
      <c r="AC817" s="14">
        <f t="shared" si="77"/>
        <v>1.4285617954820559E-16</v>
      </c>
    </row>
    <row r="818" spans="1:29" x14ac:dyDescent="0.2">
      <c r="A818" s="25" t="s">
        <v>490</v>
      </c>
      <c r="B818" s="11" t="s">
        <v>212</v>
      </c>
      <c r="D818" s="12">
        <f t="shared" si="80"/>
        <v>0</v>
      </c>
      <c r="E818" s="12">
        <f t="shared" si="80"/>
        <v>0</v>
      </c>
      <c r="F818" s="12">
        <f t="shared" si="80"/>
        <v>1.4065839217054089E-16</v>
      </c>
      <c r="G818" s="12">
        <f t="shared" si="80"/>
        <v>1.4285617954820559E-16</v>
      </c>
      <c r="H818" s="12">
        <f t="shared" si="80"/>
        <v>1.0701213931829677E-4</v>
      </c>
      <c r="I818" s="12">
        <f t="shared" si="80"/>
        <v>0</v>
      </c>
      <c r="J818" s="12">
        <f t="shared" si="80"/>
        <v>0</v>
      </c>
      <c r="K818" s="12">
        <f t="shared" si="80"/>
        <v>7.4236932408038611E-4</v>
      </c>
      <c r="L818" s="12">
        <f t="shared" si="80"/>
        <v>0.1302575307827514</v>
      </c>
      <c r="M818" s="12">
        <f t="shared" si="80"/>
        <v>0.11449491063457354</v>
      </c>
      <c r="N818" s="12">
        <f t="shared" si="80"/>
        <v>1.0339866522471122E-2</v>
      </c>
      <c r="O818" s="12">
        <f t="shared" si="80"/>
        <v>0.11793541699106627</v>
      </c>
      <c r="P818" s="12" t="e">
        <f t="shared" si="80"/>
        <v>#DIV/0!</v>
      </c>
      <c r="Q818" s="12">
        <f t="shared" si="80"/>
        <v>1.055368428695598E-2</v>
      </c>
      <c r="R818" s="12">
        <f t="shared" si="80"/>
        <v>8.0206010928091834E-2</v>
      </c>
      <c r="S818" s="12">
        <f t="shared" si="80"/>
        <v>1.4975662460354236E-16</v>
      </c>
      <c r="T818" s="12">
        <f t="shared" si="80"/>
        <v>4.1323737985768304E-5</v>
      </c>
      <c r="U818" s="12">
        <f t="shared" si="80"/>
        <v>4.3117154050249441E-2</v>
      </c>
      <c r="V818" s="12">
        <f t="shared" si="80"/>
        <v>3.5069667889703358E-2</v>
      </c>
      <c r="W818" s="12">
        <f t="shared" si="80"/>
        <v>0</v>
      </c>
      <c r="X818" s="20">
        <f t="shared" si="80"/>
        <v>0.36747356087117156</v>
      </c>
      <c r="Y818" s="20">
        <f t="shared" si="80"/>
        <v>0.11638620455767487</v>
      </c>
      <c r="Z818" s="20">
        <f t="shared" si="80"/>
        <v>7.8843471736813442E-2</v>
      </c>
      <c r="AA818" s="12">
        <f t="shared" si="80"/>
        <v>0.15883004084820704</v>
      </c>
      <c r="AB818" s="12">
        <f t="shared" si="80"/>
        <v>0</v>
      </c>
      <c r="AC818" s="14">
        <f t="shared" si="77"/>
        <v>1.4285617954820559E-16</v>
      </c>
    </row>
    <row r="819" spans="1:29" x14ac:dyDescent="0.2">
      <c r="A819" s="25" t="s">
        <v>490</v>
      </c>
      <c r="B819" s="11" t="s">
        <v>212</v>
      </c>
      <c r="D819" s="12">
        <f t="shared" si="80"/>
        <v>0</v>
      </c>
      <c r="E819" s="12">
        <f t="shared" si="80"/>
        <v>2.6495231659014886E-16</v>
      </c>
      <c r="F819" s="12">
        <f t="shared" si="80"/>
        <v>1.4065839217054089E-16</v>
      </c>
      <c r="G819" s="12">
        <f t="shared" si="80"/>
        <v>1.4285617954820559E-16</v>
      </c>
      <c r="H819" s="12">
        <f t="shared" si="80"/>
        <v>1.0041891202598644E-4</v>
      </c>
      <c r="I819" s="12">
        <f t="shared" si="80"/>
        <v>0</v>
      </c>
      <c r="J819" s="12">
        <f t="shared" si="80"/>
        <v>0</v>
      </c>
      <c r="K819" s="12">
        <f t="shared" si="80"/>
        <v>5.4317540935521738E-4</v>
      </c>
      <c r="L819" s="12">
        <f t="shared" si="80"/>
        <v>0.11006423261533492</v>
      </c>
      <c r="M819" s="12">
        <f t="shared" si="80"/>
        <v>0.16812098720444968</v>
      </c>
      <c r="N819" s="12">
        <f t="shared" si="80"/>
        <v>9.5328361199137051E-3</v>
      </c>
      <c r="O819" s="12">
        <f t="shared" si="80"/>
        <v>0.14422564597131118</v>
      </c>
      <c r="P819" s="12" t="e">
        <f t="shared" si="80"/>
        <v>#DIV/0!</v>
      </c>
      <c r="Q819" s="12">
        <f t="shared" si="80"/>
        <v>1.0309464839527291E-2</v>
      </c>
      <c r="R819" s="12">
        <f t="shared" si="80"/>
        <v>8.7852487921299433E-2</v>
      </c>
      <c r="S819" s="12">
        <f t="shared" si="80"/>
        <v>1.4975662460354236E-16</v>
      </c>
      <c r="T819" s="12">
        <f t="shared" si="80"/>
        <v>4.1392051296565146E-5</v>
      </c>
      <c r="U819" s="12">
        <f t="shared" si="80"/>
        <v>4.2885818306040324E-2</v>
      </c>
      <c r="V819" s="12">
        <f t="shared" si="80"/>
        <v>3.5158028372215357E-2</v>
      </c>
      <c r="W819" s="12">
        <f t="shared" si="80"/>
        <v>0</v>
      </c>
      <c r="X819" s="20">
        <f t="shared" si="80"/>
        <v>0.39205733078326666</v>
      </c>
      <c r="Y819" s="20">
        <f t="shared" si="80"/>
        <v>0.12194908544118907</v>
      </c>
      <c r="Z819" s="20">
        <f t="shared" si="80"/>
        <v>9.2979200902984241E-2</v>
      </c>
      <c r="AA819" s="12">
        <f t="shared" si="80"/>
        <v>0.1463695951694621</v>
      </c>
      <c r="AB819" s="12">
        <f t="shared" si="80"/>
        <v>0</v>
      </c>
      <c r="AC819" s="14">
        <f t="shared" si="77"/>
        <v>1.4285617954820559E-16</v>
      </c>
    </row>
    <row r="820" spans="1:29" x14ac:dyDescent="0.2">
      <c r="A820" s="25" t="s">
        <v>490</v>
      </c>
      <c r="B820" s="11" t="s">
        <v>212</v>
      </c>
      <c r="D820" s="12">
        <f t="shared" si="80"/>
        <v>1.8155101192350307E-16</v>
      </c>
      <c r="E820" s="12">
        <f t="shared" si="80"/>
        <v>2.1616519280246603E-16</v>
      </c>
      <c r="F820" s="12">
        <f t="shared" si="80"/>
        <v>1.4065839217054089E-16</v>
      </c>
      <c r="G820" s="12">
        <f t="shared" si="80"/>
        <v>0</v>
      </c>
      <c r="H820" s="12">
        <f t="shared" si="80"/>
        <v>2.0945893179331938E-4</v>
      </c>
      <c r="I820" s="12">
        <f t="shared" ref="I820:AB820" si="81">IF(I769=0,0,ABS(I794/I769))</f>
        <v>0</v>
      </c>
      <c r="J820" s="12">
        <f t="shared" si="81"/>
        <v>0</v>
      </c>
      <c r="K820" s="12">
        <f t="shared" si="81"/>
        <v>1.354488220901505E-16</v>
      </c>
      <c r="L820" s="12">
        <f t="shared" si="81"/>
        <v>8.7976090903697485E-2</v>
      </c>
      <c r="M820" s="12">
        <f t="shared" si="81"/>
        <v>0.31597321503948922</v>
      </c>
      <c r="N820" s="12">
        <f t="shared" si="81"/>
        <v>8.6564757213420506E-3</v>
      </c>
      <c r="O820" s="12">
        <f t="shared" si="81"/>
        <v>0.17867303785908659</v>
      </c>
      <c r="P820" s="12" t="e">
        <f t="shared" si="81"/>
        <v>#DIV/0!</v>
      </c>
      <c r="Q820" s="12">
        <f t="shared" si="81"/>
        <v>8.7507776652552653E-3</v>
      </c>
      <c r="R820" s="12">
        <f t="shared" si="81"/>
        <v>0.17294495950830477</v>
      </c>
      <c r="S820" s="12">
        <f t="shared" si="81"/>
        <v>1.4975662460354236E-16</v>
      </c>
      <c r="T820" s="12">
        <f t="shared" si="81"/>
        <v>4.4225666196429535E-5</v>
      </c>
      <c r="U820" s="12">
        <f t="shared" si="81"/>
        <v>3.9853914626565914E-2</v>
      </c>
      <c r="V820" s="12">
        <f t="shared" si="81"/>
        <v>3.3978266251151808E-2</v>
      </c>
      <c r="W820" s="12">
        <f t="shared" si="81"/>
        <v>0</v>
      </c>
      <c r="X820" s="20">
        <f t="shared" si="81"/>
        <v>0.41822644610900056</v>
      </c>
      <c r="Y820" s="20">
        <f t="shared" si="81"/>
        <v>0.11845726243948596</v>
      </c>
      <c r="Z820" s="20">
        <f t="shared" si="81"/>
        <v>0.10017587258629884</v>
      </c>
      <c r="AA820" s="12">
        <f t="shared" si="81"/>
        <v>0.15673132087027691</v>
      </c>
      <c r="AB820" s="12">
        <f t="shared" si="81"/>
        <v>0</v>
      </c>
      <c r="AC820" s="14">
        <f t="shared" si="77"/>
        <v>0</v>
      </c>
    </row>
    <row r="821" spans="1:29" x14ac:dyDescent="0.2">
      <c r="A821" s="25" t="s">
        <v>490</v>
      </c>
      <c r="B821" s="11" t="s">
        <v>212</v>
      </c>
      <c r="D821" s="12">
        <f t="shared" ref="D821:AB821" si="82">IF(D770=0,0,ABS(D795/D770))</f>
        <v>1.7582299021317617E-16</v>
      </c>
      <c r="E821" s="12">
        <f t="shared" si="82"/>
        <v>0</v>
      </c>
      <c r="F821" s="12">
        <f t="shared" si="82"/>
        <v>1.4065839217054089E-16</v>
      </c>
      <c r="G821" s="12">
        <f t="shared" si="82"/>
        <v>1.4285617954820559E-16</v>
      </c>
      <c r="H821" s="12">
        <f t="shared" si="82"/>
        <v>3.8547932838794253E-4</v>
      </c>
      <c r="I821" s="12">
        <f t="shared" si="82"/>
        <v>0</v>
      </c>
      <c r="J821" s="12">
        <f t="shared" si="82"/>
        <v>0</v>
      </c>
      <c r="K821" s="12">
        <f t="shared" si="82"/>
        <v>2.6416152870841787E-4</v>
      </c>
      <c r="L821" s="12">
        <f t="shared" si="82"/>
        <v>7.1933677110495101E-2</v>
      </c>
      <c r="M821" s="12">
        <f t="shared" si="82"/>
        <v>0.59746691283645548</v>
      </c>
      <c r="N821" s="12">
        <f t="shared" si="82"/>
        <v>8.1336368053078738E-3</v>
      </c>
      <c r="O821" s="12">
        <f t="shared" si="82"/>
        <v>0.22586278207889193</v>
      </c>
      <c r="P821" s="12" t="e">
        <f t="shared" si="82"/>
        <v>#DIV/0!</v>
      </c>
      <c r="Q821" s="12">
        <f t="shared" si="82"/>
        <v>7.7253640603093775E-3</v>
      </c>
      <c r="R821" s="12">
        <f t="shared" si="82"/>
        <v>0.43488170947120919</v>
      </c>
      <c r="S821" s="12">
        <f t="shared" si="82"/>
        <v>1.4975662460354236E-16</v>
      </c>
      <c r="T821" s="12">
        <f t="shared" si="82"/>
        <v>4.7206406115334072E-5</v>
      </c>
      <c r="U821" s="12">
        <f t="shared" si="82"/>
        <v>3.5647070591471874E-2</v>
      </c>
      <c r="V821" s="12">
        <f t="shared" si="82"/>
        <v>3.2545271468358582E-2</v>
      </c>
      <c r="W821" s="12">
        <f t="shared" si="82"/>
        <v>0</v>
      </c>
      <c r="X821" s="20">
        <f t="shared" si="82"/>
        <v>0.44262630561773358</v>
      </c>
      <c r="Y821" s="20">
        <f t="shared" si="82"/>
        <v>0.11353934315399952</v>
      </c>
      <c r="Z821" s="20">
        <f t="shared" si="82"/>
        <v>0.10515943935170728</v>
      </c>
      <c r="AA821" s="12">
        <f t="shared" si="82"/>
        <v>0.16987080734012769</v>
      </c>
      <c r="AB821" s="12">
        <f t="shared" si="82"/>
        <v>1.3276384853358963E-16</v>
      </c>
      <c r="AC821" s="14">
        <f t="shared" si="77"/>
        <v>1.4285617954820559E-16</v>
      </c>
    </row>
    <row r="822" spans="1:29" x14ac:dyDescent="0.2">
      <c r="D822" s="11"/>
      <c r="X822" s="19"/>
      <c r="Y822" s="19"/>
      <c r="Z822" s="19"/>
    </row>
    <row r="823" spans="1:29" x14ac:dyDescent="0.2">
      <c r="A823" s="25" t="s">
        <v>490</v>
      </c>
      <c r="B823" s="11" t="s">
        <v>213</v>
      </c>
      <c r="D823" s="11">
        <f t="shared" ref="D823:D846" si="83">ABS(MAX(D506,D530,D554,D578,D602,D626,D650,D674,D698,D722)-MIN(D506,D530,D554,D578,D602,D626,D650,D674,D698,D722))</f>
        <v>0</v>
      </c>
      <c r="E823" s="11">
        <f t="shared" ref="E823:AC833" si="84">ABS(MAX(E506,E530,E554,E578,E602,E626,E650,E674,E698,E722)-MIN(E506,E530,E554,E578,E602,E626,E650,E674,E698,E722))</f>
        <v>0</v>
      </c>
      <c r="F823" s="11">
        <f t="shared" si="84"/>
        <v>0</v>
      </c>
      <c r="G823" s="11">
        <f t="shared" si="84"/>
        <v>0</v>
      </c>
      <c r="H823" s="11">
        <f t="shared" si="84"/>
        <v>2.9999999999999992E-4</v>
      </c>
      <c r="I823" s="11">
        <f t="shared" si="84"/>
        <v>0</v>
      </c>
      <c r="J823" s="11">
        <f t="shared" si="84"/>
        <v>0</v>
      </c>
      <c r="K823" s="11">
        <f t="shared" si="84"/>
        <v>1.0000000000000286E-4</v>
      </c>
      <c r="L823" s="11">
        <f t="shared" si="84"/>
        <v>0.13100000000000001</v>
      </c>
      <c r="M823" s="11">
        <f t="shared" si="84"/>
        <v>0.85610000000000031</v>
      </c>
      <c r="N823" s="11">
        <f t="shared" si="84"/>
        <v>7.9099999999999948E-2</v>
      </c>
      <c r="O823" s="11">
        <f t="shared" si="84"/>
        <v>8.2199999999999995E-2</v>
      </c>
      <c r="P823" s="11">
        <f t="shared" si="84"/>
        <v>0</v>
      </c>
      <c r="Q823" s="11">
        <f t="shared" si="84"/>
        <v>1.8399999999999972E-2</v>
      </c>
      <c r="R823" s="11">
        <f t="shared" si="84"/>
        <v>0.99520000000000008</v>
      </c>
      <c r="S823" s="11">
        <f t="shared" si="84"/>
        <v>0</v>
      </c>
      <c r="T823" s="11">
        <f t="shared" si="84"/>
        <v>7.2000000000002728E-2</v>
      </c>
      <c r="U823" s="11">
        <f t="shared" si="84"/>
        <v>0.29699999999999971</v>
      </c>
      <c r="V823" s="11">
        <f t="shared" si="84"/>
        <v>5.0997999999999948</v>
      </c>
      <c r="W823" s="11">
        <f t="shared" si="84"/>
        <v>0</v>
      </c>
      <c r="X823" s="11">
        <f t="shared" si="84"/>
        <v>7.6000000000000009E-3</v>
      </c>
      <c r="Y823" s="11">
        <f t="shared" si="84"/>
        <v>2.4899999999999999E-2</v>
      </c>
      <c r="Z823" s="11">
        <f t="shared" si="84"/>
        <v>6.6899999999999987E-2</v>
      </c>
      <c r="AA823" s="11">
        <f t="shared" si="84"/>
        <v>1.4035000000000002</v>
      </c>
      <c r="AB823" s="11">
        <f t="shared" si="84"/>
        <v>0</v>
      </c>
      <c r="AC823" s="11">
        <f t="shared" si="84"/>
        <v>0</v>
      </c>
    </row>
    <row r="824" spans="1:29" x14ac:dyDescent="0.2">
      <c r="A824" s="25" t="s">
        <v>490</v>
      </c>
      <c r="B824" s="11" t="s">
        <v>213</v>
      </c>
      <c r="D824" s="11">
        <f t="shared" si="83"/>
        <v>0</v>
      </c>
      <c r="E824" s="11">
        <f t="shared" ref="E824:S824" si="85">ABS(MAX(E507,E531,E555,E579,E603,E627,E651,E675,E699,E723)-MIN(E507,E531,E555,E579,E603,E627,E651,E675,E699,E723))</f>
        <v>0</v>
      </c>
      <c r="F824" s="11">
        <f t="shared" si="85"/>
        <v>0</v>
      </c>
      <c r="G824" s="11">
        <f t="shared" si="85"/>
        <v>0</v>
      </c>
      <c r="H824" s="11">
        <f t="shared" si="85"/>
        <v>5.0000000000000044E-4</v>
      </c>
      <c r="I824" s="11">
        <f t="shared" si="85"/>
        <v>0</v>
      </c>
      <c r="J824" s="11">
        <f t="shared" si="85"/>
        <v>0</v>
      </c>
      <c r="K824" s="11">
        <f t="shared" si="85"/>
        <v>1.0000000000000286E-4</v>
      </c>
      <c r="L824" s="11">
        <f t="shared" si="85"/>
        <v>0.1139</v>
      </c>
      <c r="M824" s="11">
        <f t="shared" si="85"/>
        <v>0.74500000000000011</v>
      </c>
      <c r="N824" s="11">
        <f t="shared" si="85"/>
        <v>8.8000000000000078E-2</v>
      </c>
      <c r="O824" s="11">
        <f t="shared" si="85"/>
        <v>8.4499999999999992E-2</v>
      </c>
      <c r="P824" s="11">
        <f t="shared" si="85"/>
        <v>0</v>
      </c>
      <c r="Q824" s="11">
        <f t="shared" si="85"/>
        <v>2.8299999999999992E-2</v>
      </c>
      <c r="R824" s="11">
        <f t="shared" si="85"/>
        <v>1.0023000000000004</v>
      </c>
      <c r="S824" s="11">
        <f t="shared" si="85"/>
        <v>0</v>
      </c>
      <c r="T824" s="11">
        <f t="shared" si="84"/>
        <v>7.390000000003738E-2</v>
      </c>
      <c r="U824" s="11">
        <f t="shared" si="84"/>
        <v>0.28620000000000001</v>
      </c>
      <c r="V824" s="11">
        <f t="shared" si="84"/>
        <v>4.952300000000001</v>
      </c>
      <c r="W824" s="11">
        <f t="shared" si="84"/>
        <v>0</v>
      </c>
      <c r="X824" s="11">
        <f t="shared" si="84"/>
        <v>8.199999999999999E-3</v>
      </c>
      <c r="Y824" s="11">
        <f t="shared" si="84"/>
        <v>2.1600000000000008E-2</v>
      </c>
      <c r="Z824" s="11">
        <f t="shared" si="84"/>
        <v>5.9299999999999999E-2</v>
      </c>
      <c r="AA824" s="11">
        <f t="shared" si="84"/>
        <v>1.2557</v>
      </c>
      <c r="AB824" s="11">
        <f t="shared" si="84"/>
        <v>0</v>
      </c>
      <c r="AC824" s="11">
        <f t="shared" si="84"/>
        <v>0</v>
      </c>
    </row>
    <row r="825" spans="1:29" ht="13.5" customHeight="1" x14ac:dyDescent="0.2">
      <c r="A825" s="25" t="s">
        <v>490</v>
      </c>
      <c r="B825" s="11" t="s">
        <v>213</v>
      </c>
      <c r="D825" s="11">
        <f t="shared" si="83"/>
        <v>0</v>
      </c>
      <c r="E825" s="11">
        <f t="shared" si="84"/>
        <v>0</v>
      </c>
      <c r="F825" s="11">
        <f t="shared" si="84"/>
        <v>0</v>
      </c>
      <c r="G825" s="11">
        <f t="shared" si="84"/>
        <v>0</v>
      </c>
      <c r="H825" s="11">
        <f t="shared" si="84"/>
        <v>4.9999999999994493E-4</v>
      </c>
      <c r="I825" s="11">
        <f t="shared" si="84"/>
        <v>0</v>
      </c>
      <c r="J825" s="11">
        <f t="shared" si="84"/>
        <v>0</v>
      </c>
      <c r="K825" s="11">
        <f t="shared" si="84"/>
        <v>1.9999999999999185E-4</v>
      </c>
      <c r="L825" s="11">
        <f t="shared" si="84"/>
        <v>0.13349999999999995</v>
      </c>
      <c r="M825" s="11">
        <f t="shared" si="84"/>
        <v>0.63880000000000026</v>
      </c>
      <c r="N825" s="11">
        <f t="shared" si="84"/>
        <v>0.10009999999999986</v>
      </c>
      <c r="O825" s="11">
        <f t="shared" si="84"/>
        <v>0.1048</v>
      </c>
      <c r="P825" s="11">
        <f t="shared" si="84"/>
        <v>0</v>
      </c>
      <c r="Q825" s="11">
        <f t="shared" si="84"/>
        <v>3.3200000000000007E-2</v>
      </c>
      <c r="R825" s="11">
        <f t="shared" si="84"/>
        <v>0.91009999999999991</v>
      </c>
      <c r="S825" s="11">
        <f t="shared" si="84"/>
        <v>0</v>
      </c>
      <c r="T825" s="11">
        <f t="shared" si="84"/>
        <v>7.5699999999983447E-2</v>
      </c>
      <c r="U825" s="11">
        <f t="shared" si="84"/>
        <v>0.29200000000000026</v>
      </c>
      <c r="V825" s="11">
        <f t="shared" si="84"/>
        <v>4.9314999999999998</v>
      </c>
      <c r="W825" s="11">
        <f t="shared" si="84"/>
        <v>0</v>
      </c>
      <c r="X825" s="11">
        <f t="shared" si="84"/>
        <v>9.6000000000000009E-3</v>
      </c>
      <c r="Y825" s="11">
        <f t="shared" si="84"/>
        <v>2.3699999999999992E-2</v>
      </c>
      <c r="Z825" s="11">
        <f t="shared" si="84"/>
        <v>7.0400000000000004E-2</v>
      </c>
      <c r="AA825" s="11">
        <f t="shared" si="84"/>
        <v>1.3353000000000002</v>
      </c>
      <c r="AB825" s="11">
        <f t="shared" si="84"/>
        <v>0</v>
      </c>
      <c r="AC825" s="11">
        <f t="shared" si="84"/>
        <v>0</v>
      </c>
    </row>
    <row r="826" spans="1:29" ht="13.5" customHeight="1" x14ac:dyDescent="0.2">
      <c r="A826" s="25" t="s">
        <v>490</v>
      </c>
      <c r="B826" s="11" t="s">
        <v>213</v>
      </c>
      <c r="D826" s="11">
        <f t="shared" si="83"/>
        <v>0</v>
      </c>
      <c r="E826" s="11">
        <f t="shared" si="84"/>
        <v>0</v>
      </c>
      <c r="F826" s="11">
        <f t="shared" si="84"/>
        <v>0</v>
      </c>
      <c r="G826" s="11">
        <f t="shared" si="84"/>
        <v>0</v>
      </c>
      <c r="H826" s="11">
        <f t="shared" si="84"/>
        <v>4.9999999999994493E-4</v>
      </c>
      <c r="I826" s="11">
        <f t="shared" si="84"/>
        <v>0</v>
      </c>
      <c r="J826" s="11">
        <f t="shared" si="84"/>
        <v>0</v>
      </c>
      <c r="K826" s="11">
        <f t="shared" si="84"/>
        <v>3.0000000000000859E-4</v>
      </c>
      <c r="L826" s="11">
        <f t="shared" si="84"/>
        <v>0.16039999999999999</v>
      </c>
      <c r="M826" s="11">
        <f t="shared" si="84"/>
        <v>0.63839999999999986</v>
      </c>
      <c r="N826" s="11">
        <f t="shared" si="84"/>
        <v>0.11280000000000001</v>
      </c>
      <c r="O826" s="11">
        <f t="shared" si="84"/>
        <v>0.12489999999999998</v>
      </c>
      <c r="P826" s="11">
        <f t="shared" si="84"/>
        <v>0</v>
      </c>
      <c r="Q826" s="11">
        <f t="shared" si="84"/>
        <v>2.9900000000000038E-2</v>
      </c>
      <c r="R826" s="11">
        <f t="shared" si="84"/>
        <v>0.98130000000000006</v>
      </c>
      <c r="S826" s="11">
        <f t="shared" si="84"/>
        <v>0</v>
      </c>
      <c r="T826" s="11">
        <f t="shared" si="84"/>
        <v>7.8899999999975989E-2</v>
      </c>
      <c r="U826" s="11">
        <f t="shared" si="84"/>
        <v>0.32900000000000018</v>
      </c>
      <c r="V826" s="11">
        <f t="shared" si="84"/>
        <v>5.1211000000000055</v>
      </c>
      <c r="W826" s="11">
        <f t="shared" si="84"/>
        <v>0</v>
      </c>
      <c r="X826" s="11">
        <f t="shared" si="84"/>
        <v>1.09E-2</v>
      </c>
      <c r="Y826" s="11">
        <f t="shared" si="84"/>
        <v>2.9300000000000007E-2</v>
      </c>
      <c r="Z826" s="11">
        <f t="shared" si="84"/>
        <v>7.7100000000000002E-2</v>
      </c>
      <c r="AA826" s="11">
        <f t="shared" si="84"/>
        <v>1.3666000000000003</v>
      </c>
      <c r="AB826" s="11">
        <f t="shared" si="84"/>
        <v>0</v>
      </c>
      <c r="AC826" s="11">
        <f t="shared" si="84"/>
        <v>0</v>
      </c>
    </row>
    <row r="827" spans="1:29" ht="13.5" customHeight="1" x14ac:dyDescent="0.2">
      <c r="A827" s="25" t="s">
        <v>490</v>
      </c>
      <c r="B827" s="11" t="s">
        <v>213</v>
      </c>
      <c r="D827" s="11">
        <f t="shared" si="83"/>
        <v>0</v>
      </c>
      <c r="E827" s="11">
        <f t="shared" si="84"/>
        <v>0</v>
      </c>
      <c r="F827" s="11">
        <f t="shared" si="84"/>
        <v>0</v>
      </c>
      <c r="G827" s="11">
        <f t="shared" si="84"/>
        <v>0</v>
      </c>
      <c r="H827" s="11">
        <f t="shared" si="84"/>
        <v>1.0000000000000009E-3</v>
      </c>
      <c r="I827" s="11">
        <f t="shared" si="84"/>
        <v>0</v>
      </c>
      <c r="J827" s="11">
        <f t="shared" si="84"/>
        <v>0</v>
      </c>
      <c r="K827" s="11">
        <f t="shared" si="84"/>
        <v>2.9999999999999472E-4</v>
      </c>
      <c r="L827" s="11">
        <f t="shared" si="84"/>
        <v>0.17569999999999997</v>
      </c>
      <c r="M827" s="11">
        <f t="shared" si="84"/>
        <v>0.74980000000000002</v>
      </c>
      <c r="N827" s="11">
        <f t="shared" si="84"/>
        <v>0.12110000000000021</v>
      </c>
      <c r="O827" s="11">
        <f t="shared" si="84"/>
        <v>0.1328</v>
      </c>
      <c r="P827" s="11">
        <f t="shared" si="84"/>
        <v>0</v>
      </c>
      <c r="Q827" s="11">
        <f t="shared" si="84"/>
        <v>2.7200000000000002E-2</v>
      </c>
      <c r="R827" s="11">
        <f t="shared" si="84"/>
        <v>0.76619999999999955</v>
      </c>
      <c r="S827" s="11">
        <f t="shared" si="84"/>
        <v>0</v>
      </c>
      <c r="T827" s="11">
        <f t="shared" si="84"/>
        <v>8.2899999999995089E-2</v>
      </c>
      <c r="U827" s="11">
        <f t="shared" si="84"/>
        <v>0.37379999999999969</v>
      </c>
      <c r="V827" s="11">
        <f t="shared" si="84"/>
        <v>5.513300000000001</v>
      </c>
      <c r="W827" s="11">
        <f t="shared" si="84"/>
        <v>0</v>
      </c>
      <c r="X827" s="11">
        <f t="shared" si="84"/>
        <v>1.17E-2</v>
      </c>
      <c r="Y827" s="11">
        <f t="shared" si="84"/>
        <v>3.2399999999999998E-2</v>
      </c>
      <c r="Z827" s="11">
        <f t="shared" si="84"/>
        <v>7.6399999999999996E-2</v>
      </c>
      <c r="AA827" s="11">
        <f t="shared" si="84"/>
        <v>1.2354999999999996</v>
      </c>
      <c r="AB827" s="11">
        <f t="shared" si="84"/>
        <v>0</v>
      </c>
      <c r="AC827" s="11">
        <f t="shared" si="84"/>
        <v>0</v>
      </c>
    </row>
    <row r="828" spans="1:29" ht="13.5" customHeight="1" x14ac:dyDescent="0.2">
      <c r="A828" s="25" t="s">
        <v>490</v>
      </c>
      <c r="B828" s="11" t="s">
        <v>213</v>
      </c>
      <c r="D828" s="11">
        <f t="shared" si="83"/>
        <v>0</v>
      </c>
      <c r="E828" s="11">
        <f t="shared" si="84"/>
        <v>0</v>
      </c>
      <c r="F828" s="11">
        <f t="shared" si="84"/>
        <v>0</v>
      </c>
      <c r="G828" s="11">
        <f t="shared" si="84"/>
        <v>0</v>
      </c>
      <c r="H828" s="11">
        <f t="shared" si="84"/>
        <v>1.2000000000000899E-3</v>
      </c>
      <c r="I828" s="11">
        <f t="shared" si="84"/>
        <v>0</v>
      </c>
      <c r="J828" s="11">
        <f t="shared" si="84"/>
        <v>0</v>
      </c>
      <c r="K828" s="11">
        <f t="shared" si="84"/>
        <v>1.9999999999999879E-4</v>
      </c>
      <c r="L828" s="11">
        <f t="shared" si="84"/>
        <v>0.16199999999999998</v>
      </c>
      <c r="M828" s="11">
        <f t="shared" si="84"/>
        <v>0.83550000000000058</v>
      </c>
      <c r="N828" s="11">
        <f t="shared" si="84"/>
        <v>0.1203000000000003</v>
      </c>
      <c r="O828" s="11">
        <f t="shared" si="84"/>
        <v>0.121</v>
      </c>
      <c r="P828" s="11">
        <f t="shared" si="84"/>
        <v>0</v>
      </c>
      <c r="Q828" s="11">
        <f t="shared" si="84"/>
        <v>2.3800000000000043E-2</v>
      </c>
      <c r="R828" s="11">
        <f t="shared" si="84"/>
        <v>0.67349999999999977</v>
      </c>
      <c r="S828" s="11">
        <f t="shared" si="84"/>
        <v>0</v>
      </c>
      <c r="T828" s="11">
        <f t="shared" si="84"/>
        <v>8.5700000000031196E-2</v>
      </c>
      <c r="U828" s="11">
        <f t="shared" si="84"/>
        <v>0.40439999999999987</v>
      </c>
      <c r="V828" s="11">
        <f t="shared" si="84"/>
        <v>5.8902000000000001</v>
      </c>
      <c r="W828" s="11">
        <f t="shared" si="84"/>
        <v>0</v>
      </c>
      <c r="X828" s="11">
        <f t="shared" si="84"/>
        <v>1.1800000000000001E-2</v>
      </c>
      <c r="Y828" s="11">
        <f t="shared" si="84"/>
        <v>3.6099999999999993E-2</v>
      </c>
      <c r="Z828" s="11">
        <f t="shared" si="84"/>
        <v>7.0200000000000012E-2</v>
      </c>
      <c r="AA828" s="11">
        <f t="shared" si="84"/>
        <v>0.83560000000000034</v>
      </c>
      <c r="AB828" s="11">
        <f t="shared" si="84"/>
        <v>0</v>
      </c>
      <c r="AC828" s="11">
        <f t="shared" si="84"/>
        <v>0</v>
      </c>
    </row>
    <row r="829" spans="1:29" ht="13.5" customHeight="1" x14ac:dyDescent="0.2">
      <c r="A829" s="25" t="s">
        <v>490</v>
      </c>
      <c r="B829" s="11" t="s">
        <v>213</v>
      </c>
      <c r="D829" s="11">
        <f t="shared" si="83"/>
        <v>0</v>
      </c>
      <c r="E829" s="11">
        <f t="shared" si="84"/>
        <v>0</v>
      </c>
      <c r="F829" s="11">
        <f t="shared" si="84"/>
        <v>0</v>
      </c>
      <c r="G829" s="11">
        <f t="shared" si="84"/>
        <v>0</v>
      </c>
      <c r="H829" s="11">
        <f t="shared" si="84"/>
        <v>1.4000000000000679E-3</v>
      </c>
      <c r="I829" s="11">
        <f t="shared" si="84"/>
        <v>0</v>
      </c>
      <c r="J829" s="11">
        <f t="shared" si="84"/>
        <v>0</v>
      </c>
      <c r="K829" s="11">
        <f t="shared" si="84"/>
        <v>0</v>
      </c>
      <c r="L829" s="11">
        <f t="shared" si="84"/>
        <v>0.12800000000000006</v>
      </c>
      <c r="M829" s="11">
        <f t="shared" si="84"/>
        <v>0.96430000000000016</v>
      </c>
      <c r="N829" s="11">
        <f t="shared" si="84"/>
        <v>0.11339999999999995</v>
      </c>
      <c r="O829" s="11">
        <f t="shared" si="84"/>
        <v>9.1499999999999998E-2</v>
      </c>
      <c r="P829" s="11">
        <f t="shared" si="84"/>
        <v>0</v>
      </c>
      <c r="Q829" s="11">
        <f t="shared" si="84"/>
        <v>2.7200000000000002E-2</v>
      </c>
      <c r="R829" s="11">
        <f t="shared" si="84"/>
        <v>0.78060000000000063</v>
      </c>
      <c r="S829" s="11">
        <f t="shared" si="84"/>
        <v>0</v>
      </c>
      <c r="T829" s="11">
        <f t="shared" si="84"/>
        <v>8.5599999999999454E-2</v>
      </c>
      <c r="U829" s="11">
        <f t="shared" si="84"/>
        <v>0.41069999999999984</v>
      </c>
      <c r="V829" s="11">
        <f t="shared" si="84"/>
        <v>6.1422999999999988</v>
      </c>
      <c r="W829" s="11">
        <f t="shared" si="84"/>
        <v>0</v>
      </c>
      <c r="X829" s="11">
        <f t="shared" si="84"/>
        <v>1.14E-2</v>
      </c>
      <c r="Y829" s="11">
        <f t="shared" si="84"/>
        <v>3.5099999999999999E-2</v>
      </c>
      <c r="Z829" s="11">
        <f t="shared" si="84"/>
        <v>7.209999999999997E-2</v>
      </c>
      <c r="AA829" s="11">
        <f t="shared" si="84"/>
        <v>1.0095000000000001</v>
      </c>
      <c r="AB829" s="11">
        <f t="shared" si="84"/>
        <v>0</v>
      </c>
      <c r="AC829" s="11">
        <f t="shared" si="84"/>
        <v>0</v>
      </c>
    </row>
    <row r="830" spans="1:29" ht="13.5" customHeight="1" x14ac:dyDescent="0.2">
      <c r="A830" s="25" t="s">
        <v>490</v>
      </c>
      <c r="B830" s="11" t="s">
        <v>213</v>
      </c>
      <c r="D830" s="11">
        <f t="shared" si="83"/>
        <v>0</v>
      </c>
      <c r="E830" s="11">
        <f t="shared" si="84"/>
        <v>0</v>
      </c>
      <c r="F830" s="11">
        <f t="shared" si="84"/>
        <v>0</v>
      </c>
      <c r="G830" s="11">
        <f t="shared" si="84"/>
        <v>0</v>
      </c>
      <c r="H830" s="11">
        <f t="shared" si="84"/>
        <v>1.1999999999998678E-3</v>
      </c>
      <c r="I830" s="11">
        <f t="shared" si="84"/>
        <v>0</v>
      </c>
      <c r="J830" s="11">
        <f t="shared" si="84"/>
        <v>0</v>
      </c>
      <c r="K830" s="11">
        <f t="shared" si="84"/>
        <v>1.9999999999999879E-4</v>
      </c>
      <c r="L830" s="11">
        <f t="shared" si="84"/>
        <v>0.1285</v>
      </c>
      <c r="M830" s="11">
        <f t="shared" si="84"/>
        <v>1.0066999999999999</v>
      </c>
      <c r="N830" s="11">
        <f t="shared" si="84"/>
        <v>0.10899999999999999</v>
      </c>
      <c r="O830" s="11">
        <f t="shared" si="84"/>
        <v>5.8999999999999997E-2</v>
      </c>
      <c r="P830" s="11">
        <f t="shared" si="84"/>
        <v>0</v>
      </c>
      <c r="Q830" s="11">
        <f t="shared" si="84"/>
        <v>2.8699999999999948E-2</v>
      </c>
      <c r="R830" s="11">
        <f t="shared" si="84"/>
        <v>1.0066000000000006</v>
      </c>
      <c r="S830" s="11">
        <f t="shared" si="84"/>
        <v>0</v>
      </c>
      <c r="T830" s="11">
        <f t="shared" si="84"/>
        <v>8.2099999999968531E-2</v>
      </c>
      <c r="U830" s="11">
        <f t="shared" si="84"/>
        <v>0.39389999999999992</v>
      </c>
      <c r="V830" s="11">
        <f t="shared" si="84"/>
        <v>6.122399999999999</v>
      </c>
      <c r="W830" s="11">
        <f t="shared" si="84"/>
        <v>0</v>
      </c>
      <c r="X830" s="11">
        <f t="shared" si="84"/>
        <v>1.0799999999999999E-2</v>
      </c>
      <c r="Y830" s="11">
        <f t="shared" si="84"/>
        <v>2.9699999999999997E-2</v>
      </c>
      <c r="Z830" s="11">
        <f t="shared" si="84"/>
        <v>6.5999999999999975E-2</v>
      </c>
      <c r="AA830" s="11">
        <f t="shared" si="84"/>
        <v>1.149799999999999</v>
      </c>
      <c r="AB830" s="11">
        <f t="shared" si="84"/>
        <v>0</v>
      </c>
      <c r="AC830" s="11">
        <f t="shared" si="84"/>
        <v>0</v>
      </c>
    </row>
    <row r="831" spans="1:29" ht="13.5" customHeight="1" x14ac:dyDescent="0.2">
      <c r="A831" s="25" t="s">
        <v>490</v>
      </c>
      <c r="B831" s="11" t="s">
        <v>213</v>
      </c>
      <c r="D831" s="11">
        <f t="shared" si="83"/>
        <v>0</v>
      </c>
      <c r="E831" s="11">
        <f t="shared" si="84"/>
        <v>0</v>
      </c>
      <c r="F831" s="11">
        <f t="shared" si="84"/>
        <v>0</v>
      </c>
      <c r="G831" s="11">
        <f t="shared" si="84"/>
        <v>0</v>
      </c>
      <c r="H831" s="11">
        <f t="shared" si="84"/>
        <v>7.9999999999991189E-4</v>
      </c>
      <c r="I831" s="11">
        <f t="shared" si="84"/>
        <v>0</v>
      </c>
      <c r="J831" s="11">
        <f t="shared" si="84"/>
        <v>0</v>
      </c>
      <c r="K831" s="11">
        <f t="shared" si="84"/>
        <v>2.9999999999999472E-4</v>
      </c>
      <c r="L831" s="11">
        <f t="shared" si="84"/>
        <v>0.11810000000000004</v>
      </c>
      <c r="M831" s="11">
        <f t="shared" si="84"/>
        <v>0.92390000000000017</v>
      </c>
      <c r="N831" s="11">
        <f t="shared" si="84"/>
        <v>9.4400000000000261E-2</v>
      </c>
      <c r="O831" s="11">
        <f t="shared" si="84"/>
        <v>6.9000000000000006E-2</v>
      </c>
      <c r="P831" s="11">
        <f t="shared" si="84"/>
        <v>0</v>
      </c>
      <c r="Q831" s="11">
        <f t="shared" si="84"/>
        <v>2.629999999999999E-2</v>
      </c>
      <c r="R831" s="11">
        <f t="shared" si="84"/>
        <v>1.2248000000000001</v>
      </c>
      <c r="S831" s="11">
        <f t="shared" si="84"/>
        <v>0</v>
      </c>
      <c r="T831" s="11">
        <f t="shared" si="84"/>
        <v>7.6399999999978263E-2</v>
      </c>
      <c r="U831" s="11">
        <f t="shared" si="84"/>
        <v>0.36399999999999988</v>
      </c>
      <c r="V831" s="11">
        <f t="shared" si="84"/>
        <v>5.8389999999999986</v>
      </c>
      <c r="W831" s="11">
        <f t="shared" si="84"/>
        <v>0</v>
      </c>
      <c r="X831" s="11">
        <f t="shared" si="84"/>
        <v>1.03E-2</v>
      </c>
      <c r="Y831" s="11">
        <f t="shared" si="84"/>
        <v>2.360000000000001E-2</v>
      </c>
      <c r="Z831" s="11">
        <f t="shared" si="84"/>
        <v>5.2300000000000013E-2</v>
      </c>
      <c r="AA831" s="11">
        <f t="shared" si="84"/>
        <v>1.0755000000000008</v>
      </c>
      <c r="AB831" s="11">
        <f t="shared" si="84"/>
        <v>0</v>
      </c>
      <c r="AC831" s="11">
        <f t="shared" si="84"/>
        <v>0</v>
      </c>
    </row>
    <row r="832" spans="1:29" ht="13.5" customHeight="1" x14ac:dyDescent="0.2">
      <c r="A832" s="25" t="s">
        <v>490</v>
      </c>
      <c r="B832" s="11" t="s">
        <v>213</v>
      </c>
      <c r="D832" s="11">
        <f t="shared" si="83"/>
        <v>0</v>
      </c>
      <c r="E832" s="11">
        <f t="shared" si="84"/>
        <v>0</v>
      </c>
      <c r="F832" s="11">
        <f t="shared" si="84"/>
        <v>0</v>
      </c>
      <c r="G832" s="11">
        <f t="shared" si="84"/>
        <v>0</v>
      </c>
      <c r="H832" s="11">
        <f t="shared" si="84"/>
        <v>2.9999999999996696E-4</v>
      </c>
      <c r="I832" s="11">
        <f t="shared" si="84"/>
        <v>0</v>
      </c>
      <c r="J832" s="11">
        <f t="shared" si="84"/>
        <v>0</v>
      </c>
      <c r="K832" s="11">
        <f t="shared" si="84"/>
        <v>2.0000000000000573E-4</v>
      </c>
      <c r="L832" s="11">
        <f t="shared" si="84"/>
        <v>0.12619999999999998</v>
      </c>
      <c r="M832" s="11">
        <f t="shared" si="84"/>
        <v>0.65869999999999984</v>
      </c>
      <c r="N832" s="11">
        <f t="shared" si="84"/>
        <v>8.3200000000000163E-2</v>
      </c>
      <c r="O832" s="11">
        <f t="shared" si="84"/>
        <v>7.9600000000000004E-2</v>
      </c>
      <c r="P832" s="11">
        <f t="shared" si="84"/>
        <v>0</v>
      </c>
      <c r="Q832" s="11">
        <f t="shared" si="84"/>
        <v>2.52E-2</v>
      </c>
      <c r="R832" s="11">
        <f t="shared" si="84"/>
        <v>1.1203000000000001</v>
      </c>
      <c r="S832" s="11">
        <f t="shared" si="84"/>
        <v>0</v>
      </c>
      <c r="T832" s="11">
        <f t="shared" si="84"/>
        <v>7.3800000000005639E-2</v>
      </c>
      <c r="U832" s="11">
        <f t="shared" si="84"/>
        <v>0.33429999999999982</v>
      </c>
      <c r="V832" s="11">
        <f t="shared" si="84"/>
        <v>5.4314999999999998</v>
      </c>
      <c r="W832" s="11">
        <f t="shared" si="84"/>
        <v>0</v>
      </c>
      <c r="X832" s="11">
        <f t="shared" si="84"/>
        <v>0.01</v>
      </c>
      <c r="Y832" s="11">
        <f t="shared" si="84"/>
        <v>2.3500000000000007E-2</v>
      </c>
      <c r="Z832" s="11">
        <f t="shared" si="84"/>
        <v>4.9100000000000019E-2</v>
      </c>
      <c r="AA832" s="11">
        <f t="shared" si="84"/>
        <v>1.0213999999999999</v>
      </c>
      <c r="AB832" s="11">
        <f t="shared" si="84"/>
        <v>0</v>
      </c>
      <c r="AC832" s="11">
        <f t="shared" si="84"/>
        <v>0</v>
      </c>
    </row>
    <row r="833" spans="1:29" ht="13.5" customHeight="1" x14ac:dyDescent="0.2">
      <c r="A833" s="25" t="s">
        <v>490</v>
      </c>
      <c r="B833" s="11" t="s">
        <v>213</v>
      </c>
      <c r="D833" s="11">
        <f t="shared" si="83"/>
        <v>0</v>
      </c>
      <c r="E833" s="11">
        <f t="shared" si="84"/>
        <v>0</v>
      </c>
      <c r="F833" s="11">
        <f t="shared" si="84"/>
        <v>0</v>
      </c>
      <c r="G833" s="11">
        <f t="shared" si="84"/>
        <v>0</v>
      </c>
      <c r="H833" s="11">
        <f t="shared" si="84"/>
        <v>4.0000000000006697E-4</v>
      </c>
      <c r="I833" s="11">
        <f t="shared" si="84"/>
        <v>0</v>
      </c>
      <c r="J833" s="11">
        <f t="shared" si="84"/>
        <v>0</v>
      </c>
      <c r="K833" s="11">
        <f t="shared" si="84"/>
        <v>1.0000000000000286E-4</v>
      </c>
      <c r="L833" s="11">
        <f t="shared" si="84"/>
        <v>0.12819999999999998</v>
      </c>
      <c r="M833" s="11">
        <f t="shared" si="84"/>
        <v>0.50180000000000002</v>
      </c>
      <c r="N833" s="11">
        <f t="shared" si="84"/>
        <v>7.2499999999999787E-2</v>
      </c>
      <c r="O833" s="11">
        <f t="shared" si="84"/>
        <v>8.5999999999999993E-2</v>
      </c>
      <c r="P833" s="11">
        <f t="shared" si="84"/>
        <v>0</v>
      </c>
      <c r="Q833" s="11">
        <f t="shared" si="84"/>
        <v>2.2199999999999998E-2</v>
      </c>
      <c r="R833" s="11">
        <f t="shared" si="84"/>
        <v>0.77100000000000002</v>
      </c>
      <c r="S833" s="11">
        <f t="shared" si="84"/>
        <v>0</v>
      </c>
      <c r="T833" s="11">
        <f t="shared" si="84"/>
        <v>7.4500000000000455E-2</v>
      </c>
      <c r="U833" s="11">
        <f t="shared" si="84"/>
        <v>0.3142999999999998</v>
      </c>
      <c r="V833" s="11">
        <f t="shared" si="84"/>
        <v>5.0984000000000052</v>
      </c>
      <c r="W833" s="11">
        <f t="shared" si="84"/>
        <v>0</v>
      </c>
      <c r="X833" s="11">
        <f t="shared" si="84"/>
        <v>0.01</v>
      </c>
      <c r="Y833" s="11">
        <f t="shared" ref="E833:AC843" si="86">ABS(MAX(Y516,Y540,Y564,Y588,Y612,Y636,Y660,Y684,Y708,Y732)-MIN(Y516,Y540,Y564,Y588,Y612,Y636,Y660,Y684,Y708,Y732))</f>
        <v>2.4300000000000002E-2</v>
      </c>
      <c r="Z833" s="11">
        <f t="shared" si="86"/>
        <v>4.6000000000000006E-2</v>
      </c>
      <c r="AA833" s="11">
        <f t="shared" si="86"/>
        <v>1.1684999999999999</v>
      </c>
      <c r="AB833" s="11">
        <f t="shared" si="86"/>
        <v>0</v>
      </c>
      <c r="AC833" s="11">
        <f t="shared" si="86"/>
        <v>0</v>
      </c>
    </row>
    <row r="834" spans="1:29" ht="13.5" customHeight="1" x14ac:dyDescent="0.2">
      <c r="A834" s="25" t="s">
        <v>490</v>
      </c>
      <c r="B834" s="11" t="s">
        <v>213</v>
      </c>
      <c r="D834" s="11">
        <f t="shared" si="83"/>
        <v>0</v>
      </c>
      <c r="E834" s="11">
        <f t="shared" si="86"/>
        <v>0</v>
      </c>
      <c r="F834" s="11">
        <f t="shared" si="86"/>
        <v>0</v>
      </c>
      <c r="G834" s="11">
        <f t="shared" si="86"/>
        <v>0</v>
      </c>
      <c r="H834" s="11">
        <f t="shared" si="86"/>
        <v>2.9999999999996696E-4</v>
      </c>
      <c r="I834" s="11">
        <f t="shared" si="86"/>
        <v>0</v>
      </c>
      <c r="J834" s="11">
        <f t="shared" si="86"/>
        <v>0</v>
      </c>
      <c r="K834" s="11">
        <f t="shared" si="86"/>
        <v>1.0000000000000286E-4</v>
      </c>
      <c r="L834" s="11">
        <f t="shared" si="86"/>
        <v>0.1341</v>
      </c>
      <c r="M834" s="11">
        <f t="shared" si="86"/>
        <v>0.53470000000000006</v>
      </c>
      <c r="N834" s="11">
        <f t="shared" si="86"/>
        <v>6.25E-2</v>
      </c>
      <c r="O834" s="11">
        <f t="shared" si="86"/>
        <v>8.3900000000000002E-2</v>
      </c>
      <c r="P834" s="11">
        <f t="shared" si="86"/>
        <v>0</v>
      </c>
      <c r="Q834" s="11">
        <f t="shared" si="86"/>
        <v>2.1100000000000008E-2</v>
      </c>
      <c r="R834" s="11">
        <f t="shared" si="86"/>
        <v>0.87129999999999974</v>
      </c>
      <c r="S834" s="11">
        <f t="shared" si="86"/>
        <v>0</v>
      </c>
      <c r="T834" s="11">
        <f t="shared" si="86"/>
        <v>7.7100000000029922E-2</v>
      </c>
      <c r="U834" s="11">
        <f t="shared" si="86"/>
        <v>0.30620000000000003</v>
      </c>
      <c r="V834" s="11">
        <f t="shared" si="86"/>
        <v>4.9924000000000035</v>
      </c>
      <c r="W834" s="11">
        <f t="shared" si="86"/>
        <v>0</v>
      </c>
      <c r="X834" s="11">
        <f t="shared" si="86"/>
        <v>9.9000000000000008E-3</v>
      </c>
      <c r="Y834" s="11">
        <f t="shared" si="86"/>
        <v>2.5299999999999989E-2</v>
      </c>
      <c r="Z834" s="11">
        <f t="shared" si="86"/>
        <v>5.0700000000000002E-2</v>
      </c>
      <c r="AA834" s="11">
        <f t="shared" si="86"/>
        <v>1.1486999999999998</v>
      </c>
      <c r="AB834" s="11">
        <f t="shared" si="86"/>
        <v>0</v>
      </c>
      <c r="AC834" s="11">
        <f t="shared" si="86"/>
        <v>0</v>
      </c>
    </row>
    <row r="835" spans="1:29" ht="13.5" customHeight="1" x14ac:dyDescent="0.2">
      <c r="A835" s="25" t="s">
        <v>490</v>
      </c>
      <c r="B835" s="11" t="s">
        <v>213</v>
      </c>
      <c r="D835" s="11">
        <f t="shared" si="83"/>
        <v>0</v>
      </c>
      <c r="E835" s="11">
        <f t="shared" si="86"/>
        <v>0</v>
      </c>
      <c r="F835" s="11">
        <f t="shared" si="86"/>
        <v>0</v>
      </c>
      <c r="G835" s="11">
        <f t="shared" si="86"/>
        <v>0</v>
      </c>
      <c r="H835" s="11">
        <f t="shared" si="86"/>
        <v>1.9999999999999998E-4</v>
      </c>
      <c r="I835" s="11">
        <f t="shared" si="86"/>
        <v>0</v>
      </c>
      <c r="J835" s="11">
        <f t="shared" si="86"/>
        <v>0</v>
      </c>
      <c r="K835" s="11">
        <f t="shared" si="86"/>
        <v>1.9999999999999185E-4</v>
      </c>
      <c r="L835" s="11">
        <f t="shared" si="86"/>
        <v>0.17059999999999997</v>
      </c>
      <c r="M835" s="11">
        <f t="shared" si="86"/>
        <v>0.69389999999999996</v>
      </c>
      <c r="N835" s="11">
        <f t="shared" si="86"/>
        <v>5.9600000000000097E-2</v>
      </c>
      <c r="O835" s="11">
        <f t="shared" si="86"/>
        <v>7.3599999999999999E-2</v>
      </c>
      <c r="P835" s="11">
        <f t="shared" si="86"/>
        <v>0</v>
      </c>
      <c r="Q835" s="11">
        <f t="shared" si="86"/>
        <v>2.4299999999999988E-2</v>
      </c>
      <c r="R835" s="11">
        <f t="shared" si="86"/>
        <v>1.0603999999999996</v>
      </c>
      <c r="S835" s="11">
        <f t="shared" si="86"/>
        <v>0</v>
      </c>
      <c r="T835" s="11">
        <f t="shared" si="86"/>
        <v>8.0299999999965621E-2</v>
      </c>
      <c r="U835" s="11">
        <f t="shared" si="86"/>
        <v>0.30549999999999988</v>
      </c>
      <c r="V835" s="11">
        <f t="shared" si="86"/>
        <v>5.1411999999999978</v>
      </c>
      <c r="W835" s="11">
        <f t="shared" si="86"/>
        <v>0</v>
      </c>
      <c r="X835" s="11">
        <f t="shared" si="86"/>
        <v>9.7999999999999997E-3</v>
      </c>
      <c r="Y835" s="11">
        <f t="shared" si="86"/>
        <v>2.3400000000000004E-2</v>
      </c>
      <c r="Z835" s="11">
        <f t="shared" si="86"/>
        <v>4.7399999999999998E-2</v>
      </c>
      <c r="AA835" s="11">
        <f t="shared" si="86"/>
        <v>1.0679000000000003</v>
      </c>
      <c r="AB835" s="11">
        <f t="shared" si="86"/>
        <v>0</v>
      </c>
      <c r="AC835" s="11">
        <f t="shared" si="86"/>
        <v>0</v>
      </c>
    </row>
    <row r="836" spans="1:29" ht="13.5" customHeight="1" x14ac:dyDescent="0.2">
      <c r="A836" s="25" t="s">
        <v>490</v>
      </c>
      <c r="B836" s="11" t="s">
        <v>213</v>
      </c>
      <c r="D836" s="11">
        <f t="shared" si="83"/>
        <v>0</v>
      </c>
      <c r="E836" s="11">
        <f t="shared" si="86"/>
        <v>0</v>
      </c>
      <c r="F836" s="11">
        <f t="shared" si="86"/>
        <v>0</v>
      </c>
      <c r="G836" s="11">
        <f t="shared" si="86"/>
        <v>0</v>
      </c>
      <c r="H836" s="11">
        <f t="shared" si="86"/>
        <v>2.9999999999996696E-4</v>
      </c>
      <c r="I836" s="11">
        <f t="shared" si="86"/>
        <v>0</v>
      </c>
      <c r="J836" s="11">
        <f t="shared" si="86"/>
        <v>0</v>
      </c>
      <c r="K836" s="11">
        <f t="shared" si="86"/>
        <v>1.0000000000000286E-4</v>
      </c>
      <c r="L836" s="11">
        <f t="shared" si="86"/>
        <v>0.18559999999999999</v>
      </c>
      <c r="M836" s="11">
        <f t="shared" si="86"/>
        <v>0.55699999999999994</v>
      </c>
      <c r="N836" s="11">
        <f t="shared" si="86"/>
        <v>6.5399999999999903E-2</v>
      </c>
      <c r="O836" s="11">
        <f t="shared" si="86"/>
        <v>9.4600000000000004E-2</v>
      </c>
      <c r="P836" s="11">
        <f t="shared" si="86"/>
        <v>0</v>
      </c>
      <c r="Q836" s="11">
        <f t="shared" si="86"/>
        <v>2.5100000000000011E-2</v>
      </c>
      <c r="R836" s="11">
        <f t="shared" si="86"/>
        <v>1.1619999999999999</v>
      </c>
      <c r="S836" s="11">
        <f t="shared" si="86"/>
        <v>0</v>
      </c>
      <c r="T836" s="11">
        <f t="shared" si="86"/>
        <v>8.4300000000041564E-2</v>
      </c>
      <c r="U836" s="11">
        <f t="shared" si="86"/>
        <v>0.30580000000000007</v>
      </c>
      <c r="V836" s="11">
        <f t="shared" si="86"/>
        <v>5.4374000000000038</v>
      </c>
      <c r="W836" s="11">
        <f t="shared" si="86"/>
        <v>0</v>
      </c>
      <c r="X836" s="11">
        <f t="shared" si="86"/>
        <v>9.7000000000000003E-3</v>
      </c>
      <c r="Y836" s="11">
        <f t="shared" si="86"/>
        <v>1.910000000000002E-2</v>
      </c>
      <c r="Z836" s="11">
        <f t="shared" si="86"/>
        <v>3.5399999999999987E-2</v>
      </c>
      <c r="AA836" s="11">
        <f t="shared" si="86"/>
        <v>1.0068000000000001</v>
      </c>
      <c r="AB836" s="11">
        <f t="shared" si="86"/>
        <v>0</v>
      </c>
      <c r="AC836" s="11">
        <f t="shared" si="86"/>
        <v>0</v>
      </c>
    </row>
    <row r="837" spans="1:29" ht="13.5" customHeight="1" x14ac:dyDescent="0.2">
      <c r="A837" s="25" t="s">
        <v>490</v>
      </c>
      <c r="B837" s="11" t="s">
        <v>213</v>
      </c>
      <c r="D837" s="11">
        <f t="shared" si="83"/>
        <v>0</v>
      </c>
      <c r="E837" s="11">
        <f t="shared" si="86"/>
        <v>0</v>
      </c>
      <c r="F837" s="11">
        <f t="shared" si="86"/>
        <v>0</v>
      </c>
      <c r="G837" s="11">
        <f t="shared" si="86"/>
        <v>0</v>
      </c>
      <c r="H837" s="11">
        <f t="shared" si="86"/>
        <v>3.9999999999995595E-4</v>
      </c>
      <c r="I837" s="11">
        <f t="shared" si="86"/>
        <v>0</v>
      </c>
      <c r="J837" s="11">
        <f t="shared" si="86"/>
        <v>0</v>
      </c>
      <c r="K837" s="11">
        <f t="shared" si="86"/>
        <v>1.0000000000000286E-4</v>
      </c>
      <c r="L837" s="11">
        <f t="shared" si="86"/>
        <v>0.17269999999999996</v>
      </c>
      <c r="M837" s="11">
        <f t="shared" si="86"/>
        <v>0.27859999999999996</v>
      </c>
      <c r="N837" s="11">
        <f t="shared" si="86"/>
        <v>8.2999999999999741E-2</v>
      </c>
      <c r="O837" s="11">
        <f t="shared" si="86"/>
        <v>9.2999999999999999E-2</v>
      </c>
      <c r="P837" s="11">
        <f t="shared" si="86"/>
        <v>0</v>
      </c>
      <c r="Q837" s="11">
        <f t="shared" si="86"/>
        <v>2.3299999999999987E-2</v>
      </c>
      <c r="R837" s="11">
        <f t="shared" si="86"/>
        <v>0.8868999999999998</v>
      </c>
      <c r="S837" s="11">
        <f t="shared" si="86"/>
        <v>0</v>
      </c>
      <c r="T837" s="11">
        <f t="shared" si="86"/>
        <v>8.9199999999948432E-2</v>
      </c>
      <c r="U837" s="11">
        <f t="shared" si="86"/>
        <v>0.30410000000000004</v>
      </c>
      <c r="V837" s="11">
        <f t="shared" si="86"/>
        <v>5.7028000000000034</v>
      </c>
      <c r="W837" s="11">
        <f t="shared" si="86"/>
        <v>0</v>
      </c>
      <c r="X837" s="11">
        <f t="shared" si="86"/>
        <v>9.7000000000000003E-3</v>
      </c>
      <c r="Y837" s="11">
        <f t="shared" si="86"/>
        <v>1.8300000000000011E-2</v>
      </c>
      <c r="Z837" s="11">
        <f t="shared" si="86"/>
        <v>4.1800000000000004E-2</v>
      </c>
      <c r="AA837" s="11">
        <f t="shared" si="86"/>
        <v>1.0037</v>
      </c>
      <c r="AB837" s="11">
        <f t="shared" si="86"/>
        <v>0</v>
      </c>
      <c r="AC837" s="11">
        <f t="shared" si="86"/>
        <v>0</v>
      </c>
    </row>
    <row r="838" spans="1:29" ht="13.5" customHeight="1" x14ac:dyDescent="0.2">
      <c r="A838" s="25" t="s">
        <v>490</v>
      </c>
      <c r="B838" s="11" t="s">
        <v>213</v>
      </c>
      <c r="D838" s="11">
        <f t="shared" si="83"/>
        <v>0</v>
      </c>
      <c r="E838" s="11">
        <f t="shared" si="86"/>
        <v>0</v>
      </c>
      <c r="F838" s="11">
        <f t="shared" si="86"/>
        <v>0</v>
      </c>
      <c r="G838" s="11">
        <f t="shared" si="86"/>
        <v>0</v>
      </c>
      <c r="H838" s="11">
        <f t="shared" si="86"/>
        <v>3.9999999999995595E-4</v>
      </c>
      <c r="I838" s="11">
        <f t="shared" si="86"/>
        <v>0</v>
      </c>
      <c r="J838" s="11">
        <f t="shared" si="86"/>
        <v>0</v>
      </c>
      <c r="K838" s="11">
        <f t="shared" si="86"/>
        <v>0</v>
      </c>
      <c r="L838" s="11">
        <f t="shared" si="86"/>
        <v>0.14410000000000001</v>
      </c>
      <c r="M838" s="11">
        <f t="shared" si="86"/>
        <v>0.63829999999999965</v>
      </c>
      <c r="N838" s="11">
        <f t="shared" si="86"/>
        <v>9.670000000000023E-2</v>
      </c>
      <c r="O838" s="11">
        <f t="shared" si="86"/>
        <v>6.4199999999999993E-2</v>
      </c>
      <c r="P838" s="11">
        <f t="shared" si="86"/>
        <v>0</v>
      </c>
      <c r="Q838" s="11">
        <f t="shared" si="86"/>
        <v>2.0300000000000096E-2</v>
      </c>
      <c r="R838" s="11">
        <f t="shared" si="86"/>
        <v>0.47250000000000014</v>
      </c>
      <c r="S838" s="11">
        <f t="shared" si="86"/>
        <v>0</v>
      </c>
      <c r="T838" s="11">
        <f t="shared" si="86"/>
        <v>8.9900000000000091E-2</v>
      </c>
      <c r="U838" s="11">
        <f t="shared" si="86"/>
        <v>0.30220000000000002</v>
      </c>
      <c r="V838" s="11">
        <f t="shared" si="86"/>
        <v>5.7879000000000005</v>
      </c>
      <c r="W838" s="11">
        <f t="shared" si="86"/>
        <v>0</v>
      </c>
      <c r="X838" s="11">
        <f t="shared" si="86"/>
        <v>1.01E-2</v>
      </c>
      <c r="Y838" s="11">
        <f t="shared" si="86"/>
        <v>1.8600000000000005E-2</v>
      </c>
      <c r="Z838" s="11">
        <f t="shared" si="86"/>
        <v>5.0599999999999978E-2</v>
      </c>
      <c r="AA838" s="11">
        <f t="shared" si="86"/>
        <v>1.135</v>
      </c>
      <c r="AB838" s="11">
        <f t="shared" si="86"/>
        <v>0</v>
      </c>
      <c r="AC838" s="11">
        <f t="shared" si="86"/>
        <v>0</v>
      </c>
    </row>
    <row r="839" spans="1:29" ht="13.5" customHeight="1" x14ac:dyDescent="0.2">
      <c r="A839" s="25" t="s">
        <v>490</v>
      </c>
      <c r="B839" s="11" t="s">
        <v>213</v>
      </c>
      <c r="D839" s="11">
        <f t="shared" si="83"/>
        <v>0</v>
      </c>
      <c r="E839" s="11">
        <f t="shared" si="86"/>
        <v>0</v>
      </c>
      <c r="F839" s="11">
        <f t="shared" si="86"/>
        <v>0</v>
      </c>
      <c r="G839" s="11">
        <f t="shared" si="86"/>
        <v>0</v>
      </c>
      <c r="H839" s="11">
        <f t="shared" si="86"/>
        <v>2.9999999999996696E-4</v>
      </c>
      <c r="I839" s="11">
        <f t="shared" si="86"/>
        <v>0</v>
      </c>
      <c r="J839" s="11">
        <f t="shared" si="86"/>
        <v>0</v>
      </c>
      <c r="K839" s="11">
        <f t="shared" si="86"/>
        <v>9.9999999999988987E-5</v>
      </c>
      <c r="L839" s="11">
        <f t="shared" si="86"/>
        <v>0.12050000000000005</v>
      </c>
      <c r="M839" s="11">
        <f t="shared" si="86"/>
        <v>0.91329999999999956</v>
      </c>
      <c r="N839" s="11">
        <f t="shared" si="86"/>
        <v>0.10389999999999988</v>
      </c>
      <c r="O839" s="11">
        <f t="shared" si="86"/>
        <v>3.5200000000000009E-2</v>
      </c>
      <c r="P839" s="11">
        <f t="shared" si="86"/>
        <v>0</v>
      </c>
      <c r="Q839" s="11">
        <f t="shared" si="86"/>
        <v>2.1900000000000031E-2</v>
      </c>
      <c r="R839" s="11">
        <f t="shared" si="86"/>
        <v>0.69310000000000027</v>
      </c>
      <c r="S839" s="11">
        <f t="shared" si="86"/>
        <v>0</v>
      </c>
      <c r="T839" s="11">
        <f t="shared" si="86"/>
        <v>8.2999999999969987E-2</v>
      </c>
      <c r="U839" s="11">
        <f t="shared" si="86"/>
        <v>0.30560000000000009</v>
      </c>
      <c r="V839" s="11">
        <f t="shared" si="86"/>
        <v>5.6518000000000015</v>
      </c>
      <c r="W839" s="11">
        <f t="shared" si="86"/>
        <v>0</v>
      </c>
      <c r="X839" s="11">
        <f t="shared" si="86"/>
        <v>1.0699999999999999E-2</v>
      </c>
      <c r="Y839" s="11">
        <f t="shared" si="86"/>
        <v>2.0799999999999985E-2</v>
      </c>
      <c r="Z839" s="11">
        <f t="shared" si="86"/>
        <v>5.2900000000000003E-2</v>
      </c>
      <c r="AA839" s="11">
        <f t="shared" si="86"/>
        <v>1.2943</v>
      </c>
      <c r="AB839" s="11">
        <f t="shared" si="86"/>
        <v>0</v>
      </c>
      <c r="AC839" s="11">
        <f t="shared" si="86"/>
        <v>0</v>
      </c>
    </row>
    <row r="840" spans="1:29" ht="13.5" customHeight="1" x14ac:dyDescent="0.2">
      <c r="A840" s="25" t="s">
        <v>490</v>
      </c>
      <c r="B840" s="11" t="s">
        <v>213</v>
      </c>
      <c r="D840" s="11">
        <f t="shared" si="83"/>
        <v>0</v>
      </c>
      <c r="E840" s="11">
        <f t="shared" si="86"/>
        <v>0</v>
      </c>
      <c r="F840" s="11">
        <f t="shared" si="86"/>
        <v>0</v>
      </c>
      <c r="G840" s="11">
        <f t="shared" si="86"/>
        <v>0</v>
      </c>
      <c r="H840" s="11">
        <f t="shared" si="86"/>
        <v>2.9999999999996696E-4</v>
      </c>
      <c r="I840" s="11">
        <f t="shared" si="86"/>
        <v>0</v>
      </c>
      <c r="J840" s="11">
        <f t="shared" si="86"/>
        <v>0</v>
      </c>
      <c r="K840" s="11">
        <f t="shared" si="86"/>
        <v>9.9999999999995925E-5</v>
      </c>
      <c r="L840" s="11">
        <f t="shared" si="86"/>
        <v>0.12440000000000001</v>
      </c>
      <c r="M840" s="11">
        <f t="shared" si="86"/>
        <v>0.7674000000000003</v>
      </c>
      <c r="N840" s="11">
        <f t="shared" si="86"/>
        <v>0.10270000000000001</v>
      </c>
      <c r="O840" s="11">
        <f t="shared" si="86"/>
        <v>5.2900000000000003E-2</v>
      </c>
      <c r="P840" s="11">
        <f t="shared" si="86"/>
        <v>0</v>
      </c>
      <c r="Q840" s="11">
        <f t="shared" si="86"/>
        <v>2.1100000000000008E-2</v>
      </c>
      <c r="R840" s="11">
        <f t="shared" si="86"/>
        <v>1.2590999999999992</v>
      </c>
      <c r="S840" s="11">
        <f t="shared" si="86"/>
        <v>0</v>
      </c>
      <c r="T840" s="11">
        <f t="shared" si="86"/>
        <v>7.1100000000001273E-2</v>
      </c>
      <c r="U840" s="11">
        <f t="shared" si="86"/>
        <v>0.31840000000000002</v>
      </c>
      <c r="V840" s="11">
        <f t="shared" si="86"/>
        <v>5.3763000000000005</v>
      </c>
      <c r="W840" s="11">
        <f t="shared" si="86"/>
        <v>0</v>
      </c>
      <c r="X840" s="11">
        <f t="shared" si="86"/>
        <v>1.1300000000000001E-2</v>
      </c>
      <c r="Y840" s="11">
        <f t="shared" si="86"/>
        <v>2.4499999999999994E-2</v>
      </c>
      <c r="Z840" s="11">
        <f t="shared" si="86"/>
        <v>5.4400000000000004E-2</v>
      </c>
      <c r="AA840" s="11">
        <f t="shared" si="86"/>
        <v>1.3117000000000001</v>
      </c>
      <c r="AB840" s="11">
        <f t="shared" si="86"/>
        <v>0</v>
      </c>
      <c r="AC840" s="11">
        <f t="shared" si="86"/>
        <v>0</v>
      </c>
    </row>
    <row r="841" spans="1:29" ht="13.5" customHeight="1" x14ac:dyDescent="0.2">
      <c r="A841" s="25" t="s">
        <v>490</v>
      </c>
      <c r="B841" s="11" t="s">
        <v>213</v>
      </c>
      <c r="D841" s="11">
        <f t="shared" si="83"/>
        <v>0</v>
      </c>
      <c r="E841" s="11">
        <f t="shared" si="86"/>
        <v>0</v>
      </c>
      <c r="F841" s="11">
        <f t="shared" si="86"/>
        <v>0</v>
      </c>
      <c r="G841" s="11">
        <f t="shared" si="86"/>
        <v>0</v>
      </c>
      <c r="H841" s="11">
        <f t="shared" si="86"/>
        <v>3.9999999999995595E-4</v>
      </c>
      <c r="I841" s="11">
        <f t="shared" si="86"/>
        <v>0</v>
      </c>
      <c r="J841" s="11">
        <f t="shared" si="86"/>
        <v>0</v>
      </c>
      <c r="K841" s="11">
        <f t="shared" si="86"/>
        <v>0</v>
      </c>
      <c r="L841" s="11">
        <f t="shared" si="86"/>
        <v>0.16320000000000001</v>
      </c>
      <c r="M841" s="11">
        <f t="shared" si="86"/>
        <v>0.77099999999999991</v>
      </c>
      <c r="N841" s="11">
        <f t="shared" si="86"/>
        <v>9.3099999999999739E-2</v>
      </c>
      <c r="O841" s="11">
        <f t="shared" si="86"/>
        <v>7.619999999999999E-2</v>
      </c>
      <c r="P841" s="11">
        <f t="shared" si="86"/>
        <v>0</v>
      </c>
      <c r="Q841" s="11">
        <f t="shared" si="86"/>
        <v>1.8499999999999961E-2</v>
      </c>
      <c r="R841" s="11">
        <f t="shared" si="86"/>
        <v>1.3787000000000003</v>
      </c>
      <c r="S841" s="11">
        <f t="shared" si="86"/>
        <v>0</v>
      </c>
      <c r="T841" s="11">
        <f t="shared" si="86"/>
        <v>6.4999999999997726E-2</v>
      </c>
      <c r="U841" s="11">
        <f t="shared" si="86"/>
        <v>0.3389000000000002</v>
      </c>
      <c r="V841" s="11">
        <f t="shared" si="86"/>
        <v>5.141299999999994</v>
      </c>
      <c r="W841" s="11">
        <f t="shared" si="86"/>
        <v>0</v>
      </c>
      <c r="X841" s="11">
        <f t="shared" si="86"/>
        <v>1.1600000000000001E-2</v>
      </c>
      <c r="Y841" s="11">
        <f t="shared" si="86"/>
        <v>2.7199999999999988E-2</v>
      </c>
      <c r="Z841" s="11">
        <f t="shared" si="86"/>
        <v>5.3400000000000003E-2</v>
      </c>
      <c r="AA841" s="11">
        <f t="shared" si="86"/>
        <v>1.3801000000000001</v>
      </c>
      <c r="AB841" s="11">
        <f t="shared" si="86"/>
        <v>0</v>
      </c>
      <c r="AC841" s="11">
        <f t="shared" si="86"/>
        <v>0</v>
      </c>
    </row>
    <row r="842" spans="1:29" ht="13.5" customHeight="1" x14ac:dyDescent="0.2">
      <c r="A842" s="25" t="s">
        <v>490</v>
      </c>
      <c r="B842" s="11" t="s">
        <v>213</v>
      </c>
      <c r="D842" s="11">
        <f t="shared" si="83"/>
        <v>0</v>
      </c>
      <c r="E842" s="11">
        <f t="shared" si="86"/>
        <v>0</v>
      </c>
      <c r="F842" s="11">
        <f t="shared" si="86"/>
        <v>0</v>
      </c>
      <c r="G842" s="11">
        <f t="shared" si="86"/>
        <v>0</v>
      </c>
      <c r="H842" s="11">
        <f t="shared" si="86"/>
        <v>3.9999999999995595E-4</v>
      </c>
      <c r="I842" s="11">
        <f t="shared" si="86"/>
        <v>0</v>
      </c>
      <c r="J842" s="11">
        <f t="shared" si="86"/>
        <v>0</v>
      </c>
      <c r="K842" s="11">
        <f t="shared" si="86"/>
        <v>1.0000000000000286E-4</v>
      </c>
      <c r="L842" s="11">
        <f t="shared" si="86"/>
        <v>0.20490000000000003</v>
      </c>
      <c r="M842" s="11">
        <f t="shared" si="86"/>
        <v>0.95869999999999944</v>
      </c>
      <c r="N842" s="11">
        <f t="shared" si="86"/>
        <v>8.0400000000000027E-2</v>
      </c>
      <c r="O842" s="11">
        <f t="shared" si="86"/>
        <v>7.3699999999999988E-2</v>
      </c>
      <c r="P842" s="11">
        <f t="shared" si="86"/>
        <v>0</v>
      </c>
      <c r="Q842" s="11">
        <f t="shared" si="86"/>
        <v>1.9599999999999951E-2</v>
      </c>
      <c r="R842" s="11">
        <f t="shared" si="86"/>
        <v>1.3180999999999994</v>
      </c>
      <c r="S842" s="11">
        <f t="shared" si="86"/>
        <v>0</v>
      </c>
      <c r="T842" s="11">
        <f t="shared" si="86"/>
        <v>6.0099999999977172E-2</v>
      </c>
      <c r="U842" s="11">
        <f t="shared" si="86"/>
        <v>0.36000000000000032</v>
      </c>
      <c r="V842" s="11">
        <f t="shared" si="86"/>
        <v>5.4496000000000038</v>
      </c>
      <c r="W842" s="11">
        <f t="shared" si="86"/>
        <v>0</v>
      </c>
      <c r="X842" s="11">
        <f t="shared" si="86"/>
        <v>1.1300000000000001E-2</v>
      </c>
      <c r="Y842" s="11">
        <f t="shared" si="86"/>
        <v>2.8999999999999998E-2</v>
      </c>
      <c r="Z842" s="11">
        <f t="shared" si="86"/>
        <v>7.7599999999999947E-2</v>
      </c>
      <c r="AA842" s="11">
        <f t="shared" si="86"/>
        <v>1.2828000000000002</v>
      </c>
      <c r="AB842" s="11">
        <f t="shared" si="86"/>
        <v>0</v>
      </c>
      <c r="AC842" s="11">
        <f t="shared" si="86"/>
        <v>0</v>
      </c>
    </row>
    <row r="843" spans="1:29" ht="13.5" customHeight="1" x14ac:dyDescent="0.2">
      <c r="A843" s="25" t="s">
        <v>490</v>
      </c>
      <c r="B843" s="11" t="s">
        <v>213</v>
      </c>
      <c r="D843" s="11">
        <f t="shared" si="83"/>
        <v>0</v>
      </c>
      <c r="E843" s="11">
        <f t="shared" si="86"/>
        <v>0</v>
      </c>
      <c r="F843" s="11">
        <f t="shared" si="86"/>
        <v>0</v>
      </c>
      <c r="G843" s="11">
        <f t="shared" si="86"/>
        <v>0</v>
      </c>
      <c r="H843" s="11">
        <f t="shared" si="86"/>
        <v>3.0000000000007798E-4</v>
      </c>
      <c r="I843" s="11">
        <f t="shared" si="86"/>
        <v>0</v>
      </c>
      <c r="J843" s="11">
        <f t="shared" si="86"/>
        <v>0</v>
      </c>
      <c r="K843" s="11">
        <f t="shared" si="86"/>
        <v>2.0000000000000573E-4</v>
      </c>
      <c r="L843" s="11">
        <f t="shared" si="86"/>
        <v>0.22519999999999996</v>
      </c>
      <c r="M843" s="11">
        <f t="shared" si="86"/>
        <v>0.97740000000000027</v>
      </c>
      <c r="N843" s="11">
        <f t="shared" si="86"/>
        <v>8.3699999999999886E-2</v>
      </c>
      <c r="O843" s="11">
        <f t="shared" si="86"/>
        <v>8.4100000000000008E-2</v>
      </c>
      <c r="P843" s="11">
        <f t="shared" si="86"/>
        <v>0</v>
      </c>
      <c r="Q843" s="11">
        <f t="shared" si="86"/>
        <v>2.0000000000000018E-2</v>
      </c>
      <c r="R843" s="11">
        <f t="shared" si="86"/>
        <v>1.2392000000000003</v>
      </c>
      <c r="S843" s="11">
        <f t="shared" si="86"/>
        <v>0</v>
      </c>
      <c r="T843" s="11">
        <f t="shared" si="86"/>
        <v>5.5299999999988358E-2</v>
      </c>
      <c r="U843" s="11">
        <f t="shared" si="86"/>
        <v>0.37359999999999971</v>
      </c>
      <c r="V843" s="11">
        <f t="shared" si="86"/>
        <v>5.7197000000000031</v>
      </c>
      <c r="W843" s="11">
        <f t="shared" si="86"/>
        <v>0</v>
      </c>
      <c r="X843" s="11">
        <f t="shared" si="86"/>
        <v>1.03E-2</v>
      </c>
      <c r="Y843" s="11">
        <f t="shared" si="86"/>
        <v>2.8899999999999995E-2</v>
      </c>
      <c r="Z843" s="11">
        <f t="shared" si="86"/>
        <v>9.149999999999997E-2</v>
      </c>
      <c r="AA843" s="11">
        <f t="shared" si="86"/>
        <v>1.0833999999999999</v>
      </c>
      <c r="AB843" s="11">
        <f t="shared" si="86"/>
        <v>0</v>
      </c>
      <c r="AC843" s="11">
        <f t="shared" si="86"/>
        <v>0</v>
      </c>
    </row>
    <row r="844" spans="1:29" ht="13.5" customHeight="1" x14ac:dyDescent="0.2">
      <c r="A844" s="25" t="s">
        <v>490</v>
      </c>
      <c r="B844" s="11" t="s">
        <v>213</v>
      </c>
      <c r="D844" s="11">
        <f t="shared" si="83"/>
        <v>0</v>
      </c>
      <c r="E844" s="11">
        <f t="shared" ref="E844:S844" si="87">ABS(MAX(E527,E551,E575,E599,E623,E647,E671,E695,E719,E743)-MIN(E527,E551,E575,E599,E623,E647,E671,E695,E719,E743))</f>
        <v>0</v>
      </c>
      <c r="F844" s="11">
        <f t="shared" si="87"/>
        <v>0</v>
      </c>
      <c r="G844" s="11">
        <f t="shared" si="87"/>
        <v>0</v>
      </c>
      <c r="H844" s="11">
        <f t="shared" si="87"/>
        <v>1.9999999999997797E-4</v>
      </c>
      <c r="I844" s="11">
        <f t="shared" si="87"/>
        <v>0</v>
      </c>
      <c r="J844" s="11">
        <f t="shared" si="87"/>
        <v>0</v>
      </c>
      <c r="K844" s="11">
        <f t="shared" si="87"/>
        <v>9.9999999999988987E-5</v>
      </c>
      <c r="L844" s="11">
        <f t="shared" si="87"/>
        <v>0.21699999999999997</v>
      </c>
      <c r="M844" s="11">
        <f t="shared" si="87"/>
        <v>1.1311999999999998</v>
      </c>
      <c r="N844" s="11">
        <f t="shared" si="87"/>
        <v>8.5199999999999942E-2</v>
      </c>
      <c r="O844" s="11">
        <f t="shared" si="87"/>
        <v>9.0299999999999991E-2</v>
      </c>
      <c r="P844" s="11">
        <f t="shared" si="87"/>
        <v>0</v>
      </c>
      <c r="Q844" s="11">
        <f t="shared" si="87"/>
        <v>1.6600000000000059E-2</v>
      </c>
      <c r="R844" s="11">
        <f t="shared" si="87"/>
        <v>0.8637999999999999</v>
      </c>
      <c r="S844" s="11">
        <f t="shared" si="87"/>
        <v>0</v>
      </c>
      <c r="T844" s="11">
        <f t="shared" ref="E844:AC846" si="88">ABS(MAX(T527,T551,T575,T599,T623,T647,T671,T695,T719,T743)-MIN(T527,T551,T575,T599,T623,T647,T671,T695,T719,T743))</f>
        <v>5.5600000000026739E-2</v>
      </c>
      <c r="U844" s="11">
        <f t="shared" si="88"/>
        <v>0.36999999999999966</v>
      </c>
      <c r="V844" s="11">
        <f t="shared" si="88"/>
        <v>5.8081999999999994</v>
      </c>
      <c r="W844" s="11">
        <f t="shared" si="88"/>
        <v>0</v>
      </c>
      <c r="X844" s="11">
        <f t="shared" si="88"/>
        <v>9.4999999999999998E-3</v>
      </c>
      <c r="Y844" s="11">
        <f t="shared" si="88"/>
        <v>3.0700000000000005E-2</v>
      </c>
      <c r="Z844" s="11">
        <f t="shared" si="88"/>
        <v>0.10360000000000003</v>
      </c>
      <c r="AA844" s="11">
        <f t="shared" si="88"/>
        <v>1.1856999999999998</v>
      </c>
      <c r="AB844" s="11">
        <f t="shared" si="88"/>
        <v>0</v>
      </c>
      <c r="AC844" s="11">
        <f t="shared" si="88"/>
        <v>0</v>
      </c>
    </row>
    <row r="845" spans="1:29" ht="13.5" customHeight="1" x14ac:dyDescent="0.2">
      <c r="A845" s="25" t="s">
        <v>490</v>
      </c>
      <c r="B845" s="11" t="s">
        <v>213</v>
      </c>
      <c r="D845" s="11">
        <f t="shared" si="83"/>
        <v>0</v>
      </c>
      <c r="E845" s="11">
        <f t="shared" si="88"/>
        <v>0</v>
      </c>
      <c r="F845" s="11">
        <f t="shared" si="88"/>
        <v>0</v>
      </c>
      <c r="G845" s="11">
        <f t="shared" si="88"/>
        <v>0</v>
      </c>
      <c r="H845" s="11">
        <f t="shared" si="88"/>
        <v>2.9999999999996696E-4</v>
      </c>
      <c r="I845" s="11">
        <f t="shared" si="88"/>
        <v>0</v>
      </c>
      <c r="J845" s="11">
        <f t="shared" si="88"/>
        <v>0</v>
      </c>
      <c r="K845" s="11">
        <f t="shared" si="88"/>
        <v>0</v>
      </c>
      <c r="L845" s="11">
        <f t="shared" si="88"/>
        <v>0.18279999999999996</v>
      </c>
      <c r="M845" s="11">
        <f t="shared" si="88"/>
        <v>1.0394000000000001</v>
      </c>
      <c r="N845" s="11">
        <f t="shared" si="88"/>
        <v>7.8800000000000203E-2</v>
      </c>
      <c r="O845" s="11">
        <f t="shared" si="88"/>
        <v>0.10799999999999998</v>
      </c>
      <c r="P845" s="11">
        <f t="shared" si="88"/>
        <v>0</v>
      </c>
      <c r="Q845" s="11">
        <f t="shared" si="88"/>
        <v>1.2399999999999967E-2</v>
      </c>
      <c r="R845" s="11">
        <f t="shared" si="88"/>
        <v>0.75680000000000014</v>
      </c>
      <c r="S845" s="11">
        <f t="shared" si="88"/>
        <v>0</v>
      </c>
      <c r="T845" s="11">
        <f t="shared" si="88"/>
        <v>6.2400000000025102E-2</v>
      </c>
      <c r="U845" s="11">
        <f t="shared" si="88"/>
        <v>0.34989999999999988</v>
      </c>
      <c r="V845" s="11">
        <f t="shared" si="88"/>
        <v>5.6396999999999977</v>
      </c>
      <c r="W845" s="11">
        <f t="shared" si="88"/>
        <v>0</v>
      </c>
      <c r="X845" s="11">
        <f t="shared" si="88"/>
        <v>9.7000000000000003E-3</v>
      </c>
      <c r="Y845" s="11">
        <f t="shared" si="88"/>
        <v>3.0600000000000002E-2</v>
      </c>
      <c r="Z845" s="11">
        <f t="shared" si="88"/>
        <v>9.9899999999999989E-2</v>
      </c>
      <c r="AA845" s="11">
        <f t="shared" si="88"/>
        <v>1.3055999999999996</v>
      </c>
      <c r="AB845" s="11">
        <f t="shared" si="88"/>
        <v>0</v>
      </c>
      <c r="AC845" s="11">
        <f t="shared" si="88"/>
        <v>0</v>
      </c>
    </row>
    <row r="846" spans="1:29" ht="13.5" customHeight="1" x14ac:dyDescent="0.2">
      <c r="A846" s="25" t="s">
        <v>490</v>
      </c>
      <c r="B846" s="11" t="s">
        <v>213</v>
      </c>
      <c r="D846" s="11">
        <f t="shared" si="83"/>
        <v>0</v>
      </c>
      <c r="E846" s="11">
        <f t="shared" si="88"/>
        <v>0</v>
      </c>
      <c r="F846" s="11">
        <f t="shared" si="88"/>
        <v>0</v>
      </c>
      <c r="G846" s="11">
        <f t="shared" si="88"/>
        <v>0</v>
      </c>
      <c r="H846" s="11">
        <f t="shared" si="88"/>
        <v>3.0000000000002247E-4</v>
      </c>
      <c r="I846" s="11">
        <f t="shared" si="88"/>
        <v>0</v>
      </c>
      <c r="J846" s="11">
        <f t="shared" si="88"/>
        <v>0</v>
      </c>
      <c r="K846" s="11">
        <f t="shared" si="88"/>
        <v>1.0000000000000286E-4</v>
      </c>
      <c r="L846" s="11">
        <f t="shared" si="88"/>
        <v>0.14419999999999999</v>
      </c>
      <c r="M846" s="11">
        <f t="shared" si="88"/>
        <v>0.70069999999999999</v>
      </c>
      <c r="N846" s="11">
        <f t="shared" si="88"/>
        <v>7.2500000000000231E-2</v>
      </c>
      <c r="O846" s="11">
        <f t="shared" si="88"/>
        <v>0.10500000000000001</v>
      </c>
      <c r="P846" s="11">
        <f t="shared" si="88"/>
        <v>0</v>
      </c>
      <c r="Q846" s="11">
        <f t="shared" si="88"/>
        <v>1.3499999999999956E-2</v>
      </c>
      <c r="R846" s="11">
        <f t="shared" si="88"/>
        <v>0.7601</v>
      </c>
      <c r="S846" s="11">
        <f t="shared" si="88"/>
        <v>0</v>
      </c>
      <c r="T846" s="11">
        <f t="shared" si="88"/>
        <v>6.8400000000053751E-2</v>
      </c>
      <c r="U846" s="11">
        <f t="shared" si="88"/>
        <v>0.3214999999999999</v>
      </c>
      <c r="V846" s="11">
        <f t="shared" si="88"/>
        <v>5.2668999999999997</v>
      </c>
      <c r="W846" s="11">
        <f t="shared" si="88"/>
        <v>0</v>
      </c>
      <c r="X846" s="11">
        <f t="shared" si="88"/>
        <v>9.0000000000000011E-3</v>
      </c>
      <c r="Y846" s="11">
        <f t="shared" si="88"/>
        <v>2.5400000000000006E-2</v>
      </c>
      <c r="Z846" s="11">
        <f t="shared" si="88"/>
        <v>8.2900000000000001E-2</v>
      </c>
      <c r="AA846" s="11">
        <f t="shared" si="88"/>
        <v>1.4014</v>
      </c>
      <c r="AB846" s="11">
        <f t="shared" si="88"/>
        <v>0</v>
      </c>
      <c r="AC846" s="11">
        <f t="shared" si="88"/>
        <v>0</v>
      </c>
    </row>
    <row r="847" spans="1:29" ht="13.5" customHeight="1" x14ac:dyDescent="0.2">
      <c r="A847" s="16" t="s">
        <v>143</v>
      </c>
      <c r="B847" s="16" t="s">
        <v>216</v>
      </c>
      <c r="D847" s="16">
        <f t="shared" ref="D847:AC847" si="89">MAX(D823:D846)</f>
        <v>0</v>
      </c>
      <c r="E847" s="16">
        <f t="shared" si="89"/>
        <v>0</v>
      </c>
      <c r="F847" s="16">
        <f t="shared" si="89"/>
        <v>0</v>
      </c>
      <c r="G847" s="16">
        <f t="shared" si="89"/>
        <v>0</v>
      </c>
      <c r="H847" s="16">
        <f t="shared" si="89"/>
        <v>1.4000000000000679E-3</v>
      </c>
      <c r="I847" s="16">
        <f t="shared" si="89"/>
        <v>0</v>
      </c>
      <c r="J847" s="16">
        <f t="shared" si="89"/>
        <v>0</v>
      </c>
      <c r="K847" s="16">
        <f t="shared" si="89"/>
        <v>3.0000000000000859E-4</v>
      </c>
      <c r="L847" s="16">
        <f t="shared" si="89"/>
        <v>0.22519999999999996</v>
      </c>
      <c r="M847" s="16">
        <f t="shared" si="89"/>
        <v>1.1311999999999998</v>
      </c>
      <c r="N847" s="16">
        <f t="shared" si="89"/>
        <v>0.12110000000000021</v>
      </c>
      <c r="O847" s="16">
        <f t="shared" si="89"/>
        <v>0.1328</v>
      </c>
      <c r="P847" s="16">
        <f t="shared" si="89"/>
        <v>0</v>
      </c>
      <c r="Q847" s="16">
        <f t="shared" si="89"/>
        <v>3.3200000000000007E-2</v>
      </c>
      <c r="R847" s="16">
        <f t="shared" si="89"/>
        <v>1.3787000000000003</v>
      </c>
      <c r="S847" s="16">
        <f t="shared" si="89"/>
        <v>0</v>
      </c>
      <c r="T847" s="16">
        <f t="shared" si="89"/>
        <v>8.9900000000000091E-2</v>
      </c>
      <c r="U847" s="16">
        <f t="shared" si="89"/>
        <v>0.41069999999999984</v>
      </c>
      <c r="V847" s="16">
        <f t="shared" si="89"/>
        <v>6.1422999999999988</v>
      </c>
      <c r="W847" s="16">
        <f t="shared" si="89"/>
        <v>0</v>
      </c>
      <c r="X847" s="19">
        <f t="shared" si="89"/>
        <v>1.1800000000000001E-2</v>
      </c>
      <c r="Y847" s="19">
        <f t="shared" si="89"/>
        <v>3.6099999999999993E-2</v>
      </c>
      <c r="Z847" s="19">
        <f t="shared" si="89"/>
        <v>0.10360000000000003</v>
      </c>
      <c r="AA847" s="16">
        <f t="shared" si="89"/>
        <v>1.4035000000000002</v>
      </c>
      <c r="AB847" s="16">
        <f t="shared" si="89"/>
        <v>0</v>
      </c>
      <c r="AC847" s="16">
        <f t="shared" si="89"/>
        <v>0</v>
      </c>
    </row>
    <row r="848" spans="1:29" ht="13.5" customHeight="1" x14ac:dyDescent="0.2">
      <c r="D848" s="11"/>
      <c r="AB848" s="16"/>
    </row>
    <row r="849" spans="1:29" x14ac:dyDescent="0.2">
      <c r="A849" s="24" t="s">
        <v>43</v>
      </c>
      <c r="B849" s="24" t="s">
        <v>161</v>
      </c>
      <c r="C849" s="24">
        <v>6.0628000000000002</v>
      </c>
      <c r="D849" s="24">
        <v>-1E-4</v>
      </c>
      <c r="E849" s="24">
        <v>0</v>
      </c>
      <c r="F849" s="24">
        <v>0.20799999999999999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-8.2500000000000004E-2</v>
      </c>
      <c r="M849" s="24">
        <v>0.1032</v>
      </c>
      <c r="N849" s="24">
        <v>0.8901</v>
      </c>
      <c r="O849" s="24">
        <v>4.1599999999999998E-2</v>
      </c>
      <c r="P849" s="24" t="s">
        <v>172</v>
      </c>
      <c r="Q849" s="24">
        <v>-0.1188</v>
      </c>
      <c r="R849" s="24">
        <v>-0.38</v>
      </c>
      <c r="S849" s="24">
        <v>218.238</v>
      </c>
      <c r="T849" s="24">
        <v>218.76910000000001</v>
      </c>
      <c r="U849" s="24">
        <v>0.86909999999999998</v>
      </c>
      <c r="V849" s="24">
        <v>17.2912</v>
      </c>
      <c r="W849" s="24">
        <v>4.5373000000000001</v>
      </c>
      <c r="X849" s="24">
        <v>4.2732999999999999</v>
      </c>
      <c r="Y849" s="24">
        <v>-2.3400000000000001E-2</v>
      </c>
      <c r="Z849" s="24">
        <v>8.4099999999999994E-2</v>
      </c>
      <c r="AA849" s="24">
        <v>1.5987</v>
      </c>
      <c r="AB849">
        <f t="shared" ref="AB849" si="90">DEGREES(ATAN2(F849,-G849))</f>
        <v>0</v>
      </c>
      <c r="AC849" s="14">
        <f t="shared" ref="AC849" si="91">IF(B849="PMMPSI2",F849*COS(RADIANS(E849)),F849)</f>
        <v>0.20799999999999999</v>
      </c>
    </row>
    <row r="850" spans="1:29" x14ac:dyDescent="0.2">
      <c r="A850" s="24" t="s">
        <v>43</v>
      </c>
      <c r="B850" s="24" t="s">
        <v>161</v>
      </c>
      <c r="C850" s="24">
        <v>7.7944000000000004</v>
      </c>
      <c r="D850" s="24">
        <v>-1E-4</v>
      </c>
      <c r="E850" s="24">
        <v>0</v>
      </c>
      <c r="F850" s="24">
        <v>0.20799999999999999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-0.22170000000000001</v>
      </c>
      <c r="M850" s="24">
        <v>0.3347</v>
      </c>
      <c r="N850" s="24">
        <v>0.8679</v>
      </c>
      <c r="O850" s="24">
        <v>-1.8200000000000001E-2</v>
      </c>
      <c r="P850" s="24" t="s">
        <v>172</v>
      </c>
      <c r="Q850" s="24">
        <v>-0.1125</v>
      </c>
      <c r="R850" s="24">
        <v>-0.95109999999999995</v>
      </c>
      <c r="S850" s="24">
        <v>218.238</v>
      </c>
      <c r="T850" s="24">
        <v>218.82480000000001</v>
      </c>
      <c r="U850" s="24">
        <v>0.91759999999999997</v>
      </c>
      <c r="V850" s="24">
        <v>17.7958</v>
      </c>
      <c r="W850" s="24">
        <v>13.330500000000001</v>
      </c>
      <c r="X850" s="24">
        <v>13.1092</v>
      </c>
      <c r="Y850" s="24">
        <v>-1E-3</v>
      </c>
      <c r="Z850" s="24">
        <v>0.26769999999999999</v>
      </c>
      <c r="AA850" s="24">
        <v>3.1221000000000001</v>
      </c>
      <c r="AB850">
        <f t="shared" ref="AB850:AB913" si="92">DEGREES(ATAN2(F850,-G850))</f>
        <v>0</v>
      </c>
      <c r="AC850" s="14">
        <f t="shared" ref="AC850:AC913" si="93">IF(B850="PMMPSI2",F850*COS(RADIANS(E850)),F850)</f>
        <v>0.20799999999999999</v>
      </c>
    </row>
    <row r="851" spans="1:29" x14ac:dyDescent="0.2">
      <c r="A851" s="24" t="s">
        <v>43</v>
      </c>
      <c r="B851" s="24" t="s">
        <v>161</v>
      </c>
      <c r="C851" s="24">
        <v>9.5259</v>
      </c>
      <c r="D851" s="24">
        <v>-1E-4</v>
      </c>
      <c r="E851" s="24">
        <v>0</v>
      </c>
      <c r="F851" s="24">
        <v>0.20799999999999999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-0.1353</v>
      </c>
      <c r="M851" s="24">
        <v>0.68430000000000002</v>
      </c>
      <c r="N851" s="24">
        <v>0.82899999999999996</v>
      </c>
      <c r="O851" s="24">
        <v>-4.5400000000000003E-2</v>
      </c>
      <c r="P851" s="24" t="s">
        <v>172</v>
      </c>
      <c r="Q851" s="24">
        <v>-0.1212</v>
      </c>
      <c r="R851" s="24">
        <v>-1.484</v>
      </c>
      <c r="S851" s="24">
        <v>218.238</v>
      </c>
      <c r="T851" s="24">
        <v>218.8124</v>
      </c>
      <c r="U851" s="24">
        <v>0.94269999999999998</v>
      </c>
      <c r="V851" s="24">
        <v>18.0623</v>
      </c>
      <c r="W851" s="24">
        <v>21.216999999999999</v>
      </c>
      <c r="X851" s="24">
        <v>21.024799999999999</v>
      </c>
      <c r="Y851" s="24">
        <v>4.6300000000000001E-2</v>
      </c>
      <c r="Z851" s="24">
        <v>0.41549999999999998</v>
      </c>
      <c r="AA851" s="24">
        <v>4.9492000000000003</v>
      </c>
      <c r="AB851">
        <f t="shared" si="92"/>
        <v>0</v>
      </c>
      <c r="AC851" s="14">
        <f t="shared" si="93"/>
        <v>0.20799999999999999</v>
      </c>
    </row>
    <row r="852" spans="1:29" x14ac:dyDescent="0.2">
      <c r="A852" s="24" t="s">
        <v>43</v>
      </c>
      <c r="B852" s="24" t="s">
        <v>161</v>
      </c>
      <c r="C852" s="24">
        <v>11.257400000000001</v>
      </c>
      <c r="D852" s="24">
        <v>-1E-4</v>
      </c>
      <c r="E852" s="24">
        <v>0</v>
      </c>
      <c r="F852" s="24">
        <v>0.20799999999999999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-0.22220000000000001</v>
      </c>
      <c r="M852" s="24">
        <v>1.3361000000000001</v>
      </c>
      <c r="N852" s="24">
        <v>0.81520000000000004</v>
      </c>
      <c r="O852" s="24">
        <v>-0.1079</v>
      </c>
      <c r="P852" s="24" t="s">
        <v>172</v>
      </c>
      <c r="Q852" s="24">
        <v>-0.1285</v>
      </c>
      <c r="R852" s="24">
        <v>-1.7</v>
      </c>
      <c r="S852" s="24">
        <v>218.238</v>
      </c>
      <c r="T852" s="24">
        <v>218.83539999999999</v>
      </c>
      <c r="U852" s="24">
        <v>0.96040000000000003</v>
      </c>
      <c r="V852" s="24">
        <v>18.371099999999998</v>
      </c>
      <c r="W852" s="24">
        <v>27.660499999999999</v>
      </c>
      <c r="X852" s="24">
        <v>27.499099999999999</v>
      </c>
      <c r="Y852" s="24">
        <v>0.1074</v>
      </c>
      <c r="Z852" s="24">
        <v>0.57830000000000004</v>
      </c>
      <c r="AA852" s="24">
        <v>5.9177</v>
      </c>
      <c r="AB852">
        <f t="shared" si="92"/>
        <v>0</v>
      </c>
      <c r="AC852" s="14">
        <f t="shared" si="93"/>
        <v>0.20799999999999999</v>
      </c>
    </row>
    <row r="853" spans="1:29" x14ac:dyDescent="0.2">
      <c r="A853" s="24" t="s">
        <v>43</v>
      </c>
      <c r="B853" s="24" t="s">
        <v>161</v>
      </c>
      <c r="C853" s="24">
        <v>12.989000000000001</v>
      </c>
      <c r="D853" s="24">
        <v>-1E-4</v>
      </c>
      <c r="E853" s="24">
        <v>0</v>
      </c>
      <c r="F853" s="24">
        <v>0.20799999999999999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-0.50480000000000003</v>
      </c>
      <c r="M853" s="24">
        <v>1.5718000000000001</v>
      </c>
      <c r="N853" s="24">
        <v>0.8256</v>
      </c>
      <c r="O853" s="24">
        <v>-9.1300000000000006E-2</v>
      </c>
      <c r="P853" s="24" t="s">
        <v>172</v>
      </c>
      <c r="Q853" s="24">
        <v>-0.12690000000000001</v>
      </c>
      <c r="R853" s="24">
        <v>-1.698</v>
      </c>
      <c r="S853" s="24">
        <v>218.238</v>
      </c>
      <c r="T853" s="24">
        <v>218.82919999999999</v>
      </c>
      <c r="U853" s="24">
        <v>0.96679999999999999</v>
      </c>
      <c r="V853" s="24">
        <v>18.599799999999998</v>
      </c>
      <c r="W853" s="24">
        <v>32.222700000000003</v>
      </c>
      <c r="X853" s="24">
        <v>32.103499999999997</v>
      </c>
      <c r="Y853" s="24">
        <v>0.1439</v>
      </c>
      <c r="Z853" s="24">
        <v>0.67579999999999996</v>
      </c>
      <c r="AA853" s="24">
        <v>5.9371</v>
      </c>
      <c r="AB853">
        <f t="shared" si="92"/>
        <v>0</v>
      </c>
      <c r="AC853" s="14">
        <f t="shared" si="93"/>
        <v>0.20799999999999999</v>
      </c>
    </row>
    <row r="854" spans="1:29" x14ac:dyDescent="0.2">
      <c r="A854" s="24" t="s">
        <v>43</v>
      </c>
      <c r="B854" s="24" t="s">
        <v>161</v>
      </c>
      <c r="C854" s="24">
        <v>14.720599999999999</v>
      </c>
      <c r="D854" s="24">
        <v>-1E-4</v>
      </c>
      <c r="E854" s="24">
        <v>0</v>
      </c>
      <c r="F854" s="24">
        <v>0.20799999999999999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-0.6109</v>
      </c>
      <c r="M854" s="24">
        <v>1.5750999999999999</v>
      </c>
      <c r="N854" s="24">
        <v>0.82250000000000001</v>
      </c>
      <c r="O854" s="24">
        <v>-7.9200000000000007E-2</v>
      </c>
      <c r="P854" s="24" t="s">
        <v>172</v>
      </c>
      <c r="Q854" s="24">
        <v>-0.1226</v>
      </c>
      <c r="R854" s="24">
        <v>-1.9510000000000001</v>
      </c>
      <c r="S854" s="24">
        <v>218.238</v>
      </c>
      <c r="T854" s="24">
        <v>218.84780000000001</v>
      </c>
      <c r="U854" s="24">
        <v>0.95289999999999997</v>
      </c>
      <c r="V854" s="24">
        <v>18.3108</v>
      </c>
      <c r="W854" s="24">
        <v>34.593299999999999</v>
      </c>
      <c r="X854" s="24">
        <v>34.514400000000002</v>
      </c>
      <c r="Y854" s="24">
        <v>0.18190000000000001</v>
      </c>
      <c r="Z854" s="24">
        <v>0.74</v>
      </c>
      <c r="AA854" s="24">
        <v>5.5837000000000003</v>
      </c>
      <c r="AB854">
        <f t="shared" si="92"/>
        <v>0</v>
      </c>
      <c r="AC854" s="14">
        <f t="shared" si="93"/>
        <v>0.20799999999999999</v>
      </c>
    </row>
    <row r="855" spans="1:29" x14ac:dyDescent="0.2">
      <c r="A855" s="24" t="s">
        <v>43</v>
      </c>
      <c r="B855" s="24" t="s">
        <v>161</v>
      </c>
      <c r="C855" s="24">
        <v>16.452300000000001</v>
      </c>
      <c r="D855" s="24">
        <v>-1E-4</v>
      </c>
      <c r="E855" s="24">
        <v>0</v>
      </c>
      <c r="F855" s="24">
        <v>0.20799999999999999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-0.64070000000000005</v>
      </c>
      <c r="M855" s="24">
        <v>1.3972</v>
      </c>
      <c r="N855" s="24">
        <v>0.81540000000000001</v>
      </c>
      <c r="O855" s="24">
        <v>-5.8299999999999998E-2</v>
      </c>
      <c r="P855" s="24" t="s">
        <v>172</v>
      </c>
      <c r="Q855" s="24">
        <v>-0.13109999999999999</v>
      </c>
      <c r="R855" s="24">
        <v>-2.2511000000000001</v>
      </c>
      <c r="S855" s="24">
        <v>218.238</v>
      </c>
      <c r="T855" s="24">
        <v>218.8212</v>
      </c>
      <c r="U855" s="24">
        <v>0.95050000000000001</v>
      </c>
      <c r="V855" s="24">
        <v>18.3249</v>
      </c>
      <c r="W855" s="24">
        <v>34.611199999999997</v>
      </c>
      <c r="X855" s="24">
        <v>34.710999999999999</v>
      </c>
      <c r="Y855" s="24">
        <v>0.1832</v>
      </c>
      <c r="Z855" s="24">
        <v>0.72940000000000005</v>
      </c>
      <c r="AA855" s="24">
        <v>5.3483999999999998</v>
      </c>
      <c r="AB855">
        <f t="shared" si="92"/>
        <v>0</v>
      </c>
      <c r="AC855" s="14">
        <f t="shared" si="93"/>
        <v>0.20799999999999999</v>
      </c>
    </row>
    <row r="856" spans="1:29" x14ac:dyDescent="0.2">
      <c r="A856" s="24" t="s">
        <v>43</v>
      </c>
      <c r="B856" s="24" t="s">
        <v>161</v>
      </c>
      <c r="C856" s="24">
        <v>18.183800000000002</v>
      </c>
      <c r="D856" s="24">
        <v>-1E-4</v>
      </c>
      <c r="E856" s="24">
        <v>0</v>
      </c>
      <c r="F856" s="24">
        <v>0.20799999999999999</v>
      </c>
      <c r="G856" s="24">
        <v>0</v>
      </c>
      <c r="H856" s="24">
        <v>0</v>
      </c>
      <c r="I856" s="24">
        <v>0</v>
      </c>
      <c r="J856" s="24">
        <v>0</v>
      </c>
      <c r="K856" s="24">
        <v>0</v>
      </c>
      <c r="L856" s="24">
        <v>-0.33119999999999999</v>
      </c>
      <c r="M856" s="24">
        <v>1.6108</v>
      </c>
      <c r="N856" s="24">
        <v>0.89200000000000002</v>
      </c>
      <c r="O856" s="24">
        <v>-6.6799999999999998E-2</v>
      </c>
      <c r="P856" s="24" t="s">
        <v>172</v>
      </c>
      <c r="Q856" s="24">
        <v>-0.13700000000000001</v>
      </c>
      <c r="R856" s="24">
        <v>-2.0590000000000002</v>
      </c>
      <c r="S856" s="24">
        <v>218.238</v>
      </c>
      <c r="T856" s="24">
        <v>218.83629999999999</v>
      </c>
      <c r="U856" s="24">
        <v>0.97499999999999998</v>
      </c>
      <c r="V856" s="24">
        <v>18.726900000000001</v>
      </c>
      <c r="W856" s="24">
        <v>32.275100000000002</v>
      </c>
      <c r="X856" s="24">
        <v>32.473199999999999</v>
      </c>
      <c r="Y856" s="24">
        <v>0.1797</v>
      </c>
      <c r="Z856" s="24">
        <v>0.69220000000000004</v>
      </c>
      <c r="AA856" s="24">
        <v>6.3303000000000003</v>
      </c>
      <c r="AB856">
        <f t="shared" si="92"/>
        <v>0</v>
      </c>
      <c r="AC856" s="14">
        <f t="shared" si="93"/>
        <v>0.20799999999999999</v>
      </c>
    </row>
    <row r="857" spans="1:29" x14ac:dyDescent="0.2">
      <c r="A857" s="24" t="s">
        <v>43</v>
      </c>
      <c r="B857" s="24" t="s">
        <v>161</v>
      </c>
      <c r="C857" s="24">
        <v>19.915500000000002</v>
      </c>
      <c r="D857" s="24">
        <v>-1E-4</v>
      </c>
      <c r="E857" s="24">
        <v>0</v>
      </c>
      <c r="F857" s="24">
        <v>0.20799999999999999</v>
      </c>
      <c r="G857" s="24">
        <v>0</v>
      </c>
      <c r="H857" s="24">
        <v>0</v>
      </c>
      <c r="I857" s="24">
        <v>0</v>
      </c>
      <c r="J857" s="24">
        <v>0</v>
      </c>
      <c r="K857" s="24">
        <v>0</v>
      </c>
      <c r="L857" s="24">
        <v>-0.41839999999999999</v>
      </c>
      <c r="M857" s="24">
        <v>1.3684000000000001</v>
      </c>
      <c r="N857" s="24">
        <v>0.90700000000000003</v>
      </c>
      <c r="O857" s="24">
        <v>-5.79E-2</v>
      </c>
      <c r="P857" s="24" t="s">
        <v>172</v>
      </c>
      <c r="Q857" s="24">
        <v>-0.13389999999999999</v>
      </c>
      <c r="R857" s="24">
        <v>-1.7202</v>
      </c>
      <c r="S857" s="24">
        <v>218.238</v>
      </c>
      <c r="T857" s="24">
        <v>218.83009999999999</v>
      </c>
      <c r="U857" s="24">
        <v>0.98150000000000004</v>
      </c>
      <c r="V857" s="24">
        <v>18.7881</v>
      </c>
      <c r="W857" s="24">
        <v>27.7438</v>
      </c>
      <c r="X857" s="24">
        <v>27.964099999999998</v>
      </c>
      <c r="Y857" s="24">
        <v>0.12139999999999999</v>
      </c>
      <c r="Z857" s="24">
        <v>0.57550000000000001</v>
      </c>
      <c r="AA857" s="24">
        <v>6.5792999999999999</v>
      </c>
      <c r="AB857">
        <f t="shared" si="92"/>
        <v>0</v>
      </c>
      <c r="AC857" s="14">
        <f t="shared" si="93"/>
        <v>0.20799999999999999</v>
      </c>
    </row>
    <row r="858" spans="1:29" x14ac:dyDescent="0.2">
      <c r="A858" s="24" t="s">
        <v>43</v>
      </c>
      <c r="B858" s="24" t="s">
        <v>161</v>
      </c>
      <c r="C858" s="24">
        <v>21.646999999999998</v>
      </c>
      <c r="D858" s="24">
        <v>-1E-4</v>
      </c>
      <c r="E858" s="24">
        <v>0</v>
      </c>
      <c r="F858" s="24">
        <v>0.20799999999999999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-0.44219999999999998</v>
      </c>
      <c r="M858" s="24">
        <v>0.80489999999999995</v>
      </c>
      <c r="N858" s="24">
        <v>0.87109999999999999</v>
      </c>
      <c r="O858" s="24">
        <v>-2.5999999999999999E-3</v>
      </c>
      <c r="P858" s="24" t="s">
        <v>172</v>
      </c>
      <c r="Q858" s="24">
        <v>-0.1273</v>
      </c>
      <c r="R858" s="24">
        <v>-1.7242999999999999</v>
      </c>
      <c r="S858" s="24">
        <v>218.238</v>
      </c>
      <c r="T858" s="24">
        <v>218.83799999999999</v>
      </c>
      <c r="U858" s="24">
        <v>0.95660000000000001</v>
      </c>
      <c r="V858" s="24">
        <v>18.424700000000001</v>
      </c>
      <c r="W858" s="24">
        <v>21.325600000000001</v>
      </c>
      <c r="X858" s="24">
        <v>21.561</v>
      </c>
      <c r="Y858" s="24">
        <v>6.9500000000000006E-2</v>
      </c>
      <c r="Z858" s="24">
        <v>0.43409999999999999</v>
      </c>
      <c r="AA858" s="24">
        <v>6.3985000000000003</v>
      </c>
      <c r="AB858">
        <f t="shared" si="92"/>
        <v>0</v>
      </c>
      <c r="AC858" s="14">
        <f t="shared" si="93"/>
        <v>0.20799999999999999</v>
      </c>
    </row>
    <row r="859" spans="1:29" x14ac:dyDescent="0.2">
      <c r="A859" s="24" t="s">
        <v>43</v>
      </c>
      <c r="B859" s="24" t="s">
        <v>161</v>
      </c>
      <c r="C859" s="24">
        <v>23.378599999999999</v>
      </c>
      <c r="D859" s="24">
        <v>-1E-4</v>
      </c>
      <c r="E859" s="24">
        <v>0</v>
      </c>
      <c r="F859" s="24">
        <v>0.20799999999999999</v>
      </c>
      <c r="G859" s="24">
        <v>0</v>
      </c>
      <c r="H859" s="24">
        <v>0</v>
      </c>
      <c r="I859" s="24">
        <v>0</v>
      </c>
      <c r="J859" s="24">
        <v>0</v>
      </c>
      <c r="K859" s="24">
        <v>0</v>
      </c>
      <c r="L859" s="24">
        <v>-0.37940000000000002</v>
      </c>
      <c r="M859" s="24">
        <v>0.5111</v>
      </c>
      <c r="N859" s="24">
        <v>0.89329999999999998</v>
      </c>
      <c r="O859" s="24">
        <v>3.7199999999999997E-2</v>
      </c>
      <c r="P859" s="24" t="s">
        <v>172</v>
      </c>
      <c r="Q859" s="24">
        <v>-0.12870000000000001</v>
      </c>
      <c r="R859" s="24">
        <v>-1.149</v>
      </c>
      <c r="S859" s="24">
        <v>218.238</v>
      </c>
      <c r="T859" s="24">
        <v>218.82210000000001</v>
      </c>
      <c r="U859" s="24">
        <v>0.95909999999999995</v>
      </c>
      <c r="V859" s="24">
        <v>18.410599999999999</v>
      </c>
      <c r="W859" s="24">
        <v>13.457000000000001</v>
      </c>
      <c r="X859" s="24">
        <v>13.7018</v>
      </c>
      <c r="Y859" s="24">
        <v>1.4200000000000001E-2</v>
      </c>
      <c r="Z859" s="24">
        <v>0.24610000000000001</v>
      </c>
      <c r="AA859" s="24">
        <v>5.1287000000000003</v>
      </c>
      <c r="AB859">
        <f t="shared" si="92"/>
        <v>0</v>
      </c>
      <c r="AC859" s="14">
        <f t="shared" si="93"/>
        <v>0.20799999999999999</v>
      </c>
    </row>
    <row r="860" spans="1:29" x14ac:dyDescent="0.2">
      <c r="A860" s="24" t="s">
        <v>43</v>
      </c>
      <c r="B860" s="24" t="s">
        <v>161</v>
      </c>
      <c r="C860" s="24">
        <v>25.110199999999999</v>
      </c>
      <c r="D860" s="24">
        <v>-1E-4</v>
      </c>
      <c r="E860" s="24">
        <v>0</v>
      </c>
      <c r="F860" s="24">
        <v>0.20799999999999999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-0.30399999999999999</v>
      </c>
      <c r="M860" s="24">
        <v>0.23180000000000001</v>
      </c>
      <c r="N860" s="24">
        <v>0.91479999999999995</v>
      </c>
      <c r="O860" s="24">
        <v>8.3299999999999999E-2</v>
      </c>
      <c r="P860" s="24" t="s">
        <v>172</v>
      </c>
      <c r="Q860" s="24">
        <v>-0.1295</v>
      </c>
      <c r="R860" s="24">
        <v>-0.50329999999999997</v>
      </c>
      <c r="S860" s="24">
        <v>218.238</v>
      </c>
      <c r="T860" s="24">
        <v>218.82570000000001</v>
      </c>
      <c r="U860" s="24">
        <v>0.96260000000000001</v>
      </c>
      <c r="V860" s="24">
        <v>18.2835</v>
      </c>
      <c r="W860" s="24">
        <v>4.6730999999999998</v>
      </c>
      <c r="X860" s="24">
        <v>4.9034000000000004</v>
      </c>
      <c r="Y860" s="24">
        <v>-2.1700000000000001E-2</v>
      </c>
      <c r="Z860" s="24">
        <v>4.8899999999999999E-2</v>
      </c>
      <c r="AA860" s="24">
        <v>2.4832999999999998</v>
      </c>
      <c r="AB860">
        <f t="shared" si="92"/>
        <v>0</v>
      </c>
      <c r="AC860" s="14">
        <f t="shared" si="93"/>
        <v>0.20799999999999999</v>
      </c>
    </row>
    <row r="861" spans="1:29" x14ac:dyDescent="0.2">
      <c r="A861" s="24" t="s">
        <v>43</v>
      </c>
      <c r="B861" s="24" t="s">
        <v>161</v>
      </c>
      <c r="C861" s="24">
        <v>26.841799999999999</v>
      </c>
      <c r="D861" s="24">
        <v>-1E-4</v>
      </c>
      <c r="E861" s="24">
        <v>0</v>
      </c>
      <c r="F861" s="24">
        <v>0.20799999999999999</v>
      </c>
      <c r="G861" s="24">
        <v>0</v>
      </c>
      <c r="H861" s="24">
        <v>0</v>
      </c>
      <c r="I861" s="24">
        <v>0</v>
      </c>
      <c r="J861" s="24">
        <v>0</v>
      </c>
      <c r="K861" s="24">
        <v>0</v>
      </c>
      <c r="L861" s="24">
        <v>-0.2077</v>
      </c>
      <c r="M861" s="24">
        <v>-1.9699999999999999E-2</v>
      </c>
      <c r="N861" s="24">
        <v>0.90139999999999998</v>
      </c>
      <c r="O861" s="24">
        <v>9.8199999999999996E-2</v>
      </c>
      <c r="P861" s="24" t="s">
        <v>172</v>
      </c>
      <c r="Q861" s="24">
        <v>-0.13850000000000001</v>
      </c>
      <c r="R861" s="24">
        <v>0.3327</v>
      </c>
      <c r="S861" s="24">
        <v>218.238</v>
      </c>
      <c r="T861" s="24">
        <v>218.8398</v>
      </c>
      <c r="U861" s="24">
        <v>0.95920000000000005</v>
      </c>
      <c r="V861" s="24">
        <v>18.154499999999999</v>
      </c>
      <c r="W861" s="24">
        <v>-4.4286000000000003</v>
      </c>
      <c r="X861" s="24">
        <v>-4.2149999999999999</v>
      </c>
      <c r="Y861" s="24">
        <v>-3.39E-2</v>
      </c>
      <c r="Z861" s="24">
        <v>-0.18140000000000001</v>
      </c>
      <c r="AA861" s="24">
        <v>-0.55840000000000001</v>
      </c>
      <c r="AB861">
        <f t="shared" si="92"/>
        <v>0</v>
      </c>
      <c r="AC861" s="14">
        <f t="shared" si="93"/>
        <v>0.20799999999999999</v>
      </c>
    </row>
    <row r="862" spans="1:29" x14ac:dyDescent="0.2">
      <c r="A862" s="24" t="s">
        <v>43</v>
      </c>
      <c r="B862" s="24" t="s">
        <v>161</v>
      </c>
      <c r="C862" s="24">
        <v>28.573399999999999</v>
      </c>
      <c r="D862" s="24">
        <v>-2.0000000000000001E-4</v>
      </c>
      <c r="E862" s="24">
        <v>0</v>
      </c>
      <c r="F862" s="24">
        <v>0.20799999999999999</v>
      </c>
      <c r="G862" s="24">
        <v>0</v>
      </c>
      <c r="H862" s="24">
        <v>0</v>
      </c>
      <c r="I862" s="24">
        <v>0</v>
      </c>
      <c r="J862" s="24">
        <v>0</v>
      </c>
      <c r="K862" s="24">
        <v>0</v>
      </c>
      <c r="L862" s="24">
        <v>-0.27629999999999999</v>
      </c>
      <c r="M862" s="24">
        <v>-0.2732</v>
      </c>
      <c r="N862" s="24">
        <v>0.90680000000000005</v>
      </c>
      <c r="O862" s="24">
        <v>0.1188</v>
      </c>
      <c r="P862" s="24" t="s">
        <v>172</v>
      </c>
      <c r="Q862" s="24">
        <v>-0.14230000000000001</v>
      </c>
      <c r="R862" s="24">
        <v>1.0282</v>
      </c>
      <c r="S862" s="24">
        <v>218.238</v>
      </c>
      <c r="T862" s="24">
        <v>218.8115</v>
      </c>
      <c r="U862" s="24">
        <v>0.95699999999999996</v>
      </c>
      <c r="V862" s="24">
        <v>17.986000000000001</v>
      </c>
      <c r="W862" s="24">
        <v>-13.229100000000001</v>
      </c>
      <c r="X862" s="24">
        <v>-13.042999999999999</v>
      </c>
      <c r="Y862" s="24">
        <v>-1.5800000000000002E-2</v>
      </c>
      <c r="Z862" s="24">
        <v>-0.40389999999999998</v>
      </c>
      <c r="AA862" s="24">
        <v>-2.6926999999999999</v>
      </c>
      <c r="AB862">
        <f t="shared" si="92"/>
        <v>0</v>
      </c>
      <c r="AC862" s="14">
        <f t="shared" si="93"/>
        <v>0.20799999999999999</v>
      </c>
    </row>
    <row r="863" spans="1:29" x14ac:dyDescent="0.2">
      <c r="A863" s="24" t="s">
        <v>43</v>
      </c>
      <c r="B863" s="24" t="s">
        <v>161</v>
      </c>
      <c r="C863" s="24">
        <v>30.305</v>
      </c>
      <c r="D863" s="24">
        <v>-2.0000000000000001E-4</v>
      </c>
      <c r="E863" s="24">
        <v>0</v>
      </c>
      <c r="F863" s="24">
        <v>0.20799999999999999</v>
      </c>
      <c r="G863" s="24">
        <v>0</v>
      </c>
      <c r="H863" s="24">
        <v>0</v>
      </c>
      <c r="I863" s="24">
        <v>0</v>
      </c>
      <c r="J863" s="24">
        <v>0</v>
      </c>
      <c r="K863" s="24">
        <v>0</v>
      </c>
      <c r="L863" s="24">
        <v>-0.2646</v>
      </c>
      <c r="M863" s="24">
        <v>-0.58560000000000001</v>
      </c>
      <c r="N863" s="24">
        <v>0.90790000000000004</v>
      </c>
      <c r="O863" s="24">
        <v>0.1434</v>
      </c>
      <c r="P863" s="24" t="s">
        <v>172</v>
      </c>
      <c r="Q863" s="24">
        <v>-0.13469999999999999</v>
      </c>
      <c r="R863" s="24">
        <v>1.5722</v>
      </c>
      <c r="S863" s="24">
        <v>218.238</v>
      </c>
      <c r="T863" s="24">
        <v>218.8177</v>
      </c>
      <c r="U863" s="24">
        <v>0.98419999999999996</v>
      </c>
      <c r="V863" s="24">
        <v>18.238299999999999</v>
      </c>
      <c r="W863" s="24">
        <v>-21.129799999999999</v>
      </c>
      <c r="X863" s="24">
        <v>-20.983599999999999</v>
      </c>
      <c r="Y863" s="24">
        <v>-4.53E-2</v>
      </c>
      <c r="Z863" s="24">
        <v>-0.58609999999999995</v>
      </c>
      <c r="AA863" s="24">
        <v>-2.9554</v>
      </c>
      <c r="AB863">
        <f t="shared" si="92"/>
        <v>0</v>
      </c>
      <c r="AC863" s="14">
        <f t="shared" si="93"/>
        <v>0.20799999999999999</v>
      </c>
    </row>
    <row r="864" spans="1:29" x14ac:dyDescent="0.2">
      <c r="A864" s="24" t="s">
        <v>43</v>
      </c>
      <c r="B864" s="24" t="s">
        <v>161</v>
      </c>
      <c r="C864" s="24">
        <v>32.0366</v>
      </c>
      <c r="D864" s="24">
        <v>-2.0000000000000001E-4</v>
      </c>
      <c r="E864" s="24">
        <v>0</v>
      </c>
      <c r="F864" s="24">
        <v>0.20799999999999999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-0.26269999999999999</v>
      </c>
      <c r="M864" s="24">
        <v>-0.75229999999999997</v>
      </c>
      <c r="N864" s="24">
        <v>0.8861</v>
      </c>
      <c r="O864" s="24">
        <v>0.14449999999999999</v>
      </c>
      <c r="P864" s="24" t="s">
        <v>172</v>
      </c>
      <c r="Q864" s="24">
        <v>-0.13100000000000001</v>
      </c>
      <c r="R864" s="24">
        <v>1.9982</v>
      </c>
      <c r="S864" s="24">
        <v>218.238</v>
      </c>
      <c r="T864" s="24">
        <v>218.785</v>
      </c>
      <c r="U864" s="24">
        <v>0.98409999999999997</v>
      </c>
      <c r="V864" s="24">
        <v>18.188400000000001</v>
      </c>
      <c r="W864" s="24">
        <v>-27.593499999999999</v>
      </c>
      <c r="X864" s="24">
        <v>-27.485800000000001</v>
      </c>
      <c r="Y864" s="24">
        <v>-6.9599999999999995E-2</v>
      </c>
      <c r="Z864" s="24">
        <v>-0.72709999999999997</v>
      </c>
      <c r="AA864" s="24">
        <v>-0.62190000000000001</v>
      </c>
      <c r="AB864">
        <f t="shared" si="92"/>
        <v>0</v>
      </c>
      <c r="AC864" s="14">
        <f t="shared" si="93"/>
        <v>0.20799999999999999</v>
      </c>
    </row>
    <row r="865" spans="1:29" x14ac:dyDescent="0.2">
      <c r="A865" s="24" t="s">
        <v>43</v>
      </c>
      <c r="B865" s="24" t="s">
        <v>161</v>
      </c>
      <c r="C865" s="24">
        <v>33.768099999999997</v>
      </c>
      <c r="D865" s="24">
        <v>-2.0000000000000001E-4</v>
      </c>
      <c r="E865" s="24">
        <v>0</v>
      </c>
      <c r="F865" s="24">
        <v>0.20799999999999999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-0.45779999999999998</v>
      </c>
      <c r="M865" s="24">
        <v>-0.89729999999999999</v>
      </c>
      <c r="N865" s="24">
        <v>0.91210000000000002</v>
      </c>
      <c r="O865" s="24">
        <v>0.13489999999999999</v>
      </c>
      <c r="P865" s="24" t="s">
        <v>172</v>
      </c>
      <c r="Q865" s="24">
        <v>-0.1384</v>
      </c>
      <c r="R865" s="24">
        <v>2.1240000000000001</v>
      </c>
      <c r="S865" s="24">
        <v>218.238</v>
      </c>
      <c r="T865" s="24">
        <v>218.8212</v>
      </c>
      <c r="U865" s="24">
        <v>0.99490000000000001</v>
      </c>
      <c r="V865" s="24">
        <v>18.250499999999999</v>
      </c>
      <c r="W865" s="24">
        <v>-32.180399999999999</v>
      </c>
      <c r="X865" s="24">
        <v>-32.120899999999999</v>
      </c>
      <c r="Y865" s="24">
        <v>-9.1999999999999998E-2</v>
      </c>
      <c r="Z865" s="24">
        <v>-0.80179999999999996</v>
      </c>
      <c r="AA865" s="24">
        <v>2.0017999999999998</v>
      </c>
      <c r="AB865">
        <f t="shared" si="92"/>
        <v>0</v>
      </c>
      <c r="AC865" s="14">
        <f t="shared" si="93"/>
        <v>0.20799999999999999</v>
      </c>
    </row>
    <row r="866" spans="1:29" x14ac:dyDescent="0.2">
      <c r="A866" s="24" t="s">
        <v>43</v>
      </c>
      <c r="B866" s="24" t="s">
        <v>161</v>
      </c>
      <c r="C866" s="24">
        <v>35.499699999999997</v>
      </c>
      <c r="D866" s="24">
        <v>-2.0000000000000001E-4</v>
      </c>
      <c r="E866" s="24">
        <v>0</v>
      </c>
      <c r="F866" s="24">
        <v>0.20799999999999999</v>
      </c>
      <c r="G866" s="24">
        <v>0</v>
      </c>
      <c r="H866" s="24">
        <v>0</v>
      </c>
      <c r="I866" s="24">
        <v>0</v>
      </c>
      <c r="J866" s="24">
        <v>0</v>
      </c>
      <c r="K866" s="24">
        <v>0</v>
      </c>
      <c r="L866" s="24">
        <v>-0.60589999999999999</v>
      </c>
      <c r="M866" s="24">
        <v>-0.99419999999999997</v>
      </c>
      <c r="N866" s="24">
        <v>0.93530000000000002</v>
      </c>
      <c r="O866" s="24">
        <v>0.13730000000000001</v>
      </c>
      <c r="P866" s="24" t="s">
        <v>172</v>
      </c>
      <c r="Q866" s="24">
        <v>-0.1351</v>
      </c>
      <c r="R866" s="24">
        <v>1.9662999999999999</v>
      </c>
      <c r="S866" s="24">
        <v>218.238</v>
      </c>
      <c r="T866" s="24">
        <v>218.7859</v>
      </c>
      <c r="U866" s="24">
        <v>0.97650000000000003</v>
      </c>
      <c r="V866" s="24">
        <v>18.049099999999999</v>
      </c>
      <c r="W866" s="24">
        <v>-34.578699999999998</v>
      </c>
      <c r="X866" s="24">
        <v>-34.572600000000001</v>
      </c>
      <c r="Y866" s="24">
        <v>-0.111</v>
      </c>
      <c r="Z866" s="24">
        <v>-0.78480000000000005</v>
      </c>
      <c r="AA866" s="24">
        <v>4.327</v>
      </c>
      <c r="AB866">
        <f t="shared" si="92"/>
        <v>0</v>
      </c>
      <c r="AC866" s="14">
        <f t="shared" si="93"/>
        <v>0.20799999999999999</v>
      </c>
    </row>
    <row r="867" spans="1:29" x14ac:dyDescent="0.2">
      <c r="A867" s="24" t="s">
        <v>43</v>
      </c>
      <c r="B867" s="24" t="s">
        <v>161</v>
      </c>
      <c r="C867" s="24">
        <v>37.231299999999997</v>
      </c>
      <c r="D867" s="24">
        <v>-2.0000000000000001E-4</v>
      </c>
      <c r="E867" s="24">
        <v>0</v>
      </c>
      <c r="F867" s="24">
        <v>0.20799999999999999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-0.49459999999999998</v>
      </c>
      <c r="M867" s="24">
        <v>-1.1439999999999999</v>
      </c>
      <c r="N867" s="24">
        <v>0.88990000000000002</v>
      </c>
      <c r="O867" s="24">
        <v>0.16300000000000001</v>
      </c>
      <c r="P867" s="24" t="s">
        <v>172</v>
      </c>
      <c r="Q867" s="24">
        <v>-0.1323</v>
      </c>
      <c r="R867" s="24">
        <v>1.6397999999999999</v>
      </c>
      <c r="S867" s="24">
        <v>218.238</v>
      </c>
      <c r="T867" s="24">
        <v>218.79830000000001</v>
      </c>
      <c r="U867" s="24">
        <v>0.97070000000000001</v>
      </c>
      <c r="V867" s="24">
        <v>17.927600000000002</v>
      </c>
      <c r="W867" s="24">
        <v>-34.625100000000003</v>
      </c>
      <c r="X867" s="24">
        <v>-34.81</v>
      </c>
      <c r="Y867" s="24">
        <v>-0.1192</v>
      </c>
      <c r="Z867" s="24">
        <v>-0.77180000000000004</v>
      </c>
      <c r="AA867" s="24">
        <v>4.6746999999999996</v>
      </c>
      <c r="AB867">
        <f t="shared" si="92"/>
        <v>0</v>
      </c>
      <c r="AC867" s="14">
        <f t="shared" si="93"/>
        <v>0.20799999999999999</v>
      </c>
    </row>
    <row r="868" spans="1:29" x14ac:dyDescent="0.2">
      <c r="A868" s="24" t="s">
        <v>43</v>
      </c>
      <c r="B868" s="24" t="s">
        <v>161</v>
      </c>
      <c r="C868" s="24">
        <v>38.962899999999998</v>
      </c>
      <c r="D868" s="24">
        <v>-2.0000000000000001E-4</v>
      </c>
      <c r="E868" s="24">
        <v>0</v>
      </c>
      <c r="F868" s="24">
        <v>0.20799999999999999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-0.45779999999999998</v>
      </c>
      <c r="M868" s="24">
        <v>-1.1636</v>
      </c>
      <c r="N868" s="24">
        <v>0.8841</v>
      </c>
      <c r="O868" s="24">
        <v>0.158</v>
      </c>
      <c r="P868" s="24" t="s">
        <v>172</v>
      </c>
      <c r="Q868" s="24">
        <v>-0.13270000000000001</v>
      </c>
      <c r="R868" s="24">
        <v>1.4944</v>
      </c>
      <c r="S868" s="24">
        <v>218.238</v>
      </c>
      <c r="T868" s="24">
        <v>218.8151</v>
      </c>
      <c r="U868" s="24">
        <v>0.96199999999999997</v>
      </c>
      <c r="V868" s="24">
        <v>17.858000000000001</v>
      </c>
      <c r="W868" s="24">
        <v>-32.316600000000001</v>
      </c>
      <c r="X868" s="24">
        <v>-32.614100000000001</v>
      </c>
      <c r="Y868" s="24">
        <v>-0.1119</v>
      </c>
      <c r="Z868" s="24">
        <v>-0.72589999999999999</v>
      </c>
      <c r="AA868" s="24">
        <v>3.3873000000000002</v>
      </c>
      <c r="AB868">
        <f t="shared" si="92"/>
        <v>0</v>
      </c>
      <c r="AC868" s="14">
        <f t="shared" si="93"/>
        <v>0.20799999999999999</v>
      </c>
    </row>
    <row r="869" spans="1:29" x14ac:dyDescent="0.2">
      <c r="A869" s="24" t="s">
        <v>43</v>
      </c>
      <c r="B869" s="24" t="s">
        <v>161</v>
      </c>
      <c r="C869" s="24">
        <v>40.694600000000001</v>
      </c>
      <c r="D869" s="24">
        <v>-2.0000000000000001E-4</v>
      </c>
      <c r="E869" s="24">
        <v>0</v>
      </c>
      <c r="F869" s="24">
        <v>0.20799999999999999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-0.31690000000000002</v>
      </c>
      <c r="M869" s="24">
        <v>-0.99409999999999998</v>
      </c>
      <c r="N869" s="24">
        <v>0.86699999999999999</v>
      </c>
      <c r="O869" s="24">
        <v>0.1411</v>
      </c>
      <c r="P869" s="24" t="s">
        <v>172</v>
      </c>
      <c r="Q869" s="24">
        <v>-0.12280000000000001</v>
      </c>
      <c r="R869" s="24">
        <v>1.5503</v>
      </c>
      <c r="S869" s="24">
        <v>218.238</v>
      </c>
      <c r="T869" s="24">
        <v>218.79920000000001</v>
      </c>
      <c r="U869" s="24">
        <v>0.95860000000000001</v>
      </c>
      <c r="V869" s="24">
        <v>17.790199999999999</v>
      </c>
      <c r="W869" s="24">
        <v>-27.810199999999998</v>
      </c>
      <c r="X869" s="24">
        <v>-28.112300000000001</v>
      </c>
      <c r="Y869" s="24">
        <v>-8.9499999999999996E-2</v>
      </c>
      <c r="Z869" s="24">
        <v>-0.67879999999999996</v>
      </c>
      <c r="AA869" s="24">
        <v>0.40379999999999999</v>
      </c>
      <c r="AB869">
        <f t="shared" si="92"/>
        <v>0</v>
      </c>
      <c r="AC869" s="14">
        <f t="shared" si="93"/>
        <v>0.20799999999999999</v>
      </c>
    </row>
    <row r="870" spans="1:29" x14ac:dyDescent="0.2">
      <c r="A870" s="24" t="s">
        <v>43</v>
      </c>
      <c r="B870" s="24" t="s">
        <v>161</v>
      </c>
      <c r="C870" s="24">
        <v>42.426299999999998</v>
      </c>
      <c r="D870" s="24">
        <v>-2.0000000000000001E-4</v>
      </c>
      <c r="E870" s="24">
        <v>0</v>
      </c>
      <c r="F870" s="24">
        <v>0.20799999999999999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-0.3342</v>
      </c>
      <c r="M870" s="24">
        <v>-0.71050000000000002</v>
      </c>
      <c r="N870" s="24">
        <v>0.91520000000000001</v>
      </c>
      <c r="O870" s="24">
        <v>0.12839999999999999</v>
      </c>
      <c r="P870" s="24" t="s">
        <v>172</v>
      </c>
      <c r="Q870" s="24">
        <v>-0.129</v>
      </c>
      <c r="R870" s="24">
        <v>1.6032999999999999</v>
      </c>
      <c r="S870" s="24">
        <v>218.238</v>
      </c>
      <c r="T870" s="24">
        <v>218.79740000000001</v>
      </c>
      <c r="U870" s="24">
        <v>0.94059999999999999</v>
      </c>
      <c r="V870" s="24">
        <v>17.5624</v>
      </c>
      <c r="W870" s="24">
        <v>-21.412299999999998</v>
      </c>
      <c r="X870" s="24">
        <v>-21.726900000000001</v>
      </c>
      <c r="Y870" s="24">
        <v>-8.6300000000000002E-2</v>
      </c>
      <c r="Z870" s="24">
        <v>-0.54430000000000001</v>
      </c>
      <c r="AA870" s="24">
        <v>-0.96160000000000001</v>
      </c>
      <c r="AB870">
        <f t="shared" si="92"/>
        <v>0</v>
      </c>
      <c r="AC870" s="14">
        <f t="shared" si="93"/>
        <v>0.20799999999999999</v>
      </c>
    </row>
    <row r="871" spans="1:29" x14ac:dyDescent="0.2">
      <c r="A871" s="24" t="s">
        <v>43</v>
      </c>
      <c r="B871" s="24" t="s">
        <v>161</v>
      </c>
      <c r="C871" s="24">
        <v>44.158000000000001</v>
      </c>
      <c r="D871" s="24">
        <v>-2.0000000000000001E-4</v>
      </c>
      <c r="E871" s="24">
        <v>0</v>
      </c>
      <c r="F871" s="24">
        <v>0.20799999999999999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-0.22090000000000001</v>
      </c>
      <c r="M871" s="24">
        <v>-0.40489999999999998</v>
      </c>
      <c r="N871" s="24">
        <v>0.91879999999999995</v>
      </c>
      <c r="O871" s="24">
        <v>9.01E-2</v>
      </c>
      <c r="P871" s="24" t="s">
        <v>172</v>
      </c>
      <c r="Q871" s="24">
        <v>-0.13139999999999999</v>
      </c>
      <c r="R871" s="24">
        <v>1.3629</v>
      </c>
      <c r="S871" s="24">
        <v>218.238</v>
      </c>
      <c r="T871" s="24">
        <v>218.7877</v>
      </c>
      <c r="U871" s="24">
        <v>0.91869999999999996</v>
      </c>
      <c r="V871" s="24">
        <v>17.357099999999999</v>
      </c>
      <c r="W871" s="24">
        <v>-13.5581</v>
      </c>
      <c r="X871" s="24">
        <v>-13.8643</v>
      </c>
      <c r="Y871" s="24">
        <v>-5.8599999999999999E-2</v>
      </c>
      <c r="Z871" s="24">
        <v>-0.3634</v>
      </c>
      <c r="AA871" s="24">
        <v>-1.9959</v>
      </c>
      <c r="AB871">
        <f t="shared" si="92"/>
        <v>0</v>
      </c>
      <c r="AC871" s="14">
        <f t="shared" si="93"/>
        <v>0.20799999999999999</v>
      </c>
    </row>
    <row r="872" spans="1:29" x14ac:dyDescent="0.2">
      <c r="A872" s="24" t="s">
        <v>43</v>
      </c>
      <c r="B872" s="24" t="s">
        <v>161</v>
      </c>
      <c r="C872" s="24">
        <v>45.889600000000002</v>
      </c>
      <c r="D872" s="24">
        <v>-2.0000000000000001E-4</v>
      </c>
      <c r="E872" s="24">
        <v>0</v>
      </c>
      <c r="F872" s="24">
        <v>0.20799999999999999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-0.2248</v>
      </c>
      <c r="M872" s="24">
        <v>-0.1346</v>
      </c>
      <c r="N872" s="24">
        <v>0.90649999999999997</v>
      </c>
      <c r="O872" s="24">
        <v>6.88E-2</v>
      </c>
      <c r="P872" s="24" t="s">
        <v>172</v>
      </c>
      <c r="Q872" s="24">
        <v>-0.1358</v>
      </c>
      <c r="R872" s="24">
        <v>0.87270000000000003</v>
      </c>
      <c r="S872" s="24">
        <v>218.238</v>
      </c>
      <c r="T872" s="24">
        <v>218.80529999999999</v>
      </c>
      <c r="U872" s="24">
        <v>0.90069999999999995</v>
      </c>
      <c r="V872" s="24">
        <v>17.213100000000001</v>
      </c>
      <c r="W872" s="24">
        <v>-4.7817999999999996</v>
      </c>
      <c r="X872" s="24">
        <v>-5.0713999999999997</v>
      </c>
      <c r="Y872" s="24">
        <v>-3.1699999999999999E-2</v>
      </c>
      <c r="Z872" s="24">
        <v>-0.153</v>
      </c>
      <c r="AA872" s="24">
        <v>-1.5797000000000001</v>
      </c>
      <c r="AB872">
        <f t="shared" si="92"/>
        <v>0</v>
      </c>
      <c r="AC872" s="14">
        <f t="shared" si="93"/>
        <v>0.20799999999999999</v>
      </c>
    </row>
    <row r="873" spans="1:29" x14ac:dyDescent="0.2">
      <c r="A873" s="24" t="s">
        <v>44</v>
      </c>
      <c r="B873" s="24" t="s">
        <v>161</v>
      </c>
      <c r="C873" s="24">
        <v>6.0629999999999997</v>
      </c>
      <c r="D873" s="24">
        <v>-1E-4</v>
      </c>
      <c r="E873" s="24">
        <v>8</v>
      </c>
      <c r="F873" s="24">
        <v>0.20799999999999999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-0.21</v>
      </c>
      <c r="M873" s="24">
        <v>3.9138000000000002</v>
      </c>
      <c r="N873" s="24">
        <v>1.0612999999999999</v>
      </c>
      <c r="O873" s="24">
        <v>-0.32419999999999999</v>
      </c>
      <c r="P873" s="24" t="s">
        <v>172</v>
      </c>
      <c r="Q873" s="24">
        <v>-0.16950000000000001</v>
      </c>
      <c r="R873" s="24">
        <v>3.5891999999999999</v>
      </c>
      <c r="S873" s="24">
        <v>218.238</v>
      </c>
      <c r="T873" s="24">
        <v>218.77610000000001</v>
      </c>
      <c r="U873" s="24">
        <v>0.46229999999999999</v>
      </c>
      <c r="V873" s="24">
        <v>16.123999999999999</v>
      </c>
      <c r="W873" s="24">
        <v>4.5373000000000001</v>
      </c>
      <c r="X873" s="24">
        <v>4.4013</v>
      </c>
      <c r="Y873" s="24">
        <v>-6.1000000000000004E-3</v>
      </c>
      <c r="Z873" s="24">
        <v>0.21160000000000001</v>
      </c>
      <c r="AA873" s="24">
        <v>2.6532</v>
      </c>
      <c r="AB873">
        <f t="shared" si="92"/>
        <v>0</v>
      </c>
      <c r="AC873" s="14">
        <f t="shared" si="93"/>
        <v>0.20799999999999999</v>
      </c>
    </row>
    <row r="874" spans="1:29" x14ac:dyDescent="0.2">
      <c r="A874" s="24" t="s">
        <v>44</v>
      </c>
      <c r="B874" s="24" t="s">
        <v>161</v>
      </c>
      <c r="C874" s="24">
        <v>7.7945000000000002</v>
      </c>
      <c r="D874" s="24">
        <v>-1E-4</v>
      </c>
      <c r="E874" s="24">
        <v>8</v>
      </c>
      <c r="F874" s="24">
        <v>0.20799999999999999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-0.39450000000000002</v>
      </c>
      <c r="M874" s="24">
        <v>4.1612</v>
      </c>
      <c r="N874" s="24">
        <v>1.1023000000000001</v>
      </c>
      <c r="O874" s="24">
        <v>-0.40849999999999997</v>
      </c>
      <c r="P874" s="24" t="s">
        <v>172</v>
      </c>
      <c r="Q874" s="24">
        <v>-0.1399</v>
      </c>
      <c r="R874" s="24">
        <v>2.6928000000000001</v>
      </c>
      <c r="S874" s="24">
        <v>218.238</v>
      </c>
      <c r="T874" s="24">
        <v>218.80080000000001</v>
      </c>
      <c r="U874" s="24">
        <v>0.47339999999999999</v>
      </c>
      <c r="V874" s="24">
        <v>16.0703</v>
      </c>
      <c r="W874" s="24">
        <v>13.330500000000001</v>
      </c>
      <c r="X874" s="24">
        <v>13.2407</v>
      </c>
      <c r="Y874" s="24">
        <v>6.5799999999999997E-2</v>
      </c>
      <c r="Z874" s="24">
        <v>0.48089999999999999</v>
      </c>
      <c r="AA874" s="24">
        <v>4.7072000000000003</v>
      </c>
      <c r="AB874">
        <f t="shared" si="92"/>
        <v>0</v>
      </c>
      <c r="AC874" s="14">
        <f t="shared" si="93"/>
        <v>0.20799999999999999</v>
      </c>
    </row>
    <row r="875" spans="1:29" x14ac:dyDescent="0.2">
      <c r="A875" s="24" t="s">
        <v>44</v>
      </c>
      <c r="B875" s="24" t="s">
        <v>161</v>
      </c>
      <c r="C875" s="24">
        <v>9.5259999999999998</v>
      </c>
      <c r="D875" s="24">
        <v>-1E-4</v>
      </c>
      <c r="E875" s="24">
        <v>8</v>
      </c>
      <c r="F875" s="24">
        <v>0.20799999999999999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-0.4304</v>
      </c>
      <c r="M875" s="24">
        <v>4.4169999999999998</v>
      </c>
      <c r="N875" s="24">
        <v>1.1017999999999999</v>
      </c>
      <c r="O875" s="24">
        <v>-0.42430000000000001</v>
      </c>
      <c r="P875" s="24" t="s">
        <v>172</v>
      </c>
      <c r="Q875" s="24">
        <v>-0.14899999999999999</v>
      </c>
      <c r="R875" s="24">
        <v>1.9794</v>
      </c>
      <c r="S875" s="24">
        <v>218.238</v>
      </c>
      <c r="T875" s="24">
        <v>218.8212</v>
      </c>
      <c r="U875" s="24">
        <v>0.47489999999999999</v>
      </c>
      <c r="V875" s="24">
        <v>16.106100000000001</v>
      </c>
      <c r="W875" s="24">
        <v>21.216999999999999</v>
      </c>
      <c r="X875" s="24">
        <v>21.1557</v>
      </c>
      <c r="Y875" s="24">
        <v>9.7000000000000003E-2</v>
      </c>
      <c r="Z875" s="24">
        <v>0.67249999999999999</v>
      </c>
      <c r="AA875" s="24">
        <v>3.3940000000000001</v>
      </c>
      <c r="AB875">
        <f t="shared" si="92"/>
        <v>0</v>
      </c>
      <c r="AC875" s="14">
        <f t="shared" si="93"/>
        <v>0.20799999999999999</v>
      </c>
    </row>
    <row r="876" spans="1:29" x14ac:dyDescent="0.2">
      <c r="A876" s="24" t="s">
        <v>44</v>
      </c>
      <c r="B876" s="24" t="s">
        <v>161</v>
      </c>
      <c r="C876" s="24">
        <v>11.2576</v>
      </c>
      <c r="D876" s="24">
        <v>-1E-4</v>
      </c>
      <c r="E876" s="24">
        <v>8</v>
      </c>
      <c r="F876" s="24">
        <v>0.20799999999999999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-0.52849999999999997</v>
      </c>
      <c r="M876" s="24">
        <v>4.6127000000000002</v>
      </c>
      <c r="N876" s="24">
        <v>1.0669999999999999</v>
      </c>
      <c r="O876" s="24">
        <v>-0.49</v>
      </c>
      <c r="P876" s="24" t="s">
        <v>172</v>
      </c>
      <c r="Q876" s="24">
        <v>-0.157</v>
      </c>
      <c r="R876" s="24">
        <v>1.7568999999999999</v>
      </c>
      <c r="S876" s="24">
        <v>218.238</v>
      </c>
      <c r="T876" s="24">
        <v>218.8194</v>
      </c>
      <c r="U876" s="24">
        <v>0.47770000000000001</v>
      </c>
      <c r="V876" s="24">
        <v>16.147500000000001</v>
      </c>
      <c r="W876" s="24">
        <v>27.660499999999999</v>
      </c>
      <c r="X876" s="24">
        <v>27.630700000000001</v>
      </c>
      <c r="Y876" s="24">
        <v>6.5000000000000002E-2</v>
      </c>
      <c r="Z876" s="24">
        <v>0.8024</v>
      </c>
      <c r="AA876" s="24">
        <v>-2.7126000000000001</v>
      </c>
      <c r="AB876">
        <f t="shared" si="92"/>
        <v>0</v>
      </c>
      <c r="AC876" s="14">
        <f t="shared" si="93"/>
        <v>0.20799999999999999</v>
      </c>
    </row>
    <row r="877" spans="1:29" x14ac:dyDescent="0.2">
      <c r="A877" s="24" t="s">
        <v>44</v>
      </c>
      <c r="B877" s="24" t="s">
        <v>161</v>
      </c>
      <c r="C877" s="24">
        <v>12.9892</v>
      </c>
      <c r="D877" s="24">
        <v>-1E-4</v>
      </c>
      <c r="E877" s="24">
        <v>8</v>
      </c>
      <c r="F877" s="24">
        <v>0.20799999999999999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-0.76680000000000004</v>
      </c>
      <c r="M877" s="24">
        <v>4.4821999999999997</v>
      </c>
      <c r="N877" s="24">
        <v>1.0023</v>
      </c>
      <c r="O877" s="24">
        <v>-0.45429999999999998</v>
      </c>
      <c r="P877" s="24" t="s">
        <v>172</v>
      </c>
      <c r="Q877" s="24">
        <v>-0.15870000000000001</v>
      </c>
      <c r="R877" s="24">
        <v>1.5451999999999999</v>
      </c>
      <c r="S877" s="24">
        <v>218.238</v>
      </c>
      <c r="T877" s="24">
        <v>218.83439999999999</v>
      </c>
      <c r="U877" s="24">
        <v>0.48120000000000002</v>
      </c>
      <c r="V877" s="24">
        <v>16.184200000000001</v>
      </c>
      <c r="W877" s="24">
        <v>32.222700000000003</v>
      </c>
      <c r="X877" s="24">
        <v>32.235799999999998</v>
      </c>
      <c r="Y877" s="24">
        <v>6.4100000000000004E-2</v>
      </c>
      <c r="Z877" s="24">
        <v>0.85360000000000003</v>
      </c>
      <c r="AA877" s="24">
        <v>-5.1578999999999997</v>
      </c>
      <c r="AB877">
        <f t="shared" si="92"/>
        <v>0</v>
      </c>
      <c r="AC877" s="14">
        <f t="shared" si="93"/>
        <v>0.20799999999999999</v>
      </c>
    </row>
    <row r="878" spans="1:29" x14ac:dyDescent="0.2">
      <c r="A878" s="24" t="s">
        <v>44</v>
      </c>
      <c r="B878" s="24" t="s">
        <v>161</v>
      </c>
      <c r="C878" s="24">
        <v>14.720800000000001</v>
      </c>
      <c r="D878" s="24">
        <v>-1E-4</v>
      </c>
      <c r="E878" s="24">
        <v>8</v>
      </c>
      <c r="F878" s="24">
        <v>0.20799999999999999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-0.72640000000000005</v>
      </c>
      <c r="M878" s="24">
        <v>4.6376999999999997</v>
      </c>
      <c r="N878" s="24">
        <v>0.94410000000000005</v>
      </c>
      <c r="O878" s="24">
        <v>-0.41370000000000001</v>
      </c>
      <c r="P878" s="24" t="s">
        <v>172</v>
      </c>
      <c r="Q878" s="24">
        <v>-0.1653</v>
      </c>
      <c r="R878" s="24">
        <v>1.5190999999999999</v>
      </c>
      <c r="S878" s="24">
        <v>218.238</v>
      </c>
      <c r="T878" s="24">
        <v>218.81059999999999</v>
      </c>
      <c r="U878" s="24">
        <v>0.49640000000000001</v>
      </c>
      <c r="V878" s="24">
        <v>16.441199999999998</v>
      </c>
      <c r="W878" s="24">
        <v>34.593299999999999</v>
      </c>
      <c r="X878" s="24">
        <v>34.648099999999999</v>
      </c>
      <c r="Y878" s="24">
        <v>4.4999999999999998E-2</v>
      </c>
      <c r="Z878" s="24">
        <v>0.86809999999999998</v>
      </c>
      <c r="AA878" s="24">
        <v>-6.7127999999999997</v>
      </c>
      <c r="AB878">
        <f t="shared" si="92"/>
        <v>0</v>
      </c>
      <c r="AC878" s="14">
        <f t="shared" si="93"/>
        <v>0.20799999999999999</v>
      </c>
    </row>
    <row r="879" spans="1:29" x14ac:dyDescent="0.2">
      <c r="A879" s="24" t="s">
        <v>44</v>
      </c>
      <c r="B879" s="24" t="s">
        <v>161</v>
      </c>
      <c r="C879" s="24">
        <v>16.452400000000001</v>
      </c>
      <c r="D879" s="24">
        <v>-1E-4</v>
      </c>
      <c r="E879" s="24">
        <v>8</v>
      </c>
      <c r="F879" s="24">
        <v>0.20799999999999999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-0.75029999999999997</v>
      </c>
      <c r="M879" s="24">
        <v>4.7371999999999996</v>
      </c>
      <c r="N879" s="24">
        <v>0.89219999999999999</v>
      </c>
      <c r="O879" s="24">
        <v>-0.4173</v>
      </c>
      <c r="P879" s="24" t="s">
        <v>172</v>
      </c>
      <c r="Q879" s="24">
        <v>-0.18079999999999999</v>
      </c>
      <c r="R879" s="24">
        <v>1.9821</v>
      </c>
      <c r="S879" s="24">
        <v>218.238</v>
      </c>
      <c r="T879" s="24">
        <v>218.83</v>
      </c>
      <c r="U879" s="24">
        <v>0.48370000000000002</v>
      </c>
      <c r="V879" s="24">
        <v>16.1889</v>
      </c>
      <c r="W879" s="24">
        <v>34.611199999999997</v>
      </c>
      <c r="X879" s="24">
        <v>34.843400000000003</v>
      </c>
      <c r="Y879" s="24">
        <v>4.8800000000000003E-2</v>
      </c>
      <c r="Z879" s="24">
        <v>0.85219999999999996</v>
      </c>
      <c r="AA879" s="24">
        <v>-6.6712999999999996</v>
      </c>
      <c r="AB879">
        <f t="shared" si="92"/>
        <v>0</v>
      </c>
      <c r="AC879" s="14">
        <f t="shared" si="93"/>
        <v>0.20799999999999999</v>
      </c>
    </row>
    <row r="880" spans="1:29" x14ac:dyDescent="0.2">
      <c r="A880" s="24" t="s">
        <v>44</v>
      </c>
      <c r="B880" s="24" t="s">
        <v>161</v>
      </c>
      <c r="C880" s="24">
        <v>18.184000000000001</v>
      </c>
      <c r="D880" s="24">
        <v>-1E-4</v>
      </c>
      <c r="E880" s="24">
        <v>8</v>
      </c>
      <c r="F880" s="24">
        <v>0.20799999999999999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-0.55530000000000002</v>
      </c>
      <c r="M880" s="24">
        <v>4.7946</v>
      </c>
      <c r="N880" s="24">
        <v>0.93899999999999995</v>
      </c>
      <c r="O880" s="24">
        <v>-0.42209999999999998</v>
      </c>
      <c r="P880" s="24" t="s">
        <v>172</v>
      </c>
      <c r="Q880" s="24">
        <v>-0.18090000000000001</v>
      </c>
      <c r="R880" s="24">
        <v>2.1124999999999998</v>
      </c>
      <c r="S880" s="24">
        <v>218.238</v>
      </c>
      <c r="T880" s="24">
        <v>218.8203</v>
      </c>
      <c r="U880" s="24">
        <v>0.47099999999999997</v>
      </c>
      <c r="V880" s="24">
        <v>16.1343</v>
      </c>
      <c r="W880" s="24">
        <v>32.275100000000002</v>
      </c>
      <c r="X880" s="24">
        <v>32.601999999999997</v>
      </c>
      <c r="Y880" s="24">
        <v>4.1599999999999998E-2</v>
      </c>
      <c r="Z880" s="24">
        <v>0.80349999999999999</v>
      </c>
      <c r="AA880" s="24">
        <v>-5.9120999999999997</v>
      </c>
      <c r="AB880">
        <f t="shared" si="92"/>
        <v>0</v>
      </c>
      <c r="AC880" s="14">
        <f t="shared" si="93"/>
        <v>0.20799999999999999</v>
      </c>
    </row>
    <row r="881" spans="1:29" x14ac:dyDescent="0.2">
      <c r="A881" s="24" t="s">
        <v>44</v>
      </c>
      <c r="B881" s="24" t="s">
        <v>161</v>
      </c>
      <c r="C881" s="24">
        <v>19.915600000000001</v>
      </c>
      <c r="D881" s="24">
        <v>-1E-4</v>
      </c>
      <c r="E881" s="24">
        <v>8</v>
      </c>
      <c r="F881" s="24">
        <v>0.20799999999999999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-0.70120000000000005</v>
      </c>
      <c r="M881" s="24">
        <v>4.7861000000000002</v>
      </c>
      <c r="N881" s="24">
        <v>0.96860000000000002</v>
      </c>
      <c r="O881" s="24">
        <v>-0.42559999999999998</v>
      </c>
      <c r="P881" s="24" t="s">
        <v>172</v>
      </c>
      <c r="Q881" s="24">
        <v>-0.16850000000000001</v>
      </c>
      <c r="R881" s="24">
        <v>1.8050999999999999</v>
      </c>
      <c r="S881" s="24">
        <v>218.238</v>
      </c>
      <c r="T881" s="24">
        <v>218.8141</v>
      </c>
      <c r="U881" s="24">
        <v>0.45789999999999997</v>
      </c>
      <c r="V881" s="24">
        <v>15.890499999999999</v>
      </c>
      <c r="W881" s="24">
        <v>27.7438</v>
      </c>
      <c r="X881" s="24">
        <v>28.094899999999999</v>
      </c>
      <c r="Y881" s="24">
        <v>5.91E-2</v>
      </c>
      <c r="Z881" s="24">
        <v>0.77470000000000006</v>
      </c>
      <c r="AA881" s="24">
        <v>-3.3441999999999998</v>
      </c>
      <c r="AB881">
        <f t="shared" si="92"/>
        <v>0</v>
      </c>
      <c r="AC881" s="14">
        <f t="shared" si="93"/>
        <v>0.20799999999999999</v>
      </c>
    </row>
    <row r="882" spans="1:29" x14ac:dyDescent="0.2">
      <c r="A882" s="24" t="s">
        <v>44</v>
      </c>
      <c r="B882" s="24" t="s">
        <v>161</v>
      </c>
      <c r="C882" s="24">
        <v>21.647200000000002</v>
      </c>
      <c r="D882" s="24">
        <v>-1E-4</v>
      </c>
      <c r="E882" s="24">
        <v>8</v>
      </c>
      <c r="F882" s="24">
        <v>0.20799999999999999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-0.67490000000000006</v>
      </c>
      <c r="M882" s="24">
        <v>4.6268000000000002</v>
      </c>
      <c r="N882" s="24">
        <v>0.98419999999999996</v>
      </c>
      <c r="O882" s="24">
        <v>-0.39629999999999999</v>
      </c>
      <c r="P882" s="24" t="s">
        <v>172</v>
      </c>
      <c r="Q882" s="24">
        <v>-0.15820000000000001</v>
      </c>
      <c r="R882" s="24">
        <v>2.0409999999999999</v>
      </c>
      <c r="S882" s="24">
        <v>218.238</v>
      </c>
      <c r="T882" s="24">
        <v>218.815</v>
      </c>
      <c r="U882" s="24">
        <v>0.45029999999999998</v>
      </c>
      <c r="V882" s="24">
        <v>15.8736</v>
      </c>
      <c r="W882" s="24">
        <v>21.325600000000001</v>
      </c>
      <c r="X882" s="24">
        <v>21.692599999999999</v>
      </c>
      <c r="Y882" s="24">
        <v>7.7299999999999994E-2</v>
      </c>
      <c r="Z882" s="24">
        <v>0.64039999999999997</v>
      </c>
      <c r="AA882" s="24">
        <v>1.3997999999999999</v>
      </c>
      <c r="AB882">
        <f t="shared" si="92"/>
        <v>0</v>
      </c>
      <c r="AC882" s="14">
        <f t="shared" si="93"/>
        <v>0.20799999999999999</v>
      </c>
    </row>
    <row r="883" spans="1:29" x14ac:dyDescent="0.2">
      <c r="A883" s="24" t="s">
        <v>44</v>
      </c>
      <c r="B883" s="24" t="s">
        <v>161</v>
      </c>
      <c r="C883" s="24">
        <v>23.378799999999998</v>
      </c>
      <c r="D883" s="24">
        <v>-1E-4</v>
      </c>
      <c r="E883" s="24">
        <v>8</v>
      </c>
      <c r="F883" s="24">
        <v>0.20799999999999999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-0.60229999999999995</v>
      </c>
      <c r="M883" s="24">
        <v>4.3139000000000003</v>
      </c>
      <c r="N883" s="24">
        <v>1.0444</v>
      </c>
      <c r="O883" s="24">
        <v>-0.38190000000000002</v>
      </c>
      <c r="P883" s="24" t="s">
        <v>172</v>
      </c>
      <c r="Q883" s="24">
        <v>-0.1714</v>
      </c>
      <c r="R883" s="24">
        <v>2.6040999999999999</v>
      </c>
      <c r="S883" s="24">
        <v>218.238</v>
      </c>
      <c r="T883" s="24">
        <v>218.82740000000001</v>
      </c>
      <c r="U883" s="24">
        <v>0.45090000000000002</v>
      </c>
      <c r="V883" s="24">
        <v>15.7691</v>
      </c>
      <c r="W883" s="24">
        <v>13.457000000000001</v>
      </c>
      <c r="X883" s="24">
        <v>13.832700000000001</v>
      </c>
      <c r="Y883" s="24">
        <v>7.5200000000000003E-2</v>
      </c>
      <c r="Z883" s="24">
        <v>0.45979999999999999</v>
      </c>
      <c r="AA883" s="24">
        <v>5.2748999999999997</v>
      </c>
      <c r="AB883">
        <f t="shared" si="92"/>
        <v>0</v>
      </c>
      <c r="AC883" s="14">
        <f t="shared" si="93"/>
        <v>0.20799999999999999</v>
      </c>
    </row>
    <row r="884" spans="1:29" x14ac:dyDescent="0.2">
      <c r="A884" s="24" t="s">
        <v>44</v>
      </c>
      <c r="B884" s="24" t="s">
        <v>161</v>
      </c>
      <c r="C884" s="24">
        <v>25.110299999999999</v>
      </c>
      <c r="D884" s="24">
        <v>-1E-4</v>
      </c>
      <c r="E884" s="24">
        <v>8</v>
      </c>
      <c r="F884" s="24">
        <v>0.20799999999999999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-0.50329999999999997</v>
      </c>
      <c r="M884" s="24">
        <v>3.6621000000000001</v>
      </c>
      <c r="N884" s="24">
        <v>1.0804</v>
      </c>
      <c r="O884" s="24">
        <v>-0.33200000000000002</v>
      </c>
      <c r="P884" s="24" t="s">
        <v>172</v>
      </c>
      <c r="Q884" s="24">
        <v>-0.16439999999999999</v>
      </c>
      <c r="R884" s="24">
        <v>3.1966999999999999</v>
      </c>
      <c r="S884" s="24">
        <v>218.238</v>
      </c>
      <c r="T884" s="24">
        <v>218.80879999999999</v>
      </c>
      <c r="U884" s="24">
        <v>0.4501</v>
      </c>
      <c r="V884" s="24">
        <v>15.650499999999999</v>
      </c>
      <c r="W884" s="24">
        <v>4.6730999999999998</v>
      </c>
      <c r="X884" s="24">
        <v>5.0350999999999999</v>
      </c>
      <c r="Y884" s="24">
        <v>1.7000000000000001E-2</v>
      </c>
      <c r="Z884" s="24">
        <v>0.2427</v>
      </c>
      <c r="AA884" s="24">
        <v>4.1087999999999996</v>
      </c>
      <c r="AB884">
        <f t="shared" si="92"/>
        <v>0</v>
      </c>
      <c r="AC884" s="14">
        <f t="shared" si="93"/>
        <v>0.20799999999999999</v>
      </c>
    </row>
    <row r="885" spans="1:29" x14ac:dyDescent="0.2">
      <c r="A885" s="24" t="s">
        <v>44</v>
      </c>
      <c r="B885" s="24" t="s">
        <v>161</v>
      </c>
      <c r="C885" s="24">
        <v>26.841899999999999</v>
      </c>
      <c r="D885" s="24">
        <v>-1E-4</v>
      </c>
      <c r="E885" s="24">
        <v>8</v>
      </c>
      <c r="F885" s="24">
        <v>0.20799999999999999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-0.36899999999999999</v>
      </c>
      <c r="M885" s="24">
        <v>3.1322000000000001</v>
      </c>
      <c r="N885" s="24">
        <v>1.0546</v>
      </c>
      <c r="O885" s="24">
        <v>-0.26860000000000001</v>
      </c>
      <c r="P885" s="24" t="s">
        <v>172</v>
      </c>
      <c r="Q885" s="24">
        <v>-0.1721</v>
      </c>
      <c r="R885" s="24">
        <v>4.1464999999999996</v>
      </c>
      <c r="S885" s="24">
        <v>218.238</v>
      </c>
      <c r="T885" s="24">
        <v>218.80170000000001</v>
      </c>
      <c r="U885" s="24">
        <v>0.46989999999999998</v>
      </c>
      <c r="V885" s="24">
        <v>15.7437</v>
      </c>
      <c r="W885" s="24">
        <v>-4.4286000000000003</v>
      </c>
      <c r="X885" s="24">
        <v>-4.0834000000000001</v>
      </c>
      <c r="Y885" s="24">
        <v>-2.93E-2</v>
      </c>
      <c r="Z885" s="24">
        <v>-1.0500000000000001E-2</v>
      </c>
      <c r="AA885" s="24">
        <v>1.4292</v>
      </c>
      <c r="AB885">
        <f t="shared" si="92"/>
        <v>0</v>
      </c>
      <c r="AC885" s="14">
        <f t="shared" si="93"/>
        <v>0.20799999999999999</v>
      </c>
    </row>
    <row r="886" spans="1:29" x14ac:dyDescent="0.2">
      <c r="A886" s="24" t="s">
        <v>44</v>
      </c>
      <c r="B886" s="24" t="s">
        <v>161</v>
      </c>
      <c r="C886" s="24">
        <v>28.573499999999999</v>
      </c>
      <c r="D886" s="24">
        <v>-1E-4</v>
      </c>
      <c r="E886" s="24">
        <v>8</v>
      </c>
      <c r="F886" s="24">
        <v>0.20799999999999999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-0.38080000000000003</v>
      </c>
      <c r="M886" s="24">
        <v>2.8721999999999999</v>
      </c>
      <c r="N886" s="24">
        <v>1.0501</v>
      </c>
      <c r="O886" s="24">
        <v>-0.2369</v>
      </c>
      <c r="P886" s="24" t="s">
        <v>172</v>
      </c>
      <c r="Q886" s="24">
        <v>-0.18740000000000001</v>
      </c>
      <c r="R886" s="24">
        <v>5.0290999999999997</v>
      </c>
      <c r="S886" s="24">
        <v>218.238</v>
      </c>
      <c r="T886" s="24">
        <v>218.8168</v>
      </c>
      <c r="U886" s="24">
        <v>0.4783</v>
      </c>
      <c r="V886" s="24">
        <v>15.8416</v>
      </c>
      <c r="W886" s="24">
        <v>-13.229100000000001</v>
      </c>
      <c r="X886" s="24">
        <v>-12.910299999999999</v>
      </c>
      <c r="Y886" s="24">
        <v>-3.61E-2</v>
      </c>
      <c r="Z886" s="24">
        <v>-0.2631</v>
      </c>
      <c r="AA886" s="24">
        <v>-1.1089</v>
      </c>
      <c r="AB886">
        <f t="shared" si="92"/>
        <v>0</v>
      </c>
      <c r="AC886" s="14">
        <f t="shared" si="93"/>
        <v>0.20799999999999999</v>
      </c>
    </row>
    <row r="887" spans="1:29" x14ac:dyDescent="0.2">
      <c r="A887" s="24" t="s">
        <v>44</v>
      </c>
      <c r="B887" s="24" t="s">
        <v>161</v>
      </c>
      <c r="C887" s="24">
        <v>30.305099999999999</v>
      </c>
      <c r="D887" s="24">
        <v>-1E-4</v>
      </c>
      <c r="E887" s="24">
        <v>8</v>
      </c>
      <c r="F887" s="24">
        <v>0.20799999999999999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-0.32329999999999998</v>
      </c>
      <c r="M887" s="24">
        <v>2.5577000000000001</v>
      </c>
      <c r="N887" s="24">
        <v>1.0286</v>
      </c>
      <c r="O887" s="24">
        <v>-0.22939999999999999</v>
      </c>
      <c r="P887" s="24" t="s">
        <v>172</v>
      </c>
      <c r="Q887" s="24">
        <v>-0.17480000000000001</v>
      </c>
      <c r="R887" s="24">
        <v>5.6284999999999998</v>
      </c>
      <c r="S887" s="24">
        <v>218.238</v>
      </c>
      <c r="T887" s="24">
        <v>218.78319999999999</v>
      </c>
      <c r="U887" s="24">
        <v>0.47910000000000003</v>
      </c>
      <c r="V887" s="24">
        <v>15.886799999999999</v>
      </c>
      <c r="W887" s="24">
        <v>-21.129799999999999</v>
      </c>
      <c r="X887" s="24">
        <v>-20.851299999999998</v>
      </c>
      <c r="Y887" s="24">
        <v>-1.47E-2</v>
      </c>
      <c r="Z887" s="24">
        <v>-0.48899999999999999</v>
      </c>
      <c r="AA887" s="24">
        <v>-3.395</v>
      </c>
      <c r="AB887">
        <f t="shared" si="92"/>
        <v>0</v>
      </c>
      <c r="AC887" s="14">
        <f t="shared" si="93"/>
        <v>0.20799999999999999</v>
      </c>
    </row>
    <row r="888" spans="1:29" x14ac:dyDescent="0.2">
      <c r="A888" s="24" t="s">
        <v>44</v>
      </c>
      <c r="B888" s="24" t="s">
        <v>161</v>
      </c>
      <c r="C888" s="24">
        <v>32.036700000000003</v>
      </c>
      <c r="D888" s="24">
        <v>-1E-4</v>
      </c>
      <c r="E888" s="24">
        <v>8</v>
      </c>
      <c r="F888" s="24">
        <v>0.20799999999999999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-0.1938</v>
      </c>
      <c r="M888" s="24">
        <v>2.238</v>
      </c>
      <c r="N888" s="24">
        <v>1.0012000000000001</v>
      </c>
      <c r="O888" s="24">
        <v>-0.2044</v>
      </c>
      <c r="P888" s="24" t="s">
        <v>172</v>
      </c>
      <c r="Q888" s="24">
        <v>-0.1736</v>
      </c>
      <c r="R888" s="24">
        <v>5.9519000000000002</v>
      </c>
      <c r="S888" s="24">
        <v>218.238</v>
      </c>
      <c r="T888" s="24">
        <v>218.81059999999999</v>
      </c>
      <c r="U888" s="24">
        <v>0.48120000000000002</v>
      </c>
      <c r="V888" s="24">
        <v>15.8566</v>
      </c>
      <c r="W888" s="24">
        <v>-27.593499999999999</v>
      </c>
      <c r="X888" s="24">
        <v>-27.355899999999998</v>
      </c>
      <c r="Y888" s="24">
        <v>8.8999999999999999E-3</v>
      </c>
      <c r="Z888" s="24">
        <v>-0.66220000000000001</v>
      </c>
      <c r="AA888" s="24">
        <v>-3.9496000000000002</v>
      </c>
      <c r="AB888">
        <f t="shared" si="92"/>
        <v>0</v>
      </c>
      <c r="AC888" s="14">
        <f t="shared" si="93"/>
        <v>0.20799999999999999</v>
      </c>
    </row>
    <row r="889" spans="1:29" x14ac:dyDescent="0.2">
      <c r="A889" s="24" t="s">
        <v>44</v>
      </c>
      <c r="B889" s="24" t="s">
        <v>161</v>
      </c>
      <c r="C889" s="24">
        <v>33.768300000000004</v>
      </c>
      <c r="D889" s="24">
        <v>-1E-4</v>
      </c>
      <c r="E889" s="24">
        <v>8</v>
      </c>
      <c r="F889" s="24">
        <v>0.20799999999999999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-0.38009999999999999</v>
      </c>
      <c r="M889" s="24">
        <v>1.9922</v>
      </c>
      <c r="N889" s="24">
        <v>0.99919999999999998</v>
      </c>
      <c r="O889" s="24">
        <v>-0.20649999999999999</v>
      </c>
      <c r="P889" s="24" t="s">
        <v>172</v>
      </c>
      <c r="Q889" s="24">
        <v>-0.18529999999999999</v>
      </c>
      <c r="R889" s="24">
        <v>6.1494</v>
      </c>
      <c r="S889" s="24">
        <v>218.238</v>
      </c>
      <c r="T889" s="24">
        <v>218.7664</v>
      </c>
      <c r="U889" s="24">
        <v>0.4844</v>
      </c>
      <c r="V889" s="24">
        <v>15.890499999999999</v>
      </c>
      <c r="W889" s="24">
        <v>-32.180399999999999</v>
      </c>
      <c r="X889" s="24">
        <v>-31.991</v>
      </c>
      <c r="Y889" s="24">
        <v>-5.8299999999999998E-2</v>
      </c>
      <c r="Z889" s="24">
        <v>-0.74629999999999996</v>
      </c>
      <c r="AA889" s="24">
        <v>-0.25540000000000002</v>
      </c>
      <c r="AB889">
        <f t="shared" si="92"/>
        <v>0</v>
      </c>
      <c r="AC889" s="14">
        <f t="shared" si="93"/>
        <v>0.20799999999999999</v>
      </c>
    </row>
    <row r="890" spans="1:29" x14ac:dyDescent="0.2">
      <c r="A890" s="24" t="s">
        <v>44</v>
      </c>
      <c r="B890" s="24" t="s">
        <v>161</v>
      </c>
      <c r="C890" s="24">
        <v>35.4998</v>
      </c>
      <c r="D890" s="24">
        <v>-1E-4</v>
      </c>
      <c r="E890" s="24">
        <v>8</v>
      </c>
      <c r="F890" s="24">
        <v>0.20799999999999999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-0.51190000000000002</v>
      </c>
      <c r="M890" s="24">
        <v>2.0470999999999999</v>
      </c>
      <c r="N890" s="24">
        <v>1.0172000000000001</v>
      </c>
      <c r="O890" s="24">
        <v>-0.2167</v>
      </c>
      <c r="P890" s="24" t="s">
        <v>172</v>
      </c>
      <c r="Q890" s="24">
        <v>-0.1908</v>
      </c>
      <c r="R890" s="24">
        <v>6.4057000000000004</v>
      </c>
      <c r="S890" s="24">
        <v>218.238</v>
      </c>
      <c r="T890" s="24">
        <v>218.77959999999999</v>
      </c>
      <c r="U890" s="24">
        <v>0.4844</v>
      </c>
      <c r="V890" s="24">
        <v>15.918799999999999</v>
      </c>
      <c r="W890" s="24">
        <v>-34.578699999999998</v>
      </c>
      <c r="X890" s="24">
        <v>-34.444600000000001</v>
      </c>
      <c r="Y890" s="24">
        <v>-9.4100000000000003E-2</v>
      </c>
      <c r="Z890" s="24">
        <v>-0.75939999999999996</v>
      </c>
      <c r="AA890" s="24">
        <v>1.7171000000000001</v>
      </c>
      <c r="AB890">
        <f t="shared" si="92"/>
        <v>0</v>
      </c>
      <c r="AC890" s="14">
        <f t="shared" si="93"/>
        <v>0.20799999999999999</v>
      </c>
    </row>
    <row r="891" spans="1:29" x14ac:dyDescent="0.2">
      <c r="A891" s="24" t="s">
        <v>44</v>
      </c>
      <c r="B891" s="24" t="s">
        <v>161</v>
      </c>
      <c r="C891" s="24">
        <v>37.231400000000001</v>
      </c>
      <c r="D891" s="24">
        <v>-1E-4</v>
      </c>
      <c r="E891" s="24">
        <v>8</v>
      </c>
      <c r="F891" s="24">
        <v>0.20799999999999999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-0.46</v>
      </c>
      <c r="M891" s="24">
        <v>1.9711000000000001</v>
      </c>
      <c r="N891" s="24">
        <v>0.99119999999999997</v>
      </c>
      <c r="O891" s="24">
        <v>-0.19520000000000001</v>
      </c>
      <c r="P891" s="24" t="s">
        <v>172</v>
      </c>
      <c r="Q891" s="24">
        <v>-0.1825</v>
      </c>
      <c r="R891" s="24">
        <v>6.1520999999999999</v>
      </c>
      <c r="S891" s="24">
        <v>218.238</v>
      </c>
      <c r="T891" s="24">
        <v>218.77250000000001</v>
      </c>
      <c r="U891" s="24">
        <v>0.4894</v>
      </c>
      <c r="V891" s="24">
        <v>16.133400000000002</v>
      </c>
      <c r="W891" s="24">
        <v>-34.625100000000003</v>
      </c>
      <c r="X891" s="24">
        <v>-34.676200000000001</v>
      </c>
      <c r="Y891" s="24">
        <v>-9.4500000000000001E-2</v>
      </c>
      <c r="Z891" s="24">
        <v>-0.76270000000000004</v>
      </c>
      <c r="AA891" s="24">
        <v>2.2179000000000002</v>
      </c>
      <c r="AB891">
        <f t="shared" si="92"/>
        <v>0</v>
      </c>
      <c r="AC891" s="14">
        <f t="shared" si="93"/>
        <v>0.20799999999999999</v>
      </c>
    </row>
    <row r="892" spans="1:29" x14ac:dyDescent="0.2">
      <c r="A892" s="24" t="s">
        <v>44</v>
      </c>
      <c r="B892" s="24" t="s">
        <v>161</v>
      </c>
      <c r="C892" s="24">
        <v>38.963000000000001</v>
      </c>
      <c r="D892" s="24">
        <v>-1E-4</v>
      </c>
      <c r="E892" s="24">
        <v>8</v>
      </c>
      <c r="F892" s="24">
        <v>0.20799999999999999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-0.47070000000000001</v>
      </c>
      <c r="M892" s="24">
        <v>1.7909999999999999</v>
      </c>
      <c r="N892" s="24">
        <v>0.99380000000000002</v>
      </c>
      <c r="O892" s="24">
        <v>-0.17560000000000001</v>
      </c>
      <c r="P892" s="24" t="s">
        <v>172</v>
      </c>
      <c r="Q892" s="24">
        <v>-0.17</v>
      </c>
      <c r="R892" s="24">
        <v>5.9577</v>
      </c>
      <c r="S892" s="24">
        <v>218.238</v>
      </c>
      <c r="T892" s="24">
        <v>218.7938</v>
      </c>
      <c r="U892" s="24">
        <v>0.46860000000000002</v>
      </c>
      <c r="V892" s="24">
        <v>15.870799999999999</v>
      </c>
      <c r="W892" s="24">
        <v>-32.316600000000001</v>
      </c>
      <c r="X892" s="24">
        <v>-32.483699999999999</v>
      </c>
      <c r="Y892" s="24">
        <v>-5.0900000000000001E-2</v>
      </c>
      <c r="Z892" s="24">
        <v>-0.72709999999999997</v>
      </c>
      <c r="AA892" s="24">
        <v>-0.58740000000000003</v>
      </c>
      <c r="AB892">
        <f t="shared" si="92"/>
        <v>0</v>
      </c>
      <c r="AC892" s="14">
        <f t="shared" si="93"/>
        <v>0.20799999999999999</v>
      </c>
    </row>
    <row r="893" spans="1:29" x14ac:dyDescent="0.2">
      <c r="A893" s="24" t="s">
        <v>44</v>
      </c>
      <c r="B893" s="24" t="s">
        <v>161</v>
      </c>
      <c r="C893" s="24">
        <v>40.694699999999997</v>
      </c>
      <c r="D893" s="24">
        <v>-1E-4</v>
      </c>
      <c r="E893" s="24">
        <v>8</v>
      </c>
      <c r="F893" s="24">
        <v>0.20799999999999999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-0.29020000000000001</v>
      </c>
      <c r="M893" s="24">
        <v>1.8837999999999999</v>
      </c>
      <c r="N893" s="24">
        <v>0.9738</v>
      </c>
      <c r="O893" s="24">
        <v>-0.18379999999999999</v>
      </c>
      <c r="P893" s="24" t="s">
        <v>172</v>
      </c>
      <c r="Q893" s="24">
        <v>-0.16009999999999999</v>
      </c>
      <c r="R893" s="24">
        <v>5.7504</v>
      </c>
      <c r="S893" s="24">
        <v>218.238</v>
      </c>
      <c r="T893" s="24">
        <v>218.78319999999999</v>
      </c>
      <c r="U893" s="24">
        <v>0.46279999999999999</v>
      </c>
      <c r="V893" s="24">
        <v>15.8849</v>
      </c>
      <c r="W893" s="24">
        <v>-27.810199999999998</v>
      </c>
      <c r="X893" s="24">
        <v>-27.980799999999999</v>
      </c>
      <c r="Y893" s="24">
        <v>-1.3299999999999999E-2</v>
      </c>
      <c r="Z893" s="24">
        <v>-0.63449999999999995</v>
      </c>
      <c r="AA893" s="24">
        <v>-3.3893</v>
      </c>
      <c r="AB893">
        <f t="shared" si="92"/>
        <v>0</v>
      </c>
      <c r="AC893" s="14">
        <f t="shared" si="93"/>
        <v>0.20799999999999999</v>
      </c>
    </row>
    <row r="894" spans="1:29" x14ac:dyDescent="0.2">
      <c r="A894" s="24" t="s">
        <v>44</v>
      </c>
      <c r="B894" s="24" t="s">
        <v>161</v>
      </c>
      <c r="C894" s="24">
        <v>42.426400000000001</v>
      </c>
      <c r="D894" s="24">
        <v>-1E-4</v>
      </c>
      <c r="E894" s="24">
        <v>8</v>
      </c>
      <c r="F894" s="24">
        <v>0.20799999999999999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-0.21679999999999999</v>
      </c>
      <c r="M894" s="24">
        <v>2.2263999999999999</v>
      </c>
      <c r="N894" s="24">
        <v>0.97850000000000004</v>
      </c>
      <c r="O894" s="24">
        <v>-0.22670000000000001</v>
      </c>
      <c r="P894" s="24" t="s">
        <v>172</v>
      </c>
      <c r="Q894" s="24">
        <v>-0.16520000000000001</v>
      </c>
      <c r="R894" s="24">
        <v>5.6372999999999998</v>
      </c>
      <c r="S894" s="24">
        <v>218.238</v>
      </c>
      <c r="T894" s="24">
        <v>218.78319999999999</v>
      </c>
      <c r="U894" s="24">
        <v>0.46579999999999999</v>
      </c>
      <c r="V894" s="24">
        <v>15.803000000000001</v>
      </c>
      <c r="W894" s="24">
        <v>-21.412299999999998</v>
      </c>
      <c r="X894" s="24">
        <v>-21.596599999999999</v>
      </c>
      <c r="Y894" s="24">
        <v>-9.1000000000000004E-3</v>
      </c>
      <c r="Z894" s="24">
        <v>-0.4748</v>
      </c>
      <c r="AA894" s="24">
        <v>-3.84</v>
      </c>
      <c r="AB894">
        <f t="shared" si="92"/>
        <v>0</v>
      </c>
      <c r="AC894" s="14">
        <f t="shared" si="93"/>
        <v>0.20799999999999999</v>
      </c>
    </row>
    <row r="895" spans="1:29" x14ac:dyDescent="0.2">
      <c r="A895" s="24" t="s">
        <v>44</v>
      </c>
      <c r="B895" s="24" t="s">
        <v>161</v>
      </c>
      <c r="C895" s="24">
        <v>44.158000000000001</v>
      </c>
      <c r="D895" s="24">
        <v>-1E-4</v>
      </c>
      <c r="E895" s="24">
        <v>8</v>
      </c>
      <c r="F895" s="24">
        <v>0.20799999999999999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-0.14069999999999999</v>
      </c>
      <c r="M895" s="24">
        <v>2.6749999999999998</v>
      </c>
      <c r="N895" s="24">
        <v>0.97670000000000001</v>
      </c>
      <c r="O895" s="24">
        <v>-0.28220000000000001</v>
      </c>
      <c r="P895" s="24" t="s">
        <v>172</v>
      </c>
      <c r="Q895" s="24">
        <v>-0.1724</v>
      </c>
      <c r="R895" s="24">
        <v>5.2271999999999998</v>
      </c>
      <c r="S895" s="24">
        <v>218.238</v>
      </c>
      <c r="T895" s="24">
        <v>218.78229999999999</v>
      </c>
      <c r="U895" s="24">
        <v>0.46679999999999999</v>
      </c>
      <c r="V895" s="24">
        <v>15.798299999999999</v>
      </c>
      <c r="W895" s="24">
        <v>-13.5581</v>
      </c>
      <c r="X895" s="24">
        <v>-13.732900000000001</v>
      </c>
      <c r="Y895" s="24">
        <v>-3.5000000000000003E-2</v>
      </c>
      <c r="Z895" s="24">
        <v>-0.24479999999999999</v>
      </c>
      <c r="AA895" s="24">
        <v>-2.1074999999999999</v>
      </c>
      <c r="AB895">
        <f t="shared" si="92"/>
        <v>0</v>
      </c>
      <c r="AC895" s="14">
        <f t="shared" si="93"/>
        <v>0.20799999999999999</v>
      </c>
    </row>
    <row r="896" spans="1:29" x14ac:dyDescent="0.2">
      <c r="A896" s="24" t="s">
        <v>44</v>
      </c>
      <c r="B896" s="24" t="s">
        <v>161</v>
      </c>
      <c r="C896" s="24">
        <v>45.889600000000002</v>
      </c>
      <c r="D896" s="24">
        <v>-1E-4</v>
      </c>
      <c r="E896" s="24">
        <v>8</v>
      </c>
      <c r="F896" s="24">
        <v>0.20799999999999999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-0.26650000000000001</v>
      </c>
      <c r="M896" s="24">
        <v>3.0905999999999998</v>
      </c>
      <c r="N896" s="24">
        <v>0.98199999999999998</v>
      </c>
      <c r="O896" s="24">
        <v>-0.32240000000000002</v>
      </c>
      <c r="P896" s="24" t="s">
        <v>172</v>
      </c>
      <c r="Q896" s="24">
        <v>-0.1726</v>
      </c>
      <c r="R896" s="24">
        <v>4.5206999999999997</v>
      </c>
      <c r="S896" s="24">
        <v>218.238</v>
      </c>
      <c r="T896" s="24">
        <v>218.80080000000001</v>
      </c>
      <c r="U896" s="24">
        <v>0.45979999999999999</v>
      </c>
      <c r="V896" s="24">
        <v>15.655200000000001</v>
      </c>
      <c r="W896" s="24">
        <v>-4.7817999999999996</v>
      </c>
      <c r="X896" s="24">
        <v>-4.9351000000000003</v>
      </c>
      <c r="Y896" s="24">
        <v>-3.6999999999999998E-2</v>
      </c>
      <c r="Z896" s="24">
        <v>4.1000000000000003E-3</v>
      </c>
      <c r="AA896" s="24">
        <v>0.32969999999999999</v>
      </c>
      <c r="AB896">
        <f t="shared" si="92"/>
        <v>0</v>
      </c>
      <c r="AC896" s="14">
        <f t="shared" si="93"/>
        <v>0.20799999999999999</v>
      </c>
    </row>
    <row r="897" spans="1:29" x14ac:dyDescent="0.2">
      <c r="A897" s="24" t="s">
        <v>42</v>
      </c>
      <c r="B897" s="24" t="s">
        <v>161</v>
      </c>
      <c r="C897" s="24">
        <v>6.0629999999999997</v>
      </c>
      <c r="D897" s="24">
        <v>-1E-4</v>
      </c>
      <c r="E897" s="24">
        <v>-7.96</v>
      </c>
      <c r="F897" s="24">
        <v>0.20799999999999999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-9.7199999999999995E-2</v>
      </c>
      <c r="M897" s="24">
        <v>-2.9426000000000001</v>
      </c>
      <c r="N897" s="24">
        <v>0.95720000000000005</v>
      </c>
      <c r="O897" s="24">
        <v>0.27350000000000002</v>
      </c>
      <c r="P897" s="24" t="s">
        <v>172</v>
      </c>
      <c r="Q897" s="24">
        <v>-0.1356</v>
      </c>
      <c r="R897" s="24">
        <v>-3.9922</v>
      </c>
      <c r="S897" s="24">
        <v>218.238</v>
      </c>
      <c r="T897" s="24">
        <v>218.77250000000001</v>
      </c>
      <c r="U897" s="24">
        <v>0.57540000000000002</v>
      </c>
      <c r="V897" s="24">
        <v>16.316800000000001</v>
      </c>
      <c r="W897" s="24">
        <v>4.5373000000000001</v>
      </c>
      <c r="X897" s="24">
        <v>4.4039999999999999</v>
      </c>
      <c r="Y897" s="24">
        <v>-3.6299999999999999E-2</v>
      </c>
      <c r="Z897" s="24">
        <v>0.02</v>
      </c>
      <c r="AA897" s="24">
        <v>0.71789999999999998</v>
      </c>
      <c r="AB897">
        <f t="shared" si="92"/>
        <v>0</v>
      </c>
      <c r="AC897" s="14">
        <f t="shared" si="93"/>
        <v>0.20799999999999999</v>
      </c>
    </row>
    <row r="898" spans="1:29" x14ac:dyDescent="0.2">
      <c r="A898" s="24" t="s">
        <v>42</v>
      </c>
      <c r="B898" s="24" t="s">
        <v>161</v>
      </c>
      <c r="C898" s="24">
        <v>7.7946</v>
      </c>
      <c r="D898" s="24">
        <v>-1E-4</v>
      </c>
      <c r="E898" s="24">
        <v>-7.96</v>
      </c>
      <c r="F898" s="24">
        <v>0.20799999999999999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-0.1172</v>
      </c>
      <c r="M898" s="24">
        <v>-2.4039000000000001</v>
      </c>
      <c r="N898" s="24">
        <v>1.0165</v>
      </c>
      <c r="O898" s="24">
        <v>0.2341</v>
      </c>
      <c r="P898" s="24" t="s">
        <v>172</v>
      </c>
      <c r="Q898" s="24">
        <v>-0.13300000000000001</v>
      </c>
      <c r="R898" s="24">
        <v>-4.9602000000000004</v>
      </c>
      <c r="S898" s="24">
        <v>218.238</v>
      </c>
      <c r="T898" s="24">
        <v>218.82730000000001</v>
      </c>
      <c r="U898" s="24">
        <v>0.60409999999999997</v>
      </c>
      <c r="V898" s="24">
        <v>16.716000000000001</v>
      </c>
      <c r="W898" s="24">
        <v>13.330500000000001</v>
      </c>
      <c r="X898" s="24">
        <v>13.2403</v>
      </c>
      <c r="Y898" s="24">
        <v>-1.06E-2</v>
      </c>
      <c r="Z898" s="24">
        <v>0.2586</v>
      </c>
      <c r="AA898" s="24">
        <v>2.9722</v>
      </c>
      <c r="AB898">
        <f t="shared" si="92"/>
        <v>0</v>
      </c>
      <c r="AC898" s="14">
        <f t="shared" si="93"/>
        <v>0.20799999999999999</v>
      </c>
    </row>
    <row r="899" spans="1:29" x14ac:dyDescent="0.2">
      <c r="A899" s="24" t="s">
        <v>42</v>
      </c>
      <c r="B899" s="24" t="s">
        <v>161</v>
      </c>
      <c r="C899" s="24">
        <v>9.5260999999999996</v>
      </c>
      <c r="D899" s="24">
        <v>-1E-4</v>
      </c>
      <c r="E899" s="24">
        <v>-7.96</v>
      </c>
      <c r="F899" s="24">
        <v>0.20799999999999999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-0.14149999999999999</v>
      </c>
      <c r="M899" s="24">
        <v>-2.0186999999999999</v>
      </c>
      <c r="N899" s="24">
        <v>1.0385</v>
      </c>
      <c r="O899" s="24">
        <v>0.22320000000000001</v>
      </c>
      <c r="P899" s="24" t="s">
        <v>172</v>
      </c>
      <c r="Q899" s="24">
        <v>-0.14349999999999999</v>
      </c>
      <c r="R899" s="24">
        <v>-5.5273000000000003</v>
      </c>
      <c r="S899" s="24">
        <v>218.238</v>
      </c>
      <c r="T899" s="24">
        <v>218.81229999999999</v>
      </c>
      <c r="U899" s="24">
        <v>0.63449999999999995</v>
      </c>
      <c r="V899" s="24">
        <v>16.915500000000002</v>
      </c>
      <c r="W899" s="24">
        <v>21.216999999999999</v>
      </c>
      <c r="X899" s="24">
        <v>21.158899999999999</v>
      </c>
      <c r="Y899" s="24">
        <v>3.32E-2</v>
      </c>
      <c r="Z899" s="24">
        <v>0.43070000000000003</v>
      </c>
      <c r="AA899" s="24">
        <v>4.9550999999999998</v>
      </c>
      <c r="AB899">
        <f t="shared" si="92"/>
        <v>0</v>
      </c>
      <c r="AC899" s="14">
        <f t="shared" si="93"/>
        <v>0.20799999999999999</v>
      </c>
    </row>
    <row r="900" spans="1:29" x14ac:dyDescent="0.2">
      <c r="A900" s="24" t="s">
        <v>42</v>
      </c>
      <c r="B900" s="24" t="s">
        <v>161</v>
      </c>
      <c r="C900" s="24">
        <v>11.2576</v>
      </c>
      <c r="D900" s="24">
        <v>-1E-4</v>
      </c>
      <c r="E900" s="24">
        <v>-7.96</v>
      </c>
      <c r="F900" s="24">
        <v>0.20799999999999999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-0.1603</v>
      </c>
      <c r="M900" s="24">
        <v>-2.0449000000000002</v>
      </c>
      <c r="N900" s="24">
        <v>1.0310999999999999</v>
      </c>
      <c r="O900" s="24">
        <v>0.17560000000000001</v>
      </c>
      <c r="P900" s="24" t="s">
        <v>172</v>
      </c>
      <c r="Q900" s="24">
        <v>-0.15390000000000001</v>
      </c>
      <c r="R900" s="24">
        <v>-5.9779</v>
      </c>
      <c r="S900" s="24">
        <v>218.238</v>
      </c>
      <c r="T900" s="24">
        <v>218.83439999999999</v>
      </c>
      <c r="U900" s="24">
        <v>0.63060000000000005</v>
      </c>
      <c r="V900" s="24">
        <v>16.7348</v>
      </c>
      <c r="W900" s="24">
        <v>27.660499999999999</v>
      </c>
      <c r="X900" s="24">
        <v>27.630099999999999</v>
      </c>
      <c r="Y900" s="24">
        <v>8.6800000000000002E-2</v>
      </c>
      <c r="Z900" s="24">
        <v>0.54620000000000002</v>
      </c>
      <c r="AA900" s="24">
        <v>6.1441999999999997</v>
      </c>
      <c r="AB900">
        <f t="shared" si="92"/>
        <v>0</v>
      </c>
      <c r="AC900" s="14">
        <f t="shared" si="93"/>
        <v>0.20799999999999999</v>
      </c>
    </row>
    <row r="901" spans="1:29" x14ac:dyDescent="0.2">
      <c r="A901" s="24" t="s">
        <v>42</v>
      </c>
      <c r="B901" s="24" t="s">
        <v>161</v>
      </c>
      <c r="C901" s="24">
        <v>12.9892</v>
      </c>
      <c r="D901" s="24">
        <v>-1E-4</v>
      </c>
      <c r="E901" s="24">
        <v>-7.96</v>
      </c>
      <c r="F901" s="24">
        <v>0.20799999999999999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-0.3589</v>
      </c>
      <c r="M901" s="24">
        <v>-2.0152000000000001</v>
      </c>
      <c r="N901" s="24">
        <v>0.97909999999999997</v>
      </c>
      <c r="O901" s="24">
        <v>0.20549999999999999</v>
      </c>
      <c r="P901" s="24" t="s">
        <v>172</v>
      </c>
      <c r="Q901" s="24">
        <v>-0.15609999999999999</v>
      </c>
      <c r="R901" s="24">
        <v>-6.4462999999999999</v>
      </c>
      <c r="S901" s="24">
        <v>218.238</v>
      </c>
      <c r="T901" s="24">
        <v>218.8185</v>
      </c>
      <c r="U901" s="24">
        <v>0.63849999999999996</v>
      </c>
      <c r="V901" s="24">
        <v>16.715</v>
      </c>
      <c r="W901" s="24">
        <v>32.222700000000003</v>
      </c>
      <c r="X901" s="24">
        <v>32.2346</v>
      </c>
      <c r="Y901" s="24">
        <v>0.13150000000000001</v>
      </c>
      <c r="Z901" s="24">
        <v>0.65069999999999995</v>
      </c>
      <c r="AA901" s="24">
        <v>6.1737000000000002</v>
      </c>
      <c r="AB901">
        <f t="shared" si="92"/>
        <v>0</v>
      </c>
      <c r="AC901" s="14">
        <f t="shared" si="93"/>
        <v>0.20799999999999999</v>
      </c>
    </row>
    <row r="902" spans="1:29" x14ac:dyDescent="0.2">
      <c r="A902" s="24" t="s">
        <v>42</v>
      </c>
      <c r="B902" s="24" t="s">
        <v>161</v>
      </c>
      <c r="C902" s="24">
        <v>14.720800000000001</v>
      </c>
      <c r="D902" s="24">
        <v>-1E-4</v>
      </c>
      <c r="E902" s="24">
        <v>-7.96</v>
      </c>
      <c r="F902" s="24">
        <v>0.20799999999999999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-0.40560000000000002</v>
      </c>
      <c r="M902" s="24">
        <v>-1.9043000000000001</v>
      </c>
      <c r="N902" s="24">
        <v>0.92679999999999996</v>
      </c>
      <c r="O902" s="24">
        <v>0.2172</v>
      </c>
      <c r="P902" s="24" t="s">
        <v>172</v>
      </c>
      <c r="Q902" s="24">
        <v>-0.16059999999999999</v>
      </c>
      <c r="R902" s="24">
        <v>-6.5622999999999996</v>
      </c>
      <c r="S902" s="24">
        <v>218.238</v>
      </c>
      <c r="T902" s="24">
        <v>218.8459</v>
      </c>
      <c r="U902" s="24">
        <v>0.65169999999999995</v>
      </c>
      <c r="V902" s="24">
        <v>16.723500000000001</v>
      </c>
      <c r="W902" s="24">
        <v>34.593299999999999</v>
      </c>
      <c r="X902" s="24">
        <v>34.650199999999998</v>
      </c>
      <c r="Y902" s="24">
        <v>0.14630000000000001</v>
      </c>
      <c r="Z902" s="24">
        <v>0.6996</v>
      </c>
      <c r="AA902" s="24">
        <v>5.8369999999999997</v>
      </c>
      <c r="AB902">
        <f t="shared" si="92"/>
        <v>0</v>
      </c>
      <c r="AC902" s="14">
        <f t="shared" si="93"/>
        <v>0.20799999999999999</v>
      </c>
    </row>
    <row r="903" spans="1:29" x14ac:dyDescent="0.2">
      <c r="A903" s="24" t="s">
        <v>42</v>
      </c>
      <c r="B903" s="24" t="s">
        <v>161</v>
      </c>
      <c r="C903" s="24">
        <v>16.452500000000001</v>
      </c>
      <c r="D903" s="24">
        <v>-1E-4</v>
      </c>
      <c r="E903" s="24">
        <v>-7.96</v>
      </c>
      <c r="F903" s="24">
        <v>0.20799999999999999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-0.4597</v>
      </c>
      <c r="M903" s="24">
        <v>-1.7498</v>
      </c>
      <c r="N903" s="24">
        <v>0.84940000000000004</v>
      </c>
      <c r="O903" s="24">
        <v>0.21049999999999999</v>
      </c>
      <c r="P903" s="24" t="s">
        <v>172</v>
      </c>
      <c r="Q903" s="24">
        <v>-0.16</v>
      </c>
      <c r="R903" s="24">
        <v>-6.4042000000000003</v>
      </c>
      <c r="S903" s="24">
        <v>218.238</v>
      </c>
      <c r="T903" s="24">
        <v>218.80439999999999</v>
      </c>
      <c r="U903" s="24">
        <v>0.66349999999999998</v>
      </c>
      <c r="V903" s="24">
        <v>16.805399999999999</v>
      </c>
      <c r="W903" s="24">
        <v>34.611199999999997</v>
      </c>
      <c r="X903" s="24">
        <v>34.845599999999997</v>
      </c>
      <c r="Y903" s="24">
        <v>0.14760000000000001</v>
      </c>
      <c r="Z903" s="24">
        <v>0.70679999999999998</v>
      </c>
      <c r="AA903" s="24">
        <v>5.7530999999999999</v>
      </c>
      <c r="AB903">
        <f t="shared" si="92"/>
        <v>0</v>
      </c>
      <c r="AC903" s="14">
        <f t="shared" si="93"/>
        <v>0.20799999999999999</v>
      </c>
    </row>
    <row r="904" spans="1:29" x14ac:dyDescent="0.2">
      <c r="A904" s="24" t="s">
        <v>42</v>
      </c>
      <c r="B904" s="24" t="s">
        <v>161</v>
      </c>
      <c r="C904" s="24">
        <v>18.184100000000001</v>
      </c>
      <c r="D904" s="24">
        <v>-1E-4</v>
      </c>
      <c r="E904" s="24">
        <v>-7.96</v>
      </c>
      <c r="F904" s="24">
        <v>0.20799999999999999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-0.18049999999999999</v>
      </c>
      <c r="M904" s="24">
        <v>-1.7152000000000001</v>
      </c>
      <c r="N904" s="24">
        <v>0.85970000000000002</v>
      </c>
      <c r="O904" s="24">
        <v>0.21279999999999999</v>
      </c>
      <c r="P904" s="24" t="s">
        <v>172</v>
      </c>
      <c r="Q904" s="24">
        <v>-0.15679999999999999</v>
      </c>
      <c r="R904" s="24">
        <v>-6.2438000000000002</v>
      </c>
      <c r="S904" s="24">
        <v>218.238</v>
      </c>
      <c r="T904" s="24">
        <v>218.8459</v>
      </c>
      <c r="U904" s="24">
        <v>0.66139999999999999</v>
      </c>
      <c r="V904" s="24">
        <v>16.709399999999999</v>
      </c>
      <c r="W904" s="24">
        <v>32.275100000000002</v>
      </c>
      <c r="X904" s="24">
        <v>32.600900000000003</v>
      </c>
      <c r="Y904" s="24">
        <v>0.13250000000000001</v>
      </c>
      <c r="Z904" s="24">
        <v>0.64370000000000005</v>
      </c>
      <c r="AA904" s="24">
        <v>6.1192000000000002</v>
      </c>
      <c r="AB904">
        <f t="shared" si="92"/>
        <v>0</v>
      </c>
      <c r="AC904" s="14">
        <f t="shared" si="93"/>
        <v>0.20799999999999999</v>
      </c>
    </row>
    <row r="905" spans="1:29" x14ac:dyDescent="0.2">
      <c r="A905" s="24" t="s">
        <v>42</v>
      </c>
      <c r="B905" s="24" t="s">
        <v>161</v>
      </c>
      <c r="C905" s="24">
        <v>19.915700000000001</v>
      </c>
      <c r="D905" s="24">
        <v>-1E-4</v>
      </c>
      <c r="E905" s="24">
        <v>-7.96</v>
      </c>
      <c r="F905" s="24">
        <v>0.20799999999999999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-0.27039999999999997</v>
      </c>
      <c r="M905" s="24">
        <v>-1.8814</v>
      </c>
      <c r="N905" s="24">
        <v>0.88090000000000002</v>
      </c>
      <c r="O905" s="24">
        <v>0.2291</v>
      </c>
      <c r="P905" s="24" t="s">
        <v>172</v>
      </c>
      <c r="Q905" s="24">
        <v>-0.1525</v>
      </c>
      <c r="R905" s="24">
        <v>-5.8545999999999996</v>
      </c>
      <c r="S905" s="24">
        <v>218.238</v>
      </c>
      <c r="T905" s="24">
        <v>218.8185</v>
      </c>
      <c r="U905" s="24">
        <v>0.65500000000000003</v>
      </c>
      <c r="V905" s="24">
        <v>16.586099999999998</v>
      </c>
      <c r="W905" s="24">
        <v>27.7438</v>
      </c>
      <c r="X905" s="24">
        <v>28.0944</v>
      </c>
      <c r="Y905" s="24">
        <v>9.9400000000000002E-2</v>
      </c>
      <c r="Z905" s="24">
        <v>0.52990000000000004</v>
      </c>
      <c r="AA905" s="24">
        <v>6.3183999999999996</v>
      </c>
      <c r="AB905">
        <f t="shared" si="92"/>
        <v>0</v>
      </c>
      <c r="AC905" s="14">
        <f t="shared" si="93"/>
        <v>0.20799999999999999</v>
      </c>
    </row>
    <row r="906" spans="1:29" x14ac:dyDescent="0.2">
      <c r="A906" s="24" t="s">
        <v>42</v>
      </c>
      <c r="B906" s="24" t="s">
        <v>161</v>
      </c>
      <c r="C906" s="24">
        <v>21.647200000000002</v>
      </c>
      <c r="D906" s="24">
        <v>-1E-4</v>
      </c>
      <c r="E906" s="24">
        <v>-7.96</v>
      </c>
      <c r="F906" s="24">
        <v>0.20799999999999999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-0.29899999999999999</v>
      </c>
      <c r="M906" s="24">
        <v>-2.0251000000000001</v>
      </c>
      <c r="N906" s="24">
        <v>0.89300000000000002</v>
      </c>
      <c r="O906" s="24">
        <v>0.25130000000000002</v>
      </c>
      <c r="P906" s="24" t="s">
        <v>172</v>
      </c>
      <c r="Q906" s="24">
        <v>-0.14419999999999999</v>
      </c>
      <c r="R906" s="24">
        <v>-5.5075000000000003</v>
      </c>
      <c r="S906" s="24">
        <v>218.238</v>
      </c>
      <c r="T906" s="24">
        <v>218.83090000000001</v>
      </c>
      <c r="U906" s="24">
        <v>0.66520000000000001</v>
      </c>
      <c r="V906" s="24">
        <v>16.723500000000001</v>
      </c>
      <c r="W906" s="24">
        <v>21.325600000000001</v>
      </c>
      <c r="X906" s="24">
        <v>21.6922</v>
      </c>
      <c r="Y906" s="24">
        <v>4.41E-2</v>
      </c>
      <c r="Z906" s="24">
        <v>0.40200000000000002</v>
      </c>
      <c r="AA906" s="24">
        <v>5.4364999999999997</v>
      </c>
      <c r="AB906">
        <f t="shared" si="92"/>
        <v>0</v>
      </c>
      <c r="AC906" s="14">
        <f t="shared" si="93"/>
        <v>0.20799999999999999</v>
      </c>
    </row>
    <row r="907" spans="1:29" x14ac:dyDescent="0.2">
      <c r="A907" s="24" t="s">
        <v>42</v>
      </c>
      <c r="B907" s="24" t="s">
        <v>161</v>
      </c>
      <c r="C907" s="24">
        <v>23.378799999999998</v>
      </c>
      <c r="D907" s="24">
        <v>-1E-4</v>
      </c>
      <c r="E907" s="24">
        <v>-7.96</v>
      </c>
      <c r="F907" s="24">
        <v>0.20799999999999999</v>
      </c>
      <c r="G907" s="24">
        <v>0</v>
      </c>
      <c r="H907" s="24">
        <v>0</v>
      </c>
      <c r="I907" s="24">
        <v>0</v>
      </c>
      <c r="J907" s="24">
        <v>0</v>
      </c>
      <c r="K907" s="24">
        <v>0</v>
      </c>
      <c r="L907" s="24">
        <v>-0.32650000000000001</v>
      </c>
      <c r="M907" s="24">
        <v>-2.5394000000000001</v>
      </c>
      <c r="N907" s="24">
        <v>0.94430000000000003</v>
      </c>
      <c r="O907" s="24">
        <v>0.28149999999999997</v>
      </c>
      <c r="P907" s="24" t="s">
        <v>172</v>
      </c>
      <c r="Q907" s="24">
        <v>-0.1439</v>
      </c>
      <c r="R907" s="24">
        <v>-4.7887000000000004</v>
      </c>
      <c r="S907" s="24">
        <v>218.238</v>
      </c>
      <c r="T907" s="24">
        <v>218.8115</v>
      </c>
      <c r="U907" s="24">
        <v>0.64559999999999995</v>
      </c>
      <c r="V907" s="24">
        <v>16.435400000000001</v>
      </c>
      <c r="W907" s="24">
        <v>13.457000000000001</v>
      </c>
      <c r="X907" s="24">
        <v>13.830299999999999</v>
      </c>
      <c r="Y907" s="24">
        <v>6.9999999999999999E-4</v>
      </c>
      <c r="Z907" s="24">
        <v>0.2024</v>
      </c>
      <c r="AA907" s="24">
        <v>3.4115000000000002</v>
      </c>
      <c r="AB907">
        <f t="shared" si="92"/>
        <v>0</v>
      </c>
      <c r="AC907" s="14">
        <f t="shared" si="93"/>
        <v>0.20799999999999999</v>
      </c>
    </row>
    <row r="908" spans="1:29" x14ac:dyDescent="0.2">
      <c r="A908" s="24" t="s">
        <v>42</v>
      </c>
      <c r="B908" s="24" t="s">
        <v>161</v>
      </c>
      <c r="C908" s="24">
        <v>25.110399999999998</v>
      </c>
      <c r="D908" s="24">
        <v>-1E-4</v>
      </c>
      <c r="E908" s="24">
        <v>-7.96</v>
      </c>
      <c r="F908" s="24">
        <v>0.20799999999999999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-0.25490000000000002</v>
      </c>
      <c r="M908" s="24">
        <v>-2.9636999999999998</v>
      </c>
      <c r="N908" s="24">
        <v>1.0025999999999999</v>
      </c>
      <c r="O908" s="24">
        <v>0.3584</v>
      </c>
      <c r="P908" s="24" t="s">
        <v>172</v>
      </c>
      <c r="Q908" s="24">
        <v>-0.1447</v>
      </c>
      <c r="R908" s="24">
        <v>-4.3655999999999997</v>
      </c>
      <c r="S908" s="24">
        <v>218.238</v>
      </c>
      <c r="T908" s="24">
        <v>218.8185</v>
      </c>
      <c r="U908" s="24">
        <v>0.65029999999999999</v>
      </c>
      <c r="V908" s="24">
        <v>16.540900000000001</v>
      </c>
      <c r="W908" s="24">
        <v>4.6730999999999998</v>
      </c>
      <c r="X908" s="24">
        <v>5.0298999999999996</v>
      </c>
      <c r="Y908" s="24">
        <v>-3.5799999999999998E-2</v>
      </c>
      <c r="Z908" s="24">
        <v>-1.34E-2</v>
      </c>
      <c r="AA908" s="24">
        <v>1.2017</v>
      </c>
      <c r="AB908">
        <f t="shared" si="92"/>
        <v>0</v>
      </c>
      <c r="AC908" s="14">
        <f t="shared" si="93"/>
        <v>0.20799999999999999</v>
      </c>
    </row>
    <row r="909" spans="1:29" x14ac:dyDescent="0.2">
      <c r="A909" s="24" t="s">
        <v>42</v>
      </c>
      <c r="B909" s="24" t="s">
        <v>161</v>
      </c>
      <c r="C909" s="24">
        <v>26.841999999999999</v>
      </c>
      <c r="D909" s="24">
        <v>-1E-4</v>
      </c>
      <c r="E909" s="24">
        <v>-7.96</v>
      </c>
      <c r="F909" s="24">
        <v>0.20799999999999999</v>
      </c>
      <c r="G909" s="24">
        <v>0</v>
      </c>
      <c r="H909" s="24">
        <v>0</v>
      </c>
      <c r="I909" s="24">
        <v>0</v>
      </c>
      <c r="J909" s="24">
        <v>0</v>
      </c>
      <c r="K909" s="24">
        <v>0</v>
      </c>
      <c r="L909" s="24">
        <v>-0.16950000000000001</v>
      </c>
      <c r="M909" s="24">
        <v>-3.5164</v>
      </c>
      <c r="N909" s="24">
        <v>1.0149999999999999</v>
      </c>
      <c r="O909" s="24">
        <v>0.41310000000000002</v>
      </c>
      <c r="P909" s="24" t="s">
        <v>172</v>
      </c>
      <c r="Q909" s="24">
        <v>-0.14660000000000001</v>
      </c>
      <c r="R909" s="24">
        <v>-3.9072</v>
      </c>
      <c r="S909" s="24">
        <v>218.238</v>
      </c>
      <c r="T909" s="24">
        <v>218.83</v>
      </c>
      <c r="U909" s="24">
        <v>0.65129999999999999</v>
      </c>
      <c r="V909" s="24">
        <v>16.62</v>
      </c>
      <c r="W909" s="24">
        <v>-4.4286000000000003</v>
      </c>
      <c r="X909" s="24">
        <v>-4.0885999999999996</v>
      </c>
      <c r="Y909" s="24">
        <v>-4.1700000000000001E-2</v>
      </c>
      <c r="Z909" s="24">
        <v>-0.25850000000000001</v>
      </c>
      <c r="AA909" s="24">
        <v>-1.1961999999999999</v>
      </c>
      <c r="AB909">
        <f t="shared" si="92"/>
        <v>0</v>
      </c>
      <c r="AC909" s="14">
        <f t="shared" si="93"/>
        <v>0.20799999999999999</v>
      </c>
    </row>
    <row r="910" spans="1:29" x14ac:dyDescent="0.2">
      <c r="A910" s="24" t="s">
        <v>42</v>
      </c>
      <c r="B910" s="24" t="s">
        <v>161</v>
      </c>
      <c r="C910" s="24">
        <v>28.573599999999999</v>
      </c>
      <c r="D910" s="24">
        <v>-1E-4</v>
      </c>
      <c r="E910" s="24">
        <v>-7.96</v>
      </c>
      <c r="F910" s="24">
        <v>0.20799999999999999</v>
      </c>
      <c r="G910" s="24">
        <v>0</v>
      </c>
      <c r="H910" s="24">
        <v>0</v>
      </c>
      <c r="I910" s="24">
        <v>0</v>
      </c>
      <c r="J910" s="24">
        <v>0</v>
      </c>
      <c r="K910" s="24">
        <v>0</v>
      </c>
      <c r="L910" s="24">
        <v>-0.31659999999999999</v>
      </c>
      <c r="M910" s="24">
        <v>-3.8109000000000002</v>
      </c>
      <c r="N910" s="24">
        <v>1.0175000000000001</v>
      </c>
      <c r="O910" s="24">
        <v>0.4516</v>
      </c>
      <c r="P910" s="24" t="s">
        <v>172</v>
      </c>
      <c r="Q910" s="24">
        <v>-0.1391</v>
      </c>
      <c r="R910" s="24">
        <v>-2.9097</v>
      </c>
      <c r="S910" s="24">
        <v>218.238</v>
      </c>
      <c r="T910" s="24">
        <v>218.7893</v>
      </c>
      <c r="U910" s="24">
        <v>0.62250000000000005</v>
      </c>
      <c r="V910" s="24">
        <v>16.212299999999999</v>
      </c>
      <c r="W910" s="24">
        <v>-13.229100000000001</v>
      </c>
      <c r="X910" s="24">
        <v>-12.915699999999999</v>
      </c>
      <c r="Y910" s="24">
        <v>-2.1499999999999998E-2</v>
      </c>
      <c r="Z910" s="24">
        <v>-0.48399999999999999</v>
      </c>
      <c r="AA910" s="24">
        <v>-2.7774999999999999</v>
      </c>
      <c r="AB910">
        <f t="shared" si="92"/>
        <v>0</v>
      </c>
      <c r="AC910" s="14">
        <f t="shared" si="93"/>
        <v>0.20799999999999999</v>
      </c>
    </row>
    <row r="911" spans="1:29" x14ac:dyDescent="0.2">
      <c r="A911" s="24" t="s">
        <v>42</v>
      </c>
      <c r="B911" s="24" t="s">
        <v>161</v>
      </c>
      <c r="C911" s="24">
        <v>30.305199999999999</v>
      </c>
      <c r="D911" s="24">
        <v>-1E-4</v>
      </c>
      <c r="E911" s="24">
        <v>-7.96</v>
      </c>
      <c r="F911" s="24">
        <v>0.20799999999999999</v>
      </c>
      <c r="G911" s="24">
        <v>0</v>
      </c>
      <c r="H911" s="24">
        <v>0</v>
      </c>
      <c r="I911" s="24">
        <v>0</v>
      </c>
      <c r="J911" s="24">
        <v>0</v>
      </c>
      <c r="K911" s="24">
        <v>0</v>
      </c>
      <c r="L911" s="24">
        <v>-0.29959999999999998</v>
      </c>
      <c r="M911" s="24">
        <v>-4.0484</v>
      </c>
      <c r="N911" s="24">
        <v>1.0032000000000001</v>
      </c>
      <c r="O911" s="24">
        <v>0.46279999999999999</v>
      </c>
      <c r="P911" s="24" t="s">
        <v>172</v>
      </c>
      <c r="Q911" s="24">
        <v>-0.12759999999999999</v>
      </c>
      <c r="R911" s="24">
        <v>-2.1941999999999999</v>
      </c>
      <c r="S911" s="24">
        <v>218.238</v>
      </c>
      <c r="T911" s="24">
        <v>218.80969999999999</v>
      </c>
      <c r="U911" s="24">
        <v>0.63439999999999996</v>
      </c>
      <c r="V911" s="24">
        <v>16.473099999999999</v>
      </c>
      <c r="W911" s="24">
        <v>-21.129799999999999</v>
      </c>
      <c r="X911" s="24">
        <v>-20.855499999999999</v>
      </c>
      <c r="Y911" s="24">
        <v>-2.7699999999999999E-2</v>
      </c>
      <c r="Z911" s="24">
        <v>-0.73460000000000003</v>
      </c>
      <c r="AA911" s="24">
        <v>-2.6440999999999999</v>
      </c>
      <c r="AB911">
        <f t="shared" si="92"/>
        <v>0</v>
      </c>
      <c r="AC911" s="14">
        <f t="shared" si="93"/>
        <v>0.20799999999999999</v>
      </c>
    </row>
    <row r="912" spans="1:29" x14ac:dyDescent="0.2">
      <c r="A912" s="24" t="s">
        <v>42</v>
      </c>
      <c r="B912" s="24" t="s">
        <v>161</v>
      </c>
      <c r="C912" s="24">
        <v>32.036700000000003</v>
      </c>
      <c r="D912" s="24">
        <v>-1E-4</v>
      </c>
      <c r="E912" s="24">
        <v>-7.96</v>
      </c>
      <c r="F912" s="24">
        <v>0.20799999999999999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-0.29139999999999999</v>
      </c>
      <c r="M912" s="24">
        <v>-4.4595000000000002</v>
      </c>
      <c r="N912" s="24">
        <v>0.97419999999999995</v>
      </c>
      <c r="O912" s="24">
        <v>0.49390000000000001</v>
      </c>
      <c r="P912" s="24" t="s">
        <v>172</v>
      </c>
      <c r="Q912" s="24">
        <v>-0.1358</v>
      </c>
      <c r="R912" s="24">
        <v>-1.7712000000000001</v>
      </c>
      <c r="S912" s="24">
        <v>218.238</v>
      </c>
      <c r="T912" s="24">
        <v>218.7955</v>
      </c>
      <c r="U912" s="24">
        <v>0.63270000000000004</v>
      </c>
      <c r="V912" s="24">
        <v>16.465599999999998</v>
      </c>
      <c r="W912" s="24">
        <v>-27.593499999999999</v>
      </c>
      <c r="X912" s="24">
        <v>-27.353999999999999</v>
      </c>
      <c r="Y912" s="24">
        <v>-4.1399999999999999E-2</v>
      </c>
      <c r="Z912" s="24">
        <v>-0.95079999999999998</v>
      </c>
      <c r="AA912" s="24">
        <v>-0.32719999999999999</v>
      </c>
      <c r="AB912">
        <f t="shared" si="92"/>
        <v>0</v>
      </c>
      <c r="AC912" s="14">
        <f t="shared" si="93"/>
        <v>0.20799999999999999</v>
      </c>
    </row>
    <row r="913" spans="1:29" x14ac:dyDescent="0.2">
      <c r="A913" s="24" t="s">
        <v>42</v>
      </c>
      <c r="B913" s="24" t="s">
        <v>161</v>
      </c>
      <c r="C913" s="24">
        <v>33.768300000000004</v>
      </c>
      <c r="D913" s="24">
        <v>-1E-4</v>
      </c>
      <c r="E913" s="24">
        <v>-7.96</v>
      </c>
      <c r="F913" s="24">
        <v>0.20799999999999999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-0.49669999999999997</v>
      </c>
      <c r="M913" s="24">
        <v>-4.5991999999999997</v>
      </c>
      <c r="N913" s="24">
        <v>0.98809999999999998</v>
      </c>
      <c r="O913" s="24">
        <v>0.498</v>
      </c>
      <c r="P913" s="24" t="s">
        <v>172</v>
      </c>
      <c r="Q913" s="24">
        <v>-0.14080000000000001</v>
      </c>
      <c r="R913" s="24">
        <v>-1.5484</v>
      </c>
      <c r="S913" s="24">
        <v>218.238</v>
      </c>
      <c r="T913" s="24">
        <v>218.80520000000001</v>
      </c>
      <c r="U913" s="24">
        <v>0.64180000000000004</v>
      </c>
      <c r="V913" s="24">
        <v>16.587</v>
      </c>
      <c r="W913" s="24">
        <v>-32.180399999999999</v>
      </c>
      <c r="X913" s="24">
        <v>-31.988399999999999</v>
      </c>
      <c r="Y913" s="24">
        <v>-5.74E-2</v>
      </c>
      <c r="Z913" s="24">
        <v>-1.0278</v>
      </c>
      <c r="AA913" s="24">
        <v>2.5994999999999999</v>
      </c>
      <c r="AB913">
        <f t="shared" si="92"/>
        <v>0</v>
      </c>
      <c r="AC913" s="14">
        <f t="shared" si="93"/>
        <v>0.20799999999999999</v>
      </c>
    </row>
    <row r="914" spans="1:29" x14ac:dyDescent="0.2">
      <c r="A914" s="24" t="s">
        <v>42</v>
      </c>
      <c r="B914" s="24" t="s">
        <v>161</v>
      </c>
      <c r="C914" s="24">
        <v>35.499899999999997</v>
      </c>
      <c r="D914" s="24">
        <v>-1E-4</v>
      </c>
      <c r="E914" s="24">
        <v>-7.96</v>
      </c>
      <c r="F914" s="24">
        <v>0.20799999999999999</v>
      </c>
      <c r="G914" s="24">
        <v>0</v>
      </c>
      <c r="H914" s="24">
        <v>0</v>
      </c>
      <c r="I914" s="24">
        <v>0</v>
      </c>
      <c r="J914" s="24">
        <v>0</v>
      </c>
      <c r="K914" s="24">
        <v>0</v>
      </c>
      <c r="L914" s="24">
        <v>-0.65690000000000004</v>
      </c>
      <c r="M914" s="24">
        <v>-4.5991999999999997</v>
      </c>
      <c r="N914" s="24">
        <v>0.99760000000000004</v>
      </c>
      <c r="O914" s="24">
        <v>0.48370000000000002</v>
      </c>
      <c r="P914" s="24" t="s">
        <v>172</v>
      </c>
      <c r="Q914" s="24">
        <v>-0.13159999999999999</v>
      </c>
      <c r="R914" s="24">
        <v>-1.3475999999999999</v>
      </c>
      <c r="S914" s="24">
        <v>218.238</v>
      </c>
      <c r="T914" s="24">
        <v>218.78489999999999</v>
      </c>
      <c r="U914" s="24">
        <v>0.64080000000000004</v>
      </c>
      <c r="V914" s="24">
        <v>16.529599999999999</v>
      </c>
      <c r="W914" s="24">
        <v>-34.578699999999998</v>
      </c>
      <c r="X914" s="24">
        <v>-34.442100000000003</v>
      </c>
      <c r="Y914" s="24">
        <v>-6.3E-2</v>
      </c>
      <c r="Z914" s="24">
        <v>-1.0394000000000001</v>
      </c>
      <c r="AA914" s="24">
        <v>4.0747999999999998</v>
      </c>
      <c r="AB914">
        <f t="shared" ref="AB914:AB977" si="94">DEGREES(ATAN2(F914,-G914))</f>
        <v>0</v>
      </c>
      <c r="AC914" s="14">
        <f t="shared" ref="AC914:AC977" si="95">IF(B914="PMMPSI2",F914*COS(RADIANS(E914)),F914)</f>
        <v>0.20799999999999999</v>
      </c>
    </row>
    <row r="915" spans="1:29" x14ac:dyDescent="0.2">
      <c r="A915" s="24" t="s">
        <v>42</v>
      </c>
      <c r="B915" s="24" t="s">
        <v>161</v>
      </c>
      <c r="C915" s="24">
        <v>37.231499999999997</v>
      </c>
      <c r="D915" s="24">
        <v>-1E-4</v>
      </c>
      <c r="E915" s="24">
        <v>-7.96</v>
      </c>
      <c r="F915" s="24">
        <v>0.20799999999999999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-0.59689999999999999</v>
      </c>
      <c r="M915" s="24">
        <v>-4.5701000000000001</v>
      </c>
      <c r="N915" s="24">
        <v>0.96350000000000002</v>
      </c>
      <c r="O915" s="24">
        <v>0.49490000000000001</v>
      </c>
      <c r="P915" s="24" t="s">
        <v>172</v>
      </c>
      <c r="Q915" s="24">
        <v>-0.13020000000000001</v>
      </c>
      <c r="R915" s="24">
        <v>-1.3057000000000001</v>
      </c>
      <c r="S915" s="24">
        <v>218.238</v>
      </c>
      <c r="T915" s="24">
        <v>218.80699999999999</v>
      </c>
      <c r="U915" s="24">
        <v>0.63549999999999995</v>
      </c>
      <c r="V915" s="24">
        <v>16.415700000000001</v>
      </c>
      <c r="W915" s="24">
        <v>-34.625100000000003</v>
      </c>
      <c r="X915" s="24">
        <v>-34.677999999999997</v>
      </c>
      <c r="Y915" s="24">
        <v>-5.3999999999999999E-2</v>
      </c>
      <c r="Z915" s="24">
        <v>-1.0485</v>
      </c>
      <c r="AA915" s="24">
        <v>3.8893</v>
      </c>
      <c r="AB915">
        <f t="shared" si="94"/>
        <v>0</v>
      </c>
      <c r="AC915" s="14">
        <f t="shared" si="95"/>
        <v>0.20799999999999999</v>
      </c>
    </row>
    <row r="916" spans="1:29" x14ac:dyDescent="0.2">
      <c r="A916" s="24" t="s">
        <v>42</v>
      </c>
      <c r="B916" s="24" t="s">
        <v>161</v>
      </c>
      <c r="C916" s="24">
        <v>38.963099999999997</v>
      </c>
      <c r="D916" s="24">
        <v>-1E-4</v>
      </c>
      <c r="E916" s="24">
        <v>-7.96</v>
      </c>
      <c r="F916" s="24">
        <v>0.20799999999999999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-0.53559999999999997</v>
      </c>
      <c r="M916" s="24">
        <v>-4.5566000000000004</v>
      </c>
      <c r="N916" s="24">
        <v>0.97219999999999995</v>
      </c>
      <c r="O916" s="24">
        <v>0.49</v>
      </c>
      <c r="P916" s="24" t="s">
        <v>172</v>
      </c>
      <c r="Q916" s="24">
        <v>-0.13039999999999999</v>
      </c>
      <c r="R916" s="24">
        <v>-1.5124</v>
      </c>
      <c r="S916" s="24">
        <v>218.238</v>
      </c>
      <c r="T916" s="24">
        <v>218.7902</v>
      </c>
      <c r="U916" s="24">
        <v>0.64559999999999995</v>
      </c>
      <c r="V916" s="24">
        <v>16.636900000000001</v>
      </c>
      <c r="W916" s="24">
        <v>-32.316600000000001</v>
      </c>
      <c r="X916" s="24">
        <v>-32.484400000000001</v>
      </c>
      <c r="Y916" s="24">
        <v>-6.9099999999999995E-2</v>
      </c>
      <c r="Z916" s="24">
        <v>-0.99829999999999997</v>
      </c>
      <c r="AA916" s="24">
        <v>3.2925</v>
      </c>
      <c r="AB916">
        <f t="shared" si="94"/>
        <v>0</v>
      </c>
      <c r="AC916" s="14">
        <f t="shared" si="95"/>
        <v>0.20799999999999999</v>
      </c>
    </row>
    <row r="917" spans="1:29" x14ac:dyDescent="0.2">
      <c r="A917" s="24" t="s">
        <v>42</v>
      </c>
      <c r="B917" s="24" t="s">
        <v>161</v>
      </c>
      <c r="C917" s="24">
        <v>40.694800000000001</v>
      </c>
      <c r="D917" s="24">
        <v>-1E-4</v>
      </c>
      <c r="E917" s="24">
        <v>-7.96</v>
      </c>
      <c r="F917" s="24">
        <v>0.20799999999999999</v>
      </c>
      <c r="G917" s="24">
        <v>0</v>
      </c>
      <c r="H917" s="24">
        <v>0</v>
      </c>
      <c r="I917" s="24">
        <v>0</v>
      </c>
      <c r="J917" s="24">
        <v>0</v>
      </c>
      <c r="K917" s="24">
        <v>0</v>
      </c>
      <c r="L917" s="24">
        <v>-0.38250000000000001</v>
      </c>
      <c r="M917" s="24">
        <v>-4.5789999999999997</v>
      </c>
      <c r="N917" s="24">
        <v>0.97350000000000003</v>
      </c>
      <c r="O917" s="24">
        <v>0.4849</v>
      </c>
      <c r="P917" s="24" t="s">
        <v>172</v>
      </c>
      <c r="Q917" s="24">
        <v>-0.1186</v>
      </c>
      <c r="R917" s="24">
        <v>-1.859</v>
      </c>
      <c r="S917" s="24">
        <v>218.238</v>
      </c>
      <c r="T917" s="24">
        <v>218.81229999999999</v>
      </c>
      <c r="U917" s="24">
        <v>0.64200000000000002</v>
      </c>
      <c r="V917" s="24">
        <v>16.368600000000001</v>
      </c>
      <c r="W917" s="24">
        <v>-27.810199999999998</v>
      </c>
      <c r="X917" s="24">
        <v>-27.980799999999999</v>
      </c>
      <c r="Y917" s="24">
        <v>-6.9699999999999998E-2</v>
      </c>
      <c r="Z917" s="24">
        <v>-0.878</v>
      </c>
      <c r="AA917" s="24">
        <v>1.2254</v>
      </c>
      <c r="AB917">
        <f t="shared" si="94"/>
        <v>0</v>
      </c>
      <c r="AC917" s="14">
        <f t="shared" si="95"/>
        <v>0.20799999999999999</v>
      </c>
    </row>
    <row r="918" spans="1:29" x14ac:dyDescent="0.2">
      <c r="A918" s="24" t="s">
        <v>42</v>
      </c>
      <c r="B918" s="24" t="s">
        <v>161</v>
      </c>
      <c r="C918" s="24">
        <v>42.426400000000001</v>
      </c>
      <c r="D918" s="24">
        <v>-2.0000000000000001E-4</v>
      </c>
      <c r="E918" s="24">
        <v>-7.96</v>
      </c>
      <c r="F918" s="24">
        <v>0.20799999999999999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-0.30420000000000003</v>
      </c>
      <c r="M918" s="24">
        <v>-4.4237000000000002</v>
      </c>
      <c r="N918" s="24">
        <v>0.97860000000000003</v>
      </c>
      <c r="O918" s="24">
        <v>0.46479999999999999</v>
      </c>
      <c r="P918" s="24" t="s">
        <v>172</v>
      </c>
      <c r="Q918" s="24">
        <v>-0.1236</v>
      </c>
      <c r="R918" s="24">
        <v>-2.2610000000000001</v>
      </c>
      <c r="S918" s="24">
        <v>218.238</v>
      </c>
      <c r="T918" s="24">
        <v>218.80260000000001</v>
      </c>
      <c r="U918" s="24">
        <v>0.65790000000000004</v>
      </c>
      <c r="V918" s="24">
        <v>16.5352</v>
      </c>
      <c r="W918" s="24">
        <v>-21.412299999999998</v>
      </c>
      <c r="X918" s="24">
        <v>-21.598099999999999</v>
      </c>
      <c r="Y918" s="24">
        <v>-5.1999999999999998E-2</v>
      </c>
      <c r="Z918" s="24">
        <v>-0.71509999999999996</v>
      </c>
      <c r="AA918" s="24">
        <v>-1.5716000000000001</v>
      </c>
      <c r="AB918">
        <f t="shared" si="94"/>
        <v>0</v>
      </c>
      <c r="AC918" s="14">
        <f t="shared" si="95"/>
        <v>0.20799999999999999</v>
      </c>
    </row>
    <row r="919" spans="1:29" x14ac:dyDescent="0.2">
      <c r="A919" s="24" t="s">
        <v>42</v>
      </c>
      <c r="B919" s="24" t="s">
        <v>161</v>
      </c>
      <c r="C919" s="24">
        <v>44.158000000000001</v>
      </c>
      <c r="D919" s="24">
        <v>-2.0000000000000001E-4</v>
      </c>
      <c r="E919" s="24">
        <v>-7.96</v>
      </c>
      <c r="F919" s="24">
        <v>0.20799999999999999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-0.1399</v>
      </c>
      <c r="M919" s="24">
        <v>-4.1193999999999997</v>
      </c>
      <c r="N919" s="24">
        <v>0.96020000000000005</v>
      </c>
      <c r="O919" s="24">
        <v>0.44779999999999998</v>
      </c>
      <c r="P919" s="24" t="s">
        <v>172</v>
      </c>
      <c r="Q919" s="24">
        <v>-0.1295</v>
      </c>
      <c r="R919" s="24">
        <v>-2.8820999999999999</v>
      </c>
      <c r="S919" s="24">
        <v>218.238</v>
      </c>
      <c r="T919" s="24">
        <v>218.80350000000001</v>
      </c>
      <c r="U919" s="24">
        <v>0.67110000000000003</v>
      </c>
      <c r="V919" s="24">
        <v>16.636900000000001</v>
      </c>
      <c r="W919" s="24">
        <v>-13.5581</v>
      </c>
      <c r="X919" s="24">
        <v>-13.731999999999999</v>
      </c>
      <c r="Y919" s="24">
        <v>-2.1999999999999999E-2</v>
      </c>
      <c r="Z919" s="24">
        <v>-0.50519999999999998</v>
      </c>
      <c r="AA919" s="24">
        <v>-3.4418000000000002</v>
      </c>
      <c r="AB919">
        <f t="shared" si="94"/>
        <v>0</v>
      </c>
      <c r="AC919" s="14">
        <f t="shared" si="95"/>
        <v>0.20799999999999999</v>
      </c>
    </row>
    <row r="920" spans="1:29" x14ac:dyDescent="0.2">
      <c r="A920" s="24" t="s">
        <v>42</v>
      </c>
      <c r="B920" s="24" t="s">
        <v>161</v>
      </c>
      <c r="C920" s="24">
        <v>45.889600000000002</v>
      </c>
      <c r="D920" s="24">
        <v>-2.0000000000000001E-4</v>
      </c>
      <c r="E920" s="24">
        <v>-7.96</v>
      </c>
      <c r="F920" s="24">
        <v>0.20799999999999999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-0.19359999999999999</v>
      </c>
      <c r="M920" s="24">
        <v>-3.6747999999999998</v>
      </c>
      <c r="N920" s="24">
        <v>0.95779999999999998</v>
      </c>
      <c r="O920" s="24">
        <v>0.4002</v>
      </c>
      <c r="P920" s="24" t="s">
        <v>172</v>
      </c>
      <c r="Q920" s="24">
        <v>-0.1366</v>
      </c>
      <c r="R920" s="24">
        <v>-3.59</v>
      </c>
      <c r="S920" s="24">
        <v>218.238</v>
      </c>
      <c r="T920" s="24">
        <v>218.82470000000001</v>
      </c>
      <c r="U920" s="24">
        <v>0.67030000000000001</v>
      </c>
      <c r="V920" s="24">
        <v>16.652899999999999</v>
      </c>
      <c r="W920" s="24">
        <v>-4.7817999999999996</v>
      </c>
      <c r="X920" s="24">
        <v>-4.9366000000000003</v>
      </c>
      <c r="Y920" s="24">
        <v>-4.2700000000000002E-2</v>
      </c>
      <c r="Z920" s="24">
        <v>-0.2319</v>
      </c>
      <c r="AA920" s="24">
        <v>-1.9009</v>
      </c>
      <c r="AB920">
        <f t="shared" si="94"/>
        <v>0</v>
      </c>
      <c r="AC920" s="14">
        <f t="shared" si="95"/>
        <v>0.20799999999999999</v>
      </c>
    </row>
    <row r="921" spans="1:29" x14ac:dyDescent="0.2">
      <c r="A921" s="24" t="s">
        <v>45</v>
      </c>
      <c r="B921" s="24" t="s">
        <v>161</v>
      </c>
      <c r="C921" s="24">
        <v>9.3611000000000004</v>
      </c>
      <c r="D921" s="24">
        <v>-1E-4</v>
      </c>
      <c r="E921" s="24">
        <v>0</v>
      </c>
      <c r="F921" s="24">
        <v>0.33300000000000002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-0.31009999999999999</v>
      </c>
      <c r="M921" s="24">
        <v>0.37990000000000002</v>
      </c>
      <c r="N921" s="24">
        <v>1.847</v>
      </c>
      <c r="O921" s="24">
        <v>-3.1E-2</v>
      </c>
      <c r="P921" s="24" t="s">
        <v>172</v>
      </c>
      <c r="Q921" s="24">
        <v>-0.35020000000000001</v>
      </c>
      <c r="R921" s="24">
        <v>-6.59E-2</v>
      </c>
      <c r="S921" s="24">
        <v>327.358</v>
      </c>
      <c r="T921" s="24">
        <v>327.89170000000001</v>
      </c>
      <c r="U921" s="24">
        <v>1.7927999999999999</v>
      </c>
      <c r="V921" s="24">
        <v>35.433100000000003</v>
      </c>
      <c r="W921" s="24">
        <v>4.5373000000000001</v>
      </c>
      <c r="X921" s="24">
        <v>4.3529</v>
      </c>
      <c r="Y921" s="24">
        <v>-6.1600000000000002E-2</v>
      </c>
      <c r="Z921" s="24">
        <v>0.14230000000000001</v>
      </c>
      <c r="AA921" s="24">
        <v>2.1223000000000001</v>
      </c>
      <c r="AB921">
        <f t="shared" si="94"/>
        <v>0</v>
      </c>
      <c r="AC921" s="14">
        <f t="shared" si="95"/>
        <v>0.33300000000000002</v>
      </c>
    </row>
    <row r="922" spans="1:29" x14ac:dyDescent="0.2">
      <c r="A922" s="24" t="s">
        <v>45</v>
      </c>
      <c r="B922" s="24" t="s">
        <v>161</v>
      </c>
      <c r="C922" s="24">
        <v>11.442399999999999</v>
      </c>
      <c r="D922" s="24">
        <v>-1E-4</v>
      </c>
      <c r="E922" s="24">
        <v>0</v>
      </c>
      <c r="F922" s="24">
        <v>0.33300000000000002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-4.1200000000000001E-2</v>
      </c>
      <c r="M922" s="24">
        <v>1.5347</v>
      </c>
      <c r="N922" s="24">
        <v>1.8734999999999999</v>
      </c>
      <c r="O922" s="24">
        <v>-0.14349999999999999</v>
      </c>
      <c r="P922" s="24" t="s">
        <v>172</v>
      </c>
      <c r="Q922" s="24">
        <v>-0.35630000000000001</v>
      </c>
      <c r="R922" s="24">
        <v>-1.4162999999999999</v>
      </c>
      <c r="S922" s="24">
        <v>327.358</v>
      </c>
      <c r="T922" s="24">
        <v>327.98590000000002</v>
      </c>
      <c r="U922" s="24">
        <v>1.8273999999999999</v>
      </c>
      <c r="V922" s="24">
        <v>35.893300000000004</v>
      </c>
      <c r="W922" s="24">
        <v>13.338800000000001</v>
      </c>
      <c r="X922" s="24">
        <v>13.2018</v>
      </c>
      <c r="Y922" s="24">
        <v>1.35E-2</v>
      </c>
      <c r="Z922" s="24">
        <v>0.6351</v>
      </c>
      <c r="AA922" s="24">
        <v>8.35</v>
      </c>
      <c r="AB922">
        <f t="shared" si="94"/>
        <v>0</v>
      </c>
      <c r="AC922" s="14">
        <f t="shared" si="95"/>
        <v>0.33300000000000002</v>
      </c>
    </row>
    <row r="923" spans="1:29" x14ac:dyDescent="0.2">
      <c r="A923" s="24" t="s">
        <v>45</v>
      </c>
      <c r="B923" s="24" t="s">
        <v>161</v>
      </c>
      <c r="C923" s="24">
        <v>13.5236</v>
      </c>
      <c r="D923" s="24">
        <v>-1E-4</v>
      </c>
      <c r="E923" s="24">
        <v>0</v>
      </c>
      <c r="F923" s="24">
        <v>0.33300000000000002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-0.50509999999999999</v>
      </c>
      <c r="M923" s="24">
        <v>2.0739000000000001</v>
      </c>
      <c r="N923" s="24">
        <v>1.8503000000000001</v>
      </c>
      <c r="O923" s="24">
        <v>-0.17649999999999999</v>
      </c>
      <c r="P923" s="24" t="s">
        <v>172</v>
      </c>
      <c r="Q923" s="24">
        <v>-0.3483</v>
      </c>
      <c r="R923" s="24">
        <v>-3.1869000000000001</v>
      </c>
      <c r="S923" s="24">
        <v>327.358</v>
      </c>
      <c r="T923" s="24">
        <v>327.98239999999998</v>
      </c>
      <c r="U923" s="24">
        <v>1.9034</v>
      </c>
      <c r="V923" s="24">
        <v>36.823799999999999</v>
      </c>
      <c r="W923" s="24">
        <v>21.231400000000001</v>
      </c>
      <c r="X923" s="24">
        <v>21.1295</v>
      </c>
      <c r="Y923" s="24">
        <v>0.13289999999999999</v>
      </c>
      <c r="Z923" s="24">
        <v>1.1060000000000001</v>
      </c>
      <c r="AA923" s="24">
        <v>12.605</v>
      </c>
      <c r="AB923">
        <f t="shared" si="94"/>
        <v>0</v>
      </c>
      <c r="AC923" s="14">
        <f t="shared" si="95"/>
        <v>0.33300000000000002</v>
      </c>
    </row>
    <row r="924" spans="1:29" x14ac:dyDescent="0.2">
      <c r="A924" s="24" t="s">
        <v>45</v>
      </c>
      <c r="B924" s="24" t="s">
        <v>161</v>
      </c>
      <c r="C924" s="24">
        <v>15.604900000000001</v>
      </c>
      <c r="D924" s="24">
        <v>-1E-4</v>
      </c>
      <c r="E924" s="24">
        <v>0</v>
      </c>
      <c r="F924" s="24">
        <v>0.33300000000000002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-0.80900000000000005</v>
      </c>
      <c r="M924" s="24">
        <v>2.7262</v>
      </c>
      <c r="N924" s="24">
        <v>1.8688</v>
      </c>
      <c r="O924" s="24">
        <v>-0.2432</v>
      </c>
      <c r="P924" s="24" t="s">
        <v>172</v>
      </c>
      <c r="Q924" s="24">
        <v>-0.3301</v>
      </c>
      <c r="R924" s="24">
        <v>-4.5579000000000001</v>
      </c>
      <c r="S924" s="24">
        <v>327.358</v>
      </c>
      <c r="T924" s="24">
        <v>327.99650000000003</v>
      </c>
      <c r="U924" s="24">
        <v>1.9448000000000001</v>
      </c>
      <c r="V924" s="24">
        <v>37.409399999999998</v>
      </c>
      <c r="W924" s="24">
        <v>27.677</v>
      </c>
      <c r="X924" s="24">
        <v>27.615200000000002</v>
      </c>
      <c r="Y924" s="24">
        <v>0.30009999999999998</v>
      </c>
      <c r="Z924" s="24">
        <v>1.4596</v>
      </c>
      <c r="AA924" s="24">
        <v>14.421900000000001</v>
      </c>
      <c r="AB924">
        <f t="shared" si="94"/>
        <v>0</v>
      </c>
      <c r="AC924" s="14">
        <f t="shared" si="95"/>
        <v>0.33300000000000002</v>
      </c>
    </row>
    <row r="925" spans="1:29" x14ac:dyDescent="0.2">
      <c r="A925" s="24" t="s">
        <v>45</v>
      </c>
      <c r="B925" s="24" t="s">
        <v>161</v>
      </c>
      <c r="C925" s="24">
        <v>17.686199999999999</v>
      </c>
      <c r="D925" s="24">
        <v>-1E-4</v>
      </c>
      <c r="E925" s="24">
        <v>0</v>
      </c>
      <c r="F925" s="24">
        <v>0.33300000000000002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-0.95340000000000003</v>
      </c>
      <c r="M925" s="24">
        <v>3.2993999999999999</v>
      </c>
      <c r="N925" s="24">
        <v>1.8878999999999999</v>
      </c>
      <c r="O925" s="24">
        <v>-0.27879999999999999</v>
      </c>
      <c r="P925" s="24" t="s">
        <v>172</v>
      </c>
      <c r="Q925" s="24">
        <v>-0.3296</v>
      </c>
      <c r="R925" s="24">
        <v>-5.2706</v>
      </c>
      <c r="S925" s="24">
        <v>327.358</v>
      </c>
      <c r="T925" s="24">
        <v>328.00830000000002</v>
      </c>
      <c r="U925" s="24">
        <v>1.9850000000000001</v>
      </c>
      <c r="V925" s="24">
        <v>37.735399999999998</v>
      </c>
      <c r="W925" s="24">
        <v>32.236499999999999</v>
      </c>
      <c r="X925" s="24">
        <v>32.229999999999997</v>
      </c>
      <c r="Y925" s="24">
        <v>0.41039999999999999</v>
      </c>
      <c r="Z925" s="24">
        <v>1.6990000000000001</v>
      </c>
      <c r="AA925" s="24">
        <v>12.803599999999999</v>
      </c>
      <c r="AB925">
        <f t="shared" si="94"/>
        <v>0</v>
      </c>
      <c r="AC925" s="14">
        <f t="shared" si="95"/>
        <v>0.33300000000000002</v>
      </c>
    </row>
    <row r="926" spans="1:29" x14ac:dyDescent="0.2">
      <c r="A926" s="24" t="s">
        <v>45</v>
      </c>
      <c r="B926" s="24" t="s">
        <v>161</v>
      </c>
      <c r="C926" s="24">
        <v>19.767499999999998</v>
      </c>
      <c r="D926" s="24">
        <v>-1E-4</v>
      </c>
      <c r="E926" s="24">
        <v>0</v>
      </c>
      <c r="F926" s="24">
        <v>0.33300000000000002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-1.0378000000000001</v>
      </c>
      <c r="M926" s="24">
        <v>3.5333999999999999</v>
      </c>
      <c r="N926" s="24">
        <v>1.9354</v>
      </c>
      <c r="O926" s="24">
        <v>-0.30420000000000003</v>
      </c>
      <c r="P926" s="24" t="s">
        <v>172</v>
      </c>
      <c r="Q926" s="24">
        <v>-0.3402</v>
      </c>
      <c r="R926" s="24">
        <v>-5.4932999999999996</v>
      </c>
      <c r="S926" s="24">
        <v>327.358</v>
      </c>
      <c r="T926" s="24">
        <v>328.01060000000001</v>
      </c>
      <c r="U926" s="24">
        <v>2.0121000000000002</v>
      </c>
      <c r="V926" s="24">
        <v>38.056399999999996</v>
      </c>
      <c r="W926" s="24">
        <v>34.599200000000003</v>
      </c>
      <c r="X926" s="24">
        <v>34.648299999999999</v>
      </c>
      <c r="Y926" s="24">
        <v>0.47360000000000002</v>
      </c>
      <c r="Z926" s="24">
        <v>1.8110999999999999</v>
      </c>
      <c r="AA926" s="24">
        <v>12.2768</v>
      </c>
      <c r="AB926">
        <f t="shared" si="94"/>
        <v>0</v>
      </c>
      <c r="AC926" s="14">
        <f t="shared" si="95"/>
        <v>0.33300000000000002</v>
      </c>
    </row>
    <row r="927" spans="1:29" x14ac:dyDescent="0.2">
      <c r="A927" s="24" t="s">
        <v>45</v>
      </c>
      <c r="B927" s="24" t="s">
        <v>161</v>
      </c>
      <c r="C927" s="24">
        <v>21.848700000000001</v>
      </c>
      <c r="D927" s="24">
        <v>-1E-4</v>
      </c>
      <c r="E927" s="24">
        <v>0</v>
      </c>
      <c r="F927" s="24">
        <v>0.33300000000000002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-1.1284000000000001</v>
      </c>
      <c r="M927" s="24">
        <v>3.7422</v>
      </c>
      <c r="N927" s="24">
        <v>1.9238</v>
      </c>
      <c r="O927" s="24">
        <v>-0.32869999999999999</v>
      </c>
      <c r="P927" s="24" t="s">
        <v>172</v>
      </c>
      <c r="Q927" s="24">
        <v>-0.3382</v>
      </c>
      <c r="R927" s="24">
        <v>-5.4131999999999998</v>
      </c>
      <c r="S927" s="24">
        <v>327.358</v>
      </c>
      <c r="T927" s="24">
        <v>328.00830000000002</v>
      </c>
      <c r="U927" s="24">
        <v>2.0779999999999998</v>
      </c>
      <c r="V927" s="24">
        <v>38.792499999999997</v>
      </c>
      <c r="W927" s="24">
        <v>34.603900000000003</v>
      </c>
      <c r="X927" s="24">
        <v>34.841999999999999</v>
      </c>
      <c r="Y927" s="24">
        <v>0.49669999999999997</v>
      </c>
      <c r="Z927" s="24">
        <v>1.8425</v>
      </c>
      <c r="AA927" s="24">
        <v>12.597899999999999</v>
      </c>
      <c r="AB927">
        <f t="shared" si="94"/>
        <v>0</v>
      </c>
      <c r="AC927" s="14">
        <f t="shared" si="95"/>
        <v>0.33300000000000002</v>
      </c>
    </row>
    <row r="928" spans="1:29" x14ac:dyDescent="0.2">
      <c r="A928" s="24" t="s">
        <v>45</v>
      </c>
      <c r="B928" s="24" t="s">
        <v>161</v>
      </c>
      <c r="C928" s="24">
        <v>23.9299</v>
      </c>
      <c r="D928" s="24">
        <v>-1E-4</v>
      </c>
      <c r="E928" s="24">
        <v>0</v>
      </c>
      <c r="F928" s="24">
        <v>0.33300000000000002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-0.84450000000000003</v>
      </c>
      <c r="M928" s="24">
        <v>3.6347999999999998</v>
      </c>
      <c r="N928" s="24">
        <v>1.8938999999999999</v>
      </c>
      <c r="O928" s="24">
        <v>-0.31419999999999998</v>
      </c>
      <c r="P928" s="24" t="s">
        <v>172</v>
      </c>
      <c r="Q928" s="24">
        <v>-0.34570000000000001</v>
      </c>
      <c r="R928" s="24">
        <v>-5.1349</v>
      </c>
      <c r="S928" s="24">
        <v>327.358</v>
      </c>
      <c r="T928" s="24">
        <v>328.00830000000002</v>
      </c>
      <c r="U928" s="24">
        <v>2.0291999999999999</v>
      </c>
      <c r="V928" s="24">
        <v>38.228200000000001</v>
      </c>
      <c r="W928" s="24">
        <v>32.250500000000002</v>
      </c>
      <c r="X928" s="24">
        <v>32.590899999999998</v>
      </c>
      <c r="Y928" s="24">
        <v>0.44500000000000001</v>
      </c>
      <c r="Z928" s="24">
        <v>1.7145999999999999</v>
      </c>
      <c r="AA928" s="24">
        <v>13.708</v>
      </c>
      <c r="AB928">
        <f t="shared" si="94"/>
        <v>0</v>
      </c>
      <c r="AC928" s="14">
        <f t="shared" si="95"/>
        <v>0.33300000000000002</v>
      </c>
    </row>
    <row r="929" spans="1:29" x14ac:dyDescent="0.2">
      <c r="A929" s="24" t="s">
        <v>45</v>
      </c>
      <c r="B929" s="24" t="s">
        <v>161</v>
      </c>
      <c r="C929" s="24">
        <v>26.011099999999999</v>
      </c>
      <c r="D929" s="24">
        <v>-1E-4</v>
      </c>
      <c r="E929" s="24">
        <v>0</v>
      </c>
      <c r="F929" s="24">
        <v>0.33300000000000002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-0.76049999999999995</v>
      </c>
      <c r="M929" s="24">
        <v>3.0415000000000001</v>
      </c>
      <c r="N929" s="24">
        <v>1.8880999999999999</v>
      </c>
      <c r="O929" s="24">
        <v>-0.26629999999999998</v>
      </c>
      <c r="P929" s="24" t="s">
        <v>172</v>
      </c>
      <c r="Q929" s="24">
        <v>-0.34770000000000001</v>
      </c>
      <c r="R929" s="24">
        <v>-4.4771999999999998</v>
      </c>
      <c r="S929" s="24">
        <v>327.358</v>
      </c>
      <c r="T929" s="24">
        <v>327.99880000000002</v>
      </c>
      <c r="U929" s="24">
        <v>1.9843</v>
      </c>
      <c r="V929" s="24">
        <v>37.731699999999996</v>
      </c>
      <c r="W929" s="24">
        <v>27.699300000000001</v>
      </c>
      <c r="X929" s="24">
        <v>28.0792</v>
      </c>
      <c r="Y929" s="24">
        <v>0.33200000000000002</v>
      </c>
      <c r="Z929" s="24">
        <v>1.4424999999999999</v>
      </c>
      <c r="AA929" s="24">
        <v>14.5555</v>
      </c>
      <c r="AB929">
        <f t="shared" si="94"/>
        <v>0</v>
      </c>
      <c r="AC929" s="14">
        <f t="shared" si="95"/>
        <v>0.33300000000000002</v>
      </c>
    </row>
    <row r="930" spans="1:29" x14ac:dyDescent="0.2">
      <c r="A930" s="24" t="s">
        <v>45</v>
      </c>
      <c r="B930" s="24" t="s">
        <v>161</v>
      </c>
      <c r="C930" s="24">
        <v>28.092400000000001</v>
      </c>
      <c r="D930" s="24">
        <v>-1E-4</v>
      </c>
      <c r="E930" s="24">
        <v>0</v>
      </c>
      <c r="F930" s="24">
        <v>0.33300000000000002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-0.56769999999999998</v>
      </c>
      <c r="M930" s="24">
        <v>2.5234999999999999</v>
      </c>
      <c r="N930" s="24">
        <v>1.9349000000000001</v>
      </c>
      <c r="O930" s="24">
        <v>-0.2069</v>
      </c>
      <c r="P930" s="24" t="s">
        <v>172</v>
      </c>
      <c r="Q930" s="24">
        <v>-0.3513</v>
      </c>
      <c r="R930" s="24">
        <v>-3.3485</v>
      </c>
      <c r="S930" s="24">
        <v>327.358</v>
      </c>
      <c r="T930" s="24">
        <v>327.99529999999999</v>
      </c>
      <c r="U930" s="24">
        <v>1.9789000000000001</v>
      </c>
      <c r="V930" s="24">
        <v>37.632599999999996</v>
      </c>
      <c r="W930" s="24">
        <v>21.260400000000001</v>
      </c>
      <c r="X930" s="24">
        <v>21.667300000000001</v>
      </c>
      <c r="Y930" s="24">
        <v>0.17829999999999999</v>
      </c>
      <c r="Z930" s="24">
        <v>1.0650999999999999</v>
      </c>
      <c r="AA930" s="24">
        <v>14.220599999999999</v>
      </c>
      <c r="AB930">
        <f t="shared" si="94"/>
        <v>0</v>
      </c>
      <c r="AC930" s="14">
        <f t="shared" si="95"/>
        <v>0.33300000000000002</v>
      </c>
    </row>
    <row r="931" spans="1:29" x14ac:dyDescent="0.2">
      <c r="A931" s="24" t="s">
        <v>45</v>
      </c>
      <c r="B931" s="24" t="s">
        <v>161</v>
      </c>
      <c r="C931" s="24">
        <v>30.1736</v>
      </c>
      <c r="D931" s="24">
        <v>-1E-4</v>
      </c>
      <c r="E931" s="24">
        <v>0</v>
      </c>
      <c r="F931" s="24">
        <v>0.33300000000000002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-0.2399</v>
      </c>
      <c r="M931" s="24">
        <v>1.8202</v>
      </c>
      <c r="N931" s="24">
        <v>1.9165000000000001</v>
      </c>
      <c r="O931" s="24">
        <v>-0.13789999999999999</v>
      </c>
      <c r="P931" s="24" t="s">
        <v>172</v>
      </c>
      <c r="Q931" s="24">
        <v>-0.32940000000000003</v>
      </c>
      <c r="R931" s="24">
        <v>-1.8792</v>
      </c>
      <c r="S931" s="24">
        <v>327.358</v>
      </c>
      <c r="T931" s="24">
        <v>327.9871</v>
      </c>
      <c r="U931" s="24">
        <v>1.9410000000000001</v>
      </c>
      <c r="V931" s="24">
        <v>37.154800000000002</v>
      </c>
      <c r="W931" s="24">
        <v>13.3726</v>
      </c>
      <c r="X931" s="24">
        <v>13.794700000000001</v>
      </c>
      <c r="Y931" s="24">
        <v>4.4600000000000001E-2</v>
      </c>
      <c r="Z931" s="24">
        <v>0.60729999999999995</v>
      </c>
      <c r="AA931" s="24">
        <v>11.275700000000001</v>
      </c>
      <c r="AB931">
        <f t="shared" si="94"/>
        <v>0</v>
      </c>
      <c r="AC931" s="14">
        <f t="shared" si="95"/>
        <v>0.33300000000000002</v>
      </c>
    </row>
    <row r="932" spans="1:29" x14ac:dyDescent="0.2">
      <c r="A932" s="24" t="s">
        <v>45</v>
      </c>
      <c r="B932" s="24" t="s">
        <v>161</v>
      </c>
      <c r="C932" s="24">
        <v>32.254800000000003</v>
      </c>
      <c r="D932" s="24">
        <v>-1E-4</v>
      </c>
      <c r="E932" s="24">
        <v>0</v>
      </c>
      <c r="F932" s="24">
        <v>0.33300000000000002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-7.9500000000000001E-2</v>
      </c>
      <c r="M932" s="24">
        <v>0.94240000000000002</v>
      </c>
      <c r="N932" s="24">
        <v>1.8656999999999999</v>
      </c>
      <c r="O932" s="24">
        <v>-7.8700000000000006E-2</v>
      </c>
      <c r="P932" s="24" t="s">
        <v>172</v>
      </c>
      <c r="Q932" s="24">
        <v>-0.33510000000000001</v>
      </c>
      <c r="R932" s="24">
        <v>-0.38350000000000001</v>
      </c>
      <c r="S932" s="24">
        <v>327.358</v>
      </c>
      <c r="T932" s="24">
        <v>327.98590000000002</v>
      </c>
      <c r="U932" s="24">
        <v>1.9100999999999999</v>
      </c>
      <c r="V932" s="24">
        <v>36.751100000000001</v>
      </c>
      <c r="W932" s="24">
        <v>4.5735000000000001</v>
      </c>
      <c r="X932" s="24">
        <v>4.9814999999999996</v>
      </c>
      <c r="Y932" s="24">
        <v>-5.5199999999999999E-2</v>
      </c>
      <c r="Z932" s="24">
        <v>0.12820000000000001</v>
      </c>
      <c r="AA932" s="24">
        <v>5.9329000000000001</v>
      </c>
      <c r="AB932">
        <f t="shared" si="94"/>
        <v>0</v>
      </c>
      <c r="AC932" s="14">
        <f t="shared" si="95"/>
        <v>0.33300000000000002</v>
      </c>
    </row>
    <row r="933" spans="1:29" x14ac:dyDescent="0.2">
      <c r="A933" s="24" t="s">
        <v>45</v>
      </c>
      <c r="B933" s="24" t="s">
        <v>161</v>
      </c>
      <c r="C933" s="24">
        <v>34.336100000000002</v>
      </c>
      <c r="D933" s="24">
        <v>-1E-4</v>
      </c>
      <c r="E933" s="24">
        <v>0</v>
      </c>
      <c r="F933" s="24">
        <v>0.33300000000000002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-2.41E-2</v>
      </c>
      <c r="M933" s="24">
        <v>-3.5999999999999997E-2</v>
      </c>
      <c r="N933" s="24">
        <v>1.8594999999999999</v>
      </c>
      <c r="O933" s="24">
        <v>-1.2200000000000001E-2</v>
      </c>
      <c r="P933" s="24" t="s">
        <v>172</v>
      </c>
      <c r="Q933" s="24">
        <v>-0.34449999999999997</v>
      </c>
      <c r="R933" s="24">
        <v>0.95140000000000002</v>
      </c>
      <c r="S933" s="24">
        <v>327.358</v>
      </c>
      <c r="T933" s="24">
        <v>327.99299999999999</v>
      </c>
      <c r="U933" s="24">
        <v>1.8781000000000001</v>
      </c>
      <c r="V933" s="24">
        <v>36.310899999999997</v>
      </c>
      <c r="W933" s="24">
        <v>-4.5373000000000001</v>
      </c>
      <c r="X933" s="24">
        <v>-4.1452</v>
      </c>
      <c r="Y933" s="24">
        <v>-9.7000000000000003E-2</v>
      </c>
      <c r="Z933" s="24">
        <v>-0.39150000000000001</v>
      </c>
      <c r="AA933" s="24">
        <v>-1.1267</v>
      </c>
      <c r="AB933">
        <f t="shared" si="94"/>
        <v>0</v>
      </c>
      <c r="AC933" s="14">
        <f t="shared" si="95"/>
        <v>0.33300000000000002</v>
      </c>
    </row>
    <row r="934" spans="1:29" x14ac:dyDescent="0.2">
      <c r="A934" s="24" t="s">
        <v>45</v>
      </c>
      <c r="B934" s="24" t="s">
        <v>161</v>
      </c>
      <c r="C934" s="24">
        <v>36.417299999999997</v>
      </c>
      <c r="D934" s="24">
        <v>-1E-4</v>
      </c>
      <c r="E934" s="24">
        <v>0</v>
      </c>
      <c r="F934" s="24">
        <v>0.33300000000000002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-0.2472</v>
      </c>
      <c r="M934" s="24">
        <v>-0.87829999999999997</v>
      </c>
      <c r="N934" s="24">
        <v>1.8553999999999999</v>
      </c>
      <c r="O934" s="24">
        <v>9.7900000000000001E-2</v>
      </c>
      <c r="P934" s="24" t="s">
        <v>172</v>
      </c>
      <c r="Q934" s="24">
        <v>-0.33750000000000002</v>
      </c>
      <c r="R934" s="24">
        <v>2.3393000000000002</v>
      </c>
      <c r="S934" s="24">
        <v>327.358</v>
      </c>
      <c r="T934" s="24">
        <v>327.9812</v>
      </c>
      <c r="U934" s="24">
        <v>1.8900999999999999</v>
      </c>
      <c r="V934" s="24">
        <v>36.247</v>
      </c>
      <c r="W934" s="24">
        <v>-13.338800000000001</v>
      </c>
      <c r="X934" s="24">
        <v>-12.978</v>
      </c>
      <c r="Y934" s="24">
        <v>-4.7500000000000001E-2</v>
      </c>
      <c r="Z934" s="24">
        <v>-0.93620000000000003</v>
      </c>
      <c r="AA934" s="24">
        <v>-6.5791000000000004</v>
      </c>
      <c r="AB934">
        <f t="shared" si="94"/>
        <v>0</v>
      </c>
      <c r="AC934" s="14">
        <f t="shared" si="95"/>
        <v>0.33300000000000002</v>
      </c>
    </row>
    <row r="935" spans="1:29" x14ac:dyDescent="0.2">
      <c r="A935" s="24" t="s">
        <v>45</v>
      </c>
      <c r="B935" s="24" t="s">
        <v>161</v>
      </c>
      <c r="C935" s="24">
        <v>38.498600000000003</v>
      </c>
      <c r="D935" s="24">
        <v>-1E-4</v>
      </c>
      <c r="E935" s="24">
        <v>0</v>
      </c>
      <c r="F935" s="24">
        <v>0.33300000000000002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-0.52959999999999996</v>
      </c>
      <c r="M935" s="24">
        <v>-1.5824</v>
      </c>
      <c r="N935" s="24">
        <v>1.875</v>
      </c>
      <c r="O935" s="24">
        <v>0.192</v>
      </c>
      <c r="P935" s="24" t="s">
        <v>172</v>
      </c>
      <c r="Q935" s="24">
        <v>-0.33300000000000002</v>
      </c>
      <c r="R935" s="24">
        <v>3.7483</v>
      </c>
      <c r="S935" s="24">
        <v>327.358</v>
      </c>
      <c r="T935" s="24">
        <v>327.99059999999997</v>
      </c>
      <c r="U935" s="24">
        <v>1.8879999999999999</v>
      </c>
      <c r="V935" s="24">
        <v>35.925899999999999</v>
      </c>
      <c r="W935" s="24">
        <v>-21.231400000000001</v>
      </c>
      <c r="X935" s="24">
        <v>-20.9145</v>
      </c>
      <c r="Y935" s="24">
        <v>-9.8199999999999996E-2</v>
      </c>
      <c r="Z935" s="24">
        <v>-1.4056</v>
      </c>
      <c r="AA935" s="24">
        <v>-6.8217999999999996</v>
      </c>
      <c r="AB935">
        <f t="shared" si="94"/>
        <v>0</v>
      </c>
      <c r="AC935" s="14">
        <f t="shared" si="95"/>
        <v>0.33300000000000002</v>
      </c>
    </row>
    <row r="936" spans="1:29" x14ac:dyDescent="0.2">
      <c r="A936" s="24" t="s">
        <v>45</v>
      </c>
      <c r="B936" s="24" t="s">
        <v>161</v>
      </c>
      <c r="C936" s="24">
        <v>40.579900000000002</v>
      </c>
      <c r="D936" s="24">
        <v>-1E-4</v>
      </c>
      <c r="E936" s="24">
        <v>0</v>
      </c>
      <c r="F936" s="24">
        <v>0.33300000000000002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-1.004</v>
      </c>
      <c r="M936" s="24">
        <v>-2.3254999999999999</v>
      </c>
      <c r="N936" s="24">
        <v>1.8928</v>
      </c>
      <c r="O936" s="24">
        <v>0.249</v>
      </c>
      <c r="P936" s="24" t="s">
        <v>172</v>
      </c>
      <c r="Q936" s="24">
        <v>-0.33029999999999998</v>
      </c>
      <c r="R936" s="24">
        <v>4.3343999999999996</v>
      </c>
      <c r="S936" s="24">
        <v>327.358</v>
      </c>
      <c r="T936" s="24">
        <v>327.98239999999998</v>
      </c>
      <c r="U936" s="24">
        <v>1.8798999999999999</v>
      </c>
      <c r="V936" s="24">
        <v>35.701500000000003</v>
      </c>
      <c r="W936" s="24">
        <v>-27.677</v>
      </c>
      <c r="X936" s="24">
        <v>-27.4102</v>
      </c>
      <c r="Y936" s="24">
        <v>-0.14710000000000001</v>
      </c>
      <c r="Z936" s="24">
        <v>-1.7625</v>
      </c>
      <c r="AA936" s="24">
        <v>-1.6352</v>
      </c>
      <c r="AB936">
        <f t="shared" si="94"/>
        <v>0</v>
      </c>
      <c r="AC936" s="14">
        <f t="shared" si="95"/>
        <v>0.33300000000000002</v>
      </c>
    </row>
    <row r="937" spans="1:29" x14ac:dyDescent="0.2">
      <c r="A937" s="24" t="s">
        <v>45</v>
      </c>
      <c r="B937" s="24" t="s">
        <v>161</v>
      </c>
      <c r="C937" s="24">
        <v>42.661200000000001</v>
      </c>
      <c r="D937" s="24">
        <v>-1E-4</v>
      </c>
      <c r="E937" s="24">
        <v>0</v>
      </c>
      <c r="F937" s="24">
        <v>0.33300000000000002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-0.87670000000000003</v>
      </c>
      <c r="M937" s="24">
        <v>-2.5028000000000001</v>
      </c>
      <c r="N937" s="24">
        <v>1.8947000000000001</v>
      </c>
      <c r="O937" s="24">
        <v>0.24399999999999999</v>
      </c>
      <c r="P937" s="24" t="s">
        <v>172</v>
      </c>
      <c r="Q937" s="24">
        <v>-0.33829999999999999</v>
      </c>
      <c r="R937" s="24">
        <v>4.6189999999999998</v>
      </c>
      <c r="S937" s="24">
        <v>327.358</v>
      </c>
      <c r="T937" s="24">
        <v>327.96940000000001</v>
      </c>
      <c r="U937" s="24">
        <v>1.8807</v>
      </c>
      <c r="V937" s="24">
        <v>35.598700000000001</v>
      </c>
      <c r="W937" s="24">
        <v>-32.236499999999999</v>
      </c>
      <c r="X937" s="24">
        <v>-32.032699999999998</v>
      </c>
      <c r="Y937" s="24">
        <v>-0.16880000000000001</v>
      </c>
      <c r="Z937" s="24">
        <v>-1.9387000000000001</v>
      </c>
      <c r="AA937" s="24">
        <v>3.3237999999999999</v>
      </c>
      <c r="AB937">
        <f t="shared" si="94"/>
        <v>0</v>
      </c>
      <c r="AC937" s="14">
        <f t="shared" si="95"/>
        <v>0.33300000000000002</v>
      </c>
    </row>
    <row r="938" spans="1:29" x14ac:dyDescent="0.2">
      <c r="A938" s="24" t="s">
        <v>45</v>
      </c>
      <c r="B938" s="24" t="s">
        <v>161</v>
      </c>
      <c r="C938" s="24">
        <v>44.742400000000004</v>
      </c>
      <c r="D938" s="24">
        <v>-1E-4</v>
      </c>
      <c r="E938" s="24">
        <v>0</v>
      </c>
      <c r="F938" s="24">
        <v>0.33300000000000002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-1.157</v>
      </c>
      <c r="M938" s="24">
        <v>-2.4721000000000002</v>
      </c>
      <c r="N938" s="24">
        <v>1.8363</v>
      </c>
      <c r="O938" s="24">
        <v>0.2389</v>
      </c>
      <c r="P938" s="24" t="s">
        <v>172</v>
      </c>
      <c r="Q938" s="24">
        <v>-0.34350000000000003</v>
      </c>
      <c r="R938" s="24">
        <v>4.8383000000000003</v>
      </c>
      <c r="S938" s="24">
        <v>327.358</v>
      </c>
      <c r="T938" s="24">
        <v>327.97410000000002</v>
      </c>
      <c r="U938" s="24">
        <v>1.8628</v>
      </c>
      <c r="V938" s="24">
        <v>35.251300000000001</v>
      </c>
      <c r="W938" s="24">
        <v>-34.599200000000003</v>
      </c>
      <c r="X938" s="24">
        <v>-34.462600000000002</v>
      </c>
      <c r="Y938" s="24">
        <v>-0.18229999999999999</v>
      </c>
      <c r="Z938" s="24">
        <v>-1.9791000000000001</v>
      </c>
      <c r="AA938" s="24">
        <v>6.9553000000000003</v>
      </c>
      <c r="AB938">
        <f t="shared" si="94"/>
        <v>0</v>
      </c>
      <c r="AC938" s="14">
        <f t="shared" si="95"/>
        <v>0.33300000000000002</v>
      </c>
    </row>
    <row r="939" spans="1:29" x14ac:dyDescent="0.2">
      <c r="A939" s="24" t="s">
        <v>45</v>
      </c>
      <c r="B939" s="24" t="s">
        <v>161</v>
      </c>
      <c r="C939" s="24">
        <v>46.823700000000002</v>
      </c>
      <c r="D939" s="24">
        <v>-1E-4</v>
      </c>
      <c r="E939" s="24">
        <v>0</v>
      </c>
      <c r="F939" s="24">
        <v>0.33300000000000002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-1.2168000000000001</v>
      </c>
      <c r="M939" s="24">
        <v>-2.4338000000000002</v>
      </c>
      <c r="N939" s="24">
        <v>1.79</v>
      </c>
      <c r="O939" s="24">
        <v>0.23130000000000001</v>
      </c>
      <c r="P939" s="24" t="s">
        <v>172</v>
      </c>
      <c r="Q939" s="24">
        <v>-0.34060000000000001</v>
      </c>
      <c r="R939" s="24">
        <v>4.7179000000000002</v>
      </c>
      <c r="S939" s="24">
        <v>327.358</v>
      </c>
      <c r="T939" s="24">
        <v>327.96710000000002</v>
      </c>
      <c r="U939" s="24">
        <v>1.8503000000000001</v>
      </c>
      <c r="V939" s="24">
        <v>35.147199999999998</v>
      </c>
      <c r="W939" s="24">
        <v>-34.603900000000003</v>
      </c>
      <c r="X939" s="24">
        <v>-34.667900000000003</v>
      </c>
      <c r="Y939" s="24">
        <v>-0.22320000000000001</v>
      </c>
      <c r="Z939" s="24">
        <v>-1.8952</v>
      </c>
      <c r="AA939" s="24">
        <v>9.3256999999999994</v>
      </c>
      <c r="AB939">
        <f t="shared" si="94"/>
        <v>0</v>
      </c>
      <c r="AC939" s="14">
        <f t="shared" si="95"/>
        <v>0.33300000000000002</v>
      </c>
    </row>
    <row r="940" spans="1:29" x14ac:dyDescent="0.2">
      <c r="A940" s="24" t="s">
        <v>45</v>
      </c>
      <c r="B940" s="24" t="s">
        <v>161</v>
      </c>
      <c r="C940" s="24">
        <v>48.905000000000001</v>
      </c>
      <c r="D940" s="24">
        <v>-1E-4</v>
      </c>
      <c r="E940" s="24">
        <v>0</v>
      </c>
      <c r="F940" s="24">
        <v>0.33300000000000002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-1.0862000000000001</v>
      </c>
      <c r="M940" s="24">
        <v>-2.6859999999999999</v>
      </c>
      <c r="N940" s="24">
        <v>1.7790999999999999</v>
      </c>
      <c r="O940" s="24">
        <v>0.2205</v>
      </c>
      <c r="P940" s="24" t="s">
        <v>172</v>
      </c>
      <c r="Q940" s="24">
        <v>-0.3347</v>
      </c>
      <c r="R940" s="24">
        <v>4.4953000000000003</v>
      </c>
      <c r="S940" s="24">
        <v>327.358</v>
      </c>
      <c r="T940" s="24">
        <v>327.9776</v>
      </c>
      <c r="U940" s="24">
        <v>1.8294999999999999</v>
      </c>
      <c r="V940" s="24">
        <v>34.887700000000002</v>
      </c>
      <c r="W940" s="24">
        <v>-32.250500000000002</v>
      </c>
      <c r="X940" s="24">
        <v>-32.436599999999999</v>
      </c>
      <c r="Y940" s="24">
        <v>-0.1837</v>
      </c>
      <c r="Z940" s="24">
        <v>-1.8541000000000001</v>
      </c>
      <c r="AA940" s="24">
        <v>5.6638999999999999</v>
      </c>
      <c r="AB940">
        <f t="shared" si="94"/>
        <v>0</v>
      </c>
      <c r="AC940" s="14">
        <f t="shared" si="95"/>
        <v>0.33300000000000002</v>
      </c>
    </row>
    <row r="941" spans="1:29" x14ac:dyDescent="0.2">
      <c r="A941" s="24" t="s">
        <v>45</v>
      </c>
      <c r="B941" s="24" t="s">
        <v>161</v>
      </c>
      <c r="C941" s="24">
        <v>50.986199999999997</v>
      </c>
      <c r="D941" s="24">
        <v>-1E-4</v>
      </c>
      <c r="E941" s="24">
        <v>0</v>
      </c>
      <c r="F941" s="24">
        <v>0.33300000000000002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-0.97470000000000001</v>
      </c>
      <c r="M941" s="24">
        <v>-2.3988999999999998</v>
      </c>
      <c r="N941" s="24">
        <v>1.8318000000000001</v>
      </c>
      <c r="O941" s="24">
        <v>0.1875</v>
      </c>
      <c r="P941" s="24" t="s">
        <v>172</v>
      </c>
      <c r="Q941" s="24">
        <v>-0.32790000000000002</v>
      </c>
      <c r="R941" s="24">
        <v>4.2092000000000001</v>
      </c>
      <c r="S941" s="24">
        <v>327.358</v>
      </c>
      <c r="T941" s="24">
        <v>327.9871</v>
      </c>
      <c r="U941" s="24">
        <v>1.8124</v>
      </c>
      <c r="V941" s="24">
        <v>34.704599999999999</v>
      </c>
      <c r="W941" s="24">
        <v>-27.699300000000001</v>
      </c>
      <c r="X941" s="24">
        <v>-27.9053</v>
      </c>
      <c r="Y941" s="24">
        <v>-0.1789</v>
      </c>
      <c r="Z941" s="24">
        <v>-1.6363000000000001</v>
      </c>
      <c r="AA941" s="24">
        <v>0.87060000000000004</v>
      </c>
      <c r="AB941">
        <f t="shared" si="94"/>
        <v>0</v>
      </c>
      <c r="AC941" s="14">
        <f t="shared" si="95"/>
        <v>0.33300000000000002</v>
      </c>
    </row>
    <row r="942" spans="1:29" x14ac:dyDescent="0.2">
      <c r="A942" s="24" t="s">
        <v>45</v>
      </c>
      <c r="B942" s="24" t="s">
        <v>161</v>
      </c>
      <c r="C942" s="24">
        <v>53.067399999999999</v>
      </c>
      <c r="D942" s="24">
        <v>-1E-4</v>
      </c>
      <c r="E942" s="24">
        <v>0</v>
      </c>
      <c r="F942" s="24">
        <v>0.33300000000000002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-0.9</v>
      </c>
      <c r="M942" s="24">
        <v>-2.0419</v>
      </c>
      <c r="N942" s="24">
        <v>1.8652</v>
      </c>
      <c r="O942" s="24">
        <v>0.16669999999999999</v>
      </c>
      <c r="P942" s="24" t="s">
        <v>172</v>
      </c>
      <c r="Q942" s="24">
        <v>-0.3332</v>
      </c>
      <c r="R942" s="24">
        <v>3.5179999999999998</v>
      </c>
      <c r="S942" s="24">
        <v>327.358</v>
      </c>
      <c r="T942" s="24">
        <v>327.98</v>
      </c>
      <c r="U942" s="24">
        <v>1.7996000000000001</v>
      </c>
      <c r="V942" s="24">
        <v>34.623100000000001</v>
      </c>
      <c r="W942" s="24">
        <v>-21.260400000000001</v>
      </c>
      <c r="X942" s="24">
        <v>-21.490600000000001</v>
      </c>
      <c r="Y942" s="24">
        <v>-0.19950000000000001</v>
      </c>
      <c r="Z942" s="24">
        <v>-1.2871999999999999</v>
      </c>
      <c r="AA942" s="24">
        <v>-1.5167999999999999</v>
      </c>
      <c r="AB942">
        <f t="shared" si="94"/>
        <v>0</v>
      </c>
      <c r="AC942" s="14">
        <f t="shared" si="95"/>
        <v>0.33300000000000002</v>
      </c>
    </row>
    <row r="943" spans="1:29" x14ac:dyDescent="0.2">
      <c r="A943" s="24" t="s">
        <v>45</v>
      </c>
      <c r="B943" s="24" t="s">
        <v>161</v>
      </c>
      <c r="C943" s="24">
        <v>55.148600000000002</v>
      </c>
      <c r="D943" s="24">
        <v>-1E-4</v>
      </c>
      <c r="E943" s="24">
        <v>0</v>
      </c>
      <c r="F943" s="24">
        <v>0.33300000000000002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-0.46050000000000002</v>
      </c>
      <c r="M943" s="24">
        <v>-1.504</v>
      </c>
      <c r="N943" s="24">
        <v>1.8895</v>
      </c>
      <c r="O943" s="24">
        <v>0.11849999999999999</v>
      </c>
      <c r="P943" s="24" t="s">
        <v>172</v>
      </c>
      <c r="Q943" s="24">
        <v>-0.34329999999999999</v>
      </c>
      <c r="R943" s="24">
        <v>2.6903000000000001</v>
      </c>
      <c r="S943" s="24">
        <v>327.358</v>
      </c>
      <c r="T943" s="24">
        <v>327.99299999999999</v>
      </c>
      <c r="U943" s="24">
        <v>1.7586999999999999</v>
      </c>
      <c r="V943" s="24">
        <v>34.305799999999998</v>
      </c>
      <c r="W943" s="24">
        <v>-13.3726</v>
      </c>
      <c r="X943" s="24">
        <v>-13.596</v>
      </c>
      <c r="Y943" s="24">
        <v>-0.1149</v>
      </c>
      <c r="Z943" s="24">
        <v>-0.86680000000000001</v>
      </c>
      <c r="AA943" s="24">
        <v>-6.1177000000000001</v>
      </c>
      <c r="AB943">
        <f t="shared" si="94"/>
        <v>0</v>
      </c>
      <c r="AC943" s="14">
        <f t="shared" si="95"/>
        <v>0.33300000000000002</v>
      </c>
    </row>
    <row r="944" spans="1:29" x14ac:dyDescent="0.2">
      <c r="A944" s="24" t="s">
        <v>45</v>
      </c>
      <c r="B944" s="24" t="s">
        <v>161</v>
      </c>
      <c r="C944" s="24">
        <v>57.229900000000001</v>
      </c>
      <c r="D944" s="24">
        <v>-1E-4</v>
      </c>
      <c r="E944" s="24">
        <v>0</v>
      </c>
      <c r="F944" s="24">
        <v>0.33300000000000002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-0.43740000000000001</v>
      </c>
      <c r="M944" s="24">
        <v>-0.80149999999999999</v>
      </c>
      <c r="N944" s="24">
        <v>1.8949</v>
      </c>
      <c r="O944" s="24">
        <v>9.8000000000000004E-2</v>
      </c>
      <c r="P944" s="24" t="s">
        <v>172</v>
      </c>
      <c r="Q944" s="24">
        <v>-0.34970000000000001</v>
      </c>
      <c r="R944" s="24">
        <v>1.343</v>
      </c>
      <c r="S944" s="24">
        <v>327.358</v>
      </c>
      <c r="T944" s="24">
        <v>327.9941</v>
      </c>
      <c r="U944" s="24">
        <v>1.7625999999999999</v>
      </c>
      <c r="V944" s="24">
        <v>34.406100000000002</v>
      </c>
      <c r="W944" s="24">
        <v>-4.5735000000000001</v>
      </c>
      <c r="X944" s="24">
        <v>-4.7823000000000002</v>
      </c>
      <c r="Y944" s="24">
        <v>-5.7200000000000001E-2</v>
      </c>
      <c r="Z944" s="24">
        <v>-0.37459999999999999</v>
      </c>
      <c r="AA944" s="24">
        <v>-4.2091000000000003</v>
      </c>
      <c r="AB944">
        <f t="shared" si="94"/>
        <v>0</v>
      </c>
      <c r="AC944" s="14">
        <f t="shared" si="95"/>
        <v>0.33300000000000002</v>
      </c>
    </row>
    <row r="945" spans="1:29" x14ac:dyDescent="0.2">
      <c r="A945" s="24" t="s">
        <v>46</v>
      </c>
      <c r="B945" s="24" t="s">
        <v>161</v>
      </c>
      <c r="C945" s="24">
        <v>9.3609000000000009</v>
      </c>
      <c r="D945" s="24">
        <v>-1E-4</v>
      </c>
      <c r="E945" s="24">
        <v>4.01</v>
      </c>
      <c r="F945" s="24">
        <v>0.33300000000000002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-0.67859999999999998</v>
      </c>
      <c r="M945" s="24">
        <v>3.7206000000000001</v>
      </c>
      <c r="N945" s="24">
        <v>2.0470000000000002</v>
      </c>
      <c r="O945" s="24">
        <v>-0.35959999999999998</v>
      </c>
      <c r="P945" s="24" t="s">
        <v>172</v>
      </c>
      <c r="Q945" s="24">
        <v>-0.37740000000000001</v>
      </c>
      <c r="R945" s="24">
        <v>5.6125999999999996</v>
      </c>
      <c r="S945" s="24">
        <v>327.358</v>
      </c>
      <c r="T945" s="24">
        <v>327.95209999999997</v>
      </c>
      <c r="U945" s="24">
        <v>1.4892000000000001</v>
      </c>
      <c r="V945" s="24">
        <v>32.939900000000002</v>
      </c>
      <c r="W945" s="24">
        <v>4.5373000000000001</v>
      </c>
      <c r="X945" s="24">
        <v>4.3483999999999998</v>
      </c>
      <c r="Y945" s="24">
        <v>-1.55E-2</v>
      </c>
      <c r="Z945" s="24">
        <v>0.32669999999999999</v>
      </c>
      <c r="AA945" s="24">
        <v>4.3643999999999998</v>
      </c>
      <c r="AB945">
        <f t="shared" si="94"/>
        <v>0</v>
      </c>
      <c r="AC945" s="14">
        <f t="shared" si="95"/>
        <v>0.33300000000000002</v>
      </c>
    </row>
    <row r="946" spans="1:29" x14ac:dyDescent="0.2">
      <c r="A946" s="24" t="s">
        <v>46</v>
      </c>
      <c r="B946" s="24" t="s">
        <v>161</v>
      </c>
      <c r="C946" s="24">
        <v>11.4421</v>
      </c>
      <c r="D946" s="24">
        <v>-1E-4</v>
      </c>
      <c r="E946" s="24">
        <v>4.01</v>
      </c>
      <c r="F946" s="24">
        <v>0.33300000000000002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-0.52769999999999995</v>
      </c>
      <c r="M946" s="24">
        <v>4.5548999999999999</v>
      </c>
      <c r="N946" s="24">
        <v>2.0569999999999999</v>
      </c>
      <c r="O946" s="24">
        <v>-0.48520000000000002</v>
      </c>
      <c r="P946" s="24" t="s">
        <v>172</v>
      </c>
      <c r="Q946" s="24">
        <v>-0.37680000000000002</v>
      </c>
      <c r="R946" s="24">
        <v>3.8569</v>
      </c>
      <c r="S946" s="24">
        <v>327.358</v>
      </c>
      <c r="T946" s="24">
        <v>327.9898</v>
      </c>
      <c r="U946" s="24">
        <v>1.4905999999999999</v>
      </c>
      <c r="V946" s="24">
        <v>32.857100000000003</v>
      </c>
      <c r="W946" s="24">
        <v>13.338800000000001</v>
      </c>
      <c r="X946" s="24">
        <v>13.196</v>
      </c>
      <c r="Y946" s="24">
        <v>0.10390000000000001</v>
      </c>
      <c r="Z946" s="24">
        <v>0.84060000000000001</v>
      </c>
      <c r="AA946" s="24">
        <v>8.8010999999999999</v>
      </c>
      <c r="AB946">
        <f t="shared" si="94"/>
        <v>0</v>
      </c>
      <c r="AC946" s="14">
        <f t="shared" si="95"/>
        <v>0.33300000000000002</v>
      </c>
    </row>
    <row r="947" spans="1:29" x14ac:dyDescent="0.2">
      <c r="A947" s="24" t="s">
        <v>46</v>
      </c>
      <c r="B947" s="24" t="s">
        <v>161</v>
      </c>
      <c r="C947" s="24">
        <v>13.523400000000001</v>
      </c>
      <c r="D947" s="24">
        <v>-1E-4</v>
      </c>
      <c r="E947" s="24">
        <v>4.01</v>
      </c>
      <c r="F947" s="24">
        <v>0.33300000000000002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-1.0145999999999999</v>
      </c>
      <c r="M947" s="24">
        <v>5.5477999999999996</v>
      </c>
      <c r="N947" s="24">
        <v>2.0255000000000001</v>
      </c>
      <c r="O947" s="24">
        <v>-0.5111</v>
      </c>
      <c r="P947" s="24" t="s">
        <v>172</v>
      </c>
      <c r="Q947" s="24">
        <v>-0.3821</v>
      </c>
      <c r="R947" s="24">
        <v>2.2145000000000001</v>
      </c>
      <c r="S947" s="24">
        <v>327.358</v>
      </c>
      <c r="T947" s="24">
        <v>327.98509999999999</v>
      </c>
      <c r="U947" s="24">
        <v>1.5224</v>
      </c>
      <c r="V947" s="24">
        <v>33.183100000000003</v>
      </c>
      <c r="W947" s="24">
        <v>21.231400000000001</v>
      </c>
      <c r="X947" s="24">
        <v>21.125299999999999</v>
      </c>
      <c r="Y947" s="24">
        <v>0.2671</v>
      </c>
      <c r="Z947" s="24">
        <v>1.2757000000000001</v>
      </c>
      <c r="AA947" s="24">
        <v>11.005800000000001</v>
      </c>
      <c r="AB947">
        <f t="shared" si="94"/>
        <v>0</v>
      </c>
      <c r="AC947" s="14">
        <f t="shared" si="95"/>
        <v>0.33300000000000002</v>
      </c>
    </row>
    <row r="948" spans="1:29" x14ac:dyDescent="0.2">
      <c r="A948" s="24" t="s">
        <v>46</v>
      </c>
      <c r="B948" s="24" t="s">
        <v>161</v>
      </c>
      <c r="C948" s="24">
        <v>15.6046</v>
      </c>
      <c r="D948" s="24">
        <v>-1E-4</v>
      </c>
      <c r="E948" s="24">
        <v>4.01</v>
      </c>
      <c r="F948" s="24">
        <v>0.33300000000000002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-1.3660000000000001</v>
      </c>
      <c r="M948" s="24">
        <v>6.3879000000000001</v>
      </c>
      <c r="N948" s="24">
        <v>2.0133999999999999</v>
      </c>
      <c r="O948" s="24">
        <v>-0.56259999999999999</v>
      </c>
      <c r="P948" s="24" t="s">
        <v>172</v>
      </c>
      <c r="Q948" s="24">
        <v>-0.36449999999999999</v>
      </c>
      <c r="R948" s="24">
        <v>0.61360000000000003</v>
      </c>
      <c r="S948" s="24">
        <v>327.358</v>
      </c>
      <c r="T948" s="24">
        <v>327.99220000000003</v>
      </c>
      <c r="U948" s="24">
        <v>1.6036999999999999</v>
      </c>
      <c r="V948" s="24">
        <v>34.227699999999999</v>
      </c>
      <c r="W948" s="24">
        <v>27.677</v>
      </c>
      <c r="X948" s="24">
        <v>27.612100000000002</v>
      </c>
      <c r="Y948" s="24">
        <v>0.4375</v>
      </c>
      <c r="Z948" s="24">
        <v>1.6419999999999999</v>
      </c>
      <c r="AA948" s="24">
        <v>11.839499999999999</v>
      </c>
      <c r="AB948">
        <f t="shared" si="94"/>
        <v>0</v>
      </c>
      <c r="AC948" s="14">
        <f t="shared" si="95"/>
        <v>0.33300000000000002</v>
      </c>
    </row>
    <row r="949" spans="1:29" x14ac:dyDescent="0.2">
      <c r="A949" s="24" t="s">
        <v>46</v>
      </c>
      <c r="B949" s="24" t="s">
        <v>161</v>
      </c>
      <c r="C949" s="24">
        <v>17.6859</v>
      </c>
      <c r="D949" s="24">
        <v>-1E-4</v>
      </c>
      <c r="E949" s="24">
        <v>4.01</v>
      </c>
      <c r="F949" s="24">
        <v>0.33300000000000002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-1.5499000000000001</v>
      </c>
      <c r="M949" s="24">
        <v>7.274</v>
      </c>
      <c r="N949" s="24">
        <v>2.0064000000000002</v>
      </c>
      <c r="O949" s="24">
        <v>-0.62209999999999999</v>
      </c>
      <c r="P949" s="24" t="s">
        <v>172</v>
      </c>
      <c r="Q949" s="24">
        <v>-0.35039999999999999</v>
      </c>
      <c r="R949" s="24">
        <v>-0.41389999999999999</v>
      </c>
      <c r="S949" s="24">
        <v>327.358</v>
      </c>
      <c r="T949" s="24">
        <v>327.99450000000002</v>
      </c>
      <c r="U949" s="24">
        <v>1.6769000000000001</v>
      </c>
      <c r="V949" s="24">
        <v>35.148099999999999</v>
      </c>
      <c r="W949" s="24">
        <v>32.236499999999999</v>
      </c>
      <c r="X949" s="24">
        <v>32.226999999999997</v>
      </c>
      <c r="Y949" s="24">
        <v>0.60899999999999999</v>
      </c>
      <c r="Z949" s="24">
        <v>1.9476</v>
      </c>
      <c r="AA949" s="24">
        <v>10.2653</v>
      </c>
      <c r="AB949">
        <f t="shared" si="94"/>
        <v>0</v>
      </c>
      <c r="AC949" s="14">
        <f t="shared" si="95"/>
        <v>0.33300000000000002</v>
      </c>
    </row>
    <row r="950" spans="1:29" x14ac:dyDescent="0.2">
      <c r="A950" s="24" t="s">
        <v>46</v>
      </c>
      <c r="B950" s="24" t="s">
        <v>161</v>
      </c>
      <c r="C950" s="24">
        <v>19.767099999999999</v>
      </c>
      <c r="D950" s="24">
        <v>-1E-4</v>
      </c>
      <c r="E950" s="24">
        <v>4.01</v>
      </c>
      <c r="F950" s="24">
        <v>0.33300000000000002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-1.6664000000000001</v>
      </c>
      <c r="M950" s="24">
        <v>7.3639000000000001</v>
      </c>
      <c r="N950" s="24">
        <v>2.0150000000000001</v>
      </c>
      <c r="O950" s="24">
        <v>-0.64239999999999997</v>
      </c>
      <c r="P950" s="24" t="s">
        <v>172</v>
      </c>
      <c r="Q950" s="24">
        <v>-0.34570000000000001</v>
      </c>
      <c r="R950" s="24">
        <v>-0.72299999999999998</v>
      </c>
      <c r="S950" s="24">
        <v>327.358</v>
      </c>
      <c r="T950" s="24">
        <v>327.9898</v>
      </c>
      <c r="U950" s="24">
        <v>1.6791</v>
      </c>
      <c r="V950" s="24">
        <v>35.018900000000002</v>
      </c>
      <c r="W950" s="24">
        <v>34.599200000000003</v>
      </c>
      <c r="X950" s="24">
        <v>34.643599999999999</v>
      </c>
      <c r="Y950" s="24">
        <v>0.62139999999999995</v>
      </c>
      <c r="Z950" s="24">
        <v>2.0461</v>
      </c>
      <c r="AA950" s="24">
        <v>6.5054999999999996</v>
      </c>
      <c r="AB950">
        <f t="shared" si="94"/>
        <v>0</v>
      </c>
      <c r="AC950" s="14">
        <f t="shared" si="95"/>
        <v>0.33300000000000002</v>
      </c>
    </row>
    <row r="951" spans="1:29" x14ac:dyDescent="0.2">
      <c r="A951" s="24" t="s">
        <v>46</v>
      </c>
      <c r="B951" s="24" t="s">
        <v>161</v>
      </c>
      <c r="C951" s="24">
        <v>21.848400000000002</v>
      </c>
      <c r="D951" s="24">
        <v>-1E-4</v>
      </c>
      <c r="E951" s="24">
        <v>4.01</v>
      </c>
      <c r="F951" s="24">
        <v>0.33300000000000002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-1.8327</v>
      </c>
      <c r="M951" s="24">
        <v>7.4463999999999997</v>
      </c>
      <c r="N951" s="24">
        <v>1.9922</v>
      </c>
      <c r="O951" s="24">
        <v>-0.63490000000000002</v>
      </c>
      <c r="P951" s="24" t="s">
        <v>172</v>
      </c>
      <c r="Q951" s="24">
        <v>-0.3483</v>
      </c>
      <c r="R951" s="24">
        <v>-0.6381</v>
      </c>
      <c r="S951" s="24">
        <v>327.358</v>
      </c>
      <c r="T951" s="24">
        <v>328.0145</v>
      </c>
      <c r="U951" s="24">
        <v>1.6874</v>
      </c>
      <c r="V951" s="24">
        <v>35.033999999999999</v>
      </c>
      <c r="W951" s="24">
        <v>34.603900000000003</v>
      </c>
      <c r="X951" s="24">
        <v>34.835599999999999</v>
      </c>
      <c r="Y951" s="24">
        <v>0.56569999999999998</v>
      </c>
      <c r="Z951" s="24">
        <v>2.0779999999999998</v>
      </c>
      <c r="AA951" s="24">
        <v>3.8081999999999998</v>
      </c>
      <c r="AB951">
        <f t="shared" si="94"/>
        <v>0</v>
      </c>
      <c r="AC951" s="14">
        <f t="shared" si="95"/>
        <v>0.33300000000000002</v>
      </c>
    </row>
    <row r="952" spans="1:29" x14ac:dyDescent="0.2">
      <c r="A952" s="24" t="s">
        <v>46</v>
      </c>
      <c r="B952" s="24" t="s">
        <v>161</v>
      </c>
      <c r="C952" s="24">
        <v>23.929600000000001</v>
      </c>
      <c r="D952" s="24">
        <v>-1E-4</v>
      </c>
      <c r="E952" s="24">
        <v>4.01</v>
      </c>
      <c r="F952" s="24">
        <v>0.33300000000000002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-1.4805999999999999</v>
      </c>
      <c r="M952" s="24">
        <v>7.4966999999999997</v>
      </c>
      <c r="N952" s="24">
        <v>1.982</v>
      </c>
      <c r="O952" s="24">
        <v>-0.65190000000000003</v>
      </c>
      <c r="P952" s="24" t="s">
        <v>172</v>
      </c>
      <c r="Q952" s="24">
        <v>-0.35260000000000002</v>
      </c>
      <c r="R952" s="24">
        <v>-0.29420000000000002</v>
      </c>
      <c r="S952" s="24">
        <v>327.358</v>
      </c>
      <c r="T952" s="24">
        <v>328.00749999999999</v>
      </c>
      <c r="U952" s="24">
        <v>1.6803999999999999</v>
      </c>
      <c r="V952" s="24">
        <v>35.046500000000002</v>
      </c>
      <c r="W952" s="24">
        <v>32.250500000000002</v>
      </c>
      <c r="X952" s="24">
        <v>32.5869</v>
      </c>
      <c r="Y952" s="24">
        <v>0.59940000000000004</v>
      </c>
      <c r="Z952" s="24">
        <v>1.9434</v>
      </c>
      <c r="AA952" s="24">
        <v>8.2248999999999999</v>
      </c>
      <c r="AB952">
        <f t="shared" si="94"/>
        <v>0</v>
      </c>
      <c r="AC952" s="14">
        <f t="shared" si="95"/>
        <v>0.33300000000000002</v>
      </c>
    </row>
    <row r="953" spans="1:29" x14ac:dyDescent="0.2">
      <c r="A953" s="24" t="s">
        <v>46</v>
      </c>
      <c r="B953" s="24" t="s">
        <v>161</v>
      </c>
      <c r="C953" s="24">
        <v>26.0108</v>
      </c>
      <c r="D953" s="24">
        <v>-1E-4</v>
      </c>
      <c r="E953" s="24">
        <v>4.01</v>
      </c>
      <c r="F953" s="24">
        <v>0.33300000000000002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-1.3746</v>
      </c>
      <c r="M953" s="24">
        <v>6.7192999999999996</v>
      </c>
      <c r="N953" s="24">
        <v>2.0032999999999999</v>
      </c>
      <c r="O953" s="24">
        <v>-0.59089999999999998</v>
      </c>
      <c r="P953" s="24" t="s">
        <v>172</v>
      </c>
      <c r="Q953" s="24">
        <v>-0.33829999999999999</v>
      </c>
      <c r="R953" s="24">
        <v>-0.125</v>
      </c>
      <c r="S953" s="24">
        <v>327.358</v>
      </c>
      <c r="T953" s="24">
        <v>327.99799999999999</v>
      </c>
      <c r="U953" s="24">
        <v>1.6516999999999999</v>
      </c>
      <c r="V953" s="24">
        <v>34.660299999999999</v>
      </c>
      <c r="W953" s="24">
        <v>27.699300000000001</v>
      </c>
      <c r="X953" s="24">
        <v>28.0688</v>
      </c>
      <c r="Y953" s="24">
        <v>0.50700000000000001</v>
      </c>
      <c r="Z953" s="24">
        <v>1.706</v>
      </c>
      <c r="AA953" s="24">
        <v>11.6921</v>
      </c>
      <c r="AB953">
        <f t="shared" si="94"/>
        <v>0</v>
      </c>
      <c r="AC953" s="14">
        <f t="shared" si="95"/>
        <v>0.33300000000000002</v>
      </c>
    </row>
    <row r="954" spans="1:29" x14ac:dyDescent="0.2">
      <c r="A954" s="24" t="s">
        <v>46</v>
      </c>
      <c r="B954" s="24" t="s">
        <v>161</v>
      </c>
      <c r="C954" s="24">
        <v>28.092099999999999</v>
      </c>
      <c r="D954" s="24">
        <v>-1E-4</v>
      </c>
      <c r="E954" s="24">
        <v>4.01</v>
      </c>
      <c r="F954" s="24">
        <v>0.33300000000000002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-1.1537999999999999</v>
      </c>
      <c r="M954" s="24">
        <v>6.0144000000000002</v>
      </c>
      <c r="N954" s="24">
        <v>2.0596999999999999</v>
      </c>
      <c r="O954" s="24">
        <v>-0.52229999999999999</v>
      </c>
      <c r="P954" s="24" t="s">
        <v>172</v>
      </c>
      <c r="Q954" s="24">
        <v>-0.35170000000000001</v>
      </c>
      <c r="R954" s="24">
        <v>1.2151000000000001</v>
      </c>
      <c r="S954" s="24">
        <v>327.358</v>
      </c>
      <c r="T954" s="24">
        <v>327.98739999999998</v>
      </c>
      <c r="U954" s="24">
        <v>1.6424000000000001</v>
      </c>
      <c r="V954" s="24">
        <v>34.507300000000001</v>
      </c>
      <c r="W954" s="24">
        <v>21.260400000000001</v>
      </c>
      <c r="X954" s="24">
        <v>21.656500000000001</v>
      </c>
      <c r="Y954" s="24">
        <v>0.30159999999999998</v>
      </c>
      <c r="Z954" s="24">
        <v>1.3059000000000001</v>
      </c>
      <c r="AA954" s="24">
        <v>12.6958</v>
      </c>
      <c r="AB954">
        <f t="shared" si="94"/>
        <v>0</v>
      </c>
      <c r="AC954" s="14">
        <f t="shared" si="95"/>
        <v>0.33300000000000002</v>
      </c>
    </row>
    <row r="955" spans="1:29" x14ac:dyDescent="0.2">
      <c r="A955" s="24" t="s">
        <v>46</v>
      </c>
      <c r="B955" s="24" t="s">
        <v>161</v>
      </c>
      <c r="C955" s="24">
        <v>30.173300000000001</v>
      </c>
      <c r="D955" s="24">
        <v>-1E-4</v>
      </c>
      <c r="E955" s="24">
        <v>4.01</v>
      </c>
      <c r="F955" s="24">
        <v>0.33300000000000002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-0.80469999999999997</v>
      </c>
      <c r="M955" s="24">
        <v>5.2885</v>
      </c>
      <c r="N955" s="24">
        <v>2.0794000000000001</v>
      </c>
      <c r="O955" s="24">
        <v>-0.4572</v>
      </c>
      <c r="P955" s="24" t="s">
        <v>172</v>
      </c>
      <c r="Q955" s="24">
        <v>-0.35620000000000002</v>
      </c>
      <c r="R955" s="24">
        <v>3.0518999999999998</v>
      </c>
      <c r="S955" s="24">
        <v>327.358</v>
      </c>
      <c r="T955" s="24">
        <v>327.98509999999999</v>
      </c>
      <c r="U955" s="24">
        <v>1.6013999999999999</v>
      </c>
      <c r="V955" s="24">
        <v>34.107300000000002</v>
      </c>
      <c r="W955" s="24">
        <v>13.3726</v>
      </c>
      <c r="X955" s="24">
        <v>13.7835</v>
      </c>
      <c r="Y955" s="24">
        <v>0.1145</v>
      </c>
      <c r="Z955" s="24">
        <v>0.79630000000000001</v>
      </c>
      <c r="AA955" s="24">
        <v>11.390599999999999</v>
      </c>
      <c r="AB955">
        <f t="shared" si="94"/>
        <v>0</v>
      </c>
      <c r="AC955" s="14">
        <f t="shared" si="95"/>
        <v>0.33300000000000002</v>
      </c>
    </row>
    <row r="956" spans="1:29" x14ac:dyDescent="0.2">
      <c r="A956" s="24" t="s">
        <v>46</v>
      </c>
      <c r="B956" s="24" t="s">
        <v>161</v>
      </c>
      <c r="C956" s="24">
        <v>32.2545</v>
      </c>
      <c r="D956" s="24">
        <v>-1E-4</v>
      </c>
      <c r="E956" s="24">
        <v>4.01</v>
      </c>
      <c r="F956" s="24">
        <v>0.33300000000000002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-0.63270000000000004</v>
      </c>
      <c r="M956" s="24">
        <v>4.2198000000000002</v>
      </c>
      <c r="N956" s="24">
        <v>2.0182000000000002</v>
      </c>
      <c r="O956" s="24">
        <v>-0.39200000000000002</v>
      </c>
      <c r="P956" s="24" t="s">
        <v>172</v>
      </c>
      <c r="Q956" s="24">
        <v>-0.35539999999999999</v>
      </c>
      <c r="R956" s="24">
        <v>4.6467000000000001</v>
      </c>
      <c r="S956" s="24">
        <v>327.358</v>
      </c>
      <c r="T956" s="24">
        <v>327.96510000000001</v>
      </c>
      <c r="U956" s="24">
        <v>1.5784</v>
      </c>
      <c r="V956" s="24">
        <v>33.935499999999998</v>
      </c>
      <c r="W956" s="24">
        <v>4.5735000000000001</v>
      </c>
      <c r="X956" s="24">
        <v>4.9734999999999996</v>
      </c>
      <c r="Y956" s="24">
        <v>-1.34E-2</v>
      </c>
      <c r="Z956" s="24">
        <v>0.25719999999999998</v>
      </c>
      <c r="AA956" s="24">
        <v>7.1845999999999997</v>
      </c>
      <c r="AB956">
        <f t="shared" si="94"/>
        <v>0</v>
      </c>
      <c r="AC956" s="14">
        <f t="shared" si="95"/>
        <v>0.33300000000000002</v>
      </c>
    </row>
    <row r="957" spans="1:29" x14ac:dyDescent="0.2">
      <c r="A957" s="24" t="s">
        <v>46</v>
      </c>
      <c r="B957" s="24" t="s">
        <v>161</v>
      </c>
      <c r="C957" s="24">
        <v>34.335799999999999</v>
      </c>
      <c r="D957" s="24">
        <v>-1E-4</v>
      </c>
      <c r="E957" s="24">
        <v>4.01</v>
      </c>
      <c r="F957" s="24">
        <v>0.33300000000000002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-0.49769999999999998</v>
      </c>
      <c r="M957" s="24">
        <v>3.3731</v>
      </c>
      <c r="N957" s="24">
        <v>2.0030000000000001</v>
      </c>
      <c r="O957" s="24">
        <v>-0.30730000000000002</v>
      </c>
      <c r="P957" s="24" t="s">
        <v>172</v>
      </c>
      <c r="Q957" s="24">
        <v>-0.3705</v>
      </c>
      <c r="R957" s="24">
        <v>6.1707000000000001</v>
      </c>
      <c r="S957" s="24">
        <v>327.358</v>
      </c>
      <c r="T957" s="24">
        <v>327.96390000000002</v>
      </c>
      <c r="U957" s="24">
        <v>1.5775999999999999</v>
      </c>
      <c r="V957" s="24">
        <v>33.885399999999997</v>
      </c>
      <c r="W957" s="24">
        <v>-4.5373000000000001</v>
      </c>
      <c r="X957" s="24">
        <v>-4.1548999999999996</v>
      </c>
      <c r="Y957" s="24">
        <v>-7.5800000000000006E-2</v>
      </c>
      <c r="Z957" s="24">
        <v>-0.29449999999999998</v>
      </c>
      <c r="AA957" s="24">
        <v>1.5857000000000001</v>
      </c>
      <c r="AB957">
        <f t="shared" si="94"/>
        <v>0</v>
      </c>
      <c r="AC957" s="14">
        <f t="shared" si="95"/>
        <v>0.33300000000000002</v>
      </c>
    </row>
    <row r="958" spans="1:29" x14ac:dyDescent="0.2">
      <c r="A958" s="24" t="s">
        <v>46</v>
      </c>
      <c r="B958" s="24" t="s">
        <v>161</v>
      </c>
      <c r="C958" s="24">
        <v>36.417000000000002</v>
      </c>
      <c r="D958" s="24">
        <v>-1E-4</v>
      </c>
      <c r="E958" s="24">
        <v>4.01</v>
      </c>
      <c r="F958" s="24">
        <v>0.33300000000000002</v>
      </c>
      <c r="G958" s="24">
        <v>0</v>
      </c>
      <c r="H958" s="24">
        <v>0</v>
      </c>
      <c r="I958" s="24">
        <v>0</v>
      </c>
      <c r="J958" s="24">
        <v>0</v>
      </c>
      <c r="K958" s="24">
        <v>0</v>
      </c>
      <c r="L958" s="24">
        <v>-0.69969999999999999</v>
      </c>
      <c r="M958" s="24">
        <v>2.3683999999999998</v>
      </c>
      <c r="N958" s="24">
        <v>1.9818</v>
      </c>
      <c r="O958" s="24">
        <v>-0.18290000000000001</v>
      </c>
      <c r="P958" s="24" t="s">
        <v>172</v>
      </c>
      <c r="Q958" s="24">
        <v>-0.36770000000000003</v>
      </c>
      <c r="R958" s="24">
        <v>7.5747</v>
      </c>
      <c r="S958" s="24">
        <v>327.358</v>
      </c>
      <c r="T958" s="24">
        <v>327.9674</v>
      </c>
      <c r="U958" s="24">
        <v>1.5851999999999999</v>
      </c>
      <c r="V958" s="24">
        <v>33.8352</v>
      </c>
      <c r="W958" s="24">
        <v>-13.338800000000001</v>
      </c>
      <c r="X958" s="24">
        <v>-12.985799999999999</v>
      </c>
      <c r="Y958" s="24">
        <v>-5.9499999999999997E-2</v>
      </c>
      <c r="Z958" s="24">
        <v>-0.81399999999999995</v>
      </c>
      <c r="AA958" s="24">
        <v>-4.5418000000000003</v>
      </c>
      <c r="AB958">
        <f t="shared" si="94"/>
        <v>0</v>
      </c>
      <c r="AC958" s="14">
        <f t="shared" si="95"/>
        <v>0.33300000000000002</v>
      </c>
    </row>
    <row r="959" spans="1:29" x14ac:dyDescent="0.2">
      <c r="A959" s="24" t="s">
        <v>46</v>
      </c>
      <c r="B959" s="24" t="s">
        <v>161</v>
      </c>
      <c r="C959" s="24">
        <v>38.4983</v>
      </c>
      <c r="D959" s="24">
        <v>-1E-4</v>
      </c>
      <c r="E959" s="24">
        <v>4.01</v>
      </c>
      <c r="F959" s="24">
        <v>0.33300000000000002</v>
      </c>
      <c r="G959" s="24">
        <v>0</v>
      </c>
      <c r="H959" s="24">
        <v>0</v>
      </c>
      <c r="I959" s="24">
        <v>0</v>
      </c>
      <c r="J959" s="24">
        <v>0</v>
      </c>
      <c r="K959" s="24">
        <v>0</v>
      </c>
      <c r="L959" s="24">
        <v>-0.84240000000000004</v>
      </c>
      <c r="M959" s="24">
        <v>1.6673</v>
      </c>
      <c r="N959" s="24">
        <v>1.9944</v>
      </c>
      <c r="O959" s="24">
        <v>-0.1174</v>
      </c>
      <c r="P959" s="24" t="s">
        <v>172</v>
      </c>
      <c r="Q959" s="24">
        <v>-0.37030000000000002</v>
      </c>
      <c r="R959" s="24">
        <v>9.3634000000000004</v>
      </c>
      <c r="S959" s="24">
        <v>327.358</v>
      </c>
      <c r="T959" s="24">
        <v>327.97680000000003</v>
      </c>
      <c r="U959" s="24">
        <v>1.5802</v>
      </c>
      <c r="V959" s="24">
        <v>33.640799999999999</v>
      </c>
      <c r="W959" s="24">
        <v>-21.231400000000001</v>
      </c>
      <c r="X959" s="24">
        <v>-20.9254</v>
      </c>
      <c r="Y959" s="24">
        <v>1.8700000000000001E-2</v>
      </c>
      <c r="Z959" s="24">
        <v>-1.3261000000000001</v>
      </c>
      <c r="AA959" s="24">
        <v>-8.3407999999999998</v>
      </c>
      <c r="AB959">
        <f t="shared" si="94"/>
        <v>0</v>
      </c>
      <c r="AC959" s="14">
        <f t="shared" si="95"/>
        <v>0.33300000000000002</v>
      </c>
    </row>
    <row r="960" spans="1:29" x14ac:dyDescent="0.2">
      <c r="A960" s="24" t="s">
        <v>46</v>
      </c>
      <c r="B960" s="24" t="s">
        <v>161</v>
      </c>
      <c r="C960" s="24">
        <v>40.579599999999999</v>
      </c>
      <c r="D960" s="24">
        <v>-1E-4</v>
      </c>
      <c r="E960" s="24">
        <v>4.01</v>
      </c>
      <c r="F960" s="24">
        <v>0.33300000000000002</v>
      </c>
      <c r="G960" s="24">
        <v>0</v>
      </c>
      <c r="H960" s="24">
        <v>0</v>
      </c>
      <c r="I960" s="24">
        <v>0</v>
      </c>
      <c r="J960" s="24">
        <v>0</v>
      </c>
      <c r="K960" s="24">
        <v>0</v>
      </c>
      <c r="L960" s="24">
        <v>-1.2778</v>
      </c>
      <c r="M960" s="24">
        <v>0.65629999999999999</v>
      </c>
      <c r="N960" s="24">
        <v>2.0063</v>
      </c>
      <c r="O960" s="24">
        <v>-4.4400000000000002E-2</v>
      </c>
      <c r="P960" s="24" t="s">
        <v>172</v>
      </c>
      <c r="Q960" s="24">
        <v>-0.35959999999999998</v>
      </c>
      <c r="R960" s="24">
        <v>10.024800000000001</v>
      </c>
      <c r="S960" s="24">
        <v>327.358</v>
      </c>
      <c r="T960" s="24">
        <v>327.97680000000003</v>
      </c>
      <c r="U960" s="24">
        <v>1.5996999999999999</v>
      </c>
      <c r="V960" s="24">
        <v>33.7913</v>
      </c>
      <c r="W960" s="24">
        <v>-27.677</v>
      </c>
      <c r="X960" s="24">
        <v>-27.419899999999998</v>
      </c>
      <c r="Y960" s="24">
        <v>-1.8100000000000002E-2</v>
      </c>
      <c r="Z960" s="24">
        <v>-1.7513000000000001</v>
      </c>
      <c r="AA960" s="24">
        <v>-5.9654999999999996</v>
      </c>
      <c r="AB960">
        <f t="shared" si="94"/>
        <v>0</v>
      </c>
      <c r="AC960" s="14">
        <f t="shared" si="95"/>
        <v>0.33300000000000002</v>
      </c>
    </row>
    <row r="961" spans="1:29" x14ac:dyDescent="0.2">
      <c r="A961" s="24" t="s">
        <v>46</v>
      </c>
      <c r="B961" s="24" t="s">
        <v>161</v>
      </c>
      <c r="C961" s="24">
        <v>42.660899999999998</v>
      </c>
      <c r="D961" s="24">
        <v>-1E-4</v>
      </c>
      <c r="E961" s="24">
        <v>4.01</v>
      </c>
      <c r="F961" s="24">
        <v>0.33300000000000002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-1.131</v>
      </c>
      <c r="M961" s="24">
        <v>0.23910000000000001</v>
      </c>
      <c r="N961" s="24">
        <v>2.0082</v>
      </c>
      <c r="O961" s="24">
        <v>-1.0800000000000001E-2</v>
      </c>
      <c r="P961" s="24" t="s">
        <v>172</v>
      </c>
      <c r="Q961" s="24">
        <v>-0.37030000000000002</v>
      </c>
      <c r="R961" s="24">
        <v>10.358599999999999</v>
      </c>
      <c r="S961" s="24">
        <v>327.358</v>
      </c>
      <c r="T961" s="24">
        <v>327.97919999999999</v>
      </c>
      <c r="U961" s="24">
        <v>1.6047</v>
      </c>
      <c r="V961" s="24">
        <v>33.765000000000001</v>
      </c>
      <c r="W961" s="24">
        <v>-32.236499999999999</v>
      </c>
      <c r="X961" s="24">
        <v>-32.0411</v>
      </c>
      <c r="Y961" s="24">
        <v>-0.1343</v>
      </c>
      <c r="Z961" s="24">
        <v>-1.9278999999999999</v>
      </c>
      <c r="AA961" s="24">
        <v>1.8212999999999999</v>
      </c>
      <c r="AB961">
        <f t="shared" si="94"/>
        <v>0</v>
      </c>
      <c r="AC961" s="14">
        <f t="shared" si="95"/>
        <v>0.33300000000000002</v>
      </c>
    </row>
    <row r="962" spans="1:29" x14ac:dyDescent="0.2">
      <c r="A962" s="24" t="s">
        <v>46</v>
      </c>
      <c r="B962" s="24" t="s">
        <v>161</v>
      </c>
      <c r="C962" s="24">
        <v>44.7423</v>
      </c>
      <c r="D962" s="24">
        <v>-1E-4</v>
      </c>
      <c r="E962" s="24">
        <v>4.01</v>
      </c>
      <c r="F962" s="24">
        <v>0.33300000000000002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-1.3665</v>
      </c>
      <c r="M962" s="24">
        <v>0.70989999999999998</v>
      </c>
      <c r="N962" s="24">
        <v>1.9785999999999999</v>
      </c>
      <c r="O962" s="24">
        <v>-5.1799999999999999E-2</v>
      </c>
      <c r="P962" s="24" t="s">
        <v>172</v>
      </c>
      <c r="Q962" s="24">
        <v>-0.40060000000000001</v>
      </c>
      <c r="R962" s="24">
        <v>10.614699999999999</v>
      </c>
      <c r="S962" s="24">
        <v>327.358</v>
      </c>
      <c r="T962" s="24">
        <v>327.96980000000002</v>
      </c>
      <c r="U962" s="24">
        <v>1.6509</v>
      </c>
      <c r="V962" s="24">
        <v>34.2879</v>
      </c>
      <c r="W962" s="24">
        <v>-34.599200000000003</v>
      </c>
      <c r="X962" s="24">
        <v>-34.471400000000003</v>
      </c>
      <c r="Y962" s="24">
        <v>-0.21029999999999999</v>
      </c>
      <c r="Z962" s="24">
        <v>-1.9353</v>
      </c>
      <c r="AA962" s="24">
        <v>7.8583999999999996</v>
      </c>
      <c r="AB962">
        <f t="shared" si="94"/>
        <v>0</v>
      </c>
      <c r="AC962" s="14">
        <f t="shared" si="95"/>
        <v>0.33300000000000002</v>
      </c>
    </row>
    <row r="963" spans="1:29" x14ac:dyDescent="0.2">
      <c r="A963" s="24" t="s">
        <v>46</v>
      </c>
      <c r="B963" s="24" t="s">
        <v>161</v>
      </c>
      <c r="C963" s="24">
        <v>46.823599999999999</v>
      </c>
      <c r="D963" s="24">
        <v>-1E-4</v>
      </c>
      <c r="E963" s="24">
        <v>4.01</v>
      </c>
      <c r="F963" s="24">
        <v>0.33300000000000002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-1.4349000000000001</v>
      </c>
      <c r="M963" s="24">
        <v>0.62129999999999996</v>
      </c>
      <c r="N963" s="24">
        <v>1.95</v>
      </c>
      <c r="O963" s="24">
        <v>-7.3599999999999999E-2</v>
      </c>
      <c r="P963" s="24" t="s">
        <v>172</v>
      </c>
      <c r="Q963" s="24">
        <v>-0.39419999999999999</v>
      </c>
      <c r="R963" s="24">
        <v>10.196300000000001</v>
      </c>
      <c r="S963" s="24">
        <v>327.358</v>
      </c>
      <c r="T963" s="24">
        <v>327.96039999999999</v>
      </c>
      <c r="U963" s="24">
        <v>1.6342000000000001</v>
      </c>
      <c r="V963" s="24">
        <v>34.0672</v>
      </c>
      <c r="W963" s="24">
        <v>-34.603900000000003</v>
      </c>
      <c r="X963" s="24">
        <v>-34.6693</v>
      </c>
      <c r="Y963" s="24">
        <v>-0.23050000000000001</v>
      </c>
      <c r="Z963" s="24">
        <v>-1.8243</v>
      </c>
      <c r="AA963" s="24">
        <v>8.8679000000000006</v>
      </c>
      <c r="AB963">
        <f t="shared" si="94"/>
        <v>0</v>
      </c>
      <c r="AC963" s="14">
        <f t="shared" si="95"/>
        <v>0.33300000000000002</v>
      </c>
    </row>
    <row r="964" spans="1:29" x14ac:dyDescent="0.2">
      <c r="A964" s="24" t="s">
        <v>46</v>
      </c>
      <c r="B964" s="24" t="s">
        <v>161</v>
      </c>
      <c r="C964" s="24">
        <v>48.904899999999998</v>
      </c>
      <c r="D964" s="24">
        <v>-1E-4</v>
      </c>
      <c r="E964" s="24">
        <v>4.01</v>
      </c>
      <c r="F964" s="24">
        <v>0.33300000000000002</v>
      </c>
      <c r="G964" s="24">
        <v>0</v>
      </c>
      <c r="H964" s="24">
        <v>0</v>
      </c>
      <c r="I964" s="24">
        <v>0</v>
      </c>
      <c r="J964" s="24">
        <v>0</v>
      </c>
      <c r="K964" s="24">
        <v>0</v>
      </c>
      <c r="L964" s="24">
        <v>-1.294</v>
      </c>
      <c r="M964" s="24">
        <v>0.76559999999999995</v>
      </c>
      <c r="N964" s="24">
        <v>1.9494</v>
      </c>
      <c r="O964" s="24">
        <v>-4.7199999999999999E-2</v>
      </c>
      <c r="P964" s="24" t="s">
        <v>172</v>
      </c>
      <c r="Q964" s="24">
        <v>-0.39229999999999998</v>
      </c>
      <c r="R964" s="24">
        <v>10.3209</v>
      </c>
      <c r="S964" s="24">
        <v>327.358</v>
      </c>
      <c r="T964" s="24">
        <v>327.97329999999999</v>
      </c>
      <c r="U964" s="24">
        <v>1.5826</v>
      </c>
      <c r="V964" s="24">
        <v>33.465299999999999</v>
      </c>
      <c r="W964" s="24">
        <v>-32.250500000000002</v>
      </c>
      <c r="X964" s="24">
        <v>-32.442799999999998</v>
      </c>
      <c r="Y964" s="24">
        <v>-0.2072</v>
      </c>
      <c r="Z964" s="24">
        <v>-1.7250000000000001</v>
      </c>
      <c r="AA964" s="24">
        <v>5.9061000000000003</v>
      </c>
      <c r="AB964">
        <f t="shared" si="94"/>
        <v>0</v>
      </c>
      <c r="AC964" s="14">
        <f t="shared" si="95"/>
        <v>0.33300000000000002</v>
      </c>
    </row>
    <row r="965" spans="1:29" x14ac:dyDescent="0.2">
      <c r="A965" s="24" t="s">
        <v>46</v>
      </c>
      <c r="B965" s="24" t="s">
        <v>161</v>
      </c>
      <c r="C965" s="24">
        <v>50.986199999999997</v>
      </c>
      <c r="D965" s="24">
        <v>-1E-4</v>
      </c>
      <c r="E965" s="24">
        <v>4.01</v>
      </c>
      <c r="F965" s="24">
        <v>0.33300000000000002</v>
      </c>
      <c r="G965" s="24">
        <v>0</v>
      </c>
      <c r="H965" s="24">
        <v>0</v>
      </c>
      <c r="I965" s="24">
        <v>0</v>
      </c>
      <c r="J965" s="24">
        <v>0</v>
      </c>
      <c r="K965" s="24">
        <v>0</v>
      </c>
      <c r="L965" s="24">
        <v>-1.1444000000000001</v>
      </c>
      <c r="M965" s="24">
        <v>0.8075</v>
      </c>
      <c r="N965" s="24">
        <v>1.9964999999999999</v>
      </c>
      <c r="O965" s="24">
        <v>-4.4999999999999998E-2</v>
      </c>
      <c r="P965" s="24" t="s">
        <v>172</v>
      </c>
      <c r="Q965" s="24">
        <v>-0.37180000000000002</v>
      </c>
      <c r="R965" s="24">
        <v>10.1767</v>
      </c>
      <c r="S965" s="24">
        <v>327.358</v>
      </c>
      <c r="T965" s="24">
        <v>327.96980000000002</v>
      </c>
      <c r="U965" s="24">
        <v>1.6063000000000001</v>
      </c>
      <c r="V965" s="24">
        <v>33.748699999999999</v>
      </c>
      <c r="W965" s="24">
        <v>-27.699300000000001</v>
      </c>
      <c r="X965" s="24">
        <v>-27.909500000000001</v>
      </c>
      <c r="Y965" s="24">
        <v>-0.128</v>
      </c>
      <c r="Z965" s="24">
        <v>-1.6389</v>
      </c>
      <c r="AA965" s="24">
        <v>-1.6476999999999999</v>
      </c>
      <c r="AB965">
        <f t="shared" si="94"/>
        <v>0</v>
      </c>
      <c r="AC965" s="14">
        <f t="shared" si="95"/>
        <v>0.33300000000000002</v>
      </c>
    </row>
    <row r="966" spans="1:29" x14ac:dyDescent="0.2">
      <c r="A966" s="24" t="s">
        <v>46</v>
      </c>
      <c r="B966" s="24" t="s">
        <v>161</v>
      </c>
      <c r="C966" s="24">
        <v>53.067300000000003</v>
      </c>
      <c r="D966" s="24">
        <v>-1E-4</v>
      </c>
      <c r="E966" s="24">
        <v>4.01</v>
      </c>
      <c r="F966" s="24">
        <v>0.33300000000000002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-1.0282</v>
      </c>
      <c r="M966" s="24">
        <v>1.0945</v>
      </c>
      <c r="N966" s="24">
        <v>2.0131999999999999</v>
      </c>
      <c r="O966" s="24">
        <v>-7.2499999999999995E-2</v>
      </c>
      <c r="P966" s="24" t="s">
        <v>172</v>
      </c>
      <c r="Q966" s="24">
        <v>-0.36730000000000002</v>
      </c>
      <c r="R966" s="24">
        <v>9.1263000000000005</v>
      </c>
      <c r="S966" s="24">
        <v>327.358</v>
      </c>
      <c r="T966" s="24">
        <v>327.96859999999998</v>
      </c>
      <c r="U966" s="24">
        <v>1.5441</v>
      </c>
      <c r="V966" s="24">
        <v>33.010100000000001</v>
      </c>
      <c r="W966" s="24">
        <v>-21.260400000000001</v>
      </c>
      <c r="X966" s="24">
        <v>-21.4894</v>
      </c>
      <c r="Y966" s="24">
        <v>-2.8E-3</v>
      </c>
      <c r="Z966" s="24">
        <v>-1.2466999999999999</v>
      </c>
      <c r="AA966" s="24">
        <v>-7.9973999999999998</v>
      </c>
      <c r="AB966">
        <f t="shared" si="94"/>
        <v>0</v>
      </c>
      <c r="AC966" s="14">
        <f t="shared" si="95"/>
        <v>0.33300000000000002</v>
      </c>
    </row>
    <row r="967" spans="1:29" x14ac:dyDescent="0.2">
      <c r="A967" s="24" t="s">
        <v>46</v>
      </c>
      <c r="B967" s="24" t="s">
        <v>161</v>
      </c>
      <c r="C967" s="24">
        <v>55.148499999999999</v>
      </c>
      <c r="D967" s="24">
        <v>-1E-4</v>
      </c>
      <c r="E967" s="24">
        <v>4.01</v>
      </c>
      <c r="F967" s="24">
        <v>0.33300000000000002</v>
      </c>
      <c r="G967" s="24">
        <v>0</v>
      </c>
      <c r="H967" s="24">
        <v>0</v>
      </c>
      <c r="I967" s="24">
        <v>0</v>
      </c>
      <c r="J967" s="24">
        <v>0</v>
      </c>
      <c r="K967" s="24">
        <v>0</v>
      </c>
      <c r="L967" s="24">
        <v>-0.63500000000000001</v>
      </c>
      <c r="M967" s="24">
        <v>2.0699999999999998</v>
      </c>
      <c r="N967" s="24">
        <v>1.9973000000000001</v>
      </c>
      <c r="O967" s="24">
        <v>-0.15570000000000001</v>
      </c>
      <c r="P967" s="24" t="s">
        <v>172</v>
      </c>
      <c r="Q967" s="24">
        <v>-0.37730000000000002</v>
      </c>
      <c r="R967" s="24">
        <v>7.9873000000000003</v>
      </c>
      <c r="S967" s="24">
        <v>327.358</v>
      </c>
      <c r="T967" s="24">
        <v>327.97570000000002</v>
      </c>
      <c r="U967" s="24">
        <v>1.5337000000000001</v>
      </c>
      <c r="V967" s="24">
        <v>33.016399999999997</v>
      </c>
      <c r="W967" s="24">
        <v>-13.3726</v>
      </c>
      <c r="X967" s="24">
        <v>-13.5991</v>
      </c>
      <c r="Y967" s="24">
        <v>-5.57E-2</v>
      </c>
      <c r="Z967" s="24">
        <v>-0.72370000000000001</v>
      </c>
      <c r="AA967" s="24">
        <v>-5.6688999999999998</v>
      </c>
      <c r="AB967">
        <f t="shared" si="94"/>
        <v>0</v>
      </c>
      <c r="AC967" s="14">
        <f t="shared" si="95"/>
        <v>0.33300000000000002</v>
      </c>
    </row>
    <row r="968" spans="1:29" x14ac:dyDescent="0.2">
      <c r="A968" s="24" t="s">
        <v>46</v>
      </c>
      <c r="B968" s="24" t="s">
        <v>161</v>
      </c>
      <c r="C968" s="24">
        <v>57.229900000000001</v>
      </c>
      <c r="D968" s="24">
        <v>-1E-4</v>
      </c>
      <c r="E968" s="24">
        <v>4.01</v>
      </c>
      <c r="F968" s="24">
        <v>0.33300000000000002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-0.70779999999999998</v>
      </c>
      <c r="M968" s="24">
        <v>2.8763999999999998</v>
      </c>
      <c r="N968" s="24">
        <v>1.9558</v>
      </c>
      <c r="O968" s="24">
        <v>-0.22259999999999999</v>
      </c>
      <c r="P968" s="24" t="s">
        <v>172</v>
      </c>
      <c r="Q968" s="24">
        <v>-0.38329999999999997</v>
      </c>
      <c r="R968" s="24">
        <v>6.5843999999999996</v>
      </c>
      <c r="S968" s="24">
        <v>327.358</v>
      </c>
      <c r="T968" s="24">
        <v>327.98630000000003</v>
      </c>
      <c r="U968" s="24">
        <v>1.5154000000000001</v>
      </c>
      <c r="V968" s="24">
        <v>32.839599999999997</v>
      </c>
      <c r="W968" s="24">
        <v>-4.5735000000000001</v>
      </c>
      <c r="X968" s="24">
        <v>-4.7836999999999996</v>
      </c>
      <c r="Y968" s="24">
        <v>-8.1500000000000003E-2</v>
      </c>
      <c r="Z968" s="24">
        <v>-0.1706</v>
      </c>
      <c r="AA968" s="24">
        <v>-0.69299999999999995</v>
      </c>
      <c r="AB968">
        <f t="shared" si="94"/>
        <v>0</v>
      </c>
      <c r="AC968" s="14">
        <f t="shared" si="95"/>
        <v>0.33300000000000002</v>
      </c>
    </row>
    <row r="969" spans="1:29" x14ac:dyDescent="0.2">
      <c r="A969" s="24" t="s">
        <v>47</v>
      </c>
      <c r="B969" s="24" t="s">
        <v>161</v>
      </c>
      <c r="C969" s="24">
        <v>9.3611000000000004</v>
      </c>
      <c r="D969" s="24">
        <v>-1E-4</v>
      </c>
      <c r="E969" s="24">
        <v>-3.99</v>
      </c>
      <c r="F969" s="24">
        <v>0.33300000000000002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-0.56659999999999999</v>
      </c>
      <c r="M969" s="24">
        <v>-2.1034000000000002</v>
      </c>
      <c r="N969" s="24">
        <v>2.0263</v>
      </c>
      <c r="O969" s="24">
        <v>0.3075</v>
      </c>
      <c r="P969" s="24" t="s">
        <v>172</v>
      </c>
      <c r="Q969" s="24">
        <v>-0.35980000000000001</v>
      </c>
      <c r="R969" s="24">
        <v>-6.1250999999999998</v>
      </c>
      <c r="S969" s="24">
        <v>327.358</v>
      </c>
      <c r="T969" s="24">
        <v>327.92860000000002</v>
      </c>
      <c r="U969" s="24">
        <v>1.6998</v>
      </c>
      <c r="V969" s="24">
        <v>33.531300000000002</v>
      </c>
      <c r="W969" s="24">
        <v>4.5373000000000001</v>
      </c>
      <c r="X969" s="24">
        <v>4.3471000000000002</v>
      </c>
      <c r="Y969" s="24">
        <v>-8.3299999999999999E-2</v>
      </c>
      <c r="Z969" s="24">
        <v>0.1129</v>
      </c>
      <c r="AA969" s="24">
        <v>1.7039</v>
      </c>
      <c r="AB969">
        <f t="shared" si="94"/>
        <v>0</v>
      </c>
      <c r="AC969" s="14">
        <f t="shared" si="95"/>
        <v>0.33300000000000002</v>
      </c>
    </row>
    <row r="970" spans="1:29" x14ac:dyDescent="0.2">
      <c r="A970" s="24" t="s">
        <v>47</v>
      </c>
      <c r="B970" s="24" t="s">
        <v>161</v>
      </c>
      <c r="C970" s="24">
        <v>11.442299999999999</v>
      </c>
      <c r="D970" s="24">
        <v>-1E-4</v>
      </c>
      <c r="E970" s="24">
        <v>-3.99</v>
      </c>
      <c r="F970" s="24">
        <v>0.33300000000000002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-0.23669999999999999</v>
      </c>
      <c r="M970" s="24">
        <v>-1.5405</v>
      </c>
      <c r="N970" s="24">
        <v>2.0127000000000002</v>
      </c>
      <c r="O970" s="24">
        <v>0.1716</v>
      </c>
      <c r="P970" s="24" t="s">
        <v>172</v>
      </c>
      <c r="Q970" s="24">
        <v>-0.37369999999999998</v>
      </c>
      <c r="R970" s="24">
        <v>-7.4659000000000004</v>
      </c>
      <c r="S970" s="24">
        <v>327.358</v>
      </c>
      <c r="T970" s="24">
        <v>327.96749999999997</v>
      </c>
      <c r="U970" s="24">
        <v>1.7554000000000001</v>
      </c>
      <c r="V970" s="24">
        <v>34.174599999999998</v>
      </c>
      <c r="W970" s="24">
        <v>13.338800000000001</v>
      </c>
      <c r="X970" s="24">
        <v>13.1965</v>
      </c>
      <c r="Y970" s="24">
        <v>-1.0699999999999999E-2</v>
      </c>
      <c r="Z970" s="24">
        <v>0.62749999999999995</v>
      </c>
      <c r="AA970" s="24">
        <v>7.2191000000000001</v>
      </c>
      <c r="AB970">
        <f t="shared" si="94"/>
        <v>0</v>
      </c>
      <c r="AC970" s="14">
        <f t="shared" si="95"/>
        <v>0.33300000000000002</v>
      </c>
    </row>
    <row r="971" spans="1:29" x14ac:dyDescent="0.2">
      <c r="A971" s="24" t="s">
        <v>47</v>
      </c>
      <c r="B971" s="24" t="s">
        <v>161</v>
      </c>
      <c r="C971" s="24">
        <v>13.5236</v>
      </c>
      <c r="D971" s="24">
        <v>-1E-4</v>
      </c>
      <c r="E971" s="24">
        <v>-3.99</v>
      </c>
      <c r="F971" s="24">
        <v>0.33300000000000002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-0.6573</v>
      </c>
      <c r="M971" s="24">
        <v>-1.1391</v>
      </c>
      <c r="N971" s="24">
        <v>1.9448000000000001</v>
      </c>
      <c r="O971" s="24">
        <v>9.8900000000000002E-2</v>
      </c>
      <c r="P971" s="24" t="s">
        <v>172</v>
      </c>
      <c r="Q971" s="24">
        <v>-0.37190000000000001</v>
      </c>
      <c r="R971" s="24">
        <v>-8.8594000000000008</v>
      </c>
      <c r="S971" s="24">
        <v>327.358</v>
      </c>
      <c r="T971" s="24">
        <v>327.97340000000003</v>
      </c>
      <c r="U971" s="24">
        <v>1.74</v>
      </c>
      <c r="V971" s="24">
        <v>33.774500000000003</v>
      </c>
      <c r="W971" s="24">
        <v>21.231400000000001</v>
      </c>
      <c r="X971" s="24">
        <v>21.126799999999999</v>
      </c>
      <c r="Y971" s="24">
        <v>0.12529999999999999</v>
      </c>
      <c r="Z971" s="24">
        <v>1.0713999999999999</v>
      </c>
      <c r="AA971" s="24">
        <v>11.2425</v>
      </c>
      <c r="AB971">
        <f t="shared" si="94"/>
        <v>0</v>
      </c>
      <c r="AC971" s="14">
        <f t="shared" si="95"/>
        <v>0.33300000000000002</v>
      </c>
    </row>
    <row r="972" spans="1:29" x14ac:dyDescent="0.2">
      <c r="A972" s="24" t="s">
        <v>47</v>
      </c>
      <c r="B972" s="24" t="s">
        <v>161</v>
      </c>
      <c r="C972" s="24">
        <v>15.604799999999999</v>
      </c>
      <c r="D972" s="24">
        <v>-1E-4</v>
      </c>
      <c r="E972" s="24">
        <v>-3.99</v>
      </c>
      <c r="F972" s="24">
        <v>0.33300000000000002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-0.92610000000000003</v>
      </c>
      <c r="M972" s="24">
        <v>-0.53559999999999997</v>
      </c>
      <c r="N972" s="24">
        <v>1.9184000000000001</v>
      </c>
      <c r="O972" s="24">
        <v>6.5000000000000002E-2</v>
      </c>
      <c r="P972" s="24" t="s">
        <v>172</v>
      </c>
      <c r="Q972" s="24">
        <v>-0.36859999999999998</v>
      </c>
      <c r="R972" s="24">
        <v>-10.0021</v>
      </c>
      <c r="S972" s="24">
        <v>327.358</v>
      </c>
      <c r="T972" s="24">
        <v>327.97919999999999</v>
      </c>
      <c r="U972" s="24">
        <v>1.7559</v>
      </c>
      <c r="V972" s="24">
        <v>33.926299999999998</v>
      </c>
      <c r="W972" s="24">
        <v>27.677</v>
      </c>
      <c r="X972" s="24">
        <v>27.6129</v>
      </c>
      <c r="Y972" s="24">
        <v>0.25490000000000002</v>
      </c>
      <c r="Z972" s="24">
        <v>1.4291</v>
      </c>
      <c r="AA972" s="24">
        <v>12.647500000000001</v>
      </c>
      <c r="AB972">
        <f t="shared" si="94"/>
        <v>0</v>
      </c>
      <c r="AC972" s="14">
        <f t="shared" si="95"/>
        <v>0.33300000000000002</v>
      </c>
    </row>
    <row r="973" spans="1:29" x14ac:dyDescent="0.2">
      <c r="A973" s="24" t="s">
        <v>47</v>
      </c>
      <c r="B973" s="24" t="s">
        <v>161</v>
      </c>
      <c r="C973" s="24">
        <v>17.6861</v>
      </c>
      <c r="D973" s="24">
        <v>-1E-4</v>
      </c>
      <c r="E973" s="24">
        <v>-3.99</v>
      </c>
      <c r="F973" s="24">
        <v>0.33300000000000002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-1.1376999999999999</v>
      </c>
      <c r="M973" s="24">
        <v>-0.01</v>
      </c>
      <c r="N973" s="24">
        <v>1.8914</v>
      </c>
      <c r="O973" s="24">
        <v>1.8800000000000001E-2</v>
      </c>
      <c r="P973" s="24" t="s">
        <v>172</v>
      </c>
      <c r="Q973" s="24">
        <v>-0.36420000000000002</v>
      </c>
      <c r="R973" s="24">
        <v>-10.3779</v>
      </c>
      <c r="S973" s="24">
        <v>327.358</v>
      </c>
      <c r="T973" s="24">
        <v>327.9898</v>
      </c>
      <c r="U973" s="24">
        <v>1.7526999999999999</v>
      </c>
      <c r="V973" s="24">
        <v>33.857300000000002</v>
      </c>
      <c r="W973" s="24">
        <v>32.236499999999999</v>
      </c>
      <c r="X973" s="24">
        <v>32.228999999999999</v>
      </c>
      <c r="Y973" s="24">
        <v>0.34739999999999999</v>
      </c>
      <c r="Z973" s="24">
        <v>1.6495</v>
      </c>
      <c r="AA973" s="24">
        <v>11.2407</v>
      </c>
      <c r="AB973">
        <f t="shared" si="94"/>
        <v>0</v>
      </c>
      <c r="AC973" s="14">
        <f t="shared" si="95"/>
        <v>0.33300000000000002</v>
      </c>
    </row>
    <row r="974" spans="1:29" x14ac:dyDescent="0.2">
      <c r="A974" s="24" t="s">
        <v>47</v>
      </c>
      <c r="B974" s="24" t="s">
        <v>161</v>
      </c>
      <c r="C974" s="24">
        <v>19.767299999999999</v>
      </c>
      <c r="D974" s="24">
        <v>-1E-4</v>
      </c>
      <c r="E974" s="24">
        <v>-3.99</v>
      </c>
      <c r="F974" s="24">
        <v>0.33300000000000002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-1.0905</v>
      </c>
      <c r="M974" s="24">
        <v>0.1216</v>
      </c>
      <c r="N974" s="24">
        <v>1.9071</v>
      </c>
      <c r="O974" s="24">
        <v>-1.5100000000000001E-2</v>
      </c>
      <c r="P974" s="24" t="s">
        <v>172</v>
      </c>
      <c r="Q974" s="24">
        <v>-0.37559999999999999</v>
      </c>
      <c r="R974" s="24">
        <v>-10.750999999999999</v>
      </c>
      <c r="S974" s="24">
        <v>327.358</v>
      </c>
      <c r="T974" s="24">
        <v>327.9828</v>
      </c>
      <c r="U974" s="24">
        <v>1.7894000000000001</v>
      </c>
      <c r="V974" s="24">
        <v>34.341299999999997</v>
      </c>
      <c r="W974" s="24">
        <v>34.599200000000003</v>
      </c>
      <c r="X974" s="24">
        <v>34.646700000000003</v>
      </c>
      <c r="Y974" s="24">
        <v>0.39240000000000003</v>
      </c>
      <c r="Z974" s="24">
        <v>1.7396</v>
      </c>
      <c r="AA974" s="24">
        <v>10.672499999999999</v>
      </c>
      <c r="AB974">
        <f t="shared" si="94"/>
        <v>0</v>
      </c>
      <c r="AC974" s="14">
        <f t="shared" si="95"/>
        <v>0.33300000000000002</v>
      </c>
    </row>
    <row r="975" spans="1:29" x14ac:dyDescent="0.2">
      <c r="A975" s="24" t="s">
        <v>47</v>
      </c>
      <c r="B975" s="24" t="s">
        <v>161</v>
      </c>
      <c r="C975" s="24">
        <v>21.848600000000001</v>
      </c>
      <c r="D975" s="24">
        <v>-1E-4</v>
      </c>
      <c r="E975" s="24">
        <v>-3.99</v>
      </c>
      <c r="F975" s="24">
        <v>0.33300000000000002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-1.2563</v>
      </c>
      <c r="M975" s="24">
        <v>0.17150000000000001</v>
      </c>
      <c r="N975" s="24">
        <v>1.8962000000000001</v>
      </c>
      <c r="O975" s="24">
        <v>-1.7299999999999999E-2</v>
      </c>
      <c r="P975" s="24" t="s">
        <v>172</v>
      </c>
      <c r="Q975" s="24">
        <v>-0.37880000000000003</v>
      </c>
      <c r="R975" s="24">
        <v>-10.6401</v>
      </c>
      <c r="S975" s="24">
        <v>327.358</v>
      </c>
      <c r="T975" s="24">
        <v>327.98399999999998</v>
      </c>
      <c r="U975" s="24">
        <v>1.7803</v>
      </c>
      <c r="V975" s="24">
        <v>34.189599999999999</v>
      </c>
      <c r="W975" s="24">
        <v>34.603900000000003</v>
      </c>
      <c r="X975" s="24">
        <v>34.841299999999997</v>
      </c>
      <c r="Y975" s="24">
        <v>0.39850000000000002</v>
      </c>
      <c r="Z975" s="24">
        <v>1.7363999999999999</v>
      </c>
      <c r="AA975" s="24">
        <v>10.3706</v>
      </c>
      <c r="AB975">
        <f t="shared" si="94"/>
        <v>0</v>
      </c>
      <c r="AC975" s="14">
        <f t="shared" si="95"/>
        <v>0.33300000000000002</v>
      </c>
    </row>
    <row r="976" spans="1:29" x14ac:dyDescent="0.2">
      <c r="A976" s="24" t="s">
        <v>47</v>
      </c>
      <c r="B976" s="24" t="s">
        <v>161</v>
      </c>
      <c r="C976" s="24">
        <v>23.9298</v>
      </c>
      <c r="D976" s="24">
        <v>-1E-4</v>
      </c>
      <c r="E976" s="24">
        <v>-3.99</v>
      </c>
      <c r="F976" s="24">
        <v>0.33300000000000002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-0.99519999999999997</v>
      </c>
      <c r="M976" s="24">
        <v>2.7199999999999998E-2</v>
      </c>
      <c r="N976" s="24">
        <v>1.8845000000000001</v>
      </c>
      <c r="O976" s="24">
        <v>-1.09E-2</v>
      </c>
      <c r="P976" s="24" t="s">
        <v>172</v>
      </c>
      <c r="Q976" s="24">
        <v>-0.38229999999999997</v>
      </c>
      <c r="R976" s="24">
        <v>-10.475899999999999</v>
      </c>
      <c r="S976" s="24">
        <v>327.358</v>
      </c>
      <c r="T976" s="24">
        <v>327.98039999999997</v>
      </c>
      <c r="U976" s="24">
        <v>1.7786999999999999</v>
      </c>
      <c r="V976" s="24">
        <v>34.145699999999998</v>
      </c>
      <c r="W976" s="24">
        <v>32.250500000000002</v>
      </c>
      <c r="X976" s="24">
        <v>32.588200000000001</v>
      </c>
      <c r="Y976" s="24">
        <v>0.35220000000000001</v>
      </c>
      <c r="Z976" s="24">
        <v>1.6329</v>
      </c>
      <c r="AA976" s="24">
        <v>11.5703</v>
      </c>
      <c r="AB976">
        <f t="shared" si="94"/>
        <v>0</v>
      </c>
      <c r="AC976" s="14">
        <f t="shared" si="95"/>
        <v>0.33300000000000002</v>
      </c>
    </row>
    <row r="977" spans="1:29" x14ac:dyDescent="0.2">
      <c r="A977" s="24" t="s">
        <v>47</v>
      </c>
      <c r="B977" s="24" t="s">
        <v>161</v>
      </c>
      <c r="C977" s="24">
        <v>26.010999999999999</v>
      </c>
      <c r="D977" s="24">
        <v>-1E-4</v>
      </c>
      <c r="E977" s="24">
        <v>-3.99</v>
      </c>
      <c r="F977" s="24">
        <v>0.33300000000000002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-0.91159999999999997</v>
      </c>
      <c r="M977" s="24">
        <v>-0.4405</v>
      </c>
      <c r="N977" s="24">
        <v>1.9224000000000001</v>
      </c>
      <c r="O977" s="24">
        <v>4.8899999999999999E-2</v>
      </c>
      <c r="P977" s="24" t="s">
        <v>172</v>
      </c>
      <c r="Q977" s="24">
        <v>-0.3886</v>
      </c>
      <c r="R977" s="24">
        <v>-9.8108000000000004</v>
      </c>
      <c r="S977" s="24">
        <v>327.358</v>
      </c>
      <c r="T977" s="24">
        <v>327.97219999999999</v>
      </c>
      <c r="U977" s="24">
        <v>1.7552000000000001</v>
      </c>
      <c r="V977" s="24">
        <v>33.829700000000003</v>
      </c>
      <c r="W977" s="24">
        <v>27.699300000000001</v>
      </c>
      <c r="X977" s="24">
        <v>28.073</v>
      </c>
      <c r="Y977" s="24">
        <v>0.25940000000000002</v>
      </c>
      <c r="Z977" s="24">
        <v>1.3583000000000001</v>
      </c>
      <c r="AA977" s="24">
        <v>11.944800000000001</v>
      </c>
      <c r="AB977">
        <f t="shared" si="94"/>
        <v>0</v>
      </c>
      <c r="AC977" s="14">
        <f t="shared" si="95"/>
        <v>0.33300000000000002</v>
      </c>
    </row>
    <row r="978" spans="1:29" x14ac:dyDescent="0.2">
      <c r="A978" s="24" t="s">
        <v>47</v>
      </c>
      <c r="B978" s="24" t="s">
        <v>161</v>
      </c>
      <c r="C978" s="24">
        <v>28.092199999999998</v>
      </c>
      <c r="D978" s="24">
        <v>-1E-4</v>
      </c>
      <c r="E978" s="24">
        <v>-3.99</v>
      </c>
      <c r="F978" s="24">
        <v>0.33300000000000002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-0.80549999999999999</v>
      </c>
      <c r="M978" s="24">
        <v>-0.93899999999999995</v>
      </c>
      <c r="N978" s="24">
        <v>2.0015999999999998</v>
      </c>
      <c r="O978" s="24">
        <v>0.10539999999999999</v>
      </c>
      <c r="P978" s="24" t="s">
        <v>172</v>
      </c>
      <c r="Q978" s="24">
        <v>-0.38519999999999999</v>
      </c>
      <c r="R978" s="24">
        <v>-9.093</v>
      </c>
      <c r="S978" s="24">
        <v>327.358</v>
      </c>
      <c r="T978" s="24">
        <v>327.99220000000003</v>
      </c>
      <c r="U978" s="24">
        <v>1.7552000000000001</v>
      </c>
      <c r="V978" s="24">
        <v>33.8598</v>
      </c>
      <c r="W978" s="24">
        <v>21.260400000000001</v>
      </c>
      <c r="X978" s="24">
        <v>21.660299999999999</v>
      </c>
      <c r="Y978" s="24">
        <v>0.14760000000000001</v>
      </c>
      <c r="Z978" s="24">
        <v>1.0315000000000001</v>
      </c>
      <c r="AA978" s="24">
        <v>11.65</v>
      </c>
      <c r="AB978">
        <f t="shared" ref="AB978:AB1015" si="96">DEGREES(ATAN2(F978,-G978))</f>
        <v>0</v>
      </c>
      <c r="AC978" s="14">
        <f t="shared" ref="AC978:AC1015" si="97">IF(B978="PMMPSI2",F978*COS(RADIANS(E978)),F978)</f>
        <v>0.33300000000000002</v>
      </c>
    </row>
    <row r="979" spans="1:29" x14ac:dyDescent="0.2">
      <c r="A979" s="24" t="s">
        <v>47</v>
      </c>
      <c r="B979" s="24" t="s">
        <v>161</v>
      </c>
      <c r="C979" s="24">
        <v>30.173500000000001</v>
      </c>
      <c r="D979" s="24">
        <v>-1E-4</v>
      </c>
      <c r="E979" s="24">
        <v>-3.99</v>
      </c>
      <c r="F979" s="24">
        <v>0.33300000000000002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-0.53720000000000001</v>
      </c>
      <c r="M979" s="24">
        <v>-1.9196</v>
      </c>
      <c r="N979" s="24">
        <v>2.024</v>
      </c>
      <c r="O979" s="24">
        <v>0.19209999999999999</v>
      </c>
      <c r="P979" s="24" t="s">
        <v>172</v>
      </c>
      <c r="Q979" s="24">
        <v>-0.36149999999999999</v>
      </c>
      <c r="R979" s="24">
        <v>-7.8400999999999996</v>
      </c>
      <c r="S979" s="24">
        <v>327.358</v>
      </c>
      <c r="T979" s="24">
        <v>327.96749999999997</v>
      </c>
      <c r="U979" s="24">
        <v>1.7277</v>
      </c>
      <c r="V979" s="24">
        <v>33.464799999999997</v>
      </c>
      <c r="W979" s="24">
        <v>13.3726</v>
      </c>
      <c r="X979" s="24">
        <v>13.787000000000001</v>
      </c>
      <c r="Y979" s="24">
        <v>2.5700000000000001E-2</v>
      </c>
      <c r="Z979" s="24">
        <v>0.57430000000000003</v>
      </c>
      <c r="AA979" s="24">
        <v>7.851</v>
      </c>
      <c r="AB979">
        <f t="shared" si="96"/>
        <v>0</v>
      </c>
      <c r="AC979" s="14">
        <f t="shared" si="97"/>
        <v>0.33300000000000002</v>
      </c>
    </row>
    <row r="980" spans="1:29" x14ac:dyDescent="0.2">
      <c r="A980" s="24" t="s">
        <v>47</v>
      </c>
      <c r="B980" s="24" t="s">
        <v>161</v>
      </c>
      <c r="C980" s="24">
        <v>32.2547</v>
      </c>
      <c r="D980" s="24">
        <v>-1E-4</v>
      </c>
      <c r="E980" s="24">
        <v>-3.99</v>
      </c>
      <c r="F980" s="24">
        <v>0.33300000000000002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-0.438</v>
      </c>
      <c r="M980" s="24">
        <v>-2.5665</v>
      </c>
      <c r="N980" s="24">
        <v>1.9813000000000001</v>
      </c>
      <c r="O980" s="24">
        <v>0.25269999999999998</v>
      </c>
      <c r="P980" s="24" t="s">
        <v>172</v>
      </c>
      <c r="Q980" s="24">
        <v>-0.35780000000000001</v>
      </c>
      <c r="R980" s="24">
        <v>-6.1623999999999999</v>
      </c>
      <c r="S980" s="24">
        <v>327.358</v>
      </c>
      <c r="T980" s="24">
        <v>327.9545</v>
      </c>
      <c r="U980" s="24">
        <v>1.7154</v>
      </c>
      <c r="V980" s="24">
        <v>33.348199999999999</v>
      </c>
      <c r="W980" s="24">
        <v>4.5735000000000001</v>
      </c>
      <c r="X980" s="24">
        <v>4.9766000000000004</v>
      </c>
      <c r="Y980" s="24">
        <v>-7.3200000000000001E-2</v>
      </c>
      <c r="Z980" s="24">
        <v>7.2099999999999997E-2</v>
      </c>
      <c r="AA980" s="24">
        <v>2.1402999999999999</v>
      </c>
      <c r="AB980">
        <f t="shared" si="96"/>
        <v>0</v>
      </c>
      <c r="AC980" s="14">
        <f t="shared" si="97"/>
        <v>0.33300000000000002</v>
      </c>
    </row>
    <row r="981" spans="1:29" x14ac:dyDescent="0.2">
      <c r="A981" s="24" t="s">
        <v>47</v>
      </c>
      <c r="B981" s="24" t="s">
        <v>161</v>
      </c>
      <c r="C981" s="24">
        <v>34.335900000000002</v>
      </c>
      <c r="D981" s="24">
        <v>-1E-4</v>
      </c>
      <c r="E981" s="24">
        <v>-3.99</v>
      </c>
      <c r="F981" s="24">
        <v>0.33300000000000002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-0.43159999999999998</v>
      </c>
      <c r="M981" s="24">
        <v>-3.7050000000000001</v>
      </c>
      <c r="N981" s="24">
        <v>1.9609000000000001</v>
      </c>
      <c r="O981" s="24">
        <v>0.32290000000000002</v>
      </c>
      <c r="P981" s="24" t="s">
        <v>172</v>
      </c>
      <c r="Q981" s="24">
        <v>-0.35070000000000001</v>
      </c>
      <c r="R981" s="24">
        <v>-4.2107000000000001</v>
      </c>
      <c r="S981" s="24">
        <v>327.358</v>
      </c>
      <c r="T981" s="24">
        <v>327.96980000000002</v>
      </c>
      <c r="U981" s="24">
        <v>1.6693</v>
      </c>
      <c r="V981" s="24">
        <v>32.822800000000001</v>
      </c>
      <c r="W981" s="24">
        <v>-4.5373000000000001</v>
      </c>
      <c r="X981" s="24">
        <v>-4.1494999999999997</v>
      </c>
      <c r="Y981" s="24">
        <v>-8.9200000000000002E-2</v>
      </c>
      <c r="Z981" s="24">
        <v>-0.50019999999999998</v>
      </c>
      <c r="AA981" s="24">
        <v>-3.4510000000000001</v>
      </c>
      <c r="AB981">
        <f t="shared" si="96"/>
        <v>0</v>
      </c>
      <c r="AC981" s="14">
        <f t="shared" si="97"/>
        <v>0.33300000000000002</v>
      </c>
    </row>
    <row r="982" spans="1:29" x14ac:dyDescent="0.2">
      <c r="A982" s="24" t="s">
        <v>47</v>
      </c>
      <c r="B982" s="24" t="s">
        <v>161</v>
      </c>
      <c r="C982" s="24">
        <v>36.417200000000001</v>
      </c>
      <c r="D982" s="24">
        <v>-1E-4</v>
      </c>
      <c r="E982" s="24">
        <v>-3.99</v>
      </c>
      <c r="F982" s="24">
        <v>0.33300000000000002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-0.79339999999999999</v>
      </c>
      <c r="M982" s="24">
        <v>-4.6825999999999999</v>
      </c>
      <c r="N982" s="24">
        <v>1.9366000000000001</v>
      </c>
      <c r="O982" s="24">
        <v>0.42959999999999998</v>
      </c>
      <c r="P982" s="24" t="s">
        <v>172</v>
      </c>
      <c r="Q982" s="24">
        <v>-0.32419999999999999</v>
      </c>
      <c r="R982" s="24">
        <v>-2.6242000000000001</v>
      </c>
      <c r="S982" s="24">
        <v>327.358</v>
      </c>
      <c r="T982" s="24">
        <v>327.971</v>
      </c>
      <c r="U982" s="24">
        <v>1.6082000000000001</v>
      </c>
      <c r="V982" s="24">
        <v>32.005200000000002</v>
      </c>
      <c r="W982" s="24">
        <v>-13.338800000000001</v>
      </c>
      <c r="X982" s="24">
        <v>-12.981199999999999</v>
      </c>
      <c r="Y982" s="24">
        <v>-9.5500000000000002E-2</v>
      </c>
      <c r="Z982" s="24">
        <v>-0.99870000000000003</v>
      </c>
      <c r="AA982" s="24">
        <v>-5.4112999999999998</v>
      </c>
      <c r="AB982">
        <f t="shared" si="96"/>
        <v>0</v>
      </c>
      <c r="AC982" s="14">
        <f t="shared" si="97"/>
        <v>0.33300000000000002</v>
      </c>
    </row>
    <row r="983" spans="1:29" x14ac:dyDescent="0.2">
      <c r="A983" s="24" t="s">
        <v>47</v>
      </c>
      <c r="B983" s="24" t="s">
        <v>161</v>
      </c>
      <c r="C983" s="24">
        <v>38.498399999999997</v>
      </c>
      <c r="D983" s="24">
        <v>-1E-4</v>
      </c>
      <c r="E983" s="24">
        <v>-3.99</v>
      </c>
      <c r="F983" s="24">
        <v>0.33300000000000002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-1.0693999999999999</v>
      </c>
      <c r="M983" s="24">
        <v>-5.1969000000000003</v>
      </c>
      <c r="N983" s="24">
        <v>1.9503999999999999</v>
      </c>
      <c r="O983" s="24">
        <v>0.50539999999999996</v>
      </c>
      <c r="P983" s="24" t="s">
        <v>172</v>
      </c>
      <c r="Q983" s="24">
        <v>-0.314</v>
      </c>
      <c r="R983" s="24">
        <v>-1.3369</v>
      </c>
      <c r="S983" s="24">
        <v>327.358</v>
      </c>
      <c r="T983" s="24">
        <v>327.96039999999999</v>
      </c>
      <c r="U983" s="24">
        <v>1.6175999999999999</v>
      </c>
      <c r="V983" s="24">
        <v>32.040300000000002</v>
      </c>
      <c r="W983" s="24">
        <v>-21.231400000000001</v>
      </c>
      <c r="X983" s="24">
        <v>-20.9222</v>
      </c>
      <c r="Y983" s="24">
        <v>-0.12770000000000001</v>
      </c>
      <c r="Z983" s="24">
        <v>-1.4538</v>
      </c>
      <c r="AA983" s="24">
        <v>-4.9218999999999999</v>
      </c>
      <c r="AB983">
        <f t="shared" si="96"/>
        <v>0</v>
      </c>
      <c r="AC983" s="14">
        <f t="shared" si="97"/>
        <v>0.33300000000000002</v>
      </c>
    </row>
    <row r="984" spans="1:29" x14ac:dyDescent="0.2">
      <c r="A984" s="24" t="s">
        <v>47</v>
      </c>
      <c r="B984" s="24" t="s">
        <v>161</v>
      </c>
      <c r="C984" s="24">
        <v>40.579799999999999</v>
      </c>
      <c r="D984" s="24">
        <v>-1E-4</v>
      </c>
      <c r="E984" s="24">
        <v>-3.99</v>
      </c>
      <c r="F984" s="24">
        <v>0.33300000000000002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-1.5284</v>
      </c>
      <c r="M984" s="24">
        <v>-5.6421000000000001</v>
      </c>
      <c r="N984" s="24">
        <v>1.9770000000000001</v>
      </c>
      <c r="O984" s="24">
        <v>0.55820000000000003</v>
      </c>
      <c r="P984" s="24" t="s">
        <v>172</v>
      </c>
      <c r="Q984" s="24">
        <v>-0.32369999999999999</v>
      </c>
      <c r="R984" s="24">
        <v>-0.75329999999999997</v>
      </c>
      <c r="S984" s="24">
        <v>327.358</v>
      </c>
      <c r="T984" s="24">
        <v>327.971</v>
      </c>
      <c r="U984" s="24">
        <v>1.6048</v>
      </c>
      <c r="V984" s="24">
        <v>31.8873</v>
      </c>
      <c r="W984" s="24">
        <v>-27.677</v>
      </c>
      <c r="X984" s="24">
        <v>-27.415700000000001</v>
      </c>
      <c r="Y984" s="24">
        <v>-0.12790000000000001</v>
      </c>
      <c r="Z984" s="24">
        <v>-1.8218000000000001</v>
      </c>
      <c r="AA984" s="24">
        <v>-2.0005999999999999</v>
      </c>
      <c r="AB984">
        <f t="shared" si="96"/>
        <v>0</v>
      </c>
      <c r="AC984" s="14">
        <f t="shared" si="97"/>
        <v>0.33300000000000002</v>
      </c>
    </row>
    <row r="985" spans="1:29" x14ac:dyDescent="0.2">
      <c r="A985" s="24" t="s">
        <v>47</v>
      </c>
      <c r="B985" s="24" t="s">
        <v>161</v>
      </c>
      <c r="C985" s="24">
        <v>42.661099999999998</v>
      </c>
      <c r="D985" s="24">
        <v>-1E-4</v>
      </c>
      <c r="E985" s="24">
        <v>-3.99</v>
      </c>
      <c r="F985" s="24">
        <v>0.33300000000000002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-1.3492</v>
      </c>
      <c r="M985" s="24">
        <v>-6.1681999999999997</v>
      </c>
      <c r="N985" s="24">
        <v>2.0057</v>
      </c>
      <c r="O985" s="24">
        <v>0.6109</v>
      </c>
      <c r="P985" s="24" t="s">
        <v>172</v>
      </c>
      <c r="Q985" s="24">
        <v>-0.34179999999999999</v>
      </c>
      <c r="R985" s="24">
        <v>-0.94299999999999995</v>
      </c>
      <c r="S985" s="24">
        <v>327.358</v>
      </c>
      <c r="T985" s="24">
        <v>327.96280000000002</v>
      </c>
      <c r="U985" s="24">
        <v>1.6271</v>
      </c>
      <c r="V985" s="24">
        <v>31.995200000000001</v>
      </c>
      <c r="W985" s="24">
        <v>-32.236499999999999</v>
      </c>
      <c r="X985" s="24">
        <v>-32.0381</v>
      </c>
      <c r="Y985" s="24">
        <v>-0.15559999999999999</v>
      </c>
      <c r="Z985" s="24">
        <v>-2.0085999999999999</v>
      </c>
      <c r="AA985" s="24">
        <v>2.5815999999999999</v>
      </c>
      <c r="AB985">
        <f t="shared" si="96"/>
        <v>0</v>
      </c>
      <c r="AC985" s="14">
        <f t="shared" si="97"/>
        <v>0.33300000000000002</v>
      </c>
    </row>
    <row r="986" spans="1:29" x14ac:dyDescent="0.2">
      <c r="A986" s="24" t="s">
        <v>47</v>
      </c>
      <c r="B986" s="24" t="s">
        <v>161</v>
      </c>
      <c r="C986" s="24">
        <v>44.742400000000004</v>
      </c>
      <c r="D986" s="24">
        <v>-1E-4</v>
      </c>
      <c r="E986" s="24">
        <v>-3.99</v>
      </c>
      <c r="F986" s="24">
        <v>0.33300000000000002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-1.6503000000000001</v>
      </c>
      <c r="M986" s="24">
        <v>-5.8720999999999997</v>
      </c>
      <c r="N986" s="24">
        <v>1.9903</v>
      </c>
      <c r="O986" s="24">
        <v>0.62580000000000002</v>
      </c>
      <c r="P986" s="24" t="s">
        <v>172</v>
      </c>
      <c r="Q986" s="24">
        <v>-0.36059999999999998</v>
      </c>
      <c r="R986" s="24">
        <v>-0.69379999999999997</v>
      </c>
      <c r="S986" s="24">
        <v>327.358</v>
      </c>
      <c r="T986" s="24">
        <v>327.96159999999998</v>
      </c>
      <c r="U986" s="24">
        <v>1.6395</v>
      </c>
      <c r="V986" s="24">
        <v>32.148200000000003</v>
      </c>
      <c r="W986" s="24">
        <v>-34.599200000000003</v>
      </c>
      <c r="X986" s="24">
        <v>-34.467500000000001</v>
      </c>
      <c r="Y986" s="24">
        <v>-0.1729</v>
      </c>
      <c r="Z986" s="24">
        <v>-2.0661999999999998</v>
      </c>
      <c r="AA986" s="24">
        <v>4.6265000000000001</v>
      </c>
      <c r="AB986">
        <f t="shared" si="96"/>
        <v>0</v>
      </c>
      <c r="AC986" s="14">
        <f t="shared" si="97"/>
        <v>0.33300000000000002</v>
      </c>
    </row>
    <row r="987" spans="1:29" x14ac:dyDescent="0.2">
      <c r="A987" s="24" t="s">
        <v>47</v>
      </c>
      <c r="B987" s="24" t="s">
        <v>161</v>
      </c>
      <c r="C987" s="24">
        <v>46.823700000000002</v>
      </c>
      <c r="D987" s="24">
        <v>-1E-4</v>
      </c>
      <c r="E987" s="24">
        <v>-3.99</v>
      </c>
      <c r="F987" s="24">
        <v>0.33300000000000002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-1.7372000000000001</v>
      </c>
      <c r="M987" s="24">
        <v>-5.7502000000000004</v>
      </c>
      <c r="N987" s="24">
        <v>1.9544999999999999</v>
      </c>
      <c r="O987" s="24">
        <v>0.60250000000000004</v>
      </c>
      <c r="P987" s="24" t="s">
        <v>172</v>
      </c>
      <c r="Q987" s="24">
        <v>-0.35139999999999999</v>
      </c>
      <c r="R987" s="24">
        <v>-9.5299999999999996E-2</v>
      </c>
      <c r="S987" s="24">
        <v>327.358</v>
      </c>
      <c r="T987" s="24">
        <v>327.96510000000001</v>
      </c>
      <c r="U987" s="24">
        <v>1.6275999999999999</v>
      </c>
      <c r="V987" s="24">
        <v>31.982600000000001</v>
      </c>
      <c r="W987" s="24">
        <v>-34.603900000000003</v>
      </c>
      <c r="X987" s="24">
        <v>-34.669499999999999</v>
      </c>
      <c r="Y987" s="24">
        <v>-0.1658</v>
      </c>
      <c r="Z987" s="24">
        <v>-2.1233</v>
      </c>
      <c r="AA987" s="24">
        <v>5.8573000000000004</v>
      </c>
      <c r="AB987">
        <f t="shared" si="96"/>
        <v>0</v>
      </c>
      <c r="AC987" s="14">
        <f t="shared" si="97"/>
        <v>0.33300000000000002</v>
      </c>
    </row>
    <row r="988" spans="1:29" x14ac:dyDescent="0.2">
      <c r="A988" s="24" t="s">
        <v>47</v>
      </c>
      <c r="B988" s="24" t="s">
        <v>161</v>
      </c>
      <c r="C988" s="24">
        <v>48.905000000000001</v>
      </c>
      <c r="D988" s="24">
        <v>-1E-4</v>
      </c>
      <c r="E988" s="24">
        <v>-3.99</v>
      </c>
      <c r="F988" s="24">
        <v>0.33300000000000002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-1.5275000000000001</v>
      </c>
      <c r="M988" s="24">
        <v>-5.6955999999999998</v>
      </c>
      <c r="N988" s="24">
        <v>1.9238999999999999</v>
      </c>
      <c r="O988" s="24">
        <v>0.57330000000000003</v>
      </c>
      <c r="P988" s="24" t="s">
        <v>172</v>
      </c>
      <c r="Q988" s="24">
        <v>-0.3458</v>
      </c>
      <c r="R988" s="24">
        <v>-0.52429999999999999</v>
      </c>
      <c r="S988" s="24">
        <v>327.358</v>
      </c>
      <c r="T988" s="24">
        <v>327.96629999999999</v>
      </c>
      <c r="U988" s="24">
        <v>1.6126</v>
      </c>
      <c r="V988" s="24">
        <v>31.764399999999998</v>
      </c>
      <c r="W988" s="24">
        <v>-32.250500000000002</v>
      </c>
      <c r="X988" s="24">
        <v>-32.441699999999997</v>
      </c>
      <c r="Y988" s="24">
        <v>-0.1772</v>
      </c>
      <c r="Z988" s="24">
        <v>-1.9514</v>
      </c>
      <c r="AA988" s="24">
        <v>3.8828</v>
      </c>
      <c r="AB988">
        <f t="shared" si="96"/>
        <v>0</v>
      </c>
      <c r="AC988" s="14">
        <f t="shared" si="97"/>
        <v>0.33300000000000002</v>
      </c>
    </row>
    <row r="989" spans="1:29" x14ac:dyDescent="0.2">
      <c r="A989" s="24" t="s">
        <v>47</v>
      </c>
      <c r="B989" s="24" t="s">
        <v>161</v>
      </c>
      <c r="C989" s="24">
        <v>50.986199999999997</v>
      </c>
      <c r="D989" s="24">
        <v>-1E-4</v>
      </c>
      <c r="E989" s="24">
        <v>-3.99</v>
      </c>
      <c r="F989" s="24">
        <v>0.33300000000000002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-1.3966000000000001</v>
      </c>
      <c r="M989" s="24">
        <v>-5.6124000000000001</v>
      </c>
      <c r="N989" s="24">
        <v>1.9692000000000001</v>
      </c>
      <c r="O989" s="24">
        <v>0.56989999999999996</v>
      </c>
      <c r="P989" s="24" t="s">
        <v>172</v>
      </c>
      <c r="Q989" s="24">
        <v>-0.33500000000000002</v>
      </c>
      <c r="R989" s="24">
        <v>-0.97399999999999998</v>
      </c>
      <c r="S989" s="24">
        <v>327.358</v>
      </c>
      <c r="T989" s="24">
        <v>327.9545</v>
      </c>
      <c r="U989" s="24">
        <v>1.5978000000000001</v>
      </c>
      <c r="V989" s="24">
        <v>31.627800000000001</v>
      </c>
      <c r="W989" s="24">
        <v>-27.699300000000001</v>
      </c>
      <c r="X989" s="24">
        <v>-27.9086</v>
      </c>
      <c r="Y989" s="24">
        <v>-0.17150000000000001</v>
      </c>
      <c r="Z989" s="24">
        <v>-1.6884999999999999</v>
      </c>
      <c r="AA989" s="24">
        <v>-0.37440000000000001</v>
      </c>
      <c r="AB989">
        <f t="shared" si="96"/>
        <v>0</v>
      </c>
      <c r="AC989" s="14">
        <f t="shared" si="97"/>
        <v>0.33300000000000002</v>
      </c>
    </row>
    <row r="990" spans="1:29" x14ac:dyDescent="0.2">
      <c r="A990" s="24" t="s">
        <v>47</v>
      </c>
      <c r="B990" s="24" t="s">
        <v>161</v>
      </c>
      <c r="C990" s="24">
        <v>53.067399999999999</v>
      </c>
      <c r="D990" s="24">
        <v>-1E-4</v>
      </c>
      <c r="E990" s="24">
        <v>-3.99</v>
      </c>
      <c r="F990" s="24">
        <v>0.33300000000000002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-1.282</v>
      </c>
      <c r="M990" s="24">
        <v>-5.5411999999999999</v>
      </c>
      <c r="N990" s="24">
        <v>2.0055999999999998</v>
      </c>
      <c r="O990" s="24">
        <v>0.57520000000000004</v>
      </c>
      <c r="P990" s="24" t="s">
        <v>172</v>
      </c>
      <c r="Q990" s="24">
        <v>-0.34189999999999998</v>
      </c>
      <c r="R990" s="24">
        <v>-1.9293</v>
      </c>
      <c r="S990" s="24">
        <v>327.358</v>
      </c>
      <c r="T990" s="24">
        <v>327.97219999999999</v>
      </c>
      <c r="U990" s="24">
        <v>1.6027</v>
      </c>
      <c r="V990" s="24">
        <v>31.730599999999999</v>
      </c>
      <c r="W990" s="24">
        <v>-21.260400000000001</v>
      </c>
      <c r="X990" s="24">
        <v>-21.4922</v>
      </c>
      <c r="Y990" s="24">
        <v>-0.15840000000000001</v>
      </c>
      <c r="Z990" s="24">
        <v>-1.3459000000000001</v>
      </c>
      <c r="AA990" s="24">
        <v>-3.5912999999999999</v>
      </c>
      <c r="AB990">
        <f t="shared" si="96"/>
        <v>0</v>
      </c>
      <c r="AC990" s="14">
        <f t="shared" si="97"/>
        <v>0.33300000000000002</v>
      </c>
    </row>
    <row r="991" spans="1:29" x14ac:dyDescent="0.2">
      <c r="A991" s="24" t="s">
        <v>47</v>
      </c>
      <c r="B991" s="24" t="s">
        <v>161</v>
      </c>
      <c r="C991" s="24">
        <v>55.148600000000002</v>
      </c>
      <c r="D991" s="24">
        <v>-1E-4</v>
      </c>
      <c r="E991" s="24">
        <v>-3.99</v>
      </c>
      <c r="F991" s="24">
        <v>0.33300000000000002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-0.86309999999999998</v>
      </c>
      <c r="M991" s="24">
        <v>-5.1264000000000003</v>
      </c>
      <c r="N991" s="24">
        <v>1.9979</v>
      </c>
      <c r="O991" s="24">
        <v>0.50839999999999996</v>
      </c>
      <c r="P991" s="24" t="s">
        <v>172</v>
      </c>
      <c r="Q991" s="24">
        <v>-0.34289999999999998</v>
      </c>
      <c r="R991" s="24">
        <v>-2.9799000000000002</v>
      </c>
      <c r="S991" s="24">
        <v>327.358</v>
      </c>
      <c r="T991" s="24">
        <v>327.97809999999998</v>
      </c>
      <c r="U991" s="24">
        <v>1.5797000000000001</v>
      </c>
      <c r="V991" s="24">
        <v>31.4785</v>
      </c>
      <c r="W991" s="24">
        <v>-13.3726</v>
      </c>
      <c r="X991" s="24">
        <v>-13.5984</v>
      </c>
      <c r="Y991" s="24">
        <v>-0.13070000000000001</v>
      </c>
      <c r="Z991" s="24">
        <v>-0.86829999999999996</v>
      </c>
      <c r="AA991" s="24">
        <v>-5.0510000000000002</v>
      </c>
      <c r="AB991">
        <f t="shared" si="96"/>
        <v>0</v>
      </c>
      <c r="AC991" s="14">
        <f t="shared" si="97"/>
        <v>0.33300000000000002</v>
      </c>
    </row>
    <row r="992" spans="1:29" x14ac:dyDescent="0.2">
      <c r="A992" s="24" t="s">
        <v>47</v>
      </c>
      <c r="B992" s="24" t="s">
        <v>161</v>
      </c>
      <c r="C992" s="24">
        <v>57.229900000000001</v>
      </c>
      <c r="D992" s="24">
        <v>-1E-4</v>
      </c>
      <c r="E992" s="24">
        <v>-3.99</v>
      </c>
      <c r="F992" s="24">
        <v>0.33300000000000002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-0.91749999999999998</v>
      </c>
      <c r="M992" s="24">
        <v>-4.4154999999999998</v>
      </c>
      <c r="N992" s="24">
        <v>1.9419999999999999</v>
      </c>
      <c r="O992" s="24">
        <v>0.44059999999999999</v>
      </c>
      <c r="P992" s="24" t="s">
        <v>172</v>
      </c>
      <c r="Q992" s="24">
        <v>-0.33950000000000002</v>
      </c>
      <c r="R992" s="24">
        <v>-3.7073999999999998</v>
      </c>
      <c r="S992" s="24">
        <v>327.358</v>
      </c>
      <c r="T992" s="24">
        <v>327.9828</v>
      </c>
      <c r="U992" s="24">
        <v>1.5476000000000001</v>
      </c>
      <c r="V992" s="24">
        <v>31.186399999999999</v>
      </c>
      <c r="W992" s="24">
        <v>-4.5735000000000001</v>
      </c>
      <c r="X992" s="24">
        <v>-4.7826000000000004</v>
      </c>
      <c r="Y992" s="24">
        <v>-5.4399999999999997E-2</v>
      </c>
      <c r="Z992" s="24">
        <v>-0.4284</v>
      </c>
      <c r="AA992" s="24">
        <v>-3.8371</v>
      </c>
      <c r="AB992">
        <f t="shared" si="96"/>
        <v>0</v>
      </c>
      <c r="AC992" s="14">
        <f t="shared" si="97"/>
        <v>0.33300000000000002</v>
      </c>
    </row>
    <row r="993" spans="1:29" x14ac:dyDescent="0.2">
      <c r="A993" s="24" t="s">
        <v>41</v>
      </c>
      <c r="B993" s="24" t="s">
        <v>161</v>
      </c>
      <c r="C993" s="24">
        <v>11.2576</v>
      </c>
      <c r="D993" s="24">
        <v>-1E-4</v>
      </c>
      <c r="E993" s="24">
        <v>0</v>
      </c>
      <c r="F993" s="24">
        <v>0.41599999999999998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-0.81679999999999997</v>
      </c>
      <c r="M993" s="24">
        <v>0.56979999999999997</v>
      </c>
      <c r="N993" s="24">
        <v>2.9853999999999998</v>
      </c>
      <c r="O993" s="24">
        <v>-8.6599999999999996E-2</v>
      </c>
      <c r="P993" s="24" t="s">
        <v>172</v>
      </c>
      <c r="Q993" s="24">
        <v>-0.59360000000000002</v>
      </c>
      <c r="R993" s="24">
        <v>-0.64359999999999995</v>
      </c>
      <c r="S993" s="24">
        <v>400.10399999999998</v>
      </c>
      <c r="T993" s="24">
        <v>400.72370000000001</v>
      </c>
      <c r="U993" s="24">
        <v>2.8601999999999999</v>
      </c>
      <c r="V993" s="24">
        <v>50.843699999999998</v>
      </c>
      <c r="W993" s="24">
        <v>4.5102000000000002</v>
      </c>
      <c r="X993" s="24">
        <v>4.2232000000000003</v>
      </c>
      <c r="Y993" s="24">
        <v>-0.1042</v>
      </c>
      <c r="Z993" s="24">
        <v>0.23630000000000001</v>
      </c>
      <c r="AA993" s="24">
        <v>4.1604000000000001</v>
      </c>
      <c r="AB993">
        <f t="shared" si="96"/>
        <v>0</v>
      </c>
      <c r="AC993" s="14">
        <f t="shared" si="97"/>
        <v>0.41599999999999998</v>
      </c>
    </row>
    <row r="994" spans="1:29" x14ac:dyDescent="0.2">
      <c r="A994" s="24" t="s">
        <v>41</v>
      </c>
      <c r="B994" s="24" t="s">
        <v>161</v>
      </c>
      <c r="C994" s="24">
        <v>12.984</v>
      </c>
      <c r="D994" s="24">
        <v>-1E-4</v>
      </c>
      <c r="E994" s="24">
        <v>0</v>
      </c>
      <c r="F994" s="24">
        <v>0.41599999999999998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-0.9577</v>
      </c>
      <c r="M994" s="24">
        <v>1.8762000000000001</v>
      </c>
      <c r="N994" s="24">
        <v>2.9437000000000002</v>
      </c>
      <c r="O994" s="24">
        <v>-0.22170000000000001</v>
      </c>
      <c r="P994" s="24" t="s">
        <v>172</v>
      </c>
      <c r="Q994" s="24">
        <v>-0.57769999999999999</v>
      </c>
      <c r="R994" s="24">
        <v>-2.7995000000000001</v>
      </c>
      <c r="S994" s="24">
        <v>400.10399999999998</v>
      </c>
      <c r="T994" s="24">
        <v>400.78219999999999</v>
      </c>
      <c r="U994" s="24">
        <v>2.8809999999999998</v>
      </c>
      <c r="V994" s="24">
        <v>51.157200000000003</v>
      </c>
      <c r="W994" s="24">
        <v>13.28</v>
      </c>
      <c r="X994" s="24">
        <v>13.046900000000001</v>
      </c>
      <c r="Y994" s="24">
        <v>1.95E-2</v>
      </c>
      <c r="Z994" s="24">
        <v>0.98860000000000003</v>
      </c>
      <c r="AA994" s="24">
        <v>12.443</v>
      </c>
      <c r="AB994">
        <f t="shared" si="96"/>
        <v>0</v>
      </c>
      <c r="AC994" s="14">
        <f t="shared" si="97"/>
        <v>0.41599999999999998</v>
      </c>
    </row>
    <row r="995" spans="1:29" x14ac:dyDescent="0.2">
      <c r="A995" s="24" t="s">
        <v>41</v>
      </c>
      <c r="B995" s="24" t="s">
        <v>161</v>
      </c>
      <c r="C995" s="24">
        <v>14.7104</v>
      </c>
      <c r="D995" s="24">
        <v>-1E-4</v>
      </c>
      <c r="E995" s="24">
        <v>0</v>
      </c>
      <c r="F995" s="24">
        <v>0.41599999999999998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-1.0165</v>
      </c>
      <c r="M995" s="24">
        <v>3.5552000000000001</v>
      </c>
      <c r="N995" s="24">
        <v>2.9426999999999999</v>
      </c>
      <c r="O995" s="24">
        <v>-0.29730000000000001</v>
      </c>
      <c r="P995" s="24" t="s">
        <v>172</v>
      </c>
      <c r="Q995" s="24">
        <v>-0.57440000000000002</v>
      </c>
      <c r="R995" s="24">
        <v>-4.2893999999999997</v>
      </c>
      <c r="S995" s="24">
        <v>400.10399999999998</v>
      </c>
      <c r="T995" s="24">
        <v>400.77510000000001</v>
      </c>
      <c r="U995" s="24">
        <v>2.9388999999999998</v>
      </c>
      <c r="V995" s="24">
        <v>51.914499999999997</v>
      </c>
      <c r="W995" s="24">
        <v>21.152000000000001</v>
      </c>
      <c r="X995" s="24">
        <v>20.967300000000002</v>
      </c>
      <c r="Y995" s="24">
        <v>0.19989999999999999</v>
      </c>
      <c r="Z995" s="24">
        <v>1.6744000000000001</v>
      </c>
      <c r="AA995" s="24">
        <v>17.5077</v>
      </c>
      <c r="AB995">
        <f t="shared" si="96"/>
        <v>0</v>
      </c>
      <c r="AC995" s="14">
        <f t="shared" si="97"/>
        <v>0.41599999999999998</v>
      </c>
    </row>
    <row r="996" spans="1:29" x14ac:dyDescent="0.2">
      <c r="A996" s="24" t="s">
        <v>41</v>
      </c>
      <c r="B996" s="24" t="s">
        <v>161</v>
      </c>
      <c r="C996" s="24">
        <v>16.436900000000001</v>
      </c>
      <c r="D996" s="24">
        <v>-1E-4</v>
      </c>
      <c r="E996" s="24">
        <v>0</v>
      </c>
      <c r="F996" s="24">
        <v>0.41599999999999998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-1.2357</v>
      </c>
      <c r="M996" s="24">
        <v>3.9590999999999998</v>
      </c>
      <c r="N996" s="24">
        <v>2.9043000000000001</v>
      </c>
      <c r="O996" s="24">
        <v>-0.40649999999999997</v>
      </c>
      <c r="P996" s="24" t="s">
        <v>172</v>
      </c>
      <c r="Q996" s="24">
        <v>-0.56799999999999995</v>
      </c>
      <c r="R996" s="24">
        <v>-6.1562999999999999</v>
      </c>
      <c r="S996" s="24">
        <v>400.10399999999998</v>
      </c>
      <c r="T996" s="24">
        <v>400.79989999999998</v>
      </c>
      <c r="U996" s="24">
        <v>2.9550000000000001</v>
      </c>
      <c r="V996" s="24">
        <v>52.107100000000003</v>
      </c>
      <c r="W996" s="24">
        <v>27.593900000000001</v>
      </c>
      <c r="X996" s="24">
        <v>27.4678</v>
      </c>
      <c r="Y996" s="24">
        <v>0.433</v>
      </c>
      <c r="Z996" s="24">
        <v>2.2372999999999998</v>
      </c>
      <c r="AA996" s="24">
        <v>19.336600000000001</v>
      </c>
      <c r="AB996">
        <f t="shared" si="96"/>
        <v>0</v>
      </c>
      <c r="AC996" s="14">
        <f t="shared" si="97"/>
        <v>0.41599999999999998</v>
      </c>
    </row>
    <row r="997" spans="1:29" x14ac:dyDescent="0.2">
      <c r="A997" s="24" t="s">
        <v>41</v>
      </c>
      <c r="B997" s="24" t="s">
        <v>161</v>
      </c>
      <c r="C997" s="24">
        <v>18.1632</v>
      </c>
      <c r="D997" s="24">
        <v>-1E-4</v>
      </c>
      <c r="E997" s="24">
        <v>0</v>
      </c>
      <c r="F997" s="24">
        <v>0.41599999999999998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-1.7848999999999999</v>
      </c>
      <c r="M997" s="24">
        <v>4.7057000000000002</v>
      </c>
      <c r="N997" s="24">
        <v>2.8927999999999998</v>
      </c>
      <c r="O997" s="24">
        <v>-0.50239999999999996</v>
      </c>
      <c r="P997" s="24" t="s">
        <v>172</v>
      </c>
      <c r="Q997" s="24">
        <v>-0.55989999999999995</v>
      </c>
      <c r="R997" s="24">
        <v>-7.8532999999999999</v>
      </c>
      <c r="S997" s="24">
        <v>400.10399999999998</v>
      </c>
      <c r="T997" s="24">
        <v>400.80700000000002</v>
      </c>
      <c r="U997" s="24">
        <v>3.0457999999999998</v>
      </c>
      <c r="V997" s="24">
        <v>53.347900000000003</v>
      </c>
      <c r="W997" s="24">
        <v>32.170299999999997</v>
      </c>
      <c r="X997" s="24">
        <v>32.124499999999998</v>
      </c>
      <c r="Y997" s="24">
        <v>0.64239999999999997</v>
      </c>
      <c r="Z997" s="24">
        <v>2.6423999999999999</v>
      </c>
      <c r="AA997" s="24">
        <v>18.727</v>
      </c>
      <c r="AB997">
        <f t="shared" si="96"/>
        <v>0</v>
      </c>
      <c r="AC997" s="14">
        <f t="shared" si="97"/>
        <v>0.41599999999999998</v>
      </c>
    </row>
    <row r="998" spans="1:29" x14ac:dyDescent="0.2">
      <c r="A998" s="24" t="s">
        <v>41</v>
      </c>
      <c r="B998" s="24" t="s">
        <v>161</v>
      </c>
      <c r="C998" s="24">
        <v>19.889700000000001</v>
      </c>
      <c r="D998" s="24">
        <v>-1E-4</v>
      </c>
      <c r="E998" s="24">
        <v>0</v>
      </c>
      <c r="F998" s="24">
        <v>0.41599999999999998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-1.8458000000000001</v>
      </c>
      <c r="M998" s="24">
        <v>5.3625999999999996</v>
      </c>
      <c r="N998" s="24">
        <v>2.8805999999999998</v>
      </c>
      <c r="O998" s="24">
        <v>-0.52539999999999998</v>
      </c>
      <c r="P998" s="24" t="s">
        <v>172</v>
      </c>
      <c r="Q998" s="24">
        <v>-0.55379999999999996</v>
      </c>
      <c r="R998" s="24">
        <v>-8.1371000000000002</v>
      </c>
      <c r="S998" s="24">
        <v>400.10399999999998</v>
      </c>
      <c r="T998" s="24">
        <v>400.79640000000001</v>
      </c>
      <c r="U998" s="24">
        <v>3.0869</v>
      </c>
      <c r="V998" s="24">
        <v>53.939</v>
      </c>
      <c r="W998" s="24">
        <v>34.571800000000003</v>
      </c>
      <c r="X998" s="24">
        <v>34.610900000000001</v>
      </c>
      <c r="Y998" s="24">
        <v>0.76790000000000003</v>
      </c>
      <c r="Z998" s="24">
        <v>2.754</v>
      </c>
      <c r="AA998" s="24">
        <v>19.5458</v>
      </c>
      <c r="AB998">
        <f t="shared" si="96"/>
        <v>0</v>
      </c>
      <c r="AC998" s="14">
        <f t="shared" si="97"/>
        <v>0.41599999999999998</v>
      </c>
    </row>
    <row r="999" spans="1:29" x14ac:dyDescent="0.2">
      <c r="A999" s="24" t="s">
        <v>41</v>
      </c>
      <c r="B999" s="24" t="s">
        <v>161</v>
      </c>
      <c r="C999" s="24">
        <v>21.616</v>
      </c>
      <c r="D999" s="24">
        <v>-1E-4</v>
      </c>
      <c r="E999" s="24">
        <v>0</v>
      </c>
      <c r="F999" s="24">
        <v>0.41599999999999998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-1.7756000000000001</v>
      </c>
      <c r="M999" s="24">
        <v>6.0068999999999999</v>
      </c>
      <c r="N999" s="24">
        <v>2.8454999999999999</v>
      </c>
      <c r="O999" s="24">
        <v>-0.53210000000000002</v>
      </c>
      <c r="P999" s="24" t="s">
        <v>172</v>
      </c>
      <c r="Q999" s="24">
        <v>-0.54490000000000005</v>
      </c>
      <c r="R999" s="24">
        <v>-7.9490999999999996</v>
      </c>
      <c r="S999" s="24">
        <v>400.10399999999998</v>
      </c>
      <c r="T999" s="24">
        <v>400.79289999999997</v>
      </c>
      <c r="U999" s="24">
        <v>3.2014999999999998</v>
      </c>
      <c r="V999" s="24">
        <v>55.751899999999999</v>
      </c>
      <c r="W999" s="24">
        <v>34.635899999999999</v>
      </c>
      <c r="X999" s="24">
        <v>34.877200000000002</v>
      </c>
      <c r="Y999" s="24">
        <v>0.80459999999999998</v>
      </c>
      <c r="Z999" s="24">
        <v>2.8304999999999998</v>
      </c>
      <c r="AA999" s="24">
        <v>17.460100000000001</v>
      </c>
      <c r="AB999">
        <f t="shared" si="96"/>
        <v>0</v>
      </c>
      <c r="AC999" s="14">
        <f t="shared" si="97"/>
        <v>0.41599999999999998</v>
      </c>
    </row>
    <row r="1000" spans="1:29" x14ac:dyDescent="0.2">
      <c r="A1000" s="24" t="s">
        <v>41</v>
      </c>
      <c r="B1000" s="24" t="s">
        <v>161</v>
      </c>
      <c r="C1000" s="24">
        <v>23.342400000000001</v>
      </c>
      <c r="D1000" s="24">
        <v>-1E-4</v>
      </c>
      <c r="E1000" s="24">
        <v>0</v>
      </c>
      <c r="F1000" s="24">
        <v>0.41599999999999998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-1.5259</v>
      </c>
      <c r="M1000" s="24">
        <v>5.4158999999999997</v>
      </c>
      <c r="N1000" s="24">
        <v>2.8395000000000001</v>
      </c>
      <c r="O1000" s="24">
        <v>-0.53249999999999997</v>
      </c>
      <c r="P1000" s="24" t="s">
        <v>172</v>
      </c>
      <c r="Q1000" s="24">
        <v>-0.54159999999999997</v>
      </c>
      <c r="R1000" s="24">
        <v>-7.4286000000000003</v>
      </c>
      <c r="S1000" s="24">
        <v>400.10399999999998</v>
      </c>
      <c r="T1000" s="24">
        <v>400.80700000000002</v>
      </c>
      <c r="U1000" s="24">
        <v>3.1408</v>
      </c>
      <c r="V1000" s="24">
        <v>54.747199999999999</v>
      </c>
      <c r="W1000" s="24">
        <v>32.358400000000003</v>
      </c>
      <c r="X1000" s="24">
        <v>32.731999999999999</v>
      </c>
      <c r="Y1000" s="24">
        <v>0.71309999999999996</v>
      </c>
      <c r="Z1000" s="24">
        <v>2.625</v>
      </c>
      <c r="AA1000" s="24">
        <v>18.8001</v>
      </c>
      <c r="AB1000">
        <f t="shared" si="96"/>
        <v>0</v>
      </c>
      <c r="AC1000" s="14">
        <f t="shared" si="97"/>
        <v>0.41599999999999998</v>
      </c>
    </row>
    <row r="1001" spans="1:29" x14ac:dyDescent="0.2">
      <c r="A1001" s="24" t="s">
        <v>41</v>
      </c>
      <c r="B1001" s="24" t="s">
        <v>161</v>
      </c>
      <c r="C1001" s="24">
        <v>25.0688</v>
      </c>
      <c r="D1001" s="24">
        <v>-1E-4</v>
      </c>
      <c r="E1001" s="24">
        <v>0</v>
      </c>
      <c r="F1001" s="24">
        <v>0.41599999999999998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-1.6343000000000001</v>
      </c>
      <c r="M1001" s="24">
        <v>4.9671000000000003</v>
      </c>
      <c r="N1001" s="24">
        <v>2.8584999999999998</v>
      </c>
      <c r="O1001" s="24">
        <v>-0.4708</v>
      </c>
      <c r="P1001" s="24" t="s">
        <v>172</v>
      </c>
      <c r="Q1001" s="24">
        <v>-0.52270000000000005</v>
      </c>
      <c r="R1001" s="24">
        <v>-6.8735999999999997</v>
      </c>
      <c r="S1001" s="24">
        <v>400.10399999999998</v>
      </c>
      <c r="T1001" s="24">
        <v>400.8141</v>
      </c>
      <c r="U1001" s="24">
        <v>3.1217000000000001</v>
      </c>
      <c r="V1001" s="24">
        <v>54.631999999999998</v>
      </c>
      <c r="W1001" s="24">
        <v>27.8933</v>
      </c>
      <c r="X1001" s="24">
        <v>28.329599999999999</v>
      </c>
      <c r="Y1001" s="24">
        <v>0.53869999999999996</v>
      </c>
      <c r="Z1001" s="24">
        <v>2.3016999999999999</v>
      </c>
      <c r="AA1001" s="24">
        <v>21.266100000000002</v>
      </c>
      <c r="AB1001">
        <f t="shared" si="96"/>
        <v>0</v>
      </c>
      <c r="AC1001" s="14">
        <f t="shared" si="97"/>
        <v>0.41599999999999998</v>
      </c>
    </row>
    <row r="1002" spans="1:29" x14ac:dyDescent="0.2">
      <c r="A1002" s="24" t="s">
        <v>41</v>
      </c>
      <c r="B1002" s="24" t="s">
        <v>161</v>
      </c>
      <c r="C1002" s="24">
        <v>26.795200000000001</v>
      </c>
      <c r="D1002" s="24">
        <v>-1E-4</v>
      </c>
      <c r="E1002" s="24">
        <v>0</v>
      </c>
      <c r="F1002" s="24">
        <v>0.41599999999999998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-0.89170000000000005</v>
      </c>
      <c r="M1002" s="24">
        <v>3.6137000000000001</v>
      </c>
      <c r="N1002" s="24">
        <v>2.8359000000000001</v>
      </c>
      <c r="O1002" s="24">
        <v>-0.34610000000000002</v>
      </c>
      <c r="P1002" s="24" t="s">
        <v>172</v>
      </c>
      <c r="Q1002" s="24">
        <v>-0.52110000000000001</v>
      </c>
      <c r="R1002" s="24">
        <v>-5.6281999999999996</v>
      </c>
      <c r="S1002" s="24">
        <v>400.10399999999998</v>
      </c>
      <c r="T1002" s="24">
        <v>400.78219999999999</v>
      </c>
      <c r="U1002" s="24">
        <v>3.1080000000000001</v>
      </c>
      <c r="V1002" s="24">
        <v>54.545200000000001</v>
      </c>
      <c r="W1002" s="24">
        <v>21.542300000000001</v>
      </c>
      <c r="X1002" s="24">
        <v>22.0215</v>
      </c>
      <c r="Y1002" s="24">
        <v>0.29070000000000001</v>
      </c>
      <c r="Z1002" s="24">
        <v>1.7068000000000001</v>
      </c>
      <c r="AA1002" s="24">
        <v>20.818100000000001</v>
      </c>
      <c r="AB1002">
        <f t="shared" si="96"/>
        <v>0</v>
      </c>
      <c r="AC1002" s="14">
        <f t="shared" si="97"/>
        <v>0.41599999999999998</v>
      </c>
    </row>
    <row r="1003" spans="1:29" x14ac:dyDescent="0.2">
      <c r="A1003" s="24" t="s">
        <v>41</v>
      </c>
      <c r="B1003" s="24" t="s">
        <v>161</v>
      </c>
      <c r="C1003" s="24">
        <v>28.521599999999999</v>
      </c>
      <c r="D1003" s="24">
        <v>-1E-4</v>
      </c>
      <c r="E1003" s="24">
        <v>0</v>
      </c>
      <c r="F1003" s="24">
        <v>0.41599999999999998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-0.97489999999999999</v>
      </c>
      <c r="M1003" s="24">
        <v>2.4940000000000002</v>
      </c>
      <c r="N1003" s="24">
        <v>2.8319000000000001</v>
      </c>
      <c r="O1003" s="24">
        <v>-0.2094</v>
      </c>
      <c r="P1003" s="24" t="s">
        <v>172</v>
      </c>
      <c r="Q1003" s="24">
        <v>-0.53800000000000003</v>
      </c>
      <c r="R1003" s="24">
        <v>-3.5306000000000002</v>
      </c>
      <c r="S1003" s="24">
        <v>400.10399999999998</v>
      </c>
      <c r="T1003" s="24">
        <v>400.79109999999997</v>
      </c>
      <c r="U1003" s="24">
        <v>3.081</v>
      </c>
      <c r="V1003" s="24">
        <v>53.925699999999999</v>
      </c>
      <c r="W1003" s="24">
        <v>13.7349</v>
      </c>
      <c r="X1003" s="24">
        <v>14.2437</v>
      </c>
      <c r="Y1003" s="24">
        <v>8.8999999999999996E-2</v>
      </c>
      <c r="Z1003" s="24">
        <v>1.0087999999999999</v>
      </c>
      <c r="AA1003" s="24">
        <v>17.406500000000001</v>
      </c>
      <c r="AB1003">
        <f t="shared" si="96"/>
        <v>0</v>
      </c>
      <c r="AC1003" s="14">
        <f t="shared" si="97"/>
        <v>0.41599999999999998</v>
      </c>
    </row>
    <row r="1004" spans="1:29" x14ac:dyDescent="0.2">
      <c r="A1004" s="24" t="s">
        <v>41</v>
      </c>
      <c r="B1004" s="24" t="s">
        <v>161</v>
      </c>
      <c r="C1004" s="24">
        <v>30.248000000000001</v>
      </c>
      <c r="D1004" s="24">
        <v>-1E-4</v>
      </c>
      <c r="E1004" s="24">
        <v>0</v>
      </c>
      <c r="F1004" s="24">
        <v>0.41599999999999998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-0.53669999999999995</v>
      </c>
      <c r="M1004" s="24">
        <v>1.1349</v>
      </c>
      <c r="N1004" s="24">
        <v>2.8913000000000002</v>
      </c>
      <c r="O1004" s="24">
        <v>-8.6599999999999996E-2</v>
      </c>
      <c r="P1004" s="24" t="s">
        <v>172</v>
      </c>
      <c r="Q1004" s="24">
        <v>-0.56020000000000003</v>
      </c>
      <c r="R1004" s="24">
        <v>-1.2907999999999999</v>
      </c>
      <c r="S1004" s="24">
        <v>400.10399999999998</v>
      </c>
      <c r="T1004" s="24">
        <v>400.78750000000002</v>
      </c>
      <c r="U1004" s="24">
        <v>3.0183</v>
      </c>
      <c r="V1004" s="24">
        <v>52.936199999999999</v>
      </c>
      <c r="W1004" s="24">
        <v>4.9989999999999997</v>
      </c>
      <c r="X1004" s="24">
        <v>5.5087999999999999</v>
      </c>
      <c r="Y1004" s="24">
        <v>-8.2100000000000006E-2</v>
      </c>
      <c r="Z1004" s="24">
        <v>0.23180000000000001</v>
      </c>
      <c r="AA1004" s="24">
        <v>9.3150999999999993</v>
      </c>
      <c r="AB1004">
        <f t="shared" si="96"/>
        <v>0</v>
      </c>
      <c r="AC1004" s="14">
        <f t="shared" si="97"/>
        <v>0.41599999999999998</v>
      </c>
    </row>
    <row r="1005" spans="1:29" x14ac:dyDescent="0.2">
      <c r="A1005" s="24" t="s">
        <v>41</v>
      </c>
      <c r="B1005" s="24" t="s">
        <v>161</v>
      </c>
      <c r="C1005" s="24">
        <v>31.974299999999999</v>
      </c>
      <c r="D1005" s="24">
        <v>-1E-4</v>
      </c>
      <c r="E1005" s="24">
        <v>0</v>
      </c>
      <c r="F1005" s="24">
        <v>0.41599999999999998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-0.54330000000000001</v>
      </c>
      <c r="M1005" s="24">
        <v>-9.7900000000000001E-2</v>
      </c>
      <c r="N1005" s="24">
        <v>2.8915000000000002</v>
      </c>
      <c r="O1005" s="24">
        <v>2.29E-2</v>
      </c>
      <c r="P1005" s="24" t="s">
        <v>172</v>
      </c>
      <c r="Q1005" s="24">
        <v>-0.56599999999999995</v>
      </c>
      <c r="R1005" s="24">
        <v>0.85370000000000001</v>
      </c>
      <c r="S1005" s="24">
        <v>400.10399999999998</v>
      </c>
      <c r="T1005" s="24">
        <v>400.78579999999999</v>
      </c>
      <c r="U1005" s="24">
        <v>2.9777</v>
      </c>
      <c r="V1005" s="24">
        <v>52.252499999999998</v>
      </c>
      <c r="W1005" s="24">
        <v>-4.0749000000000004</v>
      </c>
      <c r="X1005" s="24">
        <v>-3.5844999999999998</v>
      </c>
      <c r="Y1005" s="24">
        <v>-0.13150000000000001</v>
      </c>
      <c r="Z1005" s="24">
        <v>-0.54239999999999999</v>
      </c>
      <c r="AA1005" s="24">
        <v>-0.93320000000000003</v>
      </c>
      <c r="AB1005">
        <f t="shared" si="96"/>
        <v>0</v>
      </c>
      <c r="AC1005" s="14">
        <f t="shared" si="97"/>
        <v>0.41599999999999998</v>
      </c>
    </row>
    <row r="1006" spans="1:29" x14ac:dyDescent="0.2">
      <c r="A1006" s="24" t="s">
        <v>41</v>
      </c>
      <c r="B1006" s="24" t="s">
        <v>161</v>
      </c>
      <c r="C1006" s="24">
        <v>33.700699999999998</v>
      </c>
      <c r="D1006" s="24">
        <v>-1E-4</v>
      </c>
      <c r="E1006" s="24">
        <v>0</v>
      </c>
      <c r="F1006" s="24">
        <v>0.41599999999999998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-0.4849</v>
      </c>
      <c r="M1006" s="24">
        <v>-1.3148</v>
      </c>
      <c r="N1006" s="24">
        <v>2.9091</v>
      </c>
      <c r="O1006" s="24">
        <v>0.15790000000000001</v>
      </c>
      <c r="P1006" s="24" t="s">
        <v>172</v>
      </c>
      <c r="Q1006" s="24">
        <v>-0.5625</v>
      </c>
      <c r="R1006" s="24">
        <v>3.4685999999999999</v>
      </c>
      <c r="S1006" s="24">
        <v>400.10399999999998</v>
      </c>
      <c r="T1006" s="24">
        <v>400.80880000000002</v>
      </c>
      <c r="U1006" s="24">
        <v>2.9664000000000001</v>
      </c>
      <c r="V1006" s="24">
        <v>51.805</v>
      </c>
      <c r="W1006" s="24">
        <v>-12.8734</v>
      </c>
      <c r="X1006" s="24">
        <v>-12.4138</v>
      </c>
      <c r="Y1006" s="24">
        <v>-7.5200000000000003E-2</v>
      </c>
      <c r="Z1006" s="24">
        <v>-1.4146000000000001</v>
      </c>
      <c r="AA1006" s="24">
        <v>-9.7750000000000004</v>
      </c>
      <c r="AB1006">
        <f t="shared" si="96"/>
        <v>0</v>
      </c>
      <c r="AC1006" s="14">
        <f t="shared" si="97"/>
        <v>0.41599999999999998</v>
      </c>
    </row>
    <row r="1007" spans="1:29" x14ac:dyDescent="0.2">
      <c r="A1007" s="24" t="s">
        <v>41</v>
      </c>
      <c r="B1007" s="24" t="s">
        <v>161</v>
      </c>
      <c r="C1007" s="24">
        <v>35.427100000000003</v>
      </c>
      <c r="D1007" s="24">
        <v>-1E-4</v>
      </c>
      <c r="E1007" s="24">
        <v>0</v>
      </c>
      <c r="F1007" s="24">
        <v>0.41599999999999998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-1.2783</v>
      </c>
      <c r="M1007" s="24">
        <v>-2.2625000000000002</v>
      </c>
      <c r="N1007" s="24">
        <v>2.9285000000000001</v>
      </c>
      <c r="O1007" s="24">
        <v>0.26950000000000002</v>
      </c>
      <c r="P1007" s="24" t="s">
        <v>172</v>
      </c>
      <c r="Q1007" s="24">
        <v>-0.54900000000000004</v>
      </c>
      <c r="R1007" s="24">
        <v>5.3905000000000003</v>
      </c>
      <c r="S1007" s="24">
        <v>400.10399999999998</v>
      </c>
      <c r="T1007" s="24">
        <v>400.78039999999999</v>
      </c>
      <c r="U1007" s="24">
        <v>2.9542000000000002</v>
      </c>
      <c r="V1007" s="24">
        <v>51.366799999999998</v>
      </c>
      <c r="W1007" s="24">
        <v>-20.801500000000001</v>
      </c>
      <c r="X1007" s="24">
        <v>-20.401900000000001</v>
      </c>
      <c r="Y1007" s="24">
        <v>-0.14929999999999999</v>
      </c>
      <c r="Z1007" s="24">
        <v>-2.1202000000000001</v>
      </c>
      <c r="AA1007" s="24">
        <v>-9.6141000000000005</v>
      </c>
      <c r="AB1007">
        <f t="shared" si="96"/>
        <v>0</v>
      </c>
      <c r="AC1007" s="14">
        <f t="shared" si="97"/>
        <v>0.41599999999999998</v>
      </c>
    </row>
    <row r="1008" spans="1:29" x14ac:dyDescent="0.2">
      <c r="A1008" s="24" t="s">
        <v>41</v>
      </c>
      <c r="B1008" s="24" t="s">
        <v>161</v>
      </c>
      <c r="C1008" s="24">
        <v>37.153500000000001</v>
      </c>
      <c r="D1008" s="24">
        <v>-1E-4</v>
      </c>
      <c r="E1008" s="24">
        <v>0</v>
      </c>
      <c r="F1008" s="24">
        <v>0.41599999999999998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-1.5688</v>
      </c>
      <c r="M1008" s="24">
        <v>-2.8858999999999999</v>
      </c>
      <c r="N1008" s="24">
        <v>2.8658999999999999</v>
      </c>
      <c r="O1008" s="24">
        <v>0.37469999999999998</v>
      </c>
      <c r="P1008" s="24" t="s">
        <v>172</v>
      </c>
      <c r="Q1008" s="24">
        <v>-0.55349999999999999</v>
      </c>
      <c r="R1008" s="24">
        <v>6.8948999999999998</v>
      </c>
      <c r="S1008" s="24">
        <v>400.10399999999998</v>
      </c>
      <c r="T1008" s="24">
        <v>400.78750000000002</v>
      </c>
      <c r="U1008" s="24">
        <v>2.9714999999999998</v>
      </c>
      <c r="V1008" s="24">
        <v>51.242199999999997</v>
      </c>
      <c r="W1008" s="24">
        <v>-27.3232</v>
      </c>
      <c r="X1008" s="24">
        <v>-26.9907</v>
      </c>
      <c r="Y1008" s="24">
        <v>-0.24260000000000001</v>
      </c>
      <c r="Z1008" s="24">
        <v>-2.6589999999999998</v>
      </c>
      <c r="AA1008" s="24">
        <v>-2.0310000000000001</v>
      </c>
      <c r="AB1008">
        <f t="shared" si="96"/>
        <v>0</v>
      </c>
      <c r="AC1008" s="14">
        <f t="shared" si="97"/>
        <v>0.41599999999999998</v>
      </c>
    </row>
    <row r="1009" spans="1:30" x14ac:dyDescent="0.2">
      <c r="A1009" s="24" t="s">
        <v>41</v>
      </c>
      <c r="B1009" s="24" t="s">
        <v>161</v>
      </c>
      <c r="C1009" s="24">
        <v>38.879899999999999</v>
      </c>
      <c r="D1009" s="24">
        <v>-1E-4</v>
      </c>
      <c r="E1009" s="24">
        <v>0</v>
      </c>
      <c r="F1009" s="24">
        <v>0.41599999999999998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-1.8593999999999999</v>
      </c>
      <c r="M1009" s="24">
        <v>-3.653</v>
      </c>
      <c r="N1009" s="24">
        <v>2.8235999999999999</v>
      </c>
      <c r="O1009" s="24">
        <v>0.38650000000000001</v>
      </c>
      <c r="P1009" s="24" t="s">
        <v>172</v>
      </c>
      <c r="Q1009" s="24">
        <v>-0.56440000000000001</v>
      </c>
      <c r="R1009" s="24">
        <v>7.5570000000000004</v>
      </c>
      <c r="S1009" s="24">
        <v>400.10399999999998</v>
      </c>
      <c r="T1009" s="24">
        <v>400.80349999999999</v>
      </c>
      <c r="U1009" s="24">
        <v>2.9702000000000002</v>
      </c>
      <c r="V1009" s="24">
        <v>51.096800000000002</v>
      </c>
      <c r="W1009" s="24">
        <v>-31.997699999999998</v>
      </c>
      <c r="X1009" s="24">
        <v>-31.7544</v>
      </c>
      <c r="Y1009" s="24">
        <v>-0.20069999999999999</v>
      </c>
      <c r="Z1009" s="24">
        <v>-3.0665</v>
      </c>
      <c r="AA1009" s="24">
        <v>2.2223000000000002</v>
      </c>
      <c r="AB1009">
        <f t="shared" si="96"/>
        <v>0</v>
      </c>
      <c r="AC1009" s="14">
        <f t="shared" si="97"/>
        <v>0.41599999999999998</v>
      </c>
    </row>
    <row r="1010" spans="1:30" x14ac:dyDescent="0.2">
      <c r="A1010" s="24" t="s">
        <v>41</v>
      </c>
      <c r="B1010" s="24" t="s">
        <v>161</v>
      </c>
      <c r="C1010" s="24">
        <v>40.606400000000001</v>
      </c>
      <c r="D1010" s="24">
        <v>-1E-4</v>
      </c>
      <c r="E1010" s="24">
        <v>0</v>
      </c>
      <c r="F1010" s="24">
        <v>0.41599999999999998</v>
      </c>
      <c r="G1010" s="24">
        <v>0</v>
      </c>
      <c r="H1010" s="24">
        <v>0</v>
      </c>
      <c r="I1010" s="24">
        <v>0</v>
      </c>
      <c r="J1010" s="24">
        <v>0</v>
      </c>
      <c r="K1010" s="24">
        <v>0</v>
      </c>
      <c r="L1010" s="24">
        <v>-1.8251999999999999</v>
      </c>
      <c r="M1010" s="24">
        <v>-3.8553999999999999</v>
      </c>
      <c r="N1010" s="24">
        <v>2.7599</v>
      </c>
      <c r="O1010" s="24">
        <v>0.3669</v>
      </c>
      <c r="P1010" s="24" t="s">
        <v>172</v>
      </c>
      <c r="Q1010" s="24">
        <v>-0.56200000000000006</v>
      </c>
      <c r="R1010" s="24">
        <v>7.6280000000000001</v>
      </c>
      <c r="S1010" s="24">
        <v>400.10399999999998</v>
      </c>
      <c r="T1010" s="24">
        <v>400.78039999999999</v>
      </c>
      <c r="U1010" s="24">
        <v>2.9234</v>
      </c>
      <c r="V1010" s="24">
        <v>50.362099999999998</v>
      </c>
      <c r="W1010" s="24">
        <v>-34.509</v>
      </c>
      <c r="X1010" s="24">
        <v>-34.3566</v>
      </c>
      <c r="Y1010" s="24">
        <v>-0.2399</v>
      </c>
      <c r="Z1010" s="24">
        <v>-3.1153</v>
      </c>
      <c r="AA1010" s="24">
        <v>8.3024000000000004</v>
      </c>
      <c r="AB1010">
        <f t="shared" si="96"/>
        <v>0</v>
      </c>
      <c r="AC1010" s="14">
        <f t="shared" si="97"/>
        <v>0.41599999999999998</v>
      </c>
    </row>
    <row r="1011" spans="1:30" x14ac:dyDescent="0.2">
      <c r="A1011" s="24" t="s">
        <v>41</v>
      </c>
      <c r="B1011" s="24" t="s">
        <v>161</v>
      </c>
      <c r="C1011" s="24">
        <v>42.332799999999999</v>
      </c>
      <c r="D1011" s="24">
        <v>-1E-4</v>
      </c>
      <c r="E1011" s="24">
        <v>0</v>
      </c>
      <c r="F1011" s="24">
        <v>0.41599999999999998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-1.9113</v>
      </c>
      <c r="M1011" s="24">
        <v>-3.6941000000000002</v>
      </c>
      <c r="N1011" s="24">
        <v>2.7561</v>
      </c>
      <c r="O1011" s="24">
        <v>0.33539999999999998</v>
      </c>
      <c r="P1011" s="24" t="s">
        <v>172</v>
      </c>
      <c r="Q1011" s="24">
        <v>-0.56479999999999997</v>
      </c>
      <c r="R1011" s="24">
        <v>7.1593</v>
      </c>
      <c r="S1011" s="24">
        <v>400.10399999999998</v>
      </c>
      <c r="T1011" s="24">
        <v>400.78399999999999</v>
      </c>
      <c r="U1011" s="24">
        <v>2.9016000000000002</v>
      </c>
      <c r="V1011" s="24">
        <v>50.037300000000002</v>
      </c>
      <c r="W1011" s="24">
        <v>-34.687100000000001</v>
      </c>
      <c r="X1011" s="24">
        <v>-34.740699999999997</v>
      </c>
      <c r="Y1011" s="24">
        <v>-0.28139999999999998</v>
      </c>
      <c r="Z1011" s="24">
        <v>-2.9836999999999998</v>
      </c>
      <c r="AA1011" s="24">
        <v>11.4732</v>
      </c>
      <c r="AB1011">
        <f t="shared" si="96"/>
        <v>0</v>
      </c>
      <c r="AC1011" s="14">
        <f t="shared" si="97"/>
        <v>0.41599999999999998</v>
      </c>
    </row>
    <row r="1012" spans="1:30" x14ac:dyDescent="0.2">
      <c r="A1012" s="24" t="s">
        <v>41</v>
      </c>
      <c r="B1012" s="24" t="s">
        <v>161</v>
      </c>
      <c r="C1012" s="24">
        <v>44.0593</v>
      </c>
      <c r="D1012" s="24">
        <v>-1E-4</v>
      </c>
      <c r="E1012" s="24">
        <v>0</v>
      </c>
      <c r="F1012" s="24">
        <v>0.41599999999999998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-1.9338</v>
      </c>
      <c r="M1012" s="24">
        <v>-3.8028</v>
      </c>
      <c r="N1012" s="24">
        <v>2.7311000000000001</v>
      </c>
      <c r="O1012" s="24">
        <v>0.34089999999999998</v>
      </c>
      <c r="P1012" s="24" t="s">
        <v>172</v>
      </c>
      <c r="Q1012" s="24">
        <v>-0.55920000000000003</v>
      </c>
      <c r="R1012" s="24">
        <v>6.5739000000000001</v>
      </c>
      <c r="S1012" s="24">
        <v>400.10399999999998</v>
      </c>
      <c r="T1012" s="24">
        <v>400.81060000000002</v>
      </c>
      <c r="U1012" s="24">
        <v>2.9308999999999998</v>
      </c>
      <c r="V1012" s="24">
        <v>50.501899999999999</v>
      </c>
      <c r="W1012" s="24">
        <v>-32.520200000000003</v>
      </c>
      <c r="X1012" s="24">
        <v>-32.7395</v>
      </c>
      <c r="Y1012" s="24">
        <v>-0.29499999999999998</v>
      </c>
      <c r="Z1012" s="24">
        <v>-2.7938999999999998</v>
      </c>
      <c r="AA1012" s="24">
        <v>7.4284999999999997</v>
      </c>
      <c r="AB1012">
        <f t="shared" si="96"/>
        <v>0</v>
      </c>
      <c r="AC1012" s="14">
        <f t="shared" si="97"/>
        <v>0.41599999999999998</v>
      </c>
    </row>
    <row r="1013" spans="1:30" x14ac:dyDescent="0.2">
      <c r="A1013" s="24" t="s">
        <v>41</v>
      </c>
      <c r="B1013" s="24" t="s">
        <v>161</v>
      </c>
      <c r="C1013" s="24">
        <v>45.785699999999999</v>
      </c>
      <c r="D1013" s="24">
        <v>-1E-4</v>
      </c>
      <c r="E1013" s="24">
        <v>0</v>
      </c>
      <c r="F1013" s="24">
        <v>0.41599999999999998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-1.9228000000000001</v>
      </c>
      <c r="M1013" s="24">
        <v>-3.5308999999999999</v>
      </c>
      <c r="N1013" s="24">
        <v>2.7439</v>
      </c>
      <c r="O1013" s="24">
        <v>0.3322</v>
      </c>
      <c r="P1013" s="24" t="s">
        <v>172</v>
      </c>
      <c r="Q1013" s="24">
        <v>-0.56359999999999999</v>
      </c>
      <c r="R1013" s="24">
        <v>6.5552000000000001</v>
      </c>
      <c r="S1013" s="24">
        <v>400.10399999999998</v>
      </c>
      <c r="T1013" s="24">
        <v>400.80169999999998</v>
      </c>
      <c r="U1013" s="24">
        <v>2.887</v>
      </c>
      <c r="V1013" s="24">
        <v>49.874899999999997</v>
      </c>
      <c r="W1013" s="24">
        <v>-28.154699999999998</v>
      </c>
      <c r="X1013" s="24">
        <v>-28.428999999999998</v>
      </c>
      <c r="Y1013" s="24">
        <v>-0.23400000000000001</v>
      </c>
      <c r="Z1013" s="24">
        <v>-2.5928</v>
      </c>
      <c r="AA1013" s="24">
        <v>-1.0297000000000001</v>
      </c>
      <c r="AB1013">
        <f t="shared" si="96"/>
        <v>0</v>
      </c>
      <c r="AC1013" s="14">
        <f t="shared" si="97"/>
        <v>0.41599999999999998</v>
      </c>
    </row>
    <row r="1014" spans="1:30" x14ac:dyDescent="0.2">
      <c r="A1014" s="24" t="s">
        <v>41</v>
      </c>
      <c r="B1014" s="24" t="s">
        <v>161</v>
      </c>
      <c r="C1014" s="24">
        <v>47.512099999999997</v>
      </c>
      <c r="D1014" s="24">
        <v>-1E-4</v>
      </c>
      <c r="E1014" s="24">
        <v>0</v>
      </c>
      <c r="F1014" s="24">
        <v>0.41599999999999998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-1.3853</v>
      </c>
      <c r="M1014" s="24">
        <v>-2.9089999999999998</v>
      </c>
      <c r="N1014" s="24">
        <v>2.7608000000000001</v>
      </c>
      <c r="O1014" s="24">
        <v>0.30709999999999998</v>
      </c>
      <c r="P1014" s="24" t="s">
        <v>172</v>
      </c>
      <c r="Q1014" s="24">
        <v>-0.55779999999999996</v>
      </c>
      <c r="R1014" s="24">
        <v>5.6562999999999999</v>
      </c>
      <c r="S1014" s="24">
        <v>400.10399999999998</v>
      </c>
      <c r="T1014" s="24">
        <v>400.78930000000003</v>
      </c>
      <c r="U1014" s="24">
        <v>2.8348</v>
      </c>
      <c r="V1014" s="24">
        <v>49.177999999999997</v>
      </c>
      <c r="W1014" s="24">
        <v>-21.8857</v>
      </c>
      <c r="X1014" s="24">
        <v>-22.1831</v>
      </c>
      <c r="Y1014" s="24">
        <v>-0.22070000000000001</v>
      </c>
      <c r="Z1014" s="24">
        <v>-2.0446</v>
      </c>
      <c r="AA1014" s="24">
        <v>-7.2849000000000004</v>
      </c>
      <c r="AB1014">
        <f t="shared" si="96"/>
        <v>0</v>
      </c>
      <c r="AC1014" s="14">
        <f t="shared" si="97"/>
        <v>0.41599999999999998</v>
      </c>
    </row>
    <row r="1015" spans="1:30" x14ac:dyDescent="0.2">
      <c r="A1015" s="24" t="s">
        <v>41</v>
      </c>
      <c r="B1015" s="24" t="s">
        <v>161</v>
      </c>
      <c r="C1015" s="24">
        <v>49.238500000000002</v>
      </c>
      <c r="D1015" s="24">
        <v>-1E-4</v>
      </c>
      <c r="E1015" s="24">
        <v>0</v>
      </c>
      <c r="F1015" s="24">
        <v>0.41599999999999998</v>
      </c>
      <c r="G1015" s="24">
        <v>0</v>
      </c>
      <c r="H1015" s="24">
        <v>0</v>
      </c>
      <c r="I1015" s="24">
        <v>0</v>
      </c>
      <c r="J1015" s="24">
        <v>0</v>
      </c>
      <c r="K1015" s="24">
        <v>0</v>
      </c>
      <c r="L1015" s="24">
        <v>-1.1108</v>
      </c>
      <c r="M1015" s="24">
        <v>-1.9893000000000001</v>
      </c>
      <c r="N1015" s="24">
        <v>2.7572999999999999</v>
      </c>
      <c r="O1015" s="24">
        <v>0.21299999999999999</v>
      </c>
      <c r="P1015" s="24" t="s">
        <v>172</v>
      </c>
      <c r="Q1015" s="24">
        <v>-0.5454</v>
      </c>
      <c r="R1015" s="24">
        <v>4.6879</v>
      </c>
      <c r="S1015" s="24">
        <v>400.10399999999998</v>
      </c>
      <c r="T1015" s="24">
        <v>400.78750000000002</v>
      </c>
      <c r="U1015" s="24">
        <v>2.7934000000000001</v>
      </c>
      <c r="V1015" s="24">
        <v>48.826799999999999</v>
      </c>
      <c r="W1015" s="24">
        <v>-14.137</v>
      </c>
      <c r="X1015" s="24">
        <v>-14.457599999999999</v>
      </c>
      <c r="Y1015" s="24">
        <v>-0.16470000000000001</v>
      </c>
      <c r="Z1015" s="24">
        <v>-1.4308000000000001</v>
      </c>
      <c r="AA1015" s="24">
        <v>-8.9111999999999991</v>
      </c>
      <c r="AB1015">
        <f t="shared" si="96"/>
        <v>0</v>
      </c>
      <c r="AC1015" s="14">
        <f t="shared" si="97"/>
        <v>0.41599999999999998</v>
      </c>
    </row>
    <row r="1016" spans="1:30" x14ac:dyDescent="0.2">
      <c r="A1016" s="24" t="s">
        <v>41</v>
      </c>
      <c r="B1016" s="24" t="s">
        <v>161</v>
      </c>
      <c r="C1016" s="24">
        <v>50.965000000000003</v>
      </c>
      <c r="D1016" s="24">
        <v>-1E-4</v>
      </c>
      <c r="E1016" s="24">
        <v>0</v>
      </c>
      <c r="F1016" s="24">
        <v>0.41599999999999998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-0.75480000000000003</v>
      </c>
      <c r="M1016" s="24">
        <v>-0.79390000000000005</v>
      </c>
      <c r="N1016" s="24">
        <v>2.7652000000000001</v>
      </c>
      <c r="O1016" s="24">
        <v>6.6100000000000006E-2</v>
      </c>
      <c r="P1016" s="24" t="s">
        <v>172</v>
      </c>
      <c r="Q1016" s="24">
        <v>-0.53690000000000004</v>
      </c>
      <c r="R1016" s="24">
        <v>2.8014000000000001</v>
      </c>
      <c r="S1016" s="24">
        <v>400.10399999999998</v>
      </c>
      <c r="T1016" s="24">
        <v>400.79820000000001</v>
      </c>
      <c r="U1016" s="24">
        <v>2.7625000000000002</v>
      </c>
      <c r="V1016" s="24">
        <v>48.688899999999997</v>
      </c>
      <c r="W1016" s="24">
        <v>-5.4325999999999999</v>
      </c>
      <c r="X1016" s="24">
        <v>-5.7405999999999997</v>
      </c>
      <c r="Y1016" s="24">
        <v>-9.2399999999999996E-2</v>
      </c>
      <c r="Z1016" s="24">
        <v>-0.62670000000000003</v>
      </c>
      <c r="AA1016" s="24">
        <v>-6.0583</v>
      </c>
      <c r="AB1016">
        <f t="shared" ref="AB1016" si="98">DEGREES(ATAN2(F1016,-G1016))</f>
        <v>0</v>
      </c>
      <c r="AC1016" s="14">
        <f t="shared" ref="AC1016" si="99">IF(B1016="PMMPSI2",F1016*COS(RADIANS(E1016)),F1016)</f>
        <v>0.41599999999999998</v>
      </c>
    </row>
    <row r="1017" spans="1:30" x14ac:dyDescent="0.2">
      <c r="A1017" s="24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</row>
    <row r="1018" spans="1:30" x14ac:dyDescent="0.2">
      <c r="A1018" s="24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</row>
    <row r="1019" spans="1:30" x14ac:dyDescent="0.2">
      <c r="A1019" t="s">
        <v>108</v>
      </c>
      <c r="C1019" t="s">
        <v>107</v>
      </c>
      <c r="D1019" t="s">
        <v>145</v>
      </c>
      <c r="E1019" t="s">
        <v>146</v>
      </c>
      <c r="F1019" t="s">
        <v>147</v>
      </c>
      <c r="G1019" t="s">
        <v>109</v>
      </c>
      <c r="H1019" t="s">
        <v>110</v>
      </c>
      <c r="I1019" t="s">
        <v>214</v>
      </c>
      <c r="J1019" t="s">
        <v>111</v>
      </c>
      <c r="K1019" t="s">
        <v>165</v>
      </c>
      <c r="L1019" t="s">
        <v>149</v>
      </c>
      <c r="M1019" t="s">
        <v>150</v>
      </c>
      <c r="N1019" t="s">
        <v>112</v>
      </c>
      <c r="P1019" t="s">
        <v>165</v>
      </c>
      <c r="T1019" t="s">
        <v>151</v>
      </c>
      <c r="X1019"/>
      <c r="AA1019" s="13"/>
      <c r="AC1019"/>
      <c r="AD1019" s="14"/>
    </row>
    <row r="1020" spans="1:30" x14ac:dyDescent="0.2">
      <c r="D1020" t="s">
        <v>152</v>
      </c>
      <c r="E1020" t="s">
        <v>152</v>
      </c>
      <c r="F1020" t="s">
        <v>153</v>
      </c>
      <c r="G1020" t="s">
        <v>154</v>
      </c>
      <c r="H1020" t="s">
        <v>154</v>
      </c>
      <c r="I1020" t="s">
        <v>154</v>
      </c>
      <c r="J1020" t="s">
        <v>154</v>
      </c>
      <c r="K1020" t="s">
        <v>156</v>
      </c>
      <c r="L1020" t="s">
        <v>154</v>
      </c>
      <c r="M1020" t="s">
        <v>157</v>
      </c>
      <c r="N1020" t="s">
        <v>113</v>
      </c>
      <c r="O1020" t="s">
        <v>114</v>
      </c>
      <c r="P1020" t="s">
        <v>153</v>
      </c>
      <c r="T1020" t="s">
        <v>155</v>
      </c>
      <c r="X1020"/>
      <c r="AA1020" s="13"/>
      <c r="AC1020"/>
      <c r="AD1020" s="14"/>
    </row>
    <row r="1021" spans="1:30" x14ac:dyDescent="0.2">
      <c r="X1021"/>
      <c r="AA1021" s="13"/>
      <c r="AC1021"/>
      <c r="AD1021" s="14"/>
    </row>
    <row r="1022" spans="1:30" x14ac:dyDescent="0.2">
      <c r="A1022" t="s">
        <v>38</v>
      </c>
      <c r="C1022">
        <v>16.113</v>
      </c>
      <c r="D1022">
        <v>34.999200000000002</v>
      </c>
      <c r="E1022">
        <v>0</v>
      </c>
      <c r="F1022">
        <v>-116.009</v>
      </c>
      <c r="G1022">
        <v>0.34899999999999998</v>
      </c>
      <c r="H1022">
        <v>-7.4859</v>
      </c>
      <c r="I1022">
        <v>0.30080000000000001</v>
      </c>
      <c r="J1022">
        <v>4.9471999999999996</v>
      </c>
      <c r="K1022">
        <v>7.8700000000000006E-2</v>
      </c>
      <c r="L1022">
        <v>4.1000000000000003E-3</v>
      </c>
      <c r="M1022">
        <v>2.2242000000000002</v>
      </c>
      <c r="N1022">
        <v>8.1600000000000006E-2</v>
      </c>
      <c r="O1022">
        <v>3.9100000000000003E-2</v>
      </c>
      <c r="P1022">
        <v>1.6999999999999999E-3</v>
      </c>
      <c r="Q1022" s="13">
        <v>2.7099999999999999E-2</v>
      </c>
      <c r="R1022" s="13">
        <v>0.3206</v>
      </c>
      <c r="S1022" s="13">
        <v>-5.3606999999999996</v>
      </c>
      <c r="T1022">
        <v>9.8900000000000002E-2</v>
      </c>
      <c r="U1022" s="13">
        <v>8.0000000000000004E-4</v>
      </c>
      <c r="V1022" s="13">
        <v>6.1999999999999998E-3</v>
      </c>
      <c r="X1022"/>
      <c r="AA1022" s="13"/>
      <c r="AC1022"/>
      <c r="AD1022" s="14"/>
    </row>
    <row r="1023" spans="1:30" x14ac:dyDescent="0.2">
      <c r="A1023" t="s">
        <v>38</v>
      </c>
      <c r="C1023">
        <v>16.363</v>
      </c>
      <c r="D1023">
        <v>34.999200000000002</v>
      </c>
      <c r="E1023">
        <v>0</v>
      </c>
      <c r="F1023">
        <v>-115.509</v>
      </c>
      <c r="G1023">
        <v>0.25290000000000001</v>
      </c>
      <c r="H1023">
        <v>0.58899999999999997</v>
      </c>
      <c r="I1023">
        <v>0.24959999999999999</v>
      </c>
      <c r="J1023">
        <v>2.1149</v>
      </c>
      <c r="K1023">
        <v>7.8700000000000006E-2</v>
      </c>
      <c r="L1023">
        <v>5.0000000000000001E-4</v>
      </c>
      <c r="M1023">
        <v>1.9419999999999999</v>
      </c>
      <c r="N1023">
        <v>9.8000000000000004E-2</v>
      </c>
      <c r="O1023">
        <v>4.24E-2</v>
      </c>
      <c r="P1023">
        <v>1.6999999999999999E-3</v>
      </c>
      <c r="Q1023" s="13">
        <v>2.2599999999999999E-2</v>
      </c>
      <c r="R1023" s="13">
        <v>0.29930000000000001</v>
      </c>
      <c r="S1023" s="13">
        <v>-5.0045000000000002</v>
      </c>
      <c r="T1023">
        <v>0.22270000000000001</v>
      </c>
      <c r="U1023" s="13">
        <v>-2.0000000000000001E-4</v>
      </c>
      <c r="V1023" s="13">
        <v>7.7000000000000002E-3</v>
      </c>
      <c r="X1023"/>
      <c r="AA1023" s="13"/>
      <c r="AC1023"/>
      <c r="AD1023" s="14"/>
    </row>
    <row r="1024" spans="1:30" x14ac:dyDescent="0.2">
      <c r="A1024" t="s">
        <v>38</v>
      </c>
      <c r="C1024">
        <v>16.613</v>
      </c>
      <c r="D1024">
        <v>34.999200000000002</v>
      </c>
      <c r="E1024">
        <v>0</v>
      </c>
      <c r="F1024">
        <v>-115.00700000000001</v>
      </c>
      <c r="G1024">
        <v>4.6199999999999998E-2</v>
      </c>
      <c r="H1024">
        <v>-2.1697000000000002</v>
      </c>
      <c r="I1024">
        <v>3.27E-2</v>
      </c>
      <c r="J1024">
        <v>1.1334</v>
      </c>
      <c r="K1024">
        <v>0.1082</v>
      </c>
      <c r="L1024">
        <v>-3.0999999999999999E-3</v>
      </c>
      <c r="M1024">
        <v>1.8480000000000001</v>
      </c>
      <c r="N1024">
        <v>0.1273</v>
      </c>
      <c r="O1024">
        <v>4.5600000000000002E-2</v>
      </c>
      <c r="P1024">
        <v>5.5999999999999999E-3</v>
      </c>
      <c r="Q1024" s="13">
        <v>2.5600000000000001E-2</v>
      </c>
      <c r="R1024" s="13">
        <v>0.2737</v>
      </c>
      <c r="S1024" s="13">
        <v>-4.3253000000000004</v>
      </c>
      <c r="T1024">
        <v>-0.2823</v>
      </c>
      <c r="U1024" s="13">
        <v>1.8E-3</v>
      </c>
      <c r="V1024" s="13">
        <v>8.6E-3</v>
      </c>
      <c r="X1024"/>
      <c r="AA1024" s="13"/>
      <c r="AC1024"/>
      <c r="AD1024" s="14"/>
    </row>
    <row r="1025" spans="1:30" x14ac:dyDescent="0.2">
      <c r="A1025" t="s">
        <v>38</v>
      </c>
      <c r="C1025">
        <v>16.863</v>
      </c>
      <c r="D1025">
        <v>34.999200000000002</v>
      </c>
      <c r="E1025">
        <v>0</v>
      </c>
      <c r="F1025">
        <v>-114.508</v>
      </c>
      <c r="G1025">
        <v>0.15870000000000001</v>
      </c>
      <c r="H1025">
        <v>3.73E-2</v>
      </c>
      <c r="I1025">
        <v>0.13289999999999999</v>
      </c>
      <c r="J1025">
        <v>1.9173</v>
      </c>
      <c r="K1025">
        <v>7.8700000000000006E-2</v>
      </c>
      <c r="L1025">
        <v>-6.9999999999999999E-4</v>
      </c>
      <c r="M1025">
        <v>1.7225999999999999</v>
      </c>
      <c r="N1025">
        <v>0.1208</v>
      </c>
      <c r="O1025">
        <v>3.9100000000000003E-2</v>
      </c>
      <c r="P1025">
        <v>1.6999999999999999E-3</v>
      </c>
      <c r="Q1025" s="13">
        <v>2.2599999999999999E-2</v>
      </c>
      <c r="R1025" s="13">
        <v>0.26800000000000002</v>
      </c>
      <c r="S1025" s="13">
        <v>-4.3254000000000001</v>
      </c>
      <c r="T1025">
        <v>0.105</v>
      </c>
      <c r="U1025" s="13">
        <v>-2.0000000000000001E-4</v>
      </c>
      <c r="V1025" s="13">
        <v>8.6E-3</v>
      </c>
      <c r="X1025"/>
      <c r="AA1025" s="13"/>
      <c r="AC1025"/>
      <c r="AD1025" s="14"/>
    </row>
    <row r="1026" spans="1:30" x14ac:dyDescent="0.2">
      <c r="A1026" t="s">
        <v>38</v>
      </c>
      <c r="C1026">
        <v>17.113</v>
      </c>
      <c r="D1026">
        <v>34.999200000000002</v>
      </c>
      <c r="E1026">
        <v>0</v>
      </c>
      <c r="F1026">
        <v>-114.011</v>
      </c>
      <c r="G1026">
        <v>0.33069999999999999</v>
      </c>
      <c r="H1026">
        <v>0.10440000000000001</v>
      </c>
      <c r="I1026">
        <v>0.32529999999999998</v>
      </c>
      <c r="J1026">
        <v>0.76459999999999995</v>
      </c>
      <c r="K1026">
        <v>4.9299999999999997E-2</v>
      </c>
      <c r="L1026">
        <v>-3.0999999999999999E-3</v>
      </c>
      <c r="M1026">
        <v>1.3464</v>
      </c>
      <c r="N1026">
        <v>0.11749999999999999</v>
      </c>
      <c r="O1026">
        <v>4.24E-2</v>
      </c>
      <c r="P1026">
        <v>1.6999999999999999E-3</v>
      </c>
      <c r="Q1026" s="13">
        <v>2.2599999999999999E-2</v>
      </c>
      <c r="R1026" s="13">
        <v>0.25950000000000001</v>
      </c>
      <c r="S1026" s="13">
        <v>-4.1695000000000002</v>
      </c>
      <c r="T1026">
        <v>5.11E-2</v>
      </c>
      <c r="U1026" s="13">
        <v>-2.0000000000000001E-4</v>
      </c>
      <c r="V1026" s="13">
        <v>8.6E-3</v>
      </c>
      <c r="X1026"/>
      <c r="AA1026" s="13"/>
      <c r="AC1026"/>
      <c r="AD1026" s="14"/>
    </row>
    <row r="1027" spans="1:30" x14ac:dyDescent="0.2">
      <c r="A1027" t="s">
        <v>38</v>
      </c>
      <c r="C1027">
        <v>17.363</v>
      </c>
      <c r="D1027">
        <v>34.999200000000002</v>
      </c>
      <c r="E1027">
        <v>0</v>
      </c>
      <c r="F1027">
        <v>-113.515</v>
      </c>
      <c r="G1027">
        <v>0.17510000000000001</v>
      </c>
      <c r="H1027">
        <v>-1.1930000000000001</v>
      </c>
      <c r="I1027">
        <v>0.16159999999999999</v>
      </c>
      <c r="J1027">
        <v>1.2717000000000001</v>
      </c>
      <c r="K1027">
        <v>7.8700000000000006E-2</v>
      </c>
      <c r="L1027">
        <v>-3.0999999999999999E-3</v>
      </c>
      <c r="M1027">
        <v>1.6285000000000001</v>
      </c>
      <c r="N1027">
        <v>0.11749999999999999</v>
      </c>
      <c r="O1027">
        <v>4.5600000000000002E-2</v>
      </c>
      <c r="P1027">
        <v>5.5999999999999999E-3</v>
      </c>
      <c r="Q1027" s="13">
        <v>2.2599999999999999E-2</v>
      </c>
      <c r="R1027" s="13">
        <v>0.24959999999999999</v>
      </c>
      <c r="S1027" s="13">
        <v>-3.8020999999999998</v>
      </c>
      <c r="T1027">
        <v>-0.1143</v>
      </c>
      <c r="U1027" s="13">
        <v>1.8E-3</v>
      </c>
      <c r="V1027" s="13">
        <v>7.7000000000000002E-3</v>
      </c>
      <c r="X1027"/>
      <c r="AA1027" s="13"/>
      <c r="AC1027"/>
      <c r="AD1027" s="14"/>
    </row>
    <row r="1028" spans="1:30" x14ac:dyDescent="0.2">
      <c r="A1028" t="s">
        <v>38</v>
      </c>
      <c r="C1028">
        <v>17.613</v>
      </c>
      <c r="D1028">
        <v>34.999200000000002</v>
      </c>
      <c r="E1028">
        <v>0</v>
      </c>
      <c r="F1028">
        <v>-113.01600000000001</v>
      </c>
      <c r="G1028">
        <v>0.11990000000000001</v>
      </c>
      <c r="H1028">
        <v>-2.24E-2</v>
      </c>
      <c r="I1028">
        <v>0.1043</v>
      </c>
      <c r="J1028">
        <v>1.9436</v>
      </c>
      <c r="K1028">
        <v>4.9299999999999997E-2</v>
      </c>
      <c r="L1028">
        <v>-4.4000000000000003E-3</v>
      </c>
      <c r="M1028">
        <v>1.5345</v>
      </c>
      <c r="N1028">
        <v>0.1241</v>
      </c>
      <c r="O1028">
        <v>3.5900000000000001E-2</v>
      </c>
      <c r="P1028">
        <v>1.6999999999999999E-3</v>
      </c>
      <c r="Q1028" s="13">
        <v>2.5600000000000001E-2</v>
      </c>
      <c r="R1028" s="13">
        <v>0.2467</v>
      </c>
      <c r="S1028" s="13">
        <v>-3.7464</v>
      </c>
      <c r="T1028">
        <v>0.18099999999999999</v>
      </c>
      <c r="U1028" s="13">
        <v>2.9999999999999997E-4</v>
      </c>
      <c r="V1028" s="13">
        <v>8.0999999999999996E-3</v>
      </c>
      <c r="X1028"/>
      <c r="AA1028" s="13"/>
      <c r="AC1028"/>
      <c r="AD1028" s="14"/>
    </row>
    <row r="1029" spans="1:30" x14ac:dyDescent="0.2">
      <c r="A1029" t="s">
        <v>38</v>
      </c>
      <c r="C1029">
        <v>17.863</v>
      </c>
      <c r="D1029">
        <v>34.999200000000002</v>
      </c>
      <c r="E1029">
        <v>0</v>
      </c>
      <c r="F1029">
        <v>-112.523</v>
      </c>
      <c r="G1029">
        <v>0.20169999999999999</v>
      </c>
      <c r="H1029">
        <v>-1.8714999999999999</v>
      </c>
      <c r="I1029">
        <v>0.19020000000000001</v>
      </c>
      <c r="J1029">
        <v>1.3508</v>
      </c>
      <c r="K1029">
        <v>4.9299999999999997E-2</v>
      </c>
      <c r="L1029">
        <v>-5.5999999999999999E-3</v>
      </c>
      <c r="M1029">
        <v>1.5972</v>
      </c>
      <c r="N1029">
        <v>0.1208</v>
      </c>
      <c r="O1029">
        <v>3.9100000000000003E-2</v>
      </c>
      <c r="P1029">
        <v>-2.2000000000000001E-3</v>
      </c>
      <c r="Q1029" s="13">
        <v>2.2599999999999999E-2</v>
      </c>
      <c r="R1029" s="13">
        <v>0.25380000000000003</v>
      </c>
      <c r="S1029" s="13">
        <v>-3.9134000000000002</v>
      </c>
      <c r="T1029">
        <v>-4.0800000000000003E-2</v>
      </c>
      <c r="U1029" s="13">
        <v>-2.0000000000000001E-4</v>
      </c>
      <c r="V1029" s="13">
        <v>8.6E-3</v>
      </c>
      <c r="X1029"/>
      <c r="AA1029" s="13"/>
      <c r="AC1029"/>
      <c r="AD1029" s="14"/>
    </row>
    <row r="1030" spans="1:30" x14ac:dyDescent="0.2">
      <c r="A1030" t="s">
        <v>38</v>
      </c>
      <c r="C1030">
        <v>18.113</v>
      </c>
      <c r="D1030">
        <v>34.999200000000002</v>
      </c>
      <c r="E1030">
        <v>0</v>
      </c>
      <c r="F1030">
        <v>-112.03100000000001</v>
      </c>
      <c r="G1030">
        <v>0.26519999999999999</v>
      </c>
      <c r="H1030">
        <v>-0.92459999999999998</v>
      </c>
      <c r="I1030">
        <v>0.23530000000000001</v>
      </c>
      <c r="J1030">
        <v>2.5167000000000002</v>
      </c>
      <c r="K1030">
        <v>7.8700000000000006E-2</v>
      </c>
      <c r="L1030">
        <v>-5.5999999999999999E-3</v>
      </c>
      <c r="M1030">
        <v>1.4718</v>
      </c>
      <c r="N1030">
        <v>0.1241</v>
      </c>
      <c r="O1030">
        <v>3.5900000000000001E-2</v>
      </c>
      <c r="P1030">
        <v>1.6999999999999999E-3</v>
      </c>
      <c r="Q1030" s="13">
        <v>2.5600000000000001E-2</v>
      </c>
      <c r="R1030" s="13">
        <v>0.2467</v>
      </c>
      <c r="S1030" s="13">
        <v>-3.4792999999999998</v>
      </c>
      <c r="T1030">
        <v>4.99E-2</v>
      </c>
      <c r="U1030" s="13">
        <v>-1.1000000000000001E-3</v>
      </c>
      <c r="V1030" s="13">
        <v>9.1000000000000004E-3</v>
      </c>
      <c r="X1030"/>
      <c r="AA1030" s="13"/>
      <c r="AC1030"/>
      <c r="AD1030" s="14"/>
    </row>
    <row r="1031" spans="1:30" x14ac:dyDescent="0.2">
      <c r="A1031" t="s">
        <v>38</v>
      </c>
      <c r="C1031">
        <v>18.363</v>
      </c>
      <c r="D1031">
        <v>34.999200000000002</v>
      </c>
      <c r="E1031">
        <v>0</v>
      </c>
      <c r="F1031">
        <v>-111.53400000000001</v>
      </c>
      <c r="G1031">
        <v>0.23860000000000001</v>
      </c>
      <c r="H1031">
        <v>-1.8937999999999999</v>
      </c>
      <c r="I1031">
        <v>0.2291</v>
      </c>
      <c r="J1031">
        <v>2.1741999999999999</v>
      </c>
      <c r="K1031">
        <v>7.8700000000000006E-2</v>
      </c>
      <c r="L1031">
        <v>-6.7999999999999996E-3</v>
      </c>
      <c r="M1031">
        <v>1.4718</v>
      </c>
      <c r="N1031">
        <v>0.1208</v>
      </c>
      <c r="O1031">
        <v>4.24E-2</v>
      </c>
      <c r="P1031">
        <v>1.6999999999999999E-3</v>
      </c>
      <c r="Q1031" s="13">
        <v>2.87E-2</v>
      </c>
      <c r="R1031" s="13">
        <v>0.24529999999999999</v>
      </c>
      <c r="S1031" s="13">
        <v>-3.4013</v>
      </c>
      <c r="T1031">
        <v>0.13439999999999999</v>
      </c>
      <c r="U1031" s="13">
        <v>-5.9999999999999995E-4</v>
      </c>
      <c r="V1031" s="13">
        <v>9.1000000000000004E-3</v>
      </c>
      <c r="X1031"/>
      <c r="AA1031" s="13"/>
      <c r="AC1031"/>
      <c r="AD1031" s="14"/>
    </row>
    <row r="1032" spans="1:30" x14ac:dyDescent="0.2">
      <c r="A1032" t="s">
        <v>38</v>
      </c>
      <c r="C1032">
        <v>18.613</v>
      </c>
      <c r="D1032">
        <v>34.999200000000002</v>
      </c>
      <c r="E1032">
        <v>0</v>
      </c>
      <c r="F1032">
        <v>-111.04</v>
      </c>
      <c r="G1032">
        <v>0.1137</v>
      </c>
      <c r="H1032">
        <v>-1.5209999999999999</v>
      </c>
      <c r="I1032">
        <v>0.09</v>
      </c>
      <c r="J1032">
        <v>1.9897</v>
      </c>
      <c r="K1032">
        <v>7.8700000000000006E-2</v>
      </c>
      <c r="L1032">
        <v>-8.0000000000000002E-3</v>
      </c>
      <c r="M1032">
        <v>1.6912</v>
      </c>
      <c r="N1032">
        <v>0.1208</v>
      </c>
      <c r="O1032">
        <v>5.21E-2</v>
      </c>
      <c r="P1032">
        <v>1.6999999999999999E-3</v>
      </c>
      <c r="Q1032" s="13">
        <v>2.87E-2</v>
      </c>
      <c r="R1032" s="13">
        <v>0.24809999999999999</v>
      </c>
      <c r="S1032" s="13">
        <v>-3.5794999999999999</v>
      </c>
      <c r="T1032">
        <v>-2.3599999999999999E-2</v>
      </c>
      <c r="U1032" s="13">
        <v>-2.0000000000000001E-4</v>
      </c>
      <c r="V1032" s="13">
        <v>8.6E-3</v>
      </c>
      <c r="X1032"/>
      <c r="AA1032" s="13"/>
      <c r="AC1032"/>
      <c r="AD1032" s="14"/>
    </row>
    <row r="1033" spans="1:30" x14ac:dyDescent="0.2">
      <c r="A1033" t="s">
        <v>38</v>
      </c>
      <c r="C1033">
        <v>18.863</v>
      </c>
      <c r="D1033">
        <v>34.999200000000002</v>
      </c>
      <c r="E1033">
        <v>0</v>
      </c>
      <c r="F1033">
        <v>-110.545</v>
      </c>
      <c r="G1033">
        <v>0.21190000000000001</v>
      </c>
      <c r="H1033">
        <v>-1.3421000000000001</v>
      </c>
      <c r="I1033">
        <v>0.18410000000000001</v>
      </c>
      <c r="J1033">
        <v>2.5101</v>
      </c>
      <c r="K1033">
        <v>7.8700000000000006E-2</v>
      </c>
      <c r="L1033">
        <v>-1.9E-3</v>
      </c>
      <c r="M1033">
        <v>1.5658000000000001</v>
      </c>
      <c r="N1033">
        <v>0.1143</v>
      </c>
      <c r="O1033">
        <v>6.5100000000000005E-2</v>
      </c>
      <c r="P1033">
        <v>1.6999999999999999E-3</v>
      </c>
      <c r="Q1033" s="13">
        <v>2.87E-2</v>
      </c>
      <c r="R1033" s="13">
        <v>0.24099999999999999</v>
      </c>
      <c r="S1033" s="13">
        <v>-3.3344999999999998</v>
      </c>
      <c r="T1033">
        <v>0.1492</v>
      </c>
      <c r="U1033" s="13">
        <v>2.9999999999999997E-4</v>
      </c>
      <c r="V1033" s="13">
        <v>9.1000000000000004E-3</v>
      </c>
      <c r="X1033"/>
      <c r="AA1033" s="13"/>
      <c r="AC1033"/>
      <c r="AD1033" s="14"/>
    </row>
    <row r="1034" spans="1:30" x14ac:dyDescent="0.2">
      <c r="A1034" t="s">
        <v>38</v>
      </c>
      <c r="C1034">
        <v>19.113</v>
      </c>
      <c r="D1034">
        <v>34.999200000000002</v>
      </c>
      <c r="E1034">
        <v>0</v>
      </c>
      <c r="F1034">
        <v>-110.04600000000001</v>
      </c>
      <c r="G1034">
        <v>0.19350000000000001</v>
      </c>
      <c r="H1034">
        <v>-1.8416999999999999</v>
      </c>
      <c r="I1034">
        <v>0.16569999999999999</v>
      </c>
      <c r="J1034">
        <v>1.6143000000000001</v>
      </c>
      <c r="K1034">
        <v>4.9299999999999997E-2</v>
      </c>
      <c r="L1034">
        <v>-8.0000000000000002E-3</v>
      </c>
      <c r="M1034">
        <v>1.5031000000000001</v>
      </c>
      <c r="N1034">
        <v>0.1241</v>
      </c>
      <c r="O1034">
        <v>7.4800000000000005E-2</v>
      </c>
      <c r="P1034">
        <v>-2.2000000000000001E-3</v>
      </c>
      <c r="Q1034" s="13">
        <v>2.2599999999999999E-2</v>
      </c>
      <c r="R1034" s="13">
        <v>0.22969999999999999</v>
      </c>
      <c r="S1034" s="13">
        <v>-3.3010999999999999</v>
      </c>
      <c r="T1034">
        <v>6.9500000000000006E-2</v>
      </c>
      <c r="U1034" s="13">
        <v>-5.9999999999999995E-4</v>
      </c>
      <c r="V1034" s="13">
        <v>9.5999999999999992E-3</v>
      </c>
      <c r="X1034"/>
      <c r="AA1034" s="13"/>
      <c r="AC1034"/>
      <c r="AD1034" s="14"/>
    </row>
    <row r="1035" spans="1:30" x14ac:dyDescent="0.2">
      <c r="A1035" t="s">
        <v>38</v>
      </c>
      <c r="C1035">
        <v>19.363</v>
      </c>
      <c r="D1035">
        <v>34.999200000000002</v>
      </c>
      <c r="E1035">
        <v>0</v>
      </c>
      <c r="F1035">
        <v>-109.55500000000001</v>
      </c>
      <c r="G1035">
        <v>0.1014</v>
      </c>
      <c r="H1035">
        <v>-0.98419999999999996</v>
      </c>
      <c r="I1035">
        <v>7.9699999999999993E-2</v>
      </c>
      <c r="J1035">
        <v>2.0688</v>
      </c>
      <c r="K1035">
        <v>0.1082</v>
      </c>
      <c r="L1035">
        <v>-6.7999999999999996E-3</v>
      </c>
      <c r="M1035">
        <v>1.5972</v>
      </c>
      <c r="N1035">
        <v>0.13059999999999999</v>
      </c>
      <c r="O1035">
        <v>9.7500000000000003E-2</v>
      </c>
      <c r="P1035">
        <v>1.6999999999999999E-3</v>
      </c>
      <c r="Q1035" s="13">
        <v>1.7999999999999999E-2</v>
      </c>
      <c r="R1035" s="13">
        <v>0.23530000000000001</v>
      </c>
      <c r="S1035" s="13">
        <v>-3.4346999999999999</v>
      </c>
      <c r="T1035">
        <v>0.10009999999999999</v>
      </c>
      <c r="U1035" s="13">
        <v>2.9999999999999997E-4</v>
      </c>
      <c r="V1035" s="13">
        <v>9.1000000000000004E-3</v>
      </c>
      <c r="X1035"/>
      <c r="AA1035" s="13"/>
      <c r="AC1035"/>
      <c r="AD1035" s="14"/>
    </row>
    <row r="1036" spans="1:30" x14ac:dyDescent="0.2">
      <c r="A1036" t="s">
        <v>38</v>
      </c>
      <c r="C1036">
        <v>19.613</v>
      </c>
      <c r="D1036">
        <v>34.999200000000002</v>
      </c>
      <c r="E1036">
        <v>0</v>
      </c>
      <c r="F1036">
        <v>-109.05500000000001</v>
      </c>
      <c r="G1036">
        <v>9.74E-2</v>
      </c>
      <c r="H1036">
        <v>-1.4240999999999999</v>
      </c>
      <c r="I1036">
        <v>9.1999999999999998E-2</v>
      </c>
      <c r="J1036">
        <v>1.4232</v>
      </c>
      <c r="K1036">
        <v>0.1082</v>
      </c>
      <c r="L1036">
        <v>-8.0000000000000002E-3</v>
      </c>
      <c r="M1036">
        <v>1.5658000000000001</v>
      </c>
      <c r="N1036">
        <v>0.1273</v>
      </c>
      <c r="O1036">
        <v>9.7500000000000003E-2</v>
      </c>
      <c r="P1036">
        <v>1.6999999999999999E-3</v>
      </c>
      <c r="Q1036" s="13">
        <v>2.1100000000000001E-2</v>
      </c>
      <c r="R1036" s="13">
        <v>0.21690000000000001</v>
      </c>
      <c r="S1036" s="13">
        <v>-3.2454999999999998</v>
      </c>
      <c r="T1036">
        <v>0.16750000000000001</v>
      </c>
      <c r="U1036" s="13">
        <v>8.0000000000000004E-4</v>
      </c>
      <c r="V1036" s="13">
        <v>1.01E-2</v>
      </c>
      <c r="X1036"/>
      <c r="AA1036" s="13"/>
      <c r="AC1036"/>
      <c r="AD1036" s="14"/>
    </row>
    <row r="1037" spans="1:30" x14ac:dyDescent="0.2">
      <c r="A1037" t="s">
        <v>38</v>
      </c>
      <c r="C1037">
        <v>19.863</v>
      </c>
      <c r="D1037">
        <v>34.999200000000002</v>
      </c>
      <c r="E1037">
        <v>0</v>
      </c>
      <c r="F1037">
        <v>-108.55800000000001</v>
      </c>
      <c r="G1037">
        <v>0.1096</v>
      </c>
      <c r="H1037">
        <v>-1.3421000000000001</v>
      </c>
      <c r="I1037">
        <v>8.7900000000000006E-2</v>
      </c>
      <c r="J1037">
        <v>1.8119000000000001</v>
      </c>
      <c r="K1037">
        <v>0.1082</v>
      </c>
      <c r="L1037">
        <v>-1.1599999999999999E-2</v>
      </c>
      <c r="M1037">
        <v>1.7853000000000001</v>
      </c>
      <c r="N1037">
        <v>0.11749999999999999</v>
      </c>
      <c r="O1037">
        <v>9.7500000000000003E-2</v>
      </c>
      <c r="P1037">
        <v>1.6999999999999999E-3</v>
      </c>
      <c r="Q1037" s="13">
        <v>2.1100000000000001E-2</v>
      </c>
      <c r="R1037" s="13">
        <v>0.21540000000000001</v>
      </c>
      <c r="S1037" s="13">
        <v>-3.1898</v>
      </c>
      <c r="T1037">
        <v>9.0300000000000005E-2</v>
      </c>
      <c r="U1037" s="13">
        <v>-2.0000000000000001E-4</v>
      </c>
      <c r="V1037" s="13">
        <v>1.06E-2</v>
      </c>
      <c r="X1037"/>
      <c r="AA1037" s="13"/>
      <c r="AC1037"/>
      <c r="AD1037" s="14"/>
    </row>
    <row r="1038" spans="1:30" x14ac:dyDescent="0.2">
      <c r="A1038" t="s">
        <v>38</v>
      </c>
      <c r="C1038">
        <v>20.113</v>
      </c>
      <c r="D1038">
        <v>34.999200000000002</v>
      </c>
      <c r="E1038">
        <v>0</v>
      </c>
      <c r="F1038">
        <v>-108.05800000000001</v>
      </c>
      <c r="G1038">
        <v>0.16900000000000001</v>
      </c>
      <c r="H1038">
        <v>-1.5209999999999999</v>
      </c>
      <c r="I1038">
        <v>0.1595</v>
      </c>
      <c r="J1038">
        <v>2.0754000000000001</v>
      </c>
      <c r="K1038">
        <v>0.1082</v>
      </c>
      <c r="L1038">
        <v>-1.2800000000000001E-2</v>
      </c>
      <c r="M1038">
        <v>1.7225999999999999</v>
      </c>
      <c r="N1038">
        <v>0.1273</v>
      </c>
      <c r="O1038">
        <v>0.10390000000000001</v>
      </c>
      <c r="P1038">
        <v>1.6999999999999999E-3</v>
      </c>
      <c r="Q1038" s="13">
        <v>1.95E-2</v>
      </c>
      <c r="R1038" s="13">
        <v>0.22539999999999999</v>
      </c>
      <c r="S1038" s="13">
        <v>-3.5682999999999998</v>
      </c>
      <c r="T1038">
        <v>0.16389999999999999</v>
      </c>
      <c r="U1038" s="13">
        <v>8.0000000000000004E-4</v>
      </c>
      <c r="V1038" s="13">
        <v>9.1000000000000004E-3</v>
      </c>
      <c r="X1038"/>
      <c r="AA1038" s="13"/>
      <c r="AC1038"/>
      <c r="AD1038" s="14"/>
    </row>
    <row r="1039" spans="1:30" x14ac:dyDescent="0.2">
      <c r="A1039" t="s">
        <v>38</v>
      </c>
      <c r="C1039">
        <v>20.363</v>
      </c>
      <c r="D1039">
        <v>34.999200000000002</v>
      </c>
      <c r="E1039">
        <v>0</v>
      </c>
      <c r="F1039">
        <v>-107.56100000000001</v>
      </c>
      <c r="G1039">
        <v>5.2299999999999999E-2</v>
      </c>
      <c r="H1039">
        <v>-1.6180000000000001</v>
      </c>
      <c r="I1039">
        <v>3.27E-2</v>
      </c>
      <c r="J1039">
        <v>1.6999</v>
      </c>
      <c r="K1039">
        <v>7.8700000000000006E-2</v>
      </c>
      <c r="L1039">
        <v>-8.0000000000000002E-3</v>
      </c>
      <c r="M1039">
        <v>1.8166</v>
      </c>
      <c r="N1039">
        <v>0.11749999999999999</v>
      </c>
      <c r="O1039">
        <v>0.10390000000000001</v>
      </c>
      <c r="P1039">
        <v>5.5999999999999999E-3</v>
      </c>
      <c r="Q1039" s="13">
        <v>1.6500000000000001E-2</v>
      </c>
      <c r="R1039" s="13">
        <v>0.20830000000000001</v>
      </c>
      <c r="S1039" s="13">
        <v>-3.0785</v>
      </c>
      <c r="T1039">
        <v>0.13689999999999999</v>
      </c>
      <c r="U1039" s="13">
        <v>1.2999999999999999E-3</v>
      </c>
      <c r="V1039" s="13">
        <v>9.1000000000000004E-3</v>
      </c>
      <c r="X1039"/>
      <c r="AA1039" s="13"/>
      <c r="AC1039"/>
      <c r="AD1039" s="14"/>
    </row>
    <row r="1040" spans="1:30" x14ac:dyDescent="0.2">
      <c r="A1040" t="s">
        <v>38</v>
      </c>
      <c r="C1040">
        <v>20.613</v>
      </c>
      <c r="D1040">
        <v>34.999200000000002</v>
      </c>
      <c r="E1040">
        <v>0</v>
      </c>
      <c r="F1040">
        <v>-107.06</v>
      </c>
      <c r="G1040">
        <v>0.15870000000000001</v>
      </c>
      <c r="H1040">
        <v>-1.9535</v>
      </c>
      <c r="I1040">
        <v>0.14729999999999999</v>
      </c>
      <c r="J1040">
        <v>2.8065000000000002</v>
      </c>
      <c r="K1040">
        <v>0.1082</v>
      </c>
      <c r="L1040">
        <v>-1.4E-2</v>
      </c>
      <c r="M1040">
        <v>1.8793</v>
      </c>
      <c r="N1040">
        <v>0.1241</v>
      </c>
      <c r="O1040">
        <v>0.1072</v>
      </c>
      <c r="P1040">
        <v>1.6999999999999999E-3</v>
      </c>
      <c r="Q1040" s="13">
        <v>1.6500000000000001E-2</v>
      </c>
      <c r="R1040" s="13">
        <v>0.214</v>
      </c>
      <c r="S1040" s="13">
        <v>-3.1787000000000001</v>
      </c>
      <c r="T1040">
        <v>0.1283</v>
      </c>
      <c r="U1040" s="13">
        <v>2.9999999999999997E-4</v>
      </c>
      <c r="V1040" s="13">
        <v>1.06E-2</v>
      </c>
      <c r="X1040"/>
      <c r="AA1040" s="13"/>
      <c r="AC1040"/>
      <c r="AD1040" s="14"/>
    </row>
    <row r="1041" spans="1:30" x14ac:dyDescent="0.2">
      <c r="A1041" t="s">
        <v>38</v>
      </c>
      <c r="C1041">
        <v>20.863</v>
      </c>
      <c r="D1041">
        <v>34.999200000000002</v>
      </c>
      <c r="E1041">
        <v>0</v>
      </c>
      <c r="F1041">
        <v>-106.56100000000001</v>
      </c>
      <c r="G1041">
        <v>0.1792</v>
      </c>
      <c r="H1041">
        <v>-1.8044</v>
      </c>
      <c r="I1041">
        <v>0.1739</v>
      </c>
      <c r="J1041">
        <v>1.97</v>
      </c>
      <c r="K1041">
        <v>0.1376</v>
      </c>
      <c r="L1041">
        <v>-1.2800000000000001E-2</v>
      </c>
      <c r="M1041">
        <v>1.8166</v>
      </c>
      <c r="N1041">
        <v>0.1273</v>
      </c>
      <c r="O1041">
        <v>0.1104</v>
      </c>
      <c r="P1041">
        <v>1.6999999999999999E-3</v>
      </c>
      <c r="Q1041" s="13">
        <v>1.6500000000000001E-2</v>
      </c>
      <c r="R1041" s="13">
        <v>0.21260000000000001</v>
      </c>
      <c r="S1041" s="13">
        <v>-3.3123</v>
      </c>
      <c r="T1041">
        <v>0.16880000000000001</v>
      </c>
      <c r="U1041" s="13">
        <v>-5.9999999999999995E-4</v>
      </c>
      <c r="V1041" s="13">
        <v>1.06E-2</v>
      </c>
      <c r="X1041"/>
      <c r="AA1041" s="13"/>
      <c r="AC1041"/>
      <c r="AD1041" s="14"/>
    </row>
    <row r="1042" spans="1:30" x14ac:dyDescent="0.2">
      <c r="A1042" t="s">
        <v>38</v>
      </c>
      <c r="C1042">
        <v>21.113</v>
      </c>
      <c r="D1042">
        <v>34.999200000000002</v>
      </c>
      <c r="E1042">
        <v>0</v>
      </c>
      <c r="F1042">
        <v>-106.059</v>
      </c>
      <c r="G1042">
        <v>0.10349999999999999</v>
      </c>
      <c r="H1042">
        <v>-1.8566</v>
      </c>
      <c r="I1042">
        <v>0.09</v>
      </c>
      <c r="J1042">
        <v>2.4573999999999998</v>
      </c>
      <c r="K1042">
        <v>0.1376</v>
      </c>
      <c r="L1042">
        <v>-1.52E-2</v>
      </c>
      <c r="M1042">
        <v>1.9107000000000001</v>
      </c>
      <c r="N1042">
        <v>0.1208</v>
      </c>
      <c r="O1042">
        <v>0.1072</v>
      </c>
      <c r="P1042">
        <v>1.6999999999999999E-3</v>
      </c>
      <c r="Q1042" s="13">
        <v>1.2E-2</v>
      </c>
      <c r="R1042" s="13">
        <v>0.2069</v>
      </c>
      <c r="S1042" s="13">
        <v>-3.1341000000000001</v>
      </c>
      <c r="T1042">
        <v>0.14180000000000001</v>
      </c>
      <c r="U1042" s="13">
        <v>8.0000000000000004E-4</v>
      </c>
      <c r="V1042" s="13">
        <v>9.5999999999999992E-3</v>
      </c>
      <c r="X1042"/>
      <c r="AA1042" s="13"/>
      <c r="AC1042"/>
      <c r="AD1042" s="14"/>
    </row>
    <row r="1043" spans="1:30" x14ac:dyDescent="0.2">
      <c r="A1043" t="s">
        <v>38</v>
      </c>
      <c r="C1043">
        <v>21.363</v>
      </c>
      <c r="D1043">
        <v>34.999200000000002</v>
      </c>
      <c r="E1043">
        <v>0</v>
      </c>
      <c r="F1043">
        <v>-105.557</v>
      </c>
      <c r="G1043">
        <v>0.1424</v>
      </c>
      <c r="H1043">
        <v>-1.6329</v>
      </c>
      <c r="I1043">
        <v>0.13500000000000001</v>
      </c>
      <c r="J1043">
        <v>2.1741999999999999</v>
      </c>
      <c r="K1043">
        <v>7.8700000000000006E-2</v>
      </c>
      <c r="L1043">
        <v>-1.4E-2</v>
      </c>
      <c r="M1043">
        <v>1.7853000000000001</v>
      </c>
      <c r="N1043">
        <v>0.10780000000000001</v>
      </c>
      <c r="O1043">
        <v>0.1007</v>
      </c>
      <c r="P1043">
        <v>5.5999999999999999E-3</v>
      </c>
      <c r="Q1043" s="13">
        <v>1.4999999999999999E-2</v>
      </c>
      <c r="R1043" s="13">
        <v>0.2026</v>
      </c>
      <c r="S1043" s="13">
        <v>-3.0785</v>
      </c>
      <c r="T1043">
        <v>0.16139999999999999</v>
      </c>
      <c r="U1043" s="13">
        <v>-5.9999999999999995E-4</v>
      </c>
      <c r="V1043" s="13">
        <v>1.11E-2</v>
      </c>
      <c r="X1043"/>
      <c r="AA1043" s="13"/>
      <c r="AC1043"/>
      <c r="AD1043" s="14"/>
    </row>
    <row r="1044" spans="1:30" x14ac:dyDescent="0.2">
      <c r="A1044" t="s">
        <v>38</v>
      </c>
      <c r="C1044">
        <v>21.613</v>
      </c>
      <c r="D1044">
        <v>34.999200000000002</v>
      </c>
      <c r="E1044">
        <v>0</v>
      </c>
      <c r="F1044">
        <v>-105.05500000000001</v>
      </c>
      <c r="G1044">
        <v>8.9200000000000002E-2</v>
      </c>
      <c r="H1044">
        <v>-1.5508999999999999</v>
      </c>
      <c r="I1044">
        <v>7.3599999999999999E-2</v>
      </c>
      <c r="J1044">
        <v>1.6800999999999999</v>
      </c>
      <c r="K1044">
        <v>0.1082</v>
      </c>
      <c r="L1044">
        <v>-1.8800000000000001E-2</v>
      </c>
      <c r="M1044">
        <v>1.8480000000000001</v>
      </c>
      <c r="N1044">
        <v>0.111</v>
      </c>
      <c r="O1044">
        <v>0.1072</v>
      </c>
      <c r="P1044">
        <v>1.6999999999999999E-3</v>
      </c>
      <c r="Q1044" s="13">
        <v>1.6500000000000001E-2</v>
      </c>
      <c r="R1044" s="13">
        <v>0.20119999999999999</v>
      </c>
      <c r="S1044" s="13">
        <v>-3.0339</v>
      </c>
      <c r="T1044">
        <v>0.1908</v>
      </c>
      <c r="U1044" s="13">
        <v>-2.0000000000000001E-4</v>
      </c>
      <c r="V1044" s="13">
        <v>9.1000000000000004E-3</v>
      </c>
      <c r="X1044"/>
      <c r="AA1044" s="13"/>
      <c r="AC1044"/>
      <c r="AD1044" s="14"/>
    </row>
    <row r="1045" spans="1:30" x14ac:dyDescent="0.2">
      <c r="A1045" t="s">
        <v>38</v>
      </c>
      <c r="C1045">
        <v>21.863</v>
      </c>
      <c r="D1045">
        <v>34.999200000000002</v>
      </c>
      <c r="E1045">
        <v>0</v>
      </c>
      <c r="F1045">
        <v>-104.551</v>
      </c>
      <c r="G1045">
        <v>0.1444</v>
      </c>
      <c r="H1045">
        <v>-1.0961000000000001</v>
      </c>
      <c r="I1045">
        <v>0.14319999999999999</v>
      </c>
      <c r="J1045">
        <v>1.6800999999999999</v>
      </c>
      <c r="K1045">
        <v>0.1376</v>
      </c>
      <c r="L1045">
        <v>-1.8800000000000001E-2</v>
      </c>
      <c r="M1045">
        <v>1.9419999999999999</v>
      </c>
      <c r="N1045">
        <v>0.11749999999999999</v>
      </c>
      <c r="O1045">
        <v>0.1137</v>
      </c>
      <c r="P1045">
        <v>1.6999999999999999E-3</v>
      </c>
      <c r="Q1045" s="13">
        <v>1.6500000000000001E-2</v>
      </c>
      <c r="R1045" s="13">
        <v>0.187</v>
      </c>
      <c r="S1045" s="13">
        <v>-2.7444999999999999</v>
      </c>
      <c r="T1045">
        <v>0.1651</v>
      </c>
      <c r="U1045" s="13">
        <v>-5.9999999999999995E-4</v>
      </c>
      <c r="V1045" s="13">
        <v>9.5999999999999992E-3</v>
      </c>
      <c r="X1045"/>
      <c r="AA1045" s="13"/>
      <c r="AC1045"/>
      <c r="AD1045" s="14"/>
    </row>
    <row r="1046" spans="1:30" x14ac:dyDescent="0.2">
      <c r="A1046" t="s">
        <v>38</v>
      </c>
      <c r="C1046">
        <v>22.113</v>
      </c>
      <c r="D1046">
        <v>34.999200000000002</v>
      </c>
      <c r="E1046">
        <v>0</v>
      </c>
      <c r="F1046">
        <v>-104.047</v>
      </c>
      <c r="G1046">
        <v>5.0299999999999997E-2</v>
      </c>
      <c r="H1046">
        <v>-1.5508999999999999</v>
      </c>
      <c r="I1046">
        <v>2.4500000000000001E-2</v>
      </c>
      <c r="J1046">
        <v>1.6208</v>
      </c>
      <c r="K1046">
        <v>7.8700000000000006E-2</v>
      </c>
      <c r="L1046">
        <v>-1.7600000000000001E-2</v>
      </c>
      <c r="M1046">
        <v>1.8166</v>
      </c>
      <c r="N1046">
        <v>0.1208</v>
      </c>
      <c r="O1046">
        <v>0.1169</v>
      </c>
      <c r="P1046">
        <v>1.6999999999999999E-3</v>
      </c>
      <c r="Q1046" s="13">
        <v>1.6500000000000001E-2</v>
      </c>
      <c r="R1046" s="13">
        <v>0.18990000000000001</v>
      </c>
      <c r="S1046" s="13">
        <v>-2.6332</v>
      </c>
      <c r="T1046">
        <v>0.2006</v>
      </c>
      <c r="U1046" s="13">
        <v>2.9999999999999997E-4</v>
      </c>
      <c r="V1046" s="13">
        <v>9.1000000000000004E-3</v>
      </c>
      <c r="X1046"/>
      <c r="AA1046" s="13"/>
      <c r="AC1046"/>
      <c r="AD1046" s="14"/>
    </row>
    <row r="1047" spans="1:30" x14ac:dyDescent="0.2">
      <c r="A1047" t="s">
        <v>38</v>
      </c>
      <c r="C1047">
        <v>22.363</v>
      </c>
      <c r="D1047">
        <v>34.999200000000002</v>
      </c>
      <c r="E1047">
        <v>0</v>
      </c>
      <c r="F1047">
        <v>-103.54300000000001</v>
      </c>
      <c r="G1047">
        <v>7.8899999999999998E-2</v>
      </c>
      <c r="H1047">
        <v>-1.5955999999999999</v>
      </c>
      <c r="I1047">
        <v>6.54E-2</v>
      </c>
      <c r="J1047">
        <v>1.9897</v>
      </c>
      <c r="K1047">
        <v>7.8700000000000006E-2</v>
      </c>
      <c r="L1047">
        <v>-1.7600000000000001E-2</v>
      </c>
      <c r="M1047">
        <v>1.6285000000000001</v>
      </c>
      <c r="N1047">
        <v>0.1241</v>
      </c>
      <c r="O1047">
        <v>0.12989999999999999</v>
      </c>
      <c r="P1047">
        <v>1.6999999999999999E-3</v>
      </c>
      <c r="Q1047" s="13">
        <v>1.95E-2</v>
      </c>
      <c r="R1047" s="13">
        <v>0.19839999999999999</v>
      </c>
      <c r="S1047" s="13">
        <v>-2.9338000000000002</v>
      </c>
      <c r="T1047">
        <v>0.17860000000000001</v>
      </c>
      <c r="U1047" s="13">
        <v>-2.0000000000000001E-4</v>
      </c>
      <c r="V1047" s="13">
        <v>9.5999999999999992E-3</v>
      </c>
      <c r="X1047"/>
      <c r="AA1047" s="13"/>
      <c r="AC1047"/>
      <c r="AD1047" s="14"/>
    </row>
    <row r="1048" spans="1:30" x14ac:dyDescent="0.2">
      <c r="A1048" t="s">
        <v>38</v>
      </c>
      <c r="C1048">
        <v>22.613</v>
      </c>
      <c r="D1048">
        <v>34.999200000000002</v>
      </c>
      <c r="E1048">
        <v>0</v>
      </c>
      <c r="F1048">
        <v>-103.033</v>
      </c>
      <c r="G1048">
        <v>7.0699999999999999E-2</v>
      </c>
      <c r="H1048">
        <v>-1.6254</v>
      </c>
      <c r="I1048">
        <v>4.4999999999999998E-2</v>
      </c>
      <c r="J1048">
        <v>1.9699</v>
      </c>
      <c r="K1048">
        <v>7.8700000000000006E-2</v>
      </c>
      <c r="L1048">
        <v>-1.6400000000000001E-2</v>
      </c>
      <c r="M1048">
        <v>1.7225999999999999</v>
      </c>
      <c r="N1048">
        <v>0.1143</v>
      </c>
      <c r="O1048">
        <v>0.12659999999999999</v>
      </c>
      <c r="P1048">
        <v>1.6999999999999999E-3</v>
      </c>
      <c r="Q1048" s="13">
        <v>1.7999999999999999E-2</v>
      </c>
      <c r="R1048" s="13">
        <v>0.18990000000000001</v>
      </c>
      <c r="S1048" s="13">
        <v>-2.7111000000000001</v>
      </c>
      <c r="T1048">
        <v>0.2031</v>
      </c>
      <c r="U1048" s="13">
        <v>8.0000000000000004E-4</v>
      </c>
      <c r="V1048" s="13">
        <v>9.1000000000000004E-3</v>
      </c>
      <c r="X1048"/>
      <c r="AA1048" s="13"/>
      <c r="AC1048"/>
      <c r="AD1048" s="14"/>
    </row>
    <row r="1049" spans="1:30" x14ac:dyDescent="0.2">
      <c r="A1049" t="s">
        <v>38</v>
      </c>
      <c r="C1049">
        <v>22.863</v>
      </c>
      <c r="D1049">
        <v>34.999200000000002</v>
      </c>
      <c r="E1049">
        <v>0</v>
      </c>
      <c r="F1049">
        <v>-102.518</v>
      </c>
      <c r="G1049">
        <v>0.13009999999999999</v>
      </c>
      <c r="H1049">
        <v>-2.4306999999999999</v>
      </c>
      <c r="I1049">
        <v>0.1084</v>
      </c>
      <c r="J1049">
        <v>2.6945000000000001</v>
      </c>
      <c r="K1049">
        <v>4.9299999999999997E-2</v>
      </c>
      <c r="L1049">
        <v>-1.8800000000000001E-2</v>
      </c>
      <c r="M1049">
        <v>1.6598999999999999</v>
      </c>
      <c r="N1049">
        <v>0.1208</v>
      </c>
      <c r="O1049">
        <v>0.12989999999999999</v>
      </c>
      <c r="P1049">
        <v>1.6999999999999999E-3</v>
      </c>
      <c r="Q1049" s="13">
        <v>1.6500000000000001E-2</v>
      </c>
      <c r="R1049" s="13">
        <v>0.19700000000000001</v>
      </c>
      <c r="S1049" s="13">
        <v>-2.7555999999999998</v>
      </c>
      <c r="T1049">
        <v>0.2092</v>
      </c>
      <c r="U1049" s="13">
        <v>-1.1000000000000001E-3</v>
      </c>
      <c r="V1049" s="13">
        <v>9.5999999999999992E-3</v>
      </c>
      <c r="X1049"/>
      <c r="AA1049" s="13"/>
      <c r="AC1049"/>
      <c r="AD1049" s="14"/>
    </row>
    <row r="1050" spans="1:30" x14ac:dyDescent="0.2">
      <c r="A1050" t="s">
        <v>38</v>
      </c>
      <c r="C1050">
        <v>23.113</v>
      </c>
      <c r="D1050">
        <v>34.999200000000002</v>
      </c>
      <c r="E1050">
        <v>0</v>
      </c>
      <c r="F1050">
        <v>-102.00700000000001</v>
      </c>
      <c r="G1050">
        <v>8.9200000000000002E-2</v>
      </c>
      <c r="H1050">
        <v>-1.8640000000000001</v>
      </c>
      <c r="I1050">
        <v>7.3599999999999999E-2</v>
      </c>
      <c r="J1050">
        <v>2.4969000000000001</v>
      </c>
      <c r="K1050">
        <v>1.9900000000000001E-2</v>
      </c>
      <c r="L1050">
        <v>-1.8800000000000001E-2</v>
      </c>
      <c r="M1050">
        <v>1.2523</v>
      </c>
      <c r="N1050">
        <v>0.1208</v>
      </c>
      <c r="O1050">
        <v>0.1234</v>
      </c>
      <c r="P1050">
        <v>1.6999999999999999E-3</v>
      </c>
      <c r="Q1050" s="13">
        <v>1.95E-2</v>
      </c>
      <c r="R1050" s="13">
        <v>0.19839999999999999</v>
      </c>
      <c r="S1050" s="13">
        <v>-3.0339</v>
      </c>
      <c r="T1050">
        <v>0.2006</v>
      </c>
      <c r="U1050" s="13">
        <v>1.2999999999999999E-3</v>
      </c>
      <c r="V1050" s="13">
        <v>9.5999999999999992E-3</v>
      </c>
      <c r="X1050"/>
      <c r="AA1050" s="13"/>
      <c r="AC1050"/>
      <c r="AD1050" s="14"/>
    </row>
    <row r="1051" spans="1:30" x14ac:dyDescent="0.2">
      <c r="A1051" t="s">
        <v>38</v>
      </c>
      <c r="C1051">
        <v>23.363</v>
      </c>
      <c r="D1051">
        <v>34.999200000000002</v>
      </c>
      <c r="E1051">
        <v>0</v>
      </c>
      <c r="F1051">
        <v>-101.504</v>
      </c>
      <c r="G1051">
        <v>9.5299999999999996E-2</v>
      </c>
      <c r="H1051">
        <v>-2.3338000000000001</v>
      </c>
      <c r="I1051">
        <v>6.9500000000000006E-2</v>
      </c>
      <c r="J1051">
        <v>2.5891000000000002</v>
      </c>
      <c r="K1051">
        <v>7.8700000000000006E-2</v>
      </c>
      <c r="L1051">
        <v>-1.8800000000000001E-2</v>
      </c>
      <c r="M1051">
        <v>1.6598999999999999</v>
      </c>
      <c r="N1051">
        <v>0.1208</v>
      </c>
      <c r="O1051">
        <v>0.12659999999999999</v>
      </c>
      <c r="P1051">
        <v>1.6999999999999999E-3</v>
      </c>
      <c r="Q1051" s="13">
        <v>1.4999999999999999E-2</v>
      </c>
      <c r="R1051" s="13">
        <v>0.1913</v>
      </c>
      <c r="S1051" s="13">
        <v>-2.7444999999999999</v>
      </c>
      <c r="T1051">
        <v>0.21779999999999999</v>
      </c>
      <c r="U1051" s="13">
        <v>-2.0000000000000001E-4</v>
      </c>
      <c r="V1051" s="13">
        <v>9.5999999999999992E-3</v>
      </c>
      <c r="X1051"/>
      <c r="AA1051" s="13"/>
      <c r="AC1051"/>
      <c r="AD1051" s="14"/>
    </row>
    <row r="1052" spans="1:30" x14ac:dyDescent="0.2">
      <c r="A1052" t="s">
        <v>38</v>
      </c>
      <c r="C1052">
        <v>23.613</v>
      </c>
      <c r="D1052">
        <v>34.999200000000002</v>
      </c>
      <c r="E1052">
        <v>0</v>
      </c>
      <c r="F1052">
        <v>-100.996</v>
      </c>
      <c r="G1052">
        <v>0.15049999999999999</v>
      </c>
      <c r="H1052">
        <v>-1.7745</v>
      </c>
      <c r="I1052">
        <v>0.13500000000000001</v>
      </c>
      <c r="J1052">
        <v>2.3652000000000002</v>
      </c>
      <c r="K1052">
        <v>4.9299999999999997E-2</v>
      </c>
      <c r="L1052">
        <v>-1.6400000000000001E-2</v>
      </c>
      <c r="M1052">
        <v>1.2210000000000001</v>
      </c>
      <c r="N1052">
        <v>0.1208</v>
      </c>
      <c r="O1052">
        <v>0.1201</v>
      </c>
      <c r="P1052">
        <v>1.6999999999999999E-3</v>
      </c>
      <c r="Q1052" s="13">
        <v>1.4999999999999999E-2</v>
      </c>
      <c r="R1052" s="13">
        <v>0.18990000000000001</v>
      </c>
      <c r="S1052" s="13">
        <v>-2.7778999999999998</v>
      </c>
      <c r="T1052">
        <v>0.2006</v>
      </c>
      <c r="U1052" s="13">
        <v>-1.6000000000000001E-3</v>
      </c>
      <c r="V1052" s="13">
        <v>1.06E-2</v>
      </c>
      <c r="X1052"/>
      <c r="AA1052" s="13"/>
      <c r="AC1052"/>
      <c r="AD1052" s="14"/>
    </row>
    <row r="1053" spans="1:30" x14ac:dyDescent="0.2">
      <c r="A1053" t="s">
        <v>38</v>
      </c>
      <c r="C1053">
        <v>23.863</v>
      </c>
      <c r="D1053">
        <v>34.999200000000002</v>
      </c>
      <c r="E1053">
        <v>0</v>
      </c>
      <c r="F1053">
        <v>-100.491</v>
      </c>
      <c r="G1053">
        <v>0.1076</v>
      </c>
      <c r="H1053">
        <v>-1.5508999999999999</v>
      </c>
      <c r="I1053">
        <v>9.4100000000000003E-2</v>
      </c>
      <c r="J1053">
        <v>1.8580000000000001</v>
      </c>
      <c r="K1053">
        <v>0.1082</v>
      </c>
      <c r="L1053">
        <v>-1.6400000000000001E-2</v>
      </c>
      <c r="M1053">
        <v>1.5972</v>
      </c>
      <c r="N1053">
        <v>0.1143</v>
      </c>
      <c r="O1053">
        <v>0.1234</v>
      </c>
      <c r="P1053">
        <v>1.6999999999999999E-3</v>
      </c>
      <c r="Q1053" s="13">
        <v>1.6500000000000001E-2</v>
      </c>
      <c r="R1053" s="13">
        <v>0.187</v>
      </c>
      <c r="S1053" s="13">
        <v>-2.7</v>
      </c>
      <c r="T1053">
        <v>0.2276</v>
      </c>
      <c r="U1053" s="13">
        <v>8.0000000000000004E-4</v>
      </c>
      <c r="V1053" s="13">
        <v>9.5999999999999992E-3</v>
      </c>
      <c r="X1053"/>
      <c r="AA1053" s="13"/>
      <c r="AC1053"/>
      <c r="AD1053" s="14"/>
    </row>
    <row r="1054" spans="1:30" x14ac:dyDescent="0.2">
      <c r="A1054" t="s">
        <v>38</v>
      </c>
      <c r="C1054">
        <v>24.113</v>
      </c>
      <c r="D1054">
        <v>34.999200000000002</v>
      </c>
      <c r="E1054">
        <v>0</v>
      </c>
      <c r="F1054">
        <v>-99.99</v>
      </c>
      <c r="G1054">
        <v>0.13009999999999999</v>
      </c>
      <c r="H1054">
        <v>-1.2302999999999999</v>
      </c>
      <c r="I1054">
        <v>0.1268</v>
      </c>
      <c r="J1054">
        <v>1.5945</v>
      </c>
      <c r="K1054">
        <v>0.1082</v>
      </c>
      <c r="L1054">
        <v>-0.02</v>
      </c>
      <c r="M1054">
        <v>1.5658000000000001</v>
      </c>
      <c r="N1054">
        <v>0.111</v>
      </c>
      <c r="O1054">
        <v>0.1169</v>
      </c>
      <c r="P1054">
        <v>1.6999999999999999E-3</v>
      </c>
      <c r="Q1054" s="13">
        <v>1.95E-2</v>
      </c>
      <c r="R1054" s="13">
        <v>0.187</v>
      </c>
      <c r="S1054" s="13">
        <v>-2.7334000000000001</v>
      </c>
      <c r="T1054">
        <v>0.20549999999999999</v>
      </c>
      <c r="U1054" s="13">
        <v>-2.0000000000000001E-4</v>
      </c>
      <c r="V1054" s="13">
        <v>9.5999999999999992E-3</v>
      </c>
      <c r="X1054"/>
      <c r="AA1054" s="13"/>
      <c r="AC1054"/>
      <c r="AD1054" s="14"/>
    </row>
    <row r="1055" spans="1:30" x14ac:dyDescent="0.2">
      <c r="A1055" t="s">
        <v>38</v>
      </c>
      <c r="C1055">
        <v>24.363</v>
      </c>
      <c r="D1055">
        <v>34.999200000000002</v>
      </c>
      <c r="E1055">
        <v>0</v>
      </c>
      <c r="F1055">
        <v>-99.489000000000004</v>
      </c>
      <c r="G1055">
        <v>9.1200000000000003E-2</v>
      </c>
      <c r="H1055">
        <v>-1.3123</v>
      </c>
      <c r="I1055">
        <v>7.7700000000000005E-2</v>
      </c>
      <c r="J1055">
        <v>1.7394000000000001</v>
      </c>
      <c r="K1055">
        <v>0.1082</v>
      </c>
      <c r="L1055">
        <v>-2.12E-2</v>
      </c>
      <c r="M1055">
        <v>1.4718</v>
      </c>
      <c r="N1055">
        <v>0.111</v>
      </c>
      <c r="O1055">
        <v>0.1137</v>
      </c>
      <c r="P1055">
        <v>1.6999999999999999E-3</v>
      </c>
      <c r="Q1055" s="13">
        <v>1.35E-2</v>
      </c>
      <c r="R1055" s="13">
        <v>0.18840000000000001</v>
      </c>
      <c r="S1055" s="13">
        <v>-2.7222</v>
      </c>
      <c r="T1055">
        <v>0.2215</v>
      </c>
      <c r="U1055" s="13">
        <v>-2.0000000000000001E-4</v>
      </c>
      <c r="V1055" s="13">
        <v>9.1000000000000004E-3</v>
      </c>
      <c r="X1055"/>
      <c r="AA1055" s="13"/>
      <c r="AC1055"/>
      <c r="AD1055" s="14"/>
    </row>
    <row r="1056" spans="1:30" x14ac:dyDescent="0.2">
      <c r="A1056" t="s">
        <v>38</v>
      </c>
      <c r="C1056">
        <v>24.613</v>
      </c>
      <c r="D1056">
        <v>34.999200000000002</v>
      </c>
      <c r="E1056">
        <v>0</v>
      </c>
      <c r="F1056">
        <v>-98.988</v>
      </c>
      <c r="G1056">
        <v>0.15260000000000001</v>
      </c>
      <c r="H1056">
        <v>-1.7223999999999999</v>
      </c>
      <c r="I1056">
        <v>0.1391</v>
      </c>
      <c r="J1056">
        <v>1.9501999999999999</v>
      </c>
      <c r="K1056">
        <v>0.1082</v>
      </c>
      <c r="L1056">
        <v>-1.6400000000000001E-2</v>
      </c>
      <c r="M1056">
        <v>1.4718</v>
      </c>
      <c r="N1056">
        <v>0.1208</v>
      </c>
      <c r="O1056">
        <v>0.1201</v>
      </c>
      <c r="P1056">
        <v>1.6999999999999999E-3</v>
      </c>
      <c r="Q1056" s="13">
        <v>1.2E-2</v>
      </c>
      <c r="R1056" s="13">
        <v>0.1913</v>
      </c>
      <c r="S1056" s="13">
        <v>-2.7778999999999998</v>
      </c>
      <c r="T1056">
        <v>0.2215</v>
      </c>
      <c r="U1056" s="13">
        <v>1.8E-3</v>
      </c>
      <c r="V1056" s="13">
        <v>9.5999999999999992E-3</v>
      </c>
      <c r="X1056"/>
      <c r="AA1056" s="13"/>
      <c r="AC1056"/>
      <c r="AD1056" s="14"/>
    </row>
    <row r="1057" spans="1:30" x14ac:dyDescent="0.2">
      <c r="A1057" t="s">
        <v>38</v>
      </c>
      <c r="C1057">
        <v>24.863</v>
      </c>
      <c r="D1057">
        <v>34.999200000000002</v>
      </c>
      <c r="E1057">
        <v>0</v>
      </c>
      <c r="F1057">
        <v>-98.489000000000004</v>
      </c>
      <c r="G1057">
        <v>0.12189999999999999</v>
      </c>
      <c r="H1057">
        <v>-1.3794</v>
      </c>
      <c r="I1057">
        <v>0.1125</v>
      </c>
      <c r="J1057">
        <v>1.8712</v>
      </c>
      <c r="K1057">
        <v>7.8700000000000006E-2</v>
      </c>
      <c r="L1057">
        <v>-0.02</v>
      </c>
      <c r="M1057">
        <v>1.5658000000000001</v>
      </c>
      <c r="N1057">
        <v>0.1143</v>
      </c>
      <c r="O1057">
        <v>0.1169</v>
      </c>
      <c r="P1057">
        <v>1.6999999999999999E-3</v>
      </c>
      <c r="Q1057" s="13">
        <v>1.4999999999999999E-2</v>
      </c>
      <c r="R1057" s="13">
        <v>0.1842</v>
      </c>
      <c r="S1057" s="13">
        <v>-2.6442999999999999</v>
      </c>
      <c r="T1057">
        <v>0.2215</v>
      </c>
      <c r="U1057" s="13">
        <v>-5.9999999999999995E-4</v>
      </c>
      <c r="V1057" s="13">
        <v>1.01E-2</v>
      </c>
      <c r="X1057"/>
      <c r="AA1057" s="13"/>
      <c r="AC1057"/>
      <c r="AD1057" s="14"/>
    </row>
    <row r="1058" spans="1:30" x14ac:dyDescent="0.2">
      <c r="A1058" t="s">
        <v>38</v>
      </c>
      <c r="C1058">
        <v>25.113</v>
      </c>
      <c r="D1058">
        <v>34.999200000000002</v>
      </c>
      <c r="E1058">
        <v>0</v>
      </c>
      <c r="F1058">
        <v>-97.99</v>
      </c>
      <c r="G1058">
        <v>0.16900000000000001</v>
      </c>
      <c r="H1058">
        <v>-2.2740999999999998</v>
      </c>
      <c r="I1058">
        <v>0.1452</v>
      </c>
      <c r="J1058">
        <v>2.5693999999999999</v>
      </c>
      <c r="K1058">
        <v>7.8700000000000006E-2</v>
      </c>
      <c r="L1058">
        <v>-1.7600000000000001E-2</v>
      </c>
      <c r="M1058">
        <v>1.5031000000000001</v>
      </c>
      <c r="N1058">
        <v>0.1208</v>
      </c>
      <c r="O1058">
        <v>0.1234</v>
      </c>
      <c r="P1058">
        <v>1.6999999999999999E-3</v>
      </c>
      <c r="Q1058" s="13">
        <v>1.6500000000000001E-2</v>
      </c>
      <c r="R1058" s="13">
        <v>0.187</v>
      </c>
      <c r="S1058" s="13">
        <v>-2.6777000000000002</v>
      </c>
      <c r="T1058">
        <v>0.24110000000000001</v>
      </c>
      <c r="U1058" s="13">
        <v>2.9999999999999997E-4</v>
      </c>
      <c r="V1058" s="13">
        <v>9.1000000000000004E-3</v>
      </c>
      <c r="X1058"/>
      <c r="AA1058" s="13"/>
      <c r="AC1058"/>
      <c r="AD1058" s="14"/>
    </row>
    <row r="1059" spans="1:30" x14ac:dyDescent="0.2">
      <c r="A1059" t="s">
        <v>38</v>
      </c>
      <c r="C1059">
        <v>25.363</v>
      </c>
      <c r="D1059">
        <v>34.999200000000002</v>
      </c>
      <c r="E1059">
        <v>0</v>
      </c>
      <c r="F1059">
        <v>-97.492999999999995</v>
      </c>
      <c r="G1059">
        <v>0.14030000000000001</v>
      </c>
      <c r="H1059">
        <v>-2.0653000000000001</v>
      </c>
      <c r="I1059">
        <v>0.1227</v>
      </c>
      <c r="J1059">
        <v>2.5232999999999999</v>
      </c>
      <c r="K1059">
        <v>7.8700000000000006E-2</v>
      </c>
      <c r="L1059">
        <v>-1.6400000000000001E-2</v>
      </c>
      <c r="M1059">
        <v>1.5031000000000001</v>
      </c>
      <c r="N1059">
        <v>0.1208</v>
      </c>
      <c r="O1059">
        <v>0.1137</v>
      </c>
      <c r="P1059">
        <v>1.6999999999999999E-3</v>
      </c>
      <c r="Q1059" s="13">
        <v>1.7999999999999999E-2</v>
      </c>
      <c r="R1059" s="13">
        <v>0.18559999999999999</v>
      </c>
      <c r="S1059" s="13">
        <v>-2.7778999999999998</v>
      </c>
      <c r="T1059">
        <v>0.22509999999999999</v>
      </c>
      <c r="U1059" s="13">
        <v>-2.0000000000000001E-4</v>
      </c>
      <c r="V1059" s="13">
        <v>9.5999999999999992E-3</v>
      </c>
      <c r="X1059"/>
      <c r="AA1059" s="13"/>
      <c r="AC1059"/>
      <c r="AD1059" s="14"/>
    </row>
    <row r="1060" spans="1:30" x14ac:dyDescent="0.2">
      <c r="A1060" t="s">
        <v>38</v>
      </c>
      <c r="C1060">
        <v>25.613</v>
      </c>
      <c r="D1060">
        <v>34.999200000000002</v>
      </c>
      <c r="E1060">
        <v>0</v>
      </c>
      <c r="F1060">
        <v>-96.994</v>
      </c>
      <c r="G1060">
        <v>0.1158</v>
      </c>
      <c r="H1060">
        <v>-2.1697000000000002</v>
      </c>
      <c r="I1060">
        <v>8.7900000000000006E-2</v>
      </c>
      <c r="J1060">
        <v>2.6023000000000001</v>
      </c>
      <c r="K1060">
        <v>4.9299999999999997E-2</v>
      </c>
      <c r="L1060">
        <v>-2.24E-2</v>
      </c>
      <c r="M1060">
        <v>1.5345</v>
      </c>
      <c r="N1060">
        <v>0.1143</v>
      </c>
      <c r="O1060">
        <v>0.1137</v>
      </c>
      <c r="P1060">
        <v>1.6999999999999999E-3</v>
      </c>
      <c r="Q1060" s="13">
        <v>1.35E-2</v>
      </c>
      <c r="R1060" s="13">
        <v>0.187</v>
      </c>
      <c r="S1060" s="13">
        <v>-2.6888000000000001</v>
      </c>
      <c r="T1060">
        <v>0.25209999999999999</v>
      </c>
      <c r="U1060" s="13">
        <v>2.9999999999999997E-4</v>
      </c>
      <c r="V1060" s="13">
        <v>9.5999999999999992E-3</v>
      </c>
      <c r="X1060"/>
      <c r="AA1060" s="13"/>
      <c r="AC1060"/>
      <c r="AD1060" s="14"/>
    </row>
    <row r="1061" spans="1:30" x14ac:dyDescent="0.2">
      <c r="A1061" t="s">
        <v>38</v>
      </c>
      <c r="C1061">
        <v>25.863</v>
      </c>
      <c r="D1061">
        <v>34.999200000000002</v>
      </c>
      <c r="E1061">
        <v>0</v>
      </c>
      <c r="F1061">
        <v>-96.495000000000005</v>
      </c>
      <c r="G1061">
        <v>0.13420000000000001</v>
      </c>
      <c r="H1061">
        <v>-1.9386000000000001</v>
      </c>
      <c r="I1061">
        <v>0.1268</v>
      </c>
      <c r="J1061">
        <v>2.3256999999999999</v>
      </c>
      <c r="K1061">
        <v>7.8700000000000006E-2</v>
      </c>
      <c r="L1061">
        <v>-1.4E-2</v>
      </c>
      <c r="M1061">
        <v>1.3149999999999999</v>
      </c>
      <c r="N1061">
        <v>0.1143</v>
      </c>
      <c r="O1061">
        <v>0.1234</v>
      </c>
      <c r="P1061">
        <v>1.6999999999999999E-3</v>
      </c>
      <c r="Q1061" s="13">
        <v>1.6500000000000001E-2</v>
      </c>
      <c r="R1061" s="13">
        <v>0.18559999999999999</v>
      </c>
      <c r="S1061" s="13">
        <v>-2.7</v>
      </c>
      <c r="T1061">
        <v>0.23499999999999999</v>
      </c>
      <c r="U1061" s="13">
        <v>-1.6000000000000001E-3</v>
      </c>
      <c r="V1061" s="13">
        <v>1.01E-2</v>
      </c>
      <c r="X1061"/>
      <c r="AA1061" s="13"/>
      <c r="AC1061"/>
      <c r="AD1061" s="14"/>
    </row>
    <row r="1062" spans="1:30" x14ac:dyDescent="0.2">
      <c r="A1062" t="s">
        <v>38</v>
      </c>
      <c r="C1062">
        <v>26.113</v>
      </c>
      <c r="D1062">
        <v>34.999200000000002</v>
      </c>
      <c r="E1062">
        <v>0</v>
      </c>
      <c r="F1062">
        <v>-95.997</v>
      </c>
      <c r="G1062">
        <v>9.5299999999999996E-2</v>
      </c>
      <c r="H1062">
        <v>-1.5508999999999999</v>
      </c>
      <c r="I1062">
        <v>7.3599999999999999E-2</v>
      </c>
      <c r="J1062">
        <v>1.9568000000000001</v>
      </c>
      <c r="K1062">
        <v>7.8700000000000006E-2</v>
      </c>
      <c r="L1062">
        <v>-1.8800000000000001E-2</v>
      </c>
      <c r="M1062">
        <v>1.6285000000000001</v>
      </c>
      <c r="N1062">
        <v>0.111</v>
      </c>
      <c r="O1062">
        <v>0.12659999999999999</v>
      </c>
      <c r="P1062">
        <v>5.5999999999999999E-3</v>
      </c>
      <c r="Q1062" s="13">
        <v>1.35E-2</v>
      </c>
      <c r="R1062" s="13">
        <v>0.1799</v>
      </c>
      <c r="S1062" s="13">
        <v>-2.5329999999999999</v>
      </c>
      <c r="T1062">
        <v>0.25090000000000001</v>
      </c>
      <c r="U1062" s="13">
        <v>-2.0000000000000001E-4</v>
      </c>
      <c r="V1062" s="13">
        <v>9.5999999999999992E-3</v>
      </c>
      <c r="X1062"/>
      <c r="AA1062" s="13"/>
      <c r="AC1062"/>
      <c r="AD1062" s="14"/>
    </row>
    <row r="1063" spans="1:30" x14ac:dyDescent="0.2">
      <c r="A1063" t="s">
        <v>38</v>
      </c>
      <c r="C1063">
        <v>26.363</v>
      </c>
      <c r="D1063">
        <v>34.999200000000002</v>
      </c>
      <c r="E1063">
        <v>0</v>
      </c>
      <c r="F1063">
        <v>-95.501000000000005</v>
      </c>
      <c r="G1063">
        <v>9.3299999999999994E-2</v>
      </c>
      <c r="H1063">
        <v>-1.3495999999999999</v>
      </c>
      <c r="I1063">
        <v>7.1599999999999997E-2</v>
      </c>
      <c r="J1063">
        <v>1.6735</v>
      </c>
      <c r="K1063">
        <v>7.8700000000000006E-2</v>
      </c>
      <c r="L1063">
        <v>-0.02</v>
      </c>
      <c r="M1063">
        <v>1.3464</v>
      </c>
      <c r="N1063">
        <v>0.1143</v>
      </c>
      <c r="O1063">
        <v>0.12659999999999999</v>
      </c>
      <c r="P1063">
        <v>1.6999999999999999E-3</v>
      </c>
      <c r="Q1063" s="13">
        <v>1.7999999999999999E-2</v>
      </c>
      <c r="R1063" s="13">
        <v>0.17280000000000001</v>
      </c>
      <c r="S1063" s="13">
        <v>-2.4550000000000001</v>
      </c>
      <c r="T1063">
        <v>0.25330000000000003</v>
      </c>
      <c r="U1063" s="13">
        <v>8.0000000000000004E-4</v>
      </c>
      <c r="V1063" s="13">
        <v>8.6E-3</v>
      </c>
      <c r="X1063"/>
      <c r="AA1063" s="13"/>
      <c r="AC1063"/>
      <c r="AD1063" s="14"/>
    </row>
    <row r="1064" spans="1:30" x14ac:dyDescent="0.2">
      <c r="A1064" t="s">
        <v>38</v>
      </c>
      <c r="C1064">
        <v>26.613</v>
      </c>
      <c r="D1064">
        <v>34.999200000000002</v>
      </c>
      <c r="E1064">
        <v>0</v>
      </c>
      <c r="F1064">
        <v>-95.004999999999995</v>
      </c>
      <c r="G1064">
        <v>5.2299999999999999E-2</v>
      </c>
      <c r="H1064">
        <v>-1.4986999999999999</v>
      </c>
      <c r="I1064">
        <v>2.86E-2</v>
      </c>
      <c r="J1064">
        <v>1.8711</v>
      </c>
      <c r="K1064">
        <v>7.8700000000000006E-2</v>
      </c>
      <c r="L1064">
        <v>-1.6400000000000001E-2</v>
      </c>
      <c r="M1064">
        <v>1.7225999999999999</v>
      </c>
      <c r="N1064">
        <v>0.11749999999999999</v>
      </c>
      <c r="O1064">
        <v>0.12659999999999999</v>
      </c>
      <c r="P1064">
        <v>1.6999999999999999E-3</v>
      </c>
      <c r="Q1064" s="13">
        <v>1.35E-2</v>
      </c>
      <c r="R1064" s="13">
        <v>0.17710000000000001</v>
      </c>
      <c r="S1064" s="13">
        <v>-2.6109</v>
      </c>
      <c r="T1064">
        <v>0.25090000000000001</v>
      </c>
      <c r="U1064" s="13">
        <v>-2.0000000000000001E-4</v>
      </c>
      <c r="V1064" s="13">
        <v>8.6E-3</v>
      </c>
      <c r="X1064"/>
      <c r="AA1064" s="13"/>
      <c r="AC1064"/>
      <c r="AD1064" s="14"/>
    </row>
    <row r="1065" spans="1:30" x14ac:dyDescent="0.2">
      <c r="A1065" t="s">
        <v>38</v>
      </c>
      <c r="C1065">
        <v>26.863</v>
      </c>
      <c r="D1065">
        <v>34.999200000000002</v>
      </c>
      <c r="E1065">
        <v>0</v>
      </c>
      <c r="F1065">
        <v>-94.507000000000005</v>
      </c>
      <c r="G1065">
        <v>4.8300000000000003E-2</v>
      </c>
      <c r="H1065">
        <v>-1.7670999999999999</v>
      </c>
      <c r="I1065">
        <v>1.84E-2</v>
      </c>
      <c r="J1065">
        <v>2.0951</v>
      </c>
      <c r="K1065">
        <v>4.9299999999999997E-2</v>
      </c>
      <c r="L1065">
        <v>-1.7600000000000001E-2</v>
      </c>
      <c r="M1065">
        <v>1.3149999999999999</v>
      </c>
      <c r="N1065">
        <v>0.1143</v>
      </c>
      <c r="O1065">
        <v>0.12989999999999999</v>
      </c>
      <c r="P1065">
        <v>1.6999999999999999E-3</v>
      </c>
      <c r="Q1065" s="13">
        <v>1.6500000000000001E-2</v>
      </c>
      <c r="R1065" s="13">
        <v>0.17560000000000001</v>
      </c>
      <c r="S1065" s="13">
        <v>-2.5106999999999999</v>
      </c>
      <c r="T1065">
        <v>0.25819999999999999</v>
      </c>
      <c r="U1065" s="13">
        <v>2.9999999999999997E-4</v>
      </c>
      <c r="V1065" s="13">
        <v>9.1000000000000004E-3</v>
      </c>
      <c r="X1065"/>
      <c r="AA1065" s="13"/>
      <c r="AC1065"/>
      <c r="AD1065" s="14"/>
    </row>
    <row r="1066" spans="1:30" x14ac:dyDescent="0.2">
      <c r="A1066" t="s">
        <v>38</v>
      </c>
      <c r="C1066">
        <v>27.113</v>
      </c>
      <c r="D1066">
        <v>34.999200000000002</v>
      </c>
      <c r="E1066">
        <v>0</v>
      </c>
      <c r="F1066">
        <v>-94.013000000000005</v>
      </c>
      <c r="G1066">
        <v>9.3299999999999994E-2</v>
      </c>
      <c r="H1066">
        <v>-1.4762999999999999</v>
      </c>
      <c r="I1066">
        <v>6.54E-2</v>
      </c>
      <c r="J1066">
        <v>1.9040999999999999</v>
      </c>
      <c r="K1066">
        <v>7.8700000000000006E-2</v>
      </c>
      <c r="L1066">
        <v>-1.8800000000000001E-2</v>
      </c>
      <c r="M1066">
        <v>1.4718</v>
      </c>
      <c r="N1066">
        <v>0.1208</v>
      </c>
      <c r="O1066">
        <v>0.1396</v>
      </c>
      <c r="P1066">
        <v>1.6999999999999999E-3</v>
      </c>
      <c r="Q1066" s="13">
        <v>1.4999999999999999E-2</v>
      </c>
      <c r="R1066" s="13">
        <v>0.17419999999999999</v>
      </c>
      <c r="S1066" s="13">
        <v>-2.5440999999999998</v>
      </c>
      <c r="T1066">
        <v>0.25580000000000003</v>
      </c>
      <c r="U1066" s="13">
        <v>2.9999999999999997E-4</v>
      </c>
      <c r="V1066" s="13">
        <v>9.1000000000000004E-3</v>
      </c>
      <c r="X1066"/>
      <c r="AA1066" s="13"/>
      <c r="AC1066"/>
      <c r="AD1066" s="14"/>
    </row>
    <row r="1067" spans="1:30" x14ac:dyDescent="0.2">
      <c r="A1067" t="s">
        <v>38</v>
      </c>
      <c r="C1067">
        <v>27.363</v>
      </c>
      <c r="D1067">
        <v>34.999200000000002</v>
      </c>
      <c r="E1067">
        <v>0</v>
      </c>
      <c r="F1067">
        <v>-93.515000000000001</v>
      </c>
      <c r="G1067">
        <v>8.9200000000000002E-2</v>
      </c>
      <c r="H1067">
        <v>-2.2890000000000001</v>
      </c>
      <c r="I1067">
        <v>7.9799999999999996E-2</v>
      </c>
      <c r="J1067">
        <v>2.6945000000000001</v>
      </c>
      <c r="K1067">
        <v>0.1082</v>
      </c>
      <c r="L1067">
        <v>-1.7600000000000001E-2</v>
      </c>
      <c r="M1067">
        <v>1.5345</v>
      </c>
      <c r="N1067">
        <v>0.1143</v>
      </c>
      <c r="O1067">
        <v>0.12659999999999999</v>
      </c>
      <c r="P1067">
        <v>5.5999999999999999E-3</v>
      </c>
      <c r="Q1067" s="13">
        <v>1.35E-2</v>
      </c>
      <c r="R1067" s="13">
        <v>0.18129999999999999</v>
      </c>
      <c r="S1067" s="13">
        <v>-2.5552000000000001</v>
      </c>
      <c r="T1067">
        <v>0.25819999999999999</v>
      </c>
      <c r="U1067" s="13">
        <v>-2.0000000000000001E-4</v>
      </c>
      <c r="V1067" s="13">
        <v>8.6E-3</v>
      </c>
      <c r="X1067"/>
      <c r="AA1067" s="13"/>
      <c r="AC1067"/>
      <c r="AD1067" s="14"/>
    </row>
    <row r="1068" spans="1:30" x14ac:dyDescent="0.2">
      <c r="A1068" t="s">
        <v>38</v>
      </c>
      <c r="C1068">
        <v>27.613</v>
      </c>
      <c r="D1068">
        <v>34.999200000000002</v>
      </c>
      <c r="E1068">
        <v>0</v>
      </c>
      <c r="F1068">
        <v>-93.019000000000005</v>
      </c>
      <c r="G1068">
        <v>9.1200000000000003E-2</v>
      </c>
      <c r="H1068">
        <v>-2.0057</v>
      </c>
      <c r="I1068">
        <v>6.7500000000000004E-2</v>
      </c>
      <c r="J1068">
        <v>2.5232000000000001</v>
      </c>
      <c r="K1068">
        <v>7.8700000000000006E-2</v>
      </c>
      <c r="L1068">
        <v>-0.02</v>
      </c>
      <c r="M1068">
        <v>1.4091</v>
      </c>
      <c r="N1068">
        <v>0.10780000000000001</v>
      </c>
      <c r="O1068">
        <v>0.12989999999999999</v>
      </c>
      <c r="P1068">
        <v>1.6999999999999999E-3</v>
      </c>
      <c r="Q1068" s="13">
        <v>1.4999999999999999E-2</v>
      </c>
      <c r="R1068" s="13">
        <v>0.1714</v>
      </c>
      <c r="S1068" s="13">
        <v>-2.4662000000000002</v>
      </c>
      <c r="T1068">
        <v>0.25700000000000001</v>
      </c>
      <c r="U1068" s="13">
        <v>-5.9999999999999995E-4</v>
      </c>
      <c r="V1068" s="13">
        <v>8.6E-3</v>
      </c>
      <c r="X1068"/>
      <c r="AA1068" s="13"/>
      <c r="AC1068"/>
      <c r="AD1068" s="14"/>
    </row>
    <row r="1069" spans="1:30" x14ac:dyDescent="0.2">
      <c r="A1069" t="s">
        <v>38</v>
      </c>
      <c r="C1069">
        <v>27.863</v>
      </c>
      <c r="D1069">
        <v>34.999200000000002</v>
      </c>
      <c r="E1069">
        <v>0</v>
      </c>
      <c r="F1069">
        <v>-92.525000000000006</v>
      </c>
      <c r="G1069">
        <v>6.8699999999999997E-2</v>
      </c>
      <c r="H1069">
        <v>-2.2890000000000001</v>
      </c>
      <c r="I1069">
        <v>4.4999999999999998E-2</v>
      </c>
      <c r="J1069">
        <v>2.7143000000000002</v>
      </c>
      <c r="K1069">
        <v>7.8700000000000006E-2</v>
      </c>
      <c r="L1069">
        <v>-2.12E-2</v>
      </c>
      <c r="M1069">
        <v>1.6285000000000001</v>
      </c>
      <c r="N1069">
        <v>0.11749999999999999</v>
      </c>
      <c r="O1069">
        <v>0.1331</v>
      </c>
      <c r="P1069">
        <v>-2.2000000000000001E-3</v>
      </c>
      <c r="Q1069" s="13">
        <v>1.35E-2</v>
      </c>
      <c r="R1069" s="13">
        <v>0.17560000000000001</v>
      </c>
      <c r="S1069" s="13">
        <v>-2.4662000000000002</v>
      </c>
      <c r="T1069">
        <v>0.25459999999999999</v>
      </c>
      <c r="U1069" s="13">
        <v>-2.0000000000000001E-4</v>
      </c>
      <c r="V1069" s="13">
        <v>7.7000000000000002E-3</v>
      </c>
      <c r="X1069"/>
      <c r="AA1069" s="13"/>
      <c r="AC1069"/>
      <c r="AD1069" s="14"/>
    </row>
    <row r="1070" spans="1:30" x14ac:dyDescent="0.2">
      <c r="A1070" t="s">
        <v>38</v>
      </c>
      <c r="C1070">
        <v>28.113</v>
      </c>
      <c r="D1070">
        <v>34.999200000000002</v>
      </c>
      <c r="E1070">
        <v>0</v>
      </c>
      <c r="F1070">
        <v>-92.025000000000006</v>
      </c>
      <c r="G1070">
        <v>0.1076</v>
      </c>
      <c r="H1070">
        <v>-1.7670999999999999</v>
      </c>
      <c r="I1070">
        <v>0.09</v>
      </c>
      <c r="J1070">
        <v>2.2927</v>
      </c>
      <c r="K1070">
        <v>7.8700000000000006E-2</v>
      </c>
      <c r="L1070">
        <v>-1.8800000000000001E-2</v>
      </c>
      <c r="M1070">
        <v>1.3149999999999999</v>
      </c>
      <c r="N1070">
        <v>0.10780000000000001</v>
      </c>
      <c r="O1070">
        <v>0.12659999999999999</v>
      </c>
      <c r="P1070">
        <v>1.6999999999999999E-3</v>
      </c>
      <c r="Q1070" s="13">
        <v>1.4999999999999999E-2</v>
      </c>
      <c r="R1070" s="13">
        <v>0.17419999999999999</v>
      </c>
      <c r="S1070" s="13">
        <v>-2.5663999999999998</v>
      </c>
      <c r="T1070">
        <v>0.25950000000000001</v>
      </c>
      <c r="U1070" s="13">
        <v>-2.0000000000000001E-4</v>
      </c>
      <c r="V1070" s="13">
        <v>8.0999999999999996E-3</v>
      </c>
      <c r="X1070"/>
      <c r="AA1070" s="13"/>
      <c r="AC1070"/>
      <c r="AD1070" s="14"/>
    </row>
    <row r="1071" spans="1:30" x14ac:dyDescent="0.2">
      <c r="A1071" t="s">
        <v>38</v>
      </c>
      <c r="C1071">
        <v>28.363</v>
      </c>
      <c r="D1071">
        <v>34.999200000000002</v>
      </c>
      <c r="E1071">
        <v>0</v>
      </c>
      <c r="F1071">
        <v>-91.525000000000006</v>
      </c>
      <c r="G1071">
        <v>8.9200000000000002E-2</v>
      </c>
      <c r="H1071">
        <v>-1.6924999999999999</v>
      </c>
      <c r="I1071">
        <v>7.1599999999999997E-2</v>
      </c>
      <c r="J1071">
        <v>2.0621999999999998</v>
      </c>
      <c r="K1071">
        <v>4.9299999999999997E-2</v>
      </c>
      <c r="L1071">
        <v>-1.7600000000000001E-2</v>
      </c>
      <c r="M1071">
        <v>1.3464</v>
      </c>
      <c r="N1071">
        <v>0.111</v>
      </c>
      <c r="O1071">
        <v>0.1331</v>
      </c>
      <c r="P1071">
        <v>1.6999999999999999E-3</v>
      </c>
      <c r="Q1071" s="13">
        <v>1.0500000000000001E-2</v>
      </c>
      <c r="R1071" s="13">
        <v>0.1686</v>
      </c>
      <c r="S1071" s="13">
        <v>-2.3102999999999998</v>
      </c>
      <c r="T1071">
        <v>0.26800000000000002</v>
      </c>
      <c r="U1071" s="13">
        <v>-5.9999999999999995E-4</v>
      </c>
      <c r="V1071" s="13">
        <v>8.6E-3</v>
      </c>
      <c r="X1071"/>
      <c r="AA1071" s="13"/>
      <c r="AC1071"/>
      <c r="AD1071" s="14"/>
    </row>
    <row r="1072" spans="1:30" x14ac:dyDescent="0.2">
      <c r="A1072" t="s">
        <v>38</v>
      </c>
      <c r="C1072">
        <v>28.613</v>
      </c>
      <c r="D1072">
        <v>34.999200000000002</v>
      </c>
      <c r="E1072">
        <v>0</v>
      </c>
      <c r="F1072">
        <v>-91.025000000000006</v>
      </c>
      <c r="G1072">
        <v>5.2299999999999999E-2</v>
      </c>
      <c r="H1072">
        <v>-1.3494999999999999</v>
      </c>
      <c r="I1072">
        <v>2.4500000000000001E-2</v>
      </c>
      <c r="J1072">
        <v>1.7723</v>
      </c>
      <c r="K1072">
        <v>0.1376</v>
      </c>
      <c r="L1072">
        <v>-1.8800000000000001E-2</v>
      </c>
      <c r="M1072">
        <v>1.3464</v>
      </c>
      <c r="N1072">
        <v>0.111</v>
      </c>
      <c r="O1072">
        <v>0.12989999999999999</v>
      </c>
      <c r="P1072">
        <v>1.6999999999999999E-3</v>
      </c>
      <c r="Q1072" s="13">
        <v>1.2E-2</v>
      </c>
      <c r="R1072" s="13">
        <v>0.15859999999999999</v>
      </c>
      <c r="S1072" s="13">
        <v>-2.1543999999999999</v>
      </c>
      <c r="T1072">
        <v>0.25580000000000003</v>
      </c>
      <c r="U1072" s="13">
        <v>-5.9999999999999995E-4</v>
      </c>
      <c r="V1072" s="13">
        <v>8.0999999999999996E-3</v>
      </c>
      <c r="X1072"/>
      <c r="AA1072" s="13"/>
      <c r="AC1072"/>
      <c r="AD1072" s="14"/>
    </row>
    <row r="1073" spans="1:30" x14ac:dyDescent="0.2">
      <c r="A1073" t="s">
        <v>38</v>
      </c>
      <c r="C1073">
        <v>28.863</v>
      </c>
      <c r="D1073">
        <v>34.999200000000002</v>
      </c>
      <c r="E1073">
        <v>0</v>
      </c>
      <c r="F1073">
        <v>-90.525000000000006</v>
      </c>
      <c r="G1073">
        <v>4.6199999999999998E-2</v>
      </c>
      <c r="H1073">
        <v>-1.4986999999999999</v>
      </c>
      <c r="I1073">
        <v>3.4700000000000002E-2</v>
      </c>
      <c r="J1073">
        <v>1.8843000000000001</v>
      </c>
      <c r="K1073">
        <v>4.9299999999999997E-2</v>
      </c>
      <c r="L1073">
        <v>-1.7600000000000001E-2</v>
      </c>
      <c r="M1073">
        <v>1.1583000000000001</v>
      </c>
      <c r="N1073">
        <v>0.111</v>
      </c>
      <c r="O1073">
        <v>0.12989999999999999</v>
      </c>
      <c r="P1073">
        <v>1.6999999999999999E-3</v>
      </c>
      <c r="Q1073" s="13">
        <v>1.0500000000000001E-2</v>
      </c>
      <c r="R1073" s="13">
        <v>0.1643</v>
      </c>
      <c r="S1073" s="13">
        <v>-2.3994</v>
      </c>
      <c r="T1073">
        <v>0.28149999999999997</v>
      </c>
      <c r="U1073" s="13">
        <v>8.0000000000000004E-4</v>
      </c>
      <c r="V1073" s="13">
        <v>9.1000000000000004E-3</v>
      </c>
      <c r="X1073"/>
      <c r="AA1073" s="13"/>
      <c r="AC1073"/>
      <c r="AD1073" s="14"/>
    </row>
    <row r="1074" spans="1:30" x14ac:dyDescent="0.2">
      <c r="A1074" t="s">
        <v>38</v>
      </c>
      <c r="C1074">
        <v>29.113</v>
      </c>
      <c r="D1074">
        <v>34.999200000000002</v>
      </c>
      <c r="E1074">
        <v>0</v>
      </c>
      <c r="F1074">
        <v>-90.025000000000006</v>
      </c>
      <c r="G1074">
        <v>4.41E-2</v>
      </c>
      <c r="H1074">
        <v>-1.7895000000000001</v>
      </c>
      <c r="I1074">
        <v>8.0999999999999996E-3</v>
      </c>
      <c r="J1074">
        <v>2.1478000000000002</v>
      </c>
      <c r="K1074">
        <v>4.9299999999999997E-2</v>
      </c>
      <c r="L1074">
        <v>-0.02</v>
      </c>
      <c r="M1074">
        <v>1.0642</v>
      </c>
      <c r="N1074">
        <v>0.111</v>
      </c>
      <c r="O1074">
        <v>0.12989999999999999</v>
      </c>
      <c r="P1074">
        <v>1.6999999999999999E-3</v>
      </c>
      <c r="Q1074" s="13">
        <v>1.0500000000000001E-2</v>
      </c>
      <c r="R1074" s="13">
        <v>0.1643</v>
      </c>
      <c r="S1074" s="13">
        <v>-2.2879999999999998</v>
      </c>
      <c r="T1074">
        <v>0.25950000000000001</v>
      </c>
      <c r="U1074" s="13">
        <v>-1.1000000000000001E-3</v>
      </c>
      <c r="V1074" s="13">
        <v>9.1000000000000004E-3</v>
      </c>
      <c r="X1074"/>
      <c r="AA1074" s="13"/>
      <c r="AC1074"/>
      <c r="AD1074" s="14"/>
    </row>
    <row r="1075" spans="1:30" x14ac:dyDescent="0.2">
      <c r="A1075" t="s">
        <v>38</v>
      </c>
      <c r="C1075">
        <v>29.363</v>
      </c>
      <c r="D1075">
        <v>34.999200000000002</v>
      </c>
      <c r="E1075">
        <v>0</v>
      </c>
      <c r="F1075">
        <v>-89.525000000000006</v>
      </c>
      <c r="G1075">
        <v>8.9200000000000002E-2</v>
      </c>
      <c r="H1075">
        <v>-1.4464999999999999</v>
      </c>
      <c r="I1075">
        <v>7.1599999999999997E-2</v>
      </c>
      <c r="J1075">
        <v>1.9040999999999999</v>
      </c>
      <c r="K1075">
        <v>1.9900000000000001E-2</v>
      </c>
      <c r="L1075">
        <v>-1.8800000000000001E-2</v>
      </c>
      <c r="M1075">
        <v>1.0642</v>
      </c>
      <c r="N1075">
        <v>0.111</v>
      </c>
      <c r="O1075">
        <v>0.1363</v>
      </c>
      <c r="P1075">
        <v>5.5999999999999999E-3</v>
      </c>
      <c r="Q1075" s="13">
        <v>1.2E-2</v>
      </c>
      <c r="R1075" s="13">
        <v>0.1515</v>
      </c>
      <c r="S1075" s="13">
        <v>-2.2212000000000001</v>
      </c>
      <c r="T1075">
        <v>0.27910000000000001</v>
      </c>
      <c r="U1075" s="13">
        <v>-1.1000000000000001E-3</v>
      </c>
      <c r="V1075" s="13">
        <v>9.1000000000000004E-3</v>
      </c>
      <c r="X1075"/>
      <c r="AA1075" s="13"/>
      <c r="AC1075"/>
      <c r="AD1075" s="14"/>
    </row>
    <row r="1076" spans="1:30" x14ac:dyDescent="0.2">
      <c r="A1076" t="s">
        <v>38</v>
      </c>
      <c r="C1076">
        <v>29.613</v>
      </c>
      <c r="D1076">
        <v>34.999200000000002</v>
      </c>
      <c r="E1076">
        <v>0</v>
      </c>
      <c r="F1076">
        <v>-89.022999999999996</v>
      </c>
      <c r="G1076">
        <v>3.7999999999999999E-2</v>
      </c>
      <c r="H1076">
        <v>-2.1996000000000002</v>
      </c>
      <c r="I1076">
        <v>1.43E-2</v>
      </c>
      <c r="J1076">
        <v>2.5891000000000002</v>
      </c>
      <c r="K1076">
        <v>4.9299999999999997E-2</v>
      </c>
      <c r="L1076">
        <v>-2.4799999999999999E-2</v>
      </c>
      <c r="M1076">
        <v>1.3464</v>
      </c>
      <c r="N1076">
        <v>0.10780000000000001</v>
      </c>
      <c r="O1076">
        <v>0.14280000000000001</v>
      </c>
      <c r="P1076">
        <v>1.6999999999999999E-3</v>
      </c>
      <c r="Q1076" s="13">
        <v>1.0500000000000001E-2</v>
      </c>
      <c r="R1076" s="13">
        <v>0.17</v>
      </c>
      <c r="S1076" s="13">
        <v>-2.4550000000000001</v>
      </c>
      <c r="T1076">
        <v>0.28149999999999997</v>
      </c>
      <c r="U1076" s="13">
        <v>-5.9999999999999995E-4</v>
      </c>
      <c r="V1076" s="13">
        <v>8.0999999999999996E-3</v>
      </c>
      <c r="X1076"/>
      <c r="AA1076" s="13"/>
      <c r="AC1076"/>
      <c r="AD1076" s="14"/>
    </row>
    <row r="1077" spans="1:30" x14ac:dyDescent="0.2">
      <c r="A1077" t="s">
        <v>38</v>
      </c>
      <c r="C1077">
        <v>29.863</v>
      </c>
      <c r="D1077">
        <v>34.999200000000002</v>
      </c>
      <c r="E1077">
        <v>0</v>
      </c>
      <c r="F1077">
        <v>-88.522000000000006</v>
      </c>
      <c r="G1077">
        <v>7.6899999999999996E-2</v>
      </c>
      <c r="H1077">
        <v>-2.0430000000000001</v>
      </c>
      <c r="I1077">
        <v>5.11E-2</v>
      </c>
      <c r="J1077">
        <v>2.5628000000000002</v>
      </c>
      <c r="K1077">
        <v>4.9299999999999997E-2</v>
      </c>
      <c r="L1077">
        <v>-1.7600000000000001E-2</v>
      </c>
      <c r="M1077">
        <v>1.5658000000000001</v>
      </c>
      <c r="N1077">
        <v>0.10780000000000001</v>
      </c>
      <c r="O1077">
        <v>0.12989999999999999</v>
      </c>
      <c r="P1077">
        <v>1.6999999999999999E-3</v>
      </c>
      <c r="Q1077" s="13">
        <v>1.2E-2</v>
      </c>
      <c r="R1077" s="13">
        <v>0.16139999999999999</v>
      </c>
      <c r="S1077" s="13">
        <v>-2.1879</v>
      </c>
      <c r="T1077">
        <v>0.27050000000000002</v>
      </c>
      <c r="U1077" s="13">
        <v>-5.9999999999999995E-4</v>
      </c>
      <c r="V1077" s="13">
        <v>8.0999999999999996E-3</v>
      </c>
      <c r="X1077"/>
      <c r="AA1077" s="13"/>
      <c r="AC1077"/>
      <c r="AD1077" s="14"/>
    </row>
    <row r="1078" spans="1:30" x14ac:dyDescent="0.2">
      <c r="A1078" t="s">
        <v>38</v>
      </c>
      <c r="C1078">
        <v>30.113</v>
      </c>
      <c r="D1078">
        <v>34.999200000000002</v>
      </c>
      <c r="E1078">
        <v>0</v>
      </c>
      <c r="F1078">
        <v>-88.016999999999996</v>
      </c>
      <c r="G1078">
        <v>8.7099999999999997E-2</v>
      </c>
      <c r="H1078">
        <v>-2.2219000000000002</v>
      </c>
      <c r="I1078">
        <v>5.5199999999999999E-2</v>
      </c>
      <c r="J1078">
        <v>2.6417999999999999</v>
      </c>
      <c r="K1078">
        <v>4.9299999999999997E-2</v>
      </c>
      <c r="L1078">
        <v>-1.8800000000000001E-2</v>
      </c>
      <c r="M1078">
        <v>1.0328999999999999</v>
      </c>
      <c r="N1078">
        <v>0.111</v>
      </c>
      <c r="O1078">
        <v>0.1331</v>
      </c>
      <c r="P1078">
        <v>1.6999999999999999E-3</v>
      </c>
      <c r="Q1078" s="13">
        <v>1.35E-2</v>
      </c>
      <c r="R1078" s="13">
        <v>0.16289999999999999</v>
      </c>
      <c r="S1078" s="13">
        <v>-2.2101000000000002</v>
      </c>
      <c r="T1078">
        <v>0.2913</v>
      </c>
      <c r="U1078" s="13">
        <v>-5.9999999999999995E-4</v>
      </c>
      <c r="V1078" s="13">
        <v>8.6E-3</v>
      </c>
      <c r="X1078"/>
      <c r="AA1078" s="13"/>
      <c r="AC1078"/>
      <c r="AD1078" s="14"/>
    </row>
    <row r="1079" spans="1:30" x14ac:dyDescent="0.2">
      <c r="A1079" t="s">
        <v>38</v>
      </c>
      <c r="C1079">
        <v>30.363</v>
      </c>
      <c r="D1079">
        <v>34.999200000000002</v>
      </c>
      <c r="E1079">
        <v>0</v>
      </c>
      <c r="F1079">
        <v>-87.516000000000005</v>
      </c>
      <c r="G1079">
        <v>8.5099999999999995E-2</v>
      </c>
      <c r="H1079">
        <v>-1.8416999999999999</v>
      </c>
      <c r="I1079">
        <v>6.3399999999999998E-2</v>
      </c>
      <c r="J1079">
        <v>2.3454000000000002</v>
      </c>
      <c r="K1079">
        <v>7.8700000000000006E-2</v>
      </c>
      <c r="L1079">
        <v>-1.8800000000000001E-2</v>
      </c>
      <c r="M1079">
        <v>1.0328999999999999</v>
      </c>
      <c r="N1079">
        <v>0.1143</v>
      </c>
      <c r="O1079">
        <v>0.1331</v>
      </c>
      <c r="P1079">
        <v>1.6999999999999999E-3</v>
      </c>
      <c r="Q1079" s="13">
        <v>1.4999999999999999E-2</v>
      </c>
      <c r="R1079" s="13">
        <v>0.16569999999999999</v>
      </c>
      <c r="S1079" s="13">
        <v>-2.3771</v>
      </c>
      <c r="T1079">
        <v>0.2717</v>
      </c>
      <c r="U1079" s="13">
        <v>2.9999999999999997E-4</v>
      </c>
      <c r="V1079" s="13">
        <v>9.1000000000000004E-3</v>
      </c>
      <c r="X1079"/>
      <c r="AA1079" s="13"/>
      <c r="AC1079"/>
      <c r="AD1079" s="14"/>
    </row>
    <row r="1080" spans="1:30" x14ac:dyDescent="0.2">
      <c r="A1080" t="s">
        <v>38</v>
      </c>
      <c r="C1080">
        <v>30.613</v>
      </c>
      <c r="D1080">
        <v>34.999200000000002</v>
      </c>
      <c r="E1080">
        <v>0</v>
      </c>
      <c r="F1080">
        <v>-87.015000000000001</v>
      </c>
      <c r="G1080">
        <v>6.8699999999999997E-2</v>
      </c>
      <c r="H1080">
        <v>-1.6031</v>
      </c>
      <c r="I1080">
        <v>5.5199999999999999E-2</v>
      </c>
      <c r="J1080">
        <v>2.0028999999999999</v>
      </c>
      <c r="K1080">
        <v>4.9299999999999997E-2</v>
      </c>
      <c r="L1080">
        <v>-1.7600000000000001E-2</v>
      </c>
      <c r="M1080">
        <v>1.0642</v>
      </c>
      <c r="N1080">
        <v>0.11749999999999999</v>
      </c>
      <c r="O1080">
        <v>0.1331</v>
      </c>
      <c r="P1080">
        <v>1.6999999999999999E-3</v>
      </c>
      <c r="Q1080" s="13">
        <v>7.4000000000000003E-3</v>
      </c>
      <c r="R1080" s="13">
        <v>0.15579999999999999</v>
      </c>
      <c r="S1080" s="13">
        <v>-2.1433</v>
      </c>
      <c r="T1080">
        <v>0.29249999999999998</v>
      </c>
      <c r="U1080" s="13">
        <v>2.9999999999999997E-4</v>
      </c>
      <c r="V1080" s="13">
        <v>9.1000000000000004E-3</v>
      </c>
      <c r="X1080"/>
      <c r="AA1080" s="13"/>
      <c r="AC1080"/>
      <c r="AD1080" s="14"/>
    </row>
    <row r="1081" spans="1:30" x14ac:dyDescent="0.2">
      <c r="A1081" t="s">
        <v>38</v>
      </c>
      <c r="C1081">
        <v>30.863</v>
      </c>
      <c r="D1081">
        <v>34.999200000000002</v>
      </c>
      <c r="E1081">
        <v>0</v>
      </c>
      <c r="F1081">
        <v>-86.512</v>
      </c>
      <c r="G1081">
        <v>5.8500000000000003E-2</v>
      </c>
      <c r="H1081">
        <v>-1.3718999999999999</v>
      </c>
      <c r="I1081">
        <v>3.27E-2</v>
      </c>
      <c r="J1081">
        <v>1.7394000000000001</v>
      </c>
      <c r="K1081">
        <v>1.9900000000000001E-2</v>
      </c>
      <c r="L1081">
        <v>-0.02</v>
      </c>
      <c r="M1081">
        <v>1.0328999999999999</v>
      </c>
      <c r="N1081">
        <v>0.11749999999999999</v>
      </c>
      <c r="O1081">
        <v>0.12989999999999999</v>
      </c>
      <c r="P1081">
        <v>1.6999999999999999E-3</v>
      </c>
      <c r="Q1081" s="13">
        <v>8.9999999999999993E-3</v>
      </c>
      <c r="R1081" s="13">
        <v>0.1472</v>
      </c>
      <c r="S1081" s="13">
        <v>-2.0097</v>
      </c>
      <c r="T1081">
        <v>0.27660000000000001</v>
      </c>
      <c r="U1081" s="13">
        <v>-2.0000000000000001E-4</v>
      </c>
      <c r="V1081" s="13">
        <v>9.1000000000000004E-3</v>
      </c>
      <c r="X1081"/>
      <c r="AA1081" s="13"/>
      <c r="AC1081"/>
      <c r="AD1081" s="14"/>
    </row>
    <row r="1082" spans="1:30" x14ac:dyDescent="0.2">
      <c r="A1082" t="s">
        <v>38</v>
      </c>
      <c r="C1082">
        <v>31.113</v>
      </c>
      <c r="D1082">
        <v>34.999200000000002</v>
      </c>
      <c r="E1082">
        <v>0</v>
      </c>
      <c r="F1082">
        <v>-86.009</v>
      </c>
      <c r="G1082">
        <v>0.11169999999999999</v>
      </c>
      <c r="H1082">
        <v>-1.3718999999999999</v>
      </c>
      <c r="I1082">
        <v>0.1043</v>
      </c>
      <c r="J1082">
        <v>1.8646</v>
      </c>
      <c r="K1082">
        <v>7.8700000000000006E-2</v>
      </c>
      <c r="L1082">
        <v>-2.24E-2</v>
      </c>
      <c r="M1082">
        <v>0.97019999999999995</v>
      </c>
      <c r="N1082">
        <v>0.11749999999999999</v>
      </c>
      <c r="O1082">
        <v>0.12659999999999999</v>
      </c>
      <c r="P1082">
        <v>1.6999999999999999E-3</v>
      </c>
      <c r="Q1082" s="13">
        <v>1.35E-2</v>
      </c>
      <c r="R1082" s="13">
        <v>0.1487</v>
      </c>
      <c r="S1082" s="13">
        <v>-2.2545999999999999</v>
      </c>
      <c r="T1082">
        <v>0.28520000000000001</v>
      </c>
      <c r="U1082" s="13">
        <v>2.9999999999999997E-4</v>
      </c>
      <c r="V1082" s="13">
        <v>9.5999999999999992E-3</v>
      </c>
      <c r="X1082"/>
      <c r="AA1082" s="13"/>
      <c r="AC1082"/>
      <c r="AD1082" s="14"/>
    </row>
    <row r="1083" spans="1:30" x14ac:dyDescent="0.2">
      <c r="A1083" t="s">
        <v>38</v>
      </c>
      <c r="C1083">
        <v>31.363</v>
      </c>
      <c r="D1083">
        <v>34.999200000000002</v>
      </c>
      <c r="E1083">
        <v>0</v>
      </c>
      <c r="F1083">
        <v>-85.507999999999996</v>
      </c>
      <c r="G1083">
        <v>6.8699999999999997E-2</v>
      </c>
      <c r="H1083">
        <v>-1.782</v>
      </c>
      <c r="I1083">
        <v>4.4999999999999998E-2</v>
      </c>
      <c r="J1083">
        <v>2.0884999999999998</v>
      </c>
      <c r="K1083">
        <v>4.9299999999999997E-2</v>
      </c>
      <c r="L1083">
        <v>-1.7600000000000001E-2</v>
      </c>
      <c r="M1083">
        <v>1.0328999999999999</v>
      </c>
      <c r="N1083">
        <v>0.10780000000000001</v>
      </c>
      <c r="O1083">
        <v>0.1169</v>
      </c>
      <c r="P1083">
        <v>1.6999999999999999E-3</v>
      </c>
      <c r="Q1083" s="13">
        <v>8.9999999999999993E-3</v>
      </c>
      <c r="R1083" s="13">
        <v>0.1515</v>
      </c>
      <c r="S1083" s="13">
        <v>-2.0653999999999999</v>
      </c>
      <c r="T1083">
        <v>0.28029999999999999</v>
      </c>
      <c r="U1083" s="13">
        <v>-2.0000000000000001E-4</v>
      </c>
      <c r="V1083" s="13">
        <v>1.01E-2</v>
      </c>
      <c r="X1083"/>
      <c r="AA1083" s="13"/>
      <c r="AC1083"/>
      <c r="AD1083" s="14"/>
    </row>
    <row r="1084" spans="1:30" x14ac:dyDescent="0.2">
      <c r="A1084" t="s">
        <v>38</v>
      </c>
      <c r="C1084">
        <v>31.613</v>
      </c>
      <c r="D1084">
        <v>34.999200000000002</v>
      </c>
      <c r="E1084">
        <v>0</v>
      </c>
      <c r="F1084">
        <v>-85.009</v>
      </c>
      <c r="G1084">
        <v>0.13420000000000001</v>
      </c>
      <c r="H1084">
        <v>-1.3494999999999999</v>
      </c>
      <c r="I1084">
        <v>0.1227</v>
      </c>
      <c r="J1084">
        <v>1.8646</v>
      </c>
      <c r="K1084">
        <v>4.9299999999999997E-2</v>
      </c>
      <c r="L1084">
        <v>-1.8800000000000001E-2</v>
      </c>
      <c r="M1084">
        <v>1.0015000000000001</v>
      </c>
      <c r="N1084">
        <v>0.1143</v>
      </c>
      <c r="O1084">
        <v>0.1169</v>
      </c>
      <c r="P1084">
        <v>1.6999999999999999E-3</v>
      </c>
      <c r="Q1084" s="13">
        <v>8.9999999999999993E-3</v>
      </c>
      <c r="R1084" s="13">
        <v>0.14299999999999999</v>
      </c>
      <c r="S1084" s="13">
        <v>-2.032</v>
      </c>
      <c r="T1084">
        <v>0.27539999999999998</v>
      </c>
      <c r="U1084" s="13">
        <v>1.2999999999999999E-3</v>
      </c>
      <c r="V1084" s="13">
        <v>1.01E-2</v>
      </c>
      <c r="X1084"/>
      <c r="AA1084" s="13"/>
      <c r="AC1084"/>
      <c r="AD1084" s="14"/>
    </row>
    <row r="1085" spans="1:30" x14ac:dyDescent="0.2">
      <c r="A1085" t="s">
        <v>38</v>
      </c>
      <c r="C1085">
        <v>31.863</v>
      </c>
      <c r="D1085">
        <v>34.999200000000002</v>
      </c>
      <c r="E1085">
        <v>0</v>
      </c>
      <c r="F1085">
        <v>-84.512</v>
      </c>
      <c r="G1085">
        <v>0.1137</v>
      </c>
      <c r="H1085">
        <v>-2.125</v>
      </c>
      <c r="I1085">
        <v>9.6100000000000005E-2</v>
      </c>
      <c r="J1085">
        <v>2.3980999999999999</v>
      </c>
      <c r="K1085">
        <v>1.9900000000000001E-2</v>
      </c>
      <c r="L1085">
        <v>-0.02</v>
      </c>
      <c r="M1085">
        <v>0.97019999999999995</v>
      </c>
      <c r="N1085">
        <v>0.10780000000000001</v>
      </c>
      <c r="O1085">
        <v>0.1201</v>
      </c>
      <c r="P1085">
        <v>1.6999999999999999E-3</v>
      </c>
      <c r="Q1085" s="13">
        <v>1.0500000000000001E-2</v>
      </c>
      <c r="R1085" s="13">
        <v>0.15579999999999999</v>
      </c>
      <c r="S1085" s="13">
        <v>-2.2991999999999999</v>
      </c>
      <c r="T1085">
        <v>0.28760000000000002</v>
      </c>
      <c r="U1085" s="13">
        <v>2.9999999999999997E-4</v>
      </c>
      <c r="V1085" s="13">
        <v>1.21E-2</v>
      </c>
      <c r="X1085"/>
      <c r="AA1085" s="13"/>
      <c r="AC1085"/>
      <c r="AD1085" s="14"/>
    </row>
    <row r="1086" spans="1:30" x14ac:dyDescent="0.2">
      <c r="A1086" t="s">
        <v>38</v>
      </c>
      <c r="C1086">
        <v>32.113</v>
      </c>
      <c r="D1086">
        <v>34.999200000000002</v>
      </c>
      <c r="E1086">
        <v>0</v>
      </c>
      <c r="F1086">
        <v>-84.015000000000001</v>
      </c>
      <c r="G1086">
        <v>0.126</v>
      </c>
      <c r="H1086">
        <v>-2.0057</v>
      </c>
      <c r="I1086">
        <v>0.10639999999999999</v>
      </c>
      <c r="J1086">
        <v>2.4969000000000001</v>
      </c>
      <c r="K1086">
        <v>1.9900000000000001E-2</v>
      </c>
      <c r="L1086">
        <v>-2.12E-2</v>
      </c>
      <c r="M1086">
        <v>0.97019999999999995</v>
      </c>
      <c r="N1086">
        <v>0.1143</v>
      </c>
      <c r="O1086">
        <v>0.1201</v>
      </c>
      <c r="P1086">
        <v>1.6999999999999999E-3</v>
      </c>
      <c r="Q1086" s="13">
        <v>8.9999999999999993E-3</v>
      </c>
      <c r="R1086" s="13">
        <v>0.1515</v>
      </c>
      <c r="S1086" s="13">
        <v>-2.0097</v>
      </c>
      <c r="T1086">
        <v>0.26929999999999998</v>
      </c>
      <c r="U1086" s="13">
        <v>2.9999999999999997E-4</v>
      </c>
      <c r="V1086" s="13">
        <v>1.26E-2</v>
      </c>
      <c r="X1086"/>
      <c r="AA1086" s="13"/>
      <c r="AC1086"/>
      <c r="AD1086" s="14"/>
    </row>
    <row r="1087" spans="1:30" x14ac:dyDescent="0.2">
      <c r="A1087" t="s">
        <v>38</v>
      </c>
      <c r="C1087">
        <v>32.363</v>
      </c>
      <c r="D1087">
        <v>34.999200000000002</v>
      </c>
      <c r="E1087">
        <v>0</v>
      </c>
      <c r="F1087">
        <v>-83.515000000000001</v>
      </c>
      <c r="G1087">
        <v>0.1444</v>
      </c>
      <c r="H1087">
        <v>-2.2517</v>
      </c>
      <c r="I1087">
        <v>0.12479999999999999</v>
      </c>
      <c r="J1087">
        <v>2.6154999999999999</v>
      </c>
      <c r="K1087">
        <v>7.8700000000000006E-2</v>
      </c>
      <c r="L1087">
        <v>-2.24E-2</v>
      </c>
      <c r="M1087">
        <v>1.0015000000000001</v>
      </c>
      <c r="N1087">
        <v>0.11749999999999999</v>
      </c>
      <c r="O1087">
        <v>0.1137</v>
      </c>
      <c r="P1087">
        <v>1.6999999999999999E-3</v>
      </c>
      <c r="Q1087" s="13">
        <v>8.9999999999999993E-3</v>
      </c>
      <c r="R1087" s="13">
        <v>0.1472</v>
      </c>
      <c r="S1087" s="13">
        <v>-1.9875</v>
      </c>
      <c r="T1087">
        <v>0.29010000000000002</v>
      </c>
      <c r="U1087" s="13">
        <v>8.0000000000000004E-4</v>
      </c>
      <c r="V1087" s="13">
        <v>1.2999999999999999E-2</v>
      </c>
      <c r="X1087"/>
      <c r="AA1087" s="13"/>
      <c r="AC1087"/>
      <c r="AD1087" s="14"/>
    </row>
    <row r="1088" spans="1:30" x14ac:dyDescent="0.2">
      <c r="A1088" t="s">
        <v>38</v>
      </c>
      <c r="C1088">
        <v>32.613</v>
      </c>
      <c r="D1088">
        <v>34.999200000000002</v>
      </c>
      <c r="E1088">
        <v>0</v>
      </c>
      <c r="F1088">
        <v>-83.016000000000005</v>
      </c>
      <c r="G1088">
        <v>9.74E-2</v>
      </c>
      <c r="H1088">
        <v>-1.7670999999999999</v>
      </c>
      <c r="I1088">
        <v>8.1799999999999998E-2</v>
      </c>
      <c r="J1088">
        <v>2.2202999999999999</v>
      </c>
      <c r="K1088">
        <v>7.8700000000000006E-2</v>
      </c>
      <c r="L1088">
        <v>-0.02</v>
      </c>
      <c r="M1088">
        <v>1.2523</v>
      </c>
      <c r="N1088">
        <v>0.111</v>
      </c>
      <c r="O1088">
        <v>0.1072</v>
      </c>
      <c r="P1088">
        <v>1.6999999999999999E-3</v>
      </c>
      <c r="Q1088" s="13">
        <v>7.4000000000000003E-3</v>
      </c>
      <c r="R1088" s="13">
        <v>0.1515</v>
      </c>
      <c r="S1088" s="13">
        <v>-2.1656</v>
      </c>
      <c r="T1088">
        <v>0.2742</v>
      </c>
      <c r="U1088" s="13">
        <v>2.9999999999999997E-4</v>
      </c>
      <c r="V1088" s="13">
        <v>1.4500000000000001E-2</v>
      </c>
      <c r="X1088"/>
      <c r="AA1088" s="13"/>
      <c r="AC1088"/>
      <c r="AD1088" s="14"/>
    </row>
    <row r="1089" spans="1:30" x14ac:dyDescent="0.2">
      <c r="A1089" t="s">
        <v>38</v>
      </c>
      <c r="C1089">
        <v>32.863</v>
      </c>
      <c r="D1089">
        <v>34.999200000000002</v>
      </c>
      <c r="E1089">
        <v>0</v>
      </c>
      <c r="F1089">
        <v>-82.525000000000006</v>
      </c>
      <c r="G1089">
        <v>7.4800000000000005E-2</v>
      </c>
      <c r="H1089">
        <v>-1.6329</v>
      </c>
      <c r="I1089">
        <v>5.3100000000000001E-2</v>
      </c>
      <c r="J1089">
        <v>1.9764999999999999</v>
      </c>
      <c r="K1089">
        <v>0.1082</v>
      </c>
      <c r="L1089">
        <v>-1.7600000000000001E-2</v>
      </c>
      <c r="M1089">
        <v>1.6598999999999999</v>
      </c>
      <c r="N1089">
        <v>0.11749999999999999</v>
      </c>
      <c r="O1089">
        <v>0.1104</v>
      </c>
      <c r="P1089">
        <v>1.6999999999999999E-3</v>
      </c>
      <c r="Q1089" s="13">
        <v>7.4000000000000003E-3</v>
      </c>
      <c r="R1089" s="13">
        <v>0.13869999999999999</v>
      </c>
      <c r="S1089" s="13">
        <v>-1.9540999999999999</v>
      </c>
      <c r="T1089">
        <v>0.28399999999999997</v>
      </c>
      <c r="U1089" s="13">
        <v>2.9999999999999997E-4</v>
      </c>
      <c r="V1089" s="13">
        <v>1.4999999999999999E-2</v>
      </c>
      <c r="X1089"/>
      <c r="AA1089" s="13"/>
      <c r="AC1089"/>
      <c r="AD1089" s="14"/>
    </row>
    <row r="1090" spans="1:30" x14ac:dyDescent="0.2">
      <c r="A1090" t="s">
        <v>38</v>
      </c>
      <c r="C1090">
        <v>33.113</v>
      </c>
      <c r="D1090">
        <v>34.999200000000002</v>
      </c>
      <c r="E1090">
        <v>0</v>
      </c>
      <c r="F1090">
        <v>-82.034999999999997</v>
      </c>
      <c r="G1090">
        <v>9.74E-2</v>
      </c>
      <c r="H1090">
        <v>-1.2824</v>
      </c>
      <c r="I1090">
        <v>7.1599999999999997E-2</v>
      </c>
      <c r="J1090">
        <v>1.5682</v>
      </c>
      <c r="K1090">
        <v>0.1376</v>
      </c>
      <c r="L1090">
        <v>-1.52E-2</v>
      </c>
      <c r="M1090">
        <v>1.7539</v>
      </c>
      <c r="N1090">
        <v>0.13059999999999999</v>
      </c>
      <c r="O1090">
        <v>0.1137</v>
      </c>
      <c r="P1090">
        <v>1.6999999999999999E-3</v>
      </c>
      <c r="Q1090" s="13">
        <v>7.4000000000000003E-3</v>
      </c>
      <c r="R1090" s="13">
        <v>0.1288</v>
      </c>
      <c r="S1090" s="13">
        <v>-1.7424999999999999</v>
      </c>
      <c r="T1090">
        <v>0.27660000000000001</v>
      </c>
      <c r="U1090" s="13">
        <v>-1.6000000000000001E-3</v>
      </c>
      <c r="V1090" s="13">
        <v>1.4999999999999999E-2</v>
      </c>
      <c r="X1090"/>
      <c r="AA1090" s="13"/>
      <c r="AC1090"/>
      <c r="AD1090" s="14"/>
    </row>
    <row r="1091" spans="1:30" x14ac:dyDescent="0.2">
      <c r="A1091" t="s">
        <v>38</v>
      </c>
      <c r="C1091">
        <v>33.363</v>
      </c>
      <c r="D1091">
        <v>34.999200000000002</v>
      </c>
      <c r="E1091">
        <v>0</v>
      </c>
      <c r="F1091">
        <v>-81.536000000000001</v>
      </c>
      <c r="G1091">
        <v>0.10349999999999999</v>
      </c>
      <c r="H1091">
        <v>-1.4092</v>
      </c>
      <c r="I1091">
        <v>9.1999999999999998E-2</v>
      </c>
      <c r="J1091">
        <v>1.7987</v>
      </c>
      <c r="K1091">
        <v>0.1376</v>
      </c>
      <c r="L1091">
        <v>-0.02</v>
      </c>
      <c r="M1091">
        <v>1.7225999999999999</v>
      </c>
      <c r="N1091">
        <v>0.1208</v>
      </c>
      <c r="O1091">
        <v>0.1137</v>
      </c>
      <c r="P1091">
        <v>1.6999999999999999E-3</v>
      </c>
      <c r="Q1091" s="13">
        <v>1.0500000000000001E-2</v>
      </c>
      <c r="R1091" s="13">
        <v>0.1416</v>
      </c>
      <c r="S1091" s="13">
        <v>-2.0764999999999998</v>
      </c>
      <c r="T1091">
        <v>0.28389999999999999</v>
      </c>
      <c r="U1091" s="13">
        <v>2.9999999999999997E-4</v>
      </c>
      <c r="V1091" s="13">
        <v>1.7500000000000002E-2</v>
      </c>
      <c r="X1091"/>
      <c r="AA1091" s="13"/>
      <c r="AC1091"/>
      <c r="AD1091" s="14"/>
    </row>
    <row r="1092" spans="1:30" x14ac:dyDescent="0.2">
      <c r="A1092" t="s">
        <v>38</v>
      </c>
      <c r="C1092">
        <v>33.613</v>
      </c>
      <c r="D1092">
        <v>34.999200000000002</v>
      </c>
      <c r="E1092">
        <v>0</v>
      </c>
      <c r="F1092">
        <v>-81.043000000000006</v>
      </c>
      <c r="G1092">
        <v>-2.3400000000000001E-2</v>
      </c>
      <c r="H1092">
        <v>-1.6776</v>
      </c>
      <c r="I1092">
        <v>-4.7100000000000003E-2</v>
      </c>
      <c r="J1092">
        <v>1.9568000000000001</v>
      </c>
      <c r="K1092">
        <v>0.1376</v>
      </c>
      <c r="L1092">
        <v>-0.02</v>
      </c>
      <c r="M1092">
        <v>1.7225999999999999</v>
      </c>
      <c r="N1092">
        <v>0.13059999999999999</v>
      </c>
      <c r="O1092">
        <v>0.1104</v>
      </c>
      <c r="P1092">
        <v>1.6999999999999999E-3</v>
      </c>
      <c r="Q1092" s="13">
        <v>8.9999999999999993E-3</v>
      </c>
      <c r="R1092" s="13">
        <v>0.13300000000000001</v>
      </c>
      <c r="S1092" s="13">
        <v>-1.9207000000000001</v>
      </c>
      <c r="T1092">
        <v>0.27539999999999998</v>
      </c>
      <c r="U1092" s="13">
        <v>2.9999999999999997E-4</v>
      </c>
      <c r="V1092" s="13">
        <v>1.7899999999999999E-2</v>
      </c>
      <c r="X1092"/>
      <c r="AA1092" s="13"/>
      <c r="AC1092"/>
      <c r="AD1092" s="14"/>
    </row>
    <row r="1093" spans="1:30" x14ac:dyDescent="0.2">
      <c r="A1093" t="s">
        <v>38</v>
      </c>
      <c r="C1093">
        <v>33.863</v>
      </c>
      <c r="D1093">
        <v>34.999200000000002</v>
      </c>
      <c r="E1093">
        <v>0</v>
      </c>
      <c r="F1093">
        <v>-80.548000000000002</v>
      </c>
      <c r="G1093">
        <v>7.4899999999999994E-2</v>
      </c>
      <c r="H1093">
        <v>-1.2824</v>
      </c>
      <c r="I1093">
        <v>5.3100000000000001E-2</v>
      </c>
      <c r="J1093">
        <v>1.6604000000000001</v>
      </c>
      <c r="K1093">
        <v>0.1376</v>
      </c>
      <c r="L1093">
        <v>-1.2800000000000001E-2</v>
      </c>
      <c r="M1093">
        <v>1.7539</v>
      </c>
      <c r="N1093">
        <v>0.1241</v>
      </c>
      <c r="O1093">
        <v>0.1201</v>
      </c>
      <c r="P1093">
        <v>5.5999999999999999E-3</v>
      </c>
      <c r="Q1093" s="13">
        <v>8.9999999999999993E-3</v>
      </c>
      <c r="R1093" s="13">
        <v>0.12590000000000001</v>
      </c>
      <c r="S1093" s="13">
        <v>-1.7870999999999999</v>
      </c>
      <c r="T1093">
        <v>0.28270000000000001</v>
      </c>
      <c r="U1093" s="13">
        <v>-2.0000000000000001E-4</v>
      </c>
      <c r="V1093" s="13">
        <v>1.9900000000000001E-2</v>
      </c>
      <c r="X1093"/>
      <c r="AA1093" s="13"/>
      <c r="AC1093"/>
      <c r="AD1093" s="14"/>
    </row>
    <row r="1094" spans="1:30" x14ac:dyDescent="0.2">
      <c r="A1094" t="s">
        <v>38</v>
      </c>
      <c r="C1094">
        <v>34.113</v>
      </c>
      <c r="D1094">
        <v>34.999200000000002</v>
      </c>
      <c r="E1094">
        <v>0</v>
      </c>
      <c r="F1094">
        <v>-80.052000000000007</v>
      </c>
      <c r="G1094">
        <v>0.13009999999999999</v>
      </c>
      <c r="H1094">
        <v>-1.946</v>
      </c>
      <c r="I1094">
        <v>0.1084</v>
      </c>
      <c r="J1094">
        <v>2.3058999999999998</v>
      </c>
      <c r="K1094">
        <v>4.9299999999999997E-2</v>
      </c>
      <c r="L1094">
        <v>-1.7600000000000001E-2</v>
      </c>
      <c r="M1094">
        <v>1.3464</v>
      </c>
      <c r="N1094">
        <v>0.1273</v>
      </c>
      <c r="O1094">
        <v>0.1072</v>
      </c>
      <c r="P1094">
        <v>1.6999999999999999E-3</v>
      </c>
      <c r="Q1094" s="13">
        <v>7.4000000000000003E-3</v>
      </c>
      <c r="R1094" s="13">
        <v>0.1444</v>
      </c>
      <c r="S1094" s="13">
        <v>-2.1879</v>
      </c>
      <c r="T1094">
        <v>0.27539999999999998</v>
      </c>
      <c r="U1094" s="13">
        <v>-5.9999999999999995E-4</v>
      </c>
      <c r="V1094" s="13">
        <v>1.7899999999999999E-2</v>
      </c>
      <c r="X1094"/>
      <c r="AA1094" s="13"/>
      <c r="AC1094"/>
      <c r="AD1094" s="14"/>
    </row>
    <row r="1095" spans="1:30" x14ac:dyDescent="0.2">
      <c r="A1095" t="s">
        <v>38</v>
      </c>
      <c r="C1095">
        <v>34.363</v>
      </c>
      <c r="D1095">
        <v>34.999200000000002</v>
      </c>
      <c r="E1095">
        <v>0</v>
      </c>
      <c r="F1095">
        <v>-79.557000000000002</v>
      </c>
      <c r="G1095">
        <v>9.3299999999999994E-2</v>
      </c>
      <c r="H1095">
        <v>-1.946</v>
      </c>
      <c r="I1095">
        <v>6.9500000000000006E-2</v>
      </c>
      <c r="J1095">
        <v>2.3321999999999998</v>
      </c>
      <c r="K1095">
        <v>7.8700000000000006E-2</v>
      </c>
      <c r="L1095">
        <v>-1.7600000000000001E-2</v>
      </c>
      <c r="M1095">
        <v>1.4403999999999999</v>
      </c>
      <c r="N1095">
        <v>0.1273</v>
      </c>
      <c r="O1095">
        <v>0.1201</v>
      </c>
      <c r="P1095">
        <v>5.5999999999999999E-3</v>
      </c>
      <c r="Q1095" s="13">
        <v>8.9999999999999993E-3</v>
      </c>
      <c r="R1095" s="13">
        <v>0.13589999999999999</v>
      </c>
      <c r="S1095" s="13">
        <v>-1.865</v>
      </c>
      <c r="T1095">
        <v>0.26929999999999998</v>
      </c>
      <c r="U1095" s="13">
        <v>2.9999999999999997E-4</v>
      </c>
      <c r="V1095" s="13">
        <v>1.89E-2</v>
      </c>
      <c r="X1095"/>
      <c r="AA1095" s="13"/>
      <c r="AC1095"/>
      <c r="AD1095" s="14"/>
    </row>
    <row r="1096" spans="1:30" x14ac:dyDescent="0.2">
      <c r="A1096" t="s">
        <v>38</v>
      </c>
      <c r="C1096">
        <v>34.613</v>
      </c>
      <c r="D1096">
        <v>34.999200000000002</v>
      </c>
      <c r="E1096">
        <v>0</v>
      </c>
      <c r="F1096">
        <v>-79.057000000000002</v>
      </c>
      <c r="G1096">
        <v>4.6199999999999998E-2</v>
      </c>
      <c r="H1096">
        <v>-2.2143999999999999</v>
      </c>
      <c r="I1096">
        <v>3.6799999999999999E-2</v>
      </c>
      <c r="J1096">
        <v>2.5232999999999999</v>
      </c>
      <c r="K1096">
        <v>7.8700000000000006E-2</v>
      </c>
      <c r="L1096">
        <v>-1.8800000000000001E-2</v>
      </c>
      <c r="M1096">
        <v>1.5972</v>
      </c>
      <c r="N1096">
        <v>0.1273</v>
      </c>
      <c r="O1096">
        <v>0.1072</v>
      </c>
      <c r="P1096">
        <v>1.6999999999999999E-3</v>
      </c>
      <c r="Q1096" s="13">
        <v>4.4000000000000003E-3</v>
      </c>
      <c r="R1096" s="13">
        <v>0.1288</v>
      </c>
      <c r="S1096" s="13">
        <v>-1.8539000000000001</v>
      </c>
      <c r="T1096">
        <v>0.27289999999999998</v>
      </c>
      <c r="U1096" s="13">
        <v>1.2999999999999999E-3</v>
      </c>
      <c r="V1096" s="13">
        <v>1.89E-2</v>
      </c>
      <c r="X1096"/>
      <c r="AA1096" s="13"/>
      <c r="AC1096"/>
      <c r="AD1096" s="14"/>
    </row>
    <row r="1097" spans="1:30" x14ac:dyDescent="0.2">
      <c r="A1097" t="s">
        <v>38</v>
      </c>
      <c r="C1097">
        <v>34.863</v>
      </c>
      <c r="D1097">
        <v>34.999200000000002</v>
      </c>
      <c r="E1097">
        <v>0</v>
      </c>
      <c r="F1097">
        <v>-78.558999999999997</v>
      </c>
      <c r="G1097">
        <v>7.6899999999999996E-2</v>
      </c>
      <c r="H1097">
        <v>-1.6924999999999999</v>
      </c>
      <c r="I1097">
        <v>5.5199999999999999E-2</v>
      </c>
      <c r="J1097">
        <v>2.0754000000000001</v>
      </c>
      <c r="K1097">
        <v>7.8700000000000006E-2</v>
      </c>
      <c r="L1097">
        <v>-1.8800000000000001E-2</v>
      </c>
      <c r="M1097">
        <v>1.6912</v>
      </c>
      <c r="N1097">
        <v>0.1241</v>
      </c>
      <c r="O1097">
        <v>0.1137</v>
      </c>
      <c r="P1097">
        <v>1.6999999999999999E-3</v>
      </c>
      <c r="Q1097" s="13">
        <v>7.4000000000000003E-3</v>
      </c>
      <c r="R1097" s="13">
        <v>0.13869999999999999</v>
      </c>
      <c r="S1097" s="13">
        <v>-2.0543</v>
      </c>
      <c r="T1097">
        <v>0.25819999999999999</v>
      </c>
      <c r="U1097" s="13">
        <v>1.2999999999999999E-3</v>
      </c>
      <c r="V1097" s="13">
        <v>1.89E-2</v>
      </c>
      <c r="X1097"/>
      <c r="AA1097" s="13"/>
      <c r="AC1097"/>
      <c r="AD1097" s="14"/>
    </row>
    <row r="1098" spans="1:30" x14ac:dyDescent="0.2">
      <c r="A1098" t="s">
        <v>38</v>
      </c>
      <c r="C1098">
        <v>35.113</v>
      </c>
      <c r="D1098">
        <v>34.999200000000002</v>
      </c>
      <c r="E1098">
        <v>0</v>
      </c>
      <c r="F1098">
        <v>-78.063999999999993</v>
      </c>
      <c r="G1098">
        <v>0.124</v>
      </c>
      <c r="H1098">
        <v>-1.6924999999999999</v>
      </c>
      <c r="I1098">
        <v>0.10639999999999999</v>
      </c>
      <c r="J1098">
        <v>1.9172</v>
      </c>
      <c r="K1098">
        <v>7.8700000000000006E-2</v>
      </c>
      <c r="L1098">
        <v>-1.8800000000000001E-2</v>
      </c>
      <c r="M1098">
        <v>1.6912</v>
      </c>
      <c r="N1098">
        <v>0.13059999999999999</v>
      </c>
      <c r="O1098">
        <v>0.1104</v>
      </c>
      <c r="P1098">
        <v>-2.2000000000000001E-3</v>
      </c>
      <c r="Q1098" s="13">
        <v>1.0500000000000001E-2</v>
      </c>
      <c r="R1098" s="13">
        <v>0.1288</v>
      </c>
      <c r="S1098" s="13">
        <v>-1.8761000000000001</v>
      </c>
      <c r="T1098">
        <v>0.27660000000000001</v>
      </c>
      <c r="U1098" s="13">
        <v>2.9999999999999997E-4</v>
      </c>
      <c r="V1098" s="13">
        <v>1.89E-2</v>
      </c>
      <c r="X1098"/>
      <c r="AA1098" s="13"/>
      <c r="AC1098"/>
      <c r="AD1098" s="14"/>
    </row>
    <row r="1099" spans="1:30" x14ac:dyDescent="0.2">
      <c r="A1099" t="s">
        <v>38</v>
      </c>
      <c r="C1099">
        <v>35.363</v>
      </c>
      <c r="D1099">
        <v>34.999200000000002</v>
      </c>
      <c r="E1099">
        <v>0</v>
      </c>
      <c r="F1099">
        <v>-77.564999999999998</v>
      </c>
      <c r="G1099">
        <v>5.4399999999999997E-2</v>
      </c>
      <c r="H1099">
        <v>-1.2825</v>
      </c>
      <c r="I1099">
        <v>3.6799999999999999E-2</v>
      </c>
      <c r="J1099">
        <v>1.5418000000000001</v>
      </c>
      <c r="K1099">
        <v>4.9299999999999997E-2</v>
      </c>
      <c r="L1099">
        <v>-1.8800000000000001E-2</v>
      </c>
      <c r="M1099">
        <v>1.3776999999999999</v>
      </c>
      <c r="N1099">
        <v>0.1208</v>
      </c>
      <c r="O1099">
        <v>0.1104</v>
      </c>
      <c r="P1099">
        <v>5.5999999999999999E-3</v>
      </c>
      <c r="Q1099" s="13">
        <v>5.8999999999999999E-3</v>
      </c>
      <c r="R1099" s="13">
        <v>0.1202</v>
      </c>
      <c r="S1099" s="13">
        <v>-1.6201000000000001</v>
      </c>
      <c r="T1099">
        <v>0.25580000000000003</v>
      </c>
      <c r="U1099" s="13">
        <v>-2.0000000000000001E-4</v>
      </c>
      <c r="V1099" s="13">
        <v>1.9400000000000001E-2</v>
      </c>
      <c r="X1099"/>
      <c r="AA1099" s="13"/>
      <c r="AC1099"/>
      <c r="AD1099" s="14"/>
    </row>
    <row r="1100" spans="1:30" x14ac:dyDescent="0.2">
      <c r="A1100" t="s">
        <v>38</v>
      </c>
      <c r="C1100">
        <v>35.613</v>
      </c>
      <c r="D1100">
        <v>34.999200000000002</v>
      </c>
      <c r="E1100">
        <v>0</v>
      </c>
      <c r="F1100">
        <v>-77.064999999999998</v>
      </c>
      <c r="G1100">
        <v>4.6199999999999998E-2</v>
      </c>
      <c r="H1100">
        <v>-1.4689000000000001</v>
      </c>
      <c r="I1100">
        <v>3.0599999999999999E-2</v>
      </c>
      <c r="J1100">
        <v>1.6669</v>
      </c>
      <c r="K1100">
        <v>4.9299999999999997E-2</v>
      </c>
      <c r="L1100">
        <v>-1.7600000000000001E-2</v>
      </c>
      <c r="M1100">
        <v>1.6912</v>
      </c>
      <c r="N1100">
        <v>0.1338</v>
      </c>
      <c r="O1100">
        <v>0.1104</v>
      </c>
      <c r="P1100">
        <v>1.6999999999999999E-3</v>
      </c>
      <c r="Q1100" s="13">
        <v>1.2E-2</v>
      </c>
      <c r="R1100" s="13">
        <v>0.1288</v>
      </c>
      <c r="S1100" s="13">
        <v>-1.9540999999999999</v>
      </c>
      <c r="T1100">
        <v>0.27050000000000002</v>
      </c>
      <c r="U1100" s="13">
        <v>-2.0000000000000001E-4</v>
      </c>
      <c r="V1100" s="13">
        <v>1.89E-2</v>
      </c>
      <c r="X1100"/>
      <c r="AA1100" s="13"/>
      <c r="AC1100"/>
      <c r="AD1100" s="14"/>
    </row>
    <row r="1101" spans="1:30" x14ac:dyDescent="0.2">
      <c r="A1101" t="s">
        <v>38</v>
      </c>
      <c r="C1101">
        <v>35.863</v>
      </c>
      <c r="D1101">
        <v>34.999200000000002</v>
      </c>
      <c r="E1101">
        <v>0</v>
      </c>
      <c r="F1101">
        <v>-76.564999999999998</v>
      </c>
      <c r="G1101">
        <v>3.1899999999999998E-2</v>
      </c>
      <c r="H1101">
        <v>-1.7746</v>
      </c>
      <c r="I1101">
        <v>8.0999999999999996E-3</v>
      </c>
      <c r="J1101">
        <v>1.9238999999999999</v>
      </c>
      <c r="K1101">
        <v>4.9299999999999997E-2</v>
      </c>
      <c r="L1101">
        <v>-1.6400000000000001E-2</v>
      </c>
      <c r="M1101">
        <v>1.6912</v>
      </c>
      <c r="N1101">
        <v>0.1208</v>
      </c>
      <c r="O1101">
        <v>0.1104</v>
      </c>
      <c r="P1101">
        <v>1.6999999999999999E-3</v>
      </c>
      <c r="Q1101" s="13">
        <v>7.4999999999999997E-3</v>
      </c>
      <c r="R1101" s="13">
        <v>0.12740000000000001</v>
      </c>
      <c r="S1101" s="13">
        <v>-1.8092999999999999</v>
      </c>
      <c r="T1101">
        <v>0.25819999999999999</v>
      </c>
      <c r="U1101" s="13">
        <v>8.0000000000000004E-4</v>
      </c>
      <c r="V1101" s="13">
        <v>1.9400000000000001E-2</v>
      </c>
      <c r="X1101"/>
      <c r="AA1101" s="13"/>
      <c r="AC1101"/>
      <c r="AD1101" s="14"/>
    </row>
    <row r="1102" spans="1:30" x14ac:dyDescent="0.2">
      <c r="A1102" t="s">
        <v>38</v>
      </c>
      <c r="C1102">
        <v>36.113</v>
      </c>
      <c r="D1102">
        <v>34.999200000000002</v>
      </c>
      <c r="E1102">
        <v>0</v>
      </c>
      <c r="F1102">
        <v>-76.064999999999998</v>
      </c>
      <c r="G1102">
        <v>0.1055</v>
      </c>
      <c r="H1102">
        <v>-1.3271999999999999</v>
      </c>
      <c r="I1102">
        <v>7.5700000000000003E-2</v>
      </c>
      <c r="J1102">
        <v>1.5945</v>
      </c>
      <c r="K1102">
        <v>0.1376</v>
      </c>
      <c r="L1102">
        <v>-1.7600000000000001E-2</v>
      </c>
      <c r="M1102">
        <v>1.6912</v>
      </c>
      <c r="N1102">
        <v>0.11749999999999999</v>
      </c>
      <c r="O1102">
        <v>0.1169</v>
      </c>
      <c r="P1102">
        <v>1.6999999999999999E-3</v>
      </c>
      <c r="Q1102" s="13">
        <v>5.8999999999999999E-3</v>
      </c>
      <c r="R1102" s="13">
        <v>0.1202</v>
      </c>
      <c r="S1102" s="13">
        <v>-1.6089</v>
      </c>
      <c r="T1102">
        <v>0.26190000000000002</v>
      </c>
      <c r="U1102" s="13">
        <v>2.9999999999999997E-4</v>
      </c>
      <c r="V1102" s="13">
        <v>1.89E-2</v>
      </c>
      <c r="X1102"/>
      <c r="AA1102" s="13"/>
      <c r="AC1102"/>
      <c r="AD1102" s="14"/>
    </row>
    <row r="1103" spans="1:30" x14ac:dyDescent="0.2">
      <c r="A1103" t="s">
        <v>38</v>
      </c>
      <c r="C1103">
        <v>36.363</v>
      </c>
      <c r="D1103">
        <v>34.999200000000002</v>
      </c>
      <c r="E1103">
        <v>0</v>
      </c>
      <c r="F1103">
        <v>-75.563000000000002</v>
      </c>
      <c r="G1103">
        <v>0.1055</v>
      </c>
      <c r="H1103">
        <v>-1.9386000000000001</v>
      </c>
      <c r="I1103">
        <v>9.1999999999999998E-2</v>
      </c>
      <c r="J1103">
        <v>2.0621999999999998</v>
      </c>
      <c r="K1103">
        <v>4.9299999999999997E-2</v>
      </c>
      <c r="L1103">
        <v>-1.6400000000000001E-2</v>
      </c>
      <c r="M1103">
        <v>1.6598999999999999</v>
      </c>
      <c r="N1103">
        <v>0.1241</v>
      </c>
      <c r="O1103">
        <v>0.10390000000000001</v>
      </c>
      <c r="P1103">
        <v>9.4999999999999998E-3</v>
      </c>
      <c r="Q1103" s="13">
        <v>5.8999999999999999E-3</v>
      </c>
      <c r="R1103" s="13">
        <v>0.13589999999999999</v>
      </c>
      <c r="S1103" s="13">
        <v>-2.0541999999999998</v>
      </c>
      <c r="T1103">
        <v>0.26190000000000002</v>
      </c>
      <c r="U1103" s="13">
        <v>-5.9999999999999995E-4</v>
      </c>
      <c r="V1103" s="13">
        <v>1.84E-2</v>
      </c>
      <c r="X1103"/>
      <c r="AA1103" s="13"/>
      <c r="AC1103"/>
      <c r="AD1103" s="14"/>
    </row>
    <row r="1104" spans="1:30" x14ac:dyDescent="0.2">
      <c r="A1104" t="s">
        <v>38</v>
      </c>
      <c r="C1104">
        <v>36.613</v>
      </c>
      <c r="D1104">
        <v>34.999200000000002</v>
      </c>
      <c r="E1104">
        <v>0</v>
      </c>
      <c r="F1104">
        <v>-75.058999999999997</v>
      </c>
      <c r="G1104">
        <v>2.5700000000000001E-2</v>
      </c>
      <c r="H1104">
        <v>-1.8566</v>
      </c>
      <c r="I1104">
        <v>4.0000000000000001E-3</v>
      </c>
      <c r="J1104">
        <v>2.1082999999999998</v>
      </c>
      <c r="K1104">
        <v>4.9299999999999997E-2</v>
      </c>
      <c r="L1104">
        <v>-0.02</v>
      </c>
      <c r="M1104">
        <v>1.5031000000000001</v>
      </c>
      <c r="N1104">
        <v>0.1273</v>
      </c>
      <c r="O1104">
        <v>0.10390000000000001</v>
      </c>
      <c r="P1104">
        <v>1.6999999999999999E-3</v>
      </c>
      <c r="Q1104" s="13">
        <v>8.9999999999999993E-3</v>
      </c>
      <c r="R1104" s="13">
        <v>0.1245</v>
      </c>
      <c r="S1104" s="13">
        <v>-1.7647999999999999</v>
      </c>
      <c r="T1104">
        <v>0.24970000000000001</v>
      </c>
      <c r="U1104" s="13">
        <v>-2.0000000000000001E-4</v>
      </c>
      <c r="V1104" s="13">
        <v>1.7899999999999999E-2</v>
      </c>
      <c r="X1104"/>
      <c r="AA1104" s="13"/>
      <c r="AC1104"/>
      <c r="AD1104" s="14"/>
    </row>
    <row r="1105" spans="1:30" x14ac:dyDescent="0.2">
      <c r="A1105" t="s">
        <v>38</v>
      </c>
      <c r="C1105">
        <v>36.863</v>
      </c>
      <c r="D1105">
        <v>34.999200000000002</v>
      </c>
      <c r="E1105">
        <v>0</v>
      </c>
      <c r="F1105">
        <v>-74.555000000000007</v>
      </c>
      <c r="G1105">
        <v>8.1000000000000003E-2</v>
      </c>
      <c r="H1105">
        <v>-2.1473</v>
      </c>
      <c r="I1105">
        <v>5.5199999999999999E-2</v>
      </c>
      <c r="J1105">
        <v>2.3454000000000002</v>
      </c>
      <c r="K1105">
        <v>0.1082</v>
      </c>
      <c r="L1105">
        <v>-0.02</v>
      </c>
      <c r="M1105">
        <v>1.7539</v>
      </c>
      <c r="N1105">
        <v>0.1371</v>
      </c>
      <c r="O1105">
        <v>0.1007</v>
      </c>
      <c r="P1105">
        <v>1.6999999999999999E-3</v>
      </c>
      <c r="Q1105" s="13">
        <v>7.4000000000000003E-3</v>
      </c>
      <c r="R1105" s="13">
        <v>0.1202</v>
      </c>
      <c r="S1105" s="13">
        <v>-1.5978000000000001</v>
      </c>
      <c r="T1105">
        <v>0.26190000000000002</v>
      </c>
      <c r="U1105" s="13">
        <v>-2.0000000000000001E-4</v>
      </c>
      <c r="V1105" s="13">
        <v>1.89E-2</v>
      </c>
      <c r="X1105"/>
      <c r="AA1105" s="13"/>
      <c r="AC1105"/>
      <c r="AD1105" s="14"/>
    </row>
    <row r="1106" spans="1:30" x14ac:dyDescent="0.2">
      <c r="A1106" t="s">
        <v>38</v>
      </c>
      <c r="C1106">
        <v>37.113</v>
      </c>
      <c r="D1106">
        <v>34.999200000000002</v>
      </c>
      <c r="E1106">
        <v>0</v>
      </c>
      <c r="F1106">
        <v>-74.05</v>
      </c>
      <c r="G1106">
        <v>0.13420000000000001</v>
      </c>
      <c r="H1106">
        <v>-1.7446999999999999</v>
      </c>
      <c r="I1106">
        <v>0.1084</v>
      </c>
      <c r="J1106">
        <v>1.9040999999999999</v>
      </c>
      <c r="K1106">
        <v>4.9299999999999997E-2</v>
      </c>
      <c r="L1106">
        <v>-1.8800000000000001E-2</v>
      </c>
      <c r="M1106">
        <v>1.5972</v>
      </c>
      <c r="N1106">
        <v>0.1338</v>
      </c>
      <c r="O1106">
        <v>9.7500000000000003E-2</v>
      </c>
      <c r="P1106">
        <v>1.6999999999999999E-3</v>
      </c>
      <c r="Q1106" s="13">
        <v>7.4000000000000003E-3</v>
      </c>
      <c r="R1106" s="13">
        <v>0.13159999999999999</v>
      </c>
      <c r="S1106" s="13">
        <v>-1.9985999999999999</v>
      </c>
      <c r="T1106">
        <v>0.246</v>
      </c>
      <c r="U1106" s="13">
        <v>2.9999999999999997E-4</v>
      </c>
      <c r="V1106" s="13">
        <v>1.9900000000000001E-2</v>
      </c>
      <c r="X1106"/>
      <c r="AA1106" s="13"/>
      <c r="AC1106"/>
      <c r="AD1106" s="14"/>
    </row>
    <row r="1107" spans="1:30" x14ac:dyDescent="0.2">
      <c r="A1107" t="s">
        <v>38</v>
      </c>
      <c r="C1107">
        <v>37.363</v>
      </c>
      <c r="D1107">
        <v>34.999200000000002</v>
      </c>
      <c r="E1107">
        <v>0</v>
      </c>
      <c r="F1107">
        <v>-73.543000000000006</v>
      </c>
      <c r="G1107">
        <v>8.7099999999999997E-2</v>
      </c>
      <c r="H1107">
        <v>-1.536</v>
      </c>
      <c r="I1107">
        <v>7.1599999999999997E-2</v>
      </c>
      <c r="J1107">
        <v>1.6735</v>
      </c>
      <c r="K1107">
        <v>0.1082</v>
      </c>
      <c r="L1107">
        <v>-1.7600000000000001E-2</v>
      </c>
      <c r="M1107">
        <v>1.6912</v>
      </c>
      <c r="N1107">
        <v>0.1371</v>
      </c>
      <c r="O1107">
        <v>0.1007</v>
      </c>
      <c r="P1107">
        <v>1.6999999999999999E-3</v>
      </c>
      <c r="Q1107" s="13">
        <v>4.4000000000000003E-3</v>
      </c>
      <c r="R1107" s="13">
        <v>0.1231</v>
      </c>
      <c r="S1107" s="13">
        <v>-1.7647999999999999</v>
      </c>
      <c r="T1107">
        <v>0.25819999999999999</v>
      </c>
      <c r="U1107" s="13">
        <v>8.0000000000000004E-4</v>
      </c>
      <c r="V1107" s="13">
        <v>1.89E-2</v>
      </c>
      <c r="X1107"/>
      <c r="AA1107" s="13"/>
      <c r="AC1107"/>
      <c r="AD1107" s="14"/>
    </row>
    <row r="1108" spans="1:30" x14ac:dyDescent="0.2">
      <c r="A1108" t="s">
        <v>38</v>
      </c>
      <c r="C1108">
        <v>37.613</v>
      </c>
      <c r="D1108">
        <v>34.999200000000002</v>
      </c>
      <c r="E1108">
        <v>0</v>
      </c>
      <c r="F1108">
        <v>-73.031999999999996</v>
      </c>
      <c r="G1108">
        <v>4.2099999999999999E-2</v>
      </c>
      <c r="H1108">
        <v>-1.3271999999999999</v>
      </c>
      <c r="I1108">
        <v>3.0599999999999999E-2</v>
      </c>
      <c r="J1108">
        <v>1.3705000000000001</v>
      </c>
      <c r="K1108">
        <v>4.9299999999999997E-2</v>
      </c>
      <c r="L1108">
        <v>-1.6400000000000001E-2</v>
      </c>
      <c r="M1108">
        <v>1.7539</v>
      </c>
      <c r="N1108">
        <v>0.1371</v>
      </c>
      <c r="O1108">
        <v>9.7500000000000003E-2</v>
      </c>
      <c r="P1108">
        <v>9.4999999999999998E-3</v>
      </c>
      <c r="Q1108" s="13">
        <v>1.2E-2</v>
      </c>
      <c r="R1108" s="13">
        <v>0.1075</v>
      </c>
      <c r="S1108" s="13">
        <v>-1.4531000000000001</v>
      </c>
      <c r="T1108">
        <v>0.2374</v>
      </c>
      <c r="U1108" s="13">
        <v>-2.0000000000000001E-4</v>
      </c>
      <c r="V1108" s="13">
        <v>2.0400000000000001E-2</v>
      </c>
      <c r="X1108"/>
      <c r="AA1108" s="13"/>
      <c r="AC1108"/>
      <c r="AD1108" s="14"/>
    </row>
    <row r="1109" spans="1:30" x14ac:dyDescent="0.2">
      <c r="A1109" t="s">
        <v>38</v>
      </c>
      <c r="C1109">
        <v>37.863</v>
      </c>
      <c r="D1109">
        <v>34.999200000000002</v>
      </c>
      <c r="E1109">
        <v>0</v>
      </c>
      <c r="F1109">
        <v>-72.521000000000001</v>
      </c>
      <c r="G1109">
        <v>0.1137</v>
      </c>
      <c r="H1109">
        <v>-1.4016999999999999</v>
      </c>
      <c r="I1109">
        <v>0.1043</v>
      </c>
      <c r="J1109">
        <v>1.4957</v>
      </c>
      <c r="K1109">
        <v>7.8700000000000006E-2</v>
      </c>
      <c r="L1109">
        <v>-1.6400000000000001E-2</v>
      </c>
      <c r="M1109">
        <v>1.6285000000000001</v>
      </c>
      <c r="N1109">
        <v>0.1338</v>
      </c>
      <c r="O1109">
        <v>9.0999999999999998E-2</v>
      </c>
      <c r="P1109">
        <v>1.6999999999999999E-3</v>
      </c>
      <c r="Q1109" s="13">
        <v>1.0500000000000001E-2</v>
      </c>
      <c r="R1109" s="13">
        <v>0.1188</v>
      </c>
      <c r="S1109" s="13">
        <v>-1.7982</v>
      </c>
      <c r="T1109">
        <v>0.246</v>
      </c>
      <c r="U1109" s="13">
        <v>-2.0000000000000001E-4</v>
      </c>
      <c r="V1109" s="13">
        <v>1.9900000000000001E-2</v>
      </c>
      <c r="X1109"/>
      <c r="AA1109" s="13"/>
      <c r="AC1109"/>
      <c r="AD1109" s="14"/>
    </row>
    <row r="1110" spans="1:30" x14ac:dyDescent="0.2">
      <c r="A1110" t="s">
        <v>38</v>
      </c>
      <c r="C1110">
        <v>38.113</v>
      </c>
      <c r="D1110">
        <v>34.999200000000002</v>
      </c>
      <c r="E1110">
        <v>0</v>
      </c>
      <c r="F1110">
        <v>-72.010999999999996</v>
      </c>
      <c r="G1110">
        <v>0.1056</v>
      </c>
      <c r="H1110">
        <v>-1.782</v>
      </c>
      <c r="I1110">
        <v>9.1999999999999998E-2</v>
      </c>
      <c r="J1110">
        <v>1.7197</v>
      </c>
      <c r="K1110">
        <v>0.1082</v>
      </c>
      <c r="L1110">
        <v>-1.6400000000000001E-2</v>
      </c>
      <c r="M1110">
        <v>1.7539</v>
      </c>
      <c r="N1110">
        <v>0.1404</v>
      </c>
      <c r="O1110">
        <v>9.4200000000000006E-2</v>
      </c>
      <c r="P1110">
        <v>1.6999999999999999E-3</v>
      </c>
      <c r="Q1110" s="13">
        <v>7.4999999999999997E-3</v>
      </c>
      <c r="R1110" s="13">
        <v>0.11600000000000001</v>
      </c>
      <c r="S1110" s="13">
        <v>-1.7647999999999999</v>
      </c>
      <c r="T1110">
        <v>0.24229999999999999</v>
      </c>
      <c r="U1110" s="13">
        <v>-2.0000000000000001E-4</v>
      </c>
      <c r="V1110" s="13">
        <v>1.9900000000000001E-2</v>
      </c>
      <c r="X1110"/>
      <c r="AA1110" s="13"/>
      <c r="AC1110"/>
      <c r="AD1110" s="14"/>
    </row>
    <row r="1111" spans="1:30" x14ac:dyDescent="0.2">
      <c r="A1111" t="s">
        <v>38</v>
      </c>
      <c r="C1111">
        <v>38.363</v>
      </c>
      <c r="D1111">
        <v>34.999200000000002</v>
      </c>
      <c r="E1111">
        <v>0</v>
      </c>
      <c r="F1111">
        <v>-71.504999999999995</v>
      </c>
      <c r="G1111">
        <v>7.2800000000000004E-2</v>
      </c>
      <c r="H1111">
        <v>-1.3718999999999999</v>
      </c>
      <c r="I1111">
        <v>5.5199999999999999E-2</v>
      </c>
      <c r="J1111">
        <v>1.3640000000000001</v>
      </c>
      <c r="K1111">
        <v>4.9299999999999997E-2</v>
      </c>
      <c r="L1111">
        <v>-0.02</v>
      </c>
      <c r="M1111">
        <v>1.6598999999999999</v>
      </c>
      <c r="N1111">
        <v>0.1404</v>
      </c>
      <c r="O1111">
        <v>9.0999999999999998E-2</v>
      </c>
      <c r="P1111">
        <v>1.6999999999999999E-3</v>
      </c>
      <c r="Q1111" s="13">
        <v>8.9999999999999993E-3</v>
      </c>
      <c r="R1111" s="13">
        <v>0.1103</v>
      </c>
      <c r="S1111" s="13">
        <v>-1.4753000000000001</v>
      </c>
      <c r="T1111">
        <v>0.23250000000000001</v>
      </c>
      <c r="U1111" s="13">
        <v>-5.9999999999999995E-4</v>
      </c>
      <c r="V1111" s="13">
        <v>1.9900000000000001E-2</v>
      </c>
      <c r="X1111"/>
      <c r="AA1111" s="13"/>
      <c r="AC1111"/>
      <c r="AD1111" s="14"/>
    </row>
    <row r="1112" spans="1:30" x14ac:dyDescent="0.2">
      <c r="A1112" t="s">
        <v>38</v>
      </c>
      <c r="C1112">
        <v>38.613</v>
      </c>
      <c r="D1112">
        <v>34.999200000000002</v>
      </c>
      <c r="E1112">
        <v>0</v>
      </c>
      <c r="F1112">
        <v>-70.997</v>
      </c>
      <c r="G1112">
        <v>0.15670000000000001</v>
      </c>
      <c r="H1112">
        <v>-1.9386000000000001</v>
      </c>
      <c r="I1112">
        <v>0.1391</v>
      </c>
      <c r="J1112">
        <v>1.9370000000000001</v>
      </c>
      <c r="K1112">
        <v>7.8700000000000006E-2</v>
      </c>
      <c r="L1112">
        <v>-1.6400000000000001E-2</v>
      </c>
      <c r="M1112">
        <v>1.7225999999999999</v>
      </c>
      <c r="N1112">
        <v>0.1404</v>
      </c>
      <c r="O1112">
        <v>8.77E-2</v>
      </c>
      <c r="P1112">
        <v>1.6999999999999999E-3</v>
      </c>
      <c r="Q1112" s="13">
        <v>7.4000000000000003E-3</v>
      </c>
      <c r="R1112" s="13">
        <v>0.12740000000000001</v>
      </c>
      <c r="S1112" s="13">
        <v>-1.9762999999999999</v>
      </c>
      <c r="T1112">
        <v>0.24229999999999999</v>
      </c>
      <c r="U1112" s="13">
        <v>-1.1000000000000001E-3</v>
      </c>
      <c r="V1112" s="13">
        <v>2.0400000000000001E-2</v>
      </c>
      <c r="X1112"/>
      <c r="AA1112" s="13"/>
      <c r="AC1112"/>
      <c r="AD1112" s="14"/>
    </row>
    <row r="1113" spans="1:30" x14ac:dyDescent="0.2">
      <c r="A1113" t="s">
        <v>38</v>
      </c>
      <c r="C1113">
        <v>38.863</v>
      </c>
      <c r="D1113">
        <v>34.999200000000002</v>
      </c>
      <c r="E1113">
        <v>0</v>
      </c>
      <c r="F1113">
        <v>-70.495000000000005</v>
      </c>
      <c r="G1113">
        <v>0.14030000000000001</v>
      </c>
      <c r="H1113">
        <v>-1.9161999999999999</v>
      </c>
      <c r="I1113">
        <v>0.12889999999999999</v>
      </c>
      <c r="J1113">
        <v>1.8712</v>
      </c>
      <c r="K1113">
        <v>7.8700000000000006E-2</v>
      </c>
      <c r="L1113">
        <v>-1.7600000000000001E-2</v>
      </c>
      <c r="M1113">
        <v>1.7539</v>
      </c>
      <c r="N1113">
        <v>0.1404</v>
      </c>
      <c r="O1113">
        <v>7.4800000000000005E-2</v>
      </c>
      <c r="P1113">
        <v>1.6999999999999999E-3</v>
      </c>
      <c r="Q1113" s="13">
        <v>4.4000000000000003E-3</v>
      </c>
      <c r="R1113" s="13">
        <v>0.11600000000000001</v>
      </c>
      <c r="S1113" s="13">
        <v>-1.6424000000000001</v>
      </c>
      <c r="T1113">
        <v>0.23369999999999999</v>
      </c>
      <c r="U1113" s="13">
        <v>-5.9999999999999995E-4</v>
      </c>
      <c r="V1113" s="13">
        <v>2.1299999999999999E-2</v>
      </c>
      <c r="X1113"/>
      <c r="AA1113" s="13"/>
      <c r="AC1113"/>
      <c r="AD1113" s="14"/>
    </row>
    <row r="1114" spans="1:30" x14ac:dyDescent="0.2">
      <c r="A1114" t="s">
        <v>38</v>
      </c>
      <c r="C1114">
        <v>39.113</v>
      </c>
      <c r="D1114">
        <v>34.999200000000002</v>
      </c>
      <c r="E1114">
        <v>0</v>
      </c>
      <c r="F1114">
        <v>-69.995000000000005</v>
      </c>
      <c r="G1114">
        <v>0.15459999999999999</v>
      </c>
      <c r="H1114">
        <v>-2.2965</v>
      </c>
      <c r="I1114">
        <v>0.13700000000000001</v>
      </c>
      <c r="J1114">
        <v>2.2728999999999999</v>
      </c>
      <c r="K1114">
        <v>4.9299999999999997E-2</v>
      </c>
      <c r="L1114">
        <v>-1.8800000000000001E-2</v>
      </c>
      <c r="M1114">
        <v>1.7225999999999999</v>
      </c>
      <c r="N1114">
        <v>0.1371</v>
      </c>
      <c r="O1114">
        <v>7.8E-2</v>
      </c>
      <c r="P1114">
        <v>1.6999999999999999E-3</v>
      </c>
      <c r="Q1114" s="13">
        <v>5.8999999999999999E-3</v>
      </c>
      <c r="R1114" s="13">
        <v>0.1103</v>
      </c>
      <c r="S1114" s="13">
        <v>-1.4308000000000001</v>
      </c>
      <c r="T1114">
        <v>0.24479999999999999</v>
      </c>
      <c r="U1114" s="13">
        <v>-1.1000000000000001E-3</v>
      </c>
      <c r="V1114" s="13">
        <v>2.23E-2</v>
      </c>
      <c r="X1114"/>
      <c r="AA1114" s="13"/>
      <c r="AC1114"/>
      <c r="AD1114" s="14"/>
    </row>
    <row r="1115" spans="1:30" x14ac:dyDescent="0.2">
      <c r="A1115" t="s">
        <v>38</v>
      </c>
      <c r="C1115">
        <v>39.363</v>
      </c>
      <c r="D1115">
        <v>34.999200000000002</v>
      </c>
      <c r="E1115">
        <v>0</v>
      </c>
      <c r="F1115">
        <v>-69.491</v>
      </c>
      <c r="G1115">
        <v>9.3299999999999994E-2</v>
      </c>
      <c r="H1115">
        <v>-1.9237</v>
      </c>
      <c r="I1115">
        <v>8.3900000000000002E-2</v>
      </c>
      <c r="J1115">
        <v>1.9173</v>
      </c>
      <c r="K1115">
        <v>1.9900000000000001E-2</v>
      </c>
      <c r="L1115">
        <v>-1.7600000000000001E-2</v>
      </c>
      <c r="M1115">
        <v>1.5031000000000001</v>
      </c>
      <c r="N1115">
        <v>0.1404</v>
      </c>
      <c r="O1115">
        <v>8.1299999999999997E-2</v>
      </c>
      <c r="P1115">
        <v>1.6999999999999999E-3</v>
      </c>
      <c r="Q1115" s="13">
        <v>1.0500000000000001E-2</v>
      </c>
      <c r="R1115" s="13">
        <v>0.1217</v>
      </c>
      <c r="S1115" s="13">
        <v>-1.8873</v>
      </c>
      <c r="T1115">
        <v>0.2276</v>
      </c>
      <c r="U1115" s="13">
        <v>-1.1000000000000001E-3</v>
      </c>
      <c r="V1115" s="13">
        <v>2.3199999999999998E-2</v>
      </c>
      <c r="X1115"/>
      <c r="AA1115" s="13"/>
      <c r="AC1115"/>
      <c r="AD1115" s="14"/>
    </row>
    <row r="1116" spans="1:30" x14ac:dyDescent="0.2">
      <c r="A1116" t="s">
        <v>38</v>
      </c>
      <c r="C1116">
        <v>39.613</v>
      </c>
      <c r="D1116">
        <v>34.999200000000002</v>
      </c>
      <c r="E1116">
        <v>0</v>
      </c>
      <c r="F1116">
        <v>-68.988</v>
      </c>
      <c r="G1116">
        <v>0.1055</v>
      </c>
      <c r="H1116">
        <v>-1.6924999999999999</v>
      </c>
      <c r="I1116">
        <v>8.7900000000000006E-2</v>
      </c>
      <c r="J1116">
        <v>1.5616000000000001</v>
      </c>
      <c r="K1116">
        <v>7.8700000000000006E-2</v>
      </c>
      <c r="L1116">
        <v>-1.6400000000000001E-2</v>
      </c>
      <c r="M1116">
        <v>1.6912</v>
      </c>
      <c r="N1116">
        <v>0.1404</v>
      </c>
      <c r="O1116">
        <v>7.8E-2</v>
      </c>
      <c r="P1116">
        <v>1.6999999999999999E-3</v>
      </c>
      <c r="Q1116" s="13">
        <v>1.0500000000000001E-2</v>
      </c>
      <c r="R1116" s="13">
        <v>0.1245</v>
      </c>
      <c r="S1116" s="13">
        <v>-1.8427</v>
      </c>
      <c r="T1116">
        <v>0.24479999999999999</v>
      </c>
      <c r="U1116" s="13">
        <v>8.0000000000000004E-4</v>
      </c>
      <c r="V1116" s="13">
        <v>2.23E-2</v>
      </c>
      <c r="X1116"/>
      <c r="AA1116" s="13"/>
      <c r="AC1116"/>
      <c r="AD1116" s="14"/>
    </row>
    <row r="1117" spans="1:30" x14ac:dyDescent="0.2">
      <c r="A1117" t="s">
        <v>38</v>
      </c>
      <c r="C1117">
        <v>39.863</v>
      </c>
      <c r="D1117">
        <v>34.999200000000002</v>
      </c>
      <c r="E1117">
        <v>0</v>
      </c>
      <c r="F1117">
        <v>-68.489000000000004</v>
      </c>
      <c r="G1117">
        <v>9.74E-2</v>
      </c>
      <c r="H1117">
        <v>-1.4092</v>
      </c>
      <c r="I1117">
        <v>8.3799999999999999E-2</v>
      </c>
      <c r="J1117">
        <v>1.3640000000000001</v>
      </c>
      <c r="K1117">
        <v>0.1082</v>
      </c>
      <c r="L1117">
        <v>-1.7600000000000001E-2</v>
      </c>
      <c r="M1117">
        <v>1.7225999999999999</v>
      </c>
      <c r="N1117">
        <v>0.1469</v>
      </c>
      <c r="O1117">
        <v>8.1299999999999997E-2</v>
      </c>
      <c r="P1117">
        <v>1.6999999999999999E-3</v>
      </c>
      <c r="Q1117" s="13">
        <v>1.0500000000000001E-2</v>
      </c>
      <c r="R1117" s="13">
        <v>0.1003</v>
      </c>
      <c r="S1117" s="13">
        <v>-1.4197</v>
      </c>
      <c r="T1117">
        <v>0.22520000000000001</v>
      </c>
      <c r="U1117" s="13">
        <v>8.0000000000000004E-4</v>
      </c>
      <c r="V1117" s="13">
        <v>2.2800000000000001E-2</v>
      </c>
      <c r="X1117"/>
      <c r="AA1117" s="13"/>
      <c r="AC1117"/>
      <c r="AD1117" s="14"/>
    </row>
    <row r="1118" spans="1:30" x14ac:dyDescent="0.2">
      <c r="A1118" t="s">
        <v>38</v>
      </c>
      <c r="C1118">
        <v>40.113</v>
      </c>
      <c r="D1118">
        <v>34.999200000000002</v>
      </c>
      <c r="E1118">
        <v>0</v>
      </c>
      <c r="F1118">
        <v>-67.994</v>
      </c>
      <c r="G1118">
        <v>8.5099999999999995E-2</v>
      </c>
      <c r="H1118">
        <v>-1.4390000000000001</v>
      </c>
      <c r="I1118">
        <v>6.7500000000000004E-2</v>
      </c>
      <c r="J1118">
        <v>1.3771</v>
      </c>
      <c r="K1118">
        <v>4.9299999999999997E-2</v>
      </c>
      <c r="L1118">
        <v>-2.12E-2</v>
      </c>
      <c r="M1118">
        <v>1.3464</v>
      </c>
      <c r="N1118">
        <v>0.15010000000000001</v>
      </c>
      <c r="O1118">
        <v>7.8E-2</v>
      </c>
      <c r="P1118">
        <v>9.4999999999999998E-3</v>
      </c>
      <c r="Q1118" s="13">
        <v>1.0500000000000001E-2</v>
      </c>
      <c r="R1118" s="13">
        <v>0.11169999999999999</v>
      </c>
      <c r="S1118" s="13">
        <v>-1.6423000000000001</v>
      </c>
      <c r="T1118">
        <v>0.23250000000000001</v>
      </c>
      <c r="U1118" s="13">
        <v>1.2999999999999999E-3</v>
      </c>
      <c r="V1118" s="13">
        <v>2.3199999999999998E-2</v>
      </c>
      <c r="X1118"/>
      <c r="AA1118" s="13"/>
      <c r="AC1118"/>
      <c r="AD1118" s="14"/>
    </row>
    <row r="1119" spans="1:30" x14ac:dyDescent="0.2">
      <c r="A1119" t="s">
        <v>38</v>
      </c>
      <c r="C1119">
        <v>40.363</v>
      </c>
      <c r="D1119">
        <v>34.999200000000002</v>
      </c>
      <c r="E1119">
        <v>0</v>
      </c>
      <c r="F1119">
        <v>-67.495000000000005</v>
      </c>
      <c r="G1119">
        <v>5.2299999999999999E-2</v>
      </c>
      <c r="H1119">
        <v>-1.7075</v>
      </c>
      <c r="I1119">
        <v>3.8800000000000001E-2</v>
      </c>
      <c r="J1119">
        <v>1.5879000000000001</v>
      </c>
      <c r="K1119">
        <v>0.16700000000000001</v>
      </c>
      <c r="L1119">
        <v>-1.7600000000000001E-2</v>
      </c>
      <c r="M1119">
        <v>1.5972</v>
      </c>
      <c r="N1119">
        <v>0.15010000000000001</v>
      </c>
      <c r="O1119">
        <v>8.1299999999999997E-2</v>
      </c>
      <c r="P1119">
        <v>1.6999999999999999E-3</v>
      </c>
      <c r="Q1119" s="13">
        <v>1.0500000000000001E-2</v>
      </c>
      <c r="R1119" s="13">
        <v>0.11310000000000001</v>
      </c>
      <c r="S1119" s="13">
        <v>-1.7424999999999999</v>
      </c>
      <c r="T1119">
        <v>0.22509999999999999</v>
      </c>
      <c r="U1119" s="13">
        <v>1.2999999999999999E-3</v>
      </c>
      <c r="V1119" s="13">
        <v>2.2800000000000001E-2</v>
      </c>
      <c r="X1119"/>
      <c r="AA1119" s="13"/>
      <c r="AC1119"/>
      <c r="AD1119" s="14"/>
    </row>
    <row r="1120" spans="1:30" x14ac:dyDescent="0.2">
      <c r="A1120" t="s">
        <v>38</v>
      </c>
      <c r="C1120">
        <v>40.613</v>
      </c>
      <c r="D1120">
        <v>34.999200000000002</v>
      </c>
      <c r="E1120">
        <v>0</v>
      </c>
      <c r="F1120">
        <v>-66.995000000000005</v>
      </c>
      <c r="G1120">
        <v>6.6699999999999995E-2</v>
      </c>
      <c r="H1120">
        <v>-1.2899</v>
      </c>
      <c r="I1120">
        <v>3.8800000000000001E-2</v>
      </c>
      <c r="J1120">
        <v>1.3112999999999999</v>
      </c>
      <c r="K1120">
        <v>0.1082</v>
      </c>
      <c r="L1120">
        <v>-1.6400000000000001E-2</v>
      </c>
      <c r="M1120">
        <v>1.5345</v>
      </c>
      <c r="N1120">
        <v>0.1469</v>
      </c>
      <c r="O1120">
        <v>7.8E-2</v>
      </c>
      <c r="P1120">
        <v>1.6999999999999999E-3</v>
      </c>
      <c r="Q1120" s="13">
        <v>7.4000000000000003E-3</v>
      </c>
      <c r="R1120" s="13">
        <v>0.1074</v>
      </c>
      <c r="S1120" s="13">
        <v>-1.4641999999999999</v>
      </c>
      <c r="T1120">
        <v>0.2203</v>
      </c>
      <c r="U1120" s="13">
        <v>-1.1000000000000001E-3</v>
      </c>
      <c r="V1120" s="13">
        <v>2.3699999999999999E-2</v>
      </c>
      <c r="X1120"/>
      <c r="AA1120" s="13"/>
      <c r="AC1120"/>
      <c r="AD1120" s="14"/>
    </row>
    <row r="1121" spans="1:30" x14ac:dyDescent="0.2">
      <c r="A1121" t="s">
        <v>38</v>
      </c>
      <c r="C1121">
        <v>40.863</v>
      </c>
      <c r="D1121">
        <v>34.999200000000002</v>
      </c>
      <c r="E1121">
        <v>0</v>
      </c>
      <c r="F1121">
        <v>-66.495999999999995</v>
      </c>
      <c r="G1121">
        <v>0.13830000000000001</v>
      </c>
      <c r="H1121">
        <v>-1.8864000000000001</v>
      </c>
      <c r="I1121">
        <v>0.1207</v>
      </c>
      <c r="J1121">
        <v>1.7592000000000001</v>
      </c>
      <c r="K1121">
        <v>4.9299999999999997E-2</v>
      </c>
      <c r="L1121">
        <v>-0.02</v>
      </c>
      <c r="M1121">
        <v>1.6285000000000001</v>
      </c>
      <c r="N1121">
        <v>0.15010000000000001</v>
      </c>
      <c r="O1121">
        <v>7.4800000000000005E-2</v>
      </c>
      <c r="P1121">
        <v>1.6999999999999999E-3</v>
      </c>
      <c r="Q1121" s="13">
        <v>1.2E-2</v>
      </c>
      <c r="R1121" s="13">
        <v>0.11600000000000001</v>
      </c>
      <c r="S1121" s="13">
        <v>-1.865</v>
      </c>
      <c r="T1121">
        <v>0.23130000000000001</v>
      </c>
      <c r="U1121" s="13">
        <v>2.9999999999999997E-4</v>
      </c>
      <c r="V1121" s="13">
        <v>2.4199999999999999E-2</v>
      </c>
      <c r="X1121"/>
      <c r="AA1121" s="13"/>
      <c r="AC1121"/>
      <c r="AD1121" s="14"/>
    </row>
    <row r="1122" spans="1:30" x14ac:dyDescent="0.2">
      <c r="A1122" t="s">
        <v>38</v>
      </c>
      <c r="C1122">
        <v>41.113</v>
      </c>
      <c r="D1122">
        <v>34.999200000000002</v>
      </c>
      <c r="E1122">
        <v>0</v>
      </c>
      <c r="F1122">
        <v>-65.998000000000005</v>
      </c>
      <c r="G1122">
        <v>7.9000000000000001E-2</v>
      </c>
      <c r="H1122">
        <v>-1.8044</v>
      </c>
      <c r="I1122">
        <v>6.13E-2</v>
      </c>
      <c r="J1122">
        <v>1.825</v>
      </c>
      <c r="K1122">
        <v>0.1082</v>
      </c>
      <c r="L1122">
        <v>-1.8800000000000001E-2</v>
      </c>
      <c r="M1122">
        <v>1.5031000000000001</v>
      </c>
      <c r="N1122">
        <v>0.15340000000000001</v>
      </c>
      <c r="O1122">
        <v>8.1299999999999997E-2</v>
      </c>
      <c r="P1122">
        <v>5.5999999999999999E-3</v>
      </c>
      <c r="Q1122" s="13">
        <v>5.8999999999999999E-3</v>
      </c>
      <c r="R1122" s="13">
        <v>0.11600000000000001</v>
      </c>
      <c r="S1122" s="13">
        <v>-1.6535</v>
      </c>
      <c r="T1122">
        <v>0.2215</v>
      </c>
      <c r="U1122" s="13">
        <v>2.9999999999999997E-4</v>
      </c>
      <c r="V1122" s="13">
        <v>2.3699999999999999E-2</v>
      </c>
      <c r="X1122"/>
      <c r="AA1122" s="13"/>
      <c r="AC1122"/>
      <c r="AD1122" s="14"/>
    </row>
    <row r="1123" spans="1:30" x14ac:dyDescent="0.2">
      <c r="A1123" t="s">
        <v>38</v>
      </c>
      <c r="C1123">
        <v>41.363</v>
      </c>
      <c r="D1123">
        <v>34.999200000000002</v>
      </c>
      <c r="E1123">
        <v>0</v>
      </c>
      <c r="F1123">
        <v>-65.504999999999995</v>
      </c>
      <c r="G1123">
        <v>5.4399999999999997E-2</v>
      </c>
      <c r="H1123">
        <v>-2.1920999999999999</v>
      </c>
      <c r="I1123">
        <v>2.6499999999999999E-2</v>
      </c>
      <c r="J1123">
        <v>2.1806999999999999</v>
      </c>
      <c r="K1123">
        <v>7.8700000000000006E-2</v>
      </c>
      <c r="L1123">
        <v>-1.7600000000000001E-2</v>
      </c>
      <c r="M1123">
        <v>1.5345</v>
      </c>
      <c r="N1123">
        <v>0.15010000000000001</v>
      </c>
      <c r="O1123">
        <v>8.77E-2</v>
      </c>
      <c r="P1123">
        <v>1.6999999999999999E-3</v>
      </c>
      <c r="Q1123" s="13">
        <v>8.9999999999999993E-3</v>
      </c>
      <c r="R1123" s="13">
        <v>9.8900000000000002E-2</v>
      </c>
      <c r="S1123" s="13">
        <v>-1.3640000000000001</v>
      </c>
      <c r="T1123">
        <v>0.23499999999999999</v>
      </c>
      <c r="U1123" s="13">
        <v>8.0000000000000004E-4</v>
      </c>
      <c r="V1123" s="13">
        <v>2.3699999999999999E-2</v>
      </c>
      <c r="X1123"/>
      <c r="AA1123" s="13"/>
      <c r="AC1123"/>
      <c r="AD1123" s="14"/>
    </row>
    <row r="1124" spans="1:30" x14ac:dyDescent="0.2">
      <c r="A1124" t="s">
        <v>38</v>
      </c>
      <c r="C1124">
        <v>41.613</v>
      </c>
      <c r="D1124">
        <v>34.999200000000002</v>
      </c>
      <c r="E1124">
        <v>0</v>
      </c>
      <c r="F1124">
        <v>-65.004999999999995</v>
      </c>
      <c r="G1124">
        <v>0.1014</v>
      </c>
      <c r="H1124">
        <v>-1.8267</v>
      </c>
      <c r="I1124">
        <v>8.5900000000000004E-2</v>
      </c>
      <c r="J1124">
        <v>1.8052999999999999</v>
      </c>
      <c r="K1124">
        <v>0.1376</v>
      </c>
      <c r="L1124">
        <v>-1.8800000000000001E-2</v>
      </c>
      <c r="M1124">
        <v>1.6598999999999999</v>
      </c>
      <c r="N1124">
        <v>0.1404</v>
      </c>
      <c r="O1124">
        <v>7.8E-2</v>
      </c>
      <c r="P1124">
        <v>1.6999999999999999E-3</v>
      </c>
      <c r="Q1124" s="13">
        <v>7.4000000000000003E-3</v>
      </c>
      <c r="R1124" s="13">
        <v>0.11169999999999999</v>
      </c>
      <c r="S1124" s="13">
        <v>-1.8092999999999999</v>
      </c>
      <c r="T1124">
        <v>0.21779999999999999</v>
      </c>
      <c r="U1124" s="13">
        <v>2.9999999999999997E-4</v>
      </c>
      <c r="V1124" s="13">
        <v>2.5700000000000001E-2</v>
      </c>
      <c r="X1124"/>
      <c r="AA1124" s="13"/>
      <c r="AC1124"/>
      <c r="AD1124" s="14"/>
    </row>
    <row r="1125" spans="1:30" x14ac:dyDescent="0.2">
      <c r="A1125" t="s">
        <v>38</v>
      </c>
      <c r="C1125">
        <v>41.863</v>
      </c>
      <c r="D1125">
        <v>34.999200000000002</v>
      </c>
      <c r="E1125">
        <v>0</v>
      </c>
      <c r="F1125">
        <v>-64.510000000000005</v>
      </c>
      <c r="G1125">
        <v>8.7099999999999997E-2</v>
      </c>
      <c r="H1125">
        <v>-1.6031</v>
      </c>
      <c r="I1125">
        <v>7.3599999999999999E-2</v>
      </c>
      <c r="J1125">
        <v>1.5154000000000001</v>
      </c>
      <c r="K1125">
        <v>7.8700000000000006E-2</v>
      </c>
      <c r="L1125">
        <v>-1.6400000000000001E-2</v>
      </c>
      <c r="M1125">
        <v>1.6285000000000001</v>
      </c>
      <c r="N1125">
        <v>0.15010000000000001</v>
      </c>
      <c r="O1125">
        <v>7.4800000000000005E-2</v>
      </c>
      <c r="P1125">
        <v>1.6999999999999999E-3</v>
      </c>
      <c r="Q1125" s="13">
        <v>1.0500000000000001E-2</v>
      </c>
      <c r="R1125" s="13">
        <v>0.11459999999999999</v>
      </c>
      <c r="S1125" s="13">
        <v>-1.7424999999999999</v>
      </c>
      <c r="T1125">
        <v>0.2301</v>
      </c>
      <c r="U1125" s="13">
        <v>-2.0000000000000001E-4</v>
      </c>
      <c r="V1125" s="13">
        <v>2.47E-2</v>
      </c>
      <c r="X1125"/>
      <c r="AA1125" s="13"/>
      <c r="AC1125"/>
      <c r="AD1125" s="14"/>
    </row>
    <row r="1126" spans="1:30" x14ac:dyDescent="0.2">
      <c r="A1126" t="s">
        <v>38</v>
      </c>
      <c r="C1126">
        <v>42.113</v>
      </c>
      <c r="D1126">
        <v>34.999200000000002</v>
      </c>
      <c r="E1126">
        <v>0</v>
      </c>
      <c r="F1126">
        <v>-64.015000000000001</v>
      </c>
      <c r="G1126">
        <v>3.39E-2</v>
      </c>
      <c r="H1126">
        <v>-1.4167000000000001</v>
      </c>
      <c r="I1126">
        <v>2.0400000000000001E-2</v>
      </c>
      <c r="J1126">
        <v>1.2915000000000001</v>
      </c>
      <c r="K1126">
        <v>0.1082</v>
      </c>
      <c r="L1126">
        <v>-1.6400000000000001E-2</v>
      </c>
      <c r="M1126">
        <v>1.6912</v>
      </c>
      <c r="N1126">
        <v>0.15340000000000001</v>
      </c>
      <c r="O1126">
        <v>7.8E-2</v>
      </c>
      <c r="P1126">
        <v>1.6999999999999999E-3</v>
      </c>
      <c r="Q1126" s="13">
        <v>7.4000000000000003E-3</v>
      </c>
      <c r="R1126" s="13">
        <v>9.4700000000000006E-2</v>
      </c>
      <c r="S1126" s="13">
        <v>-1.3752</v>
      </c>
      <c r="T1126">
        <v>0.21779999999999999</v>
      </c>
      <c r="U1126" s="13">
        <v>-2.0000000000000001E-4</v>
      </c>
      <c r="V1126" s="13">
        <v>2.5700000000000001E-2</v>
      </c>
      <c r="X1126"/>
      <c r="AA1126" s="13"/>
      <c r="AC1126"/>
      <c r="AD1126" s="14"/>
    </row>
    <row r="1127" spans="1:30" x14ac:dyDescent="0.2">
      <c r="A1127" t="s">
        <v>38</v>
      </c>
      <c r="C1127">
        <v>42.363</v>
      </c>
      <c r="D1127">
        <v>34.999200000000002</v>
      </c>
      <c r="E1127">
        <v>0</v>
      </c>
      <c r="F1127">
        <v>-63.517000000000003</v>
      </c>
      <c r="G1127">
        <v>5.6399999999999999E-2</v>
      </c>
      <c r="H1127">
        <v>-1.454</v>
      </c>
      <c r="I1127">
        <v>3.4700000000000002E-2</v>
      </c>
      <c r="J1127">
        <v>1.4167000000000001</v>
      </c>
      <c r="K1127">
        <v>0.1082</v>
      </c>
      <c r="L1127">
        <v>-1.6400000000000001E-2</v>
      </c>
      <c r="M1127">
        <v>1.7539</v>
      </c>
      <c r="N1127">
        <v>0.15010000000000001</v>
      </c>
      <c r="O1127">
        <v>6.83E-2</v>
      </c>
      <c r="P1127">
        <v>5.5999999999999999E-3</v>
      </c>
      <c r="Q1127" s="13">
        <v>8.9999999999999993E-3</v>
      </c>
      <c r="R1127" s="13">
        <v>0.1046</v>
      </c>
      <c r="S1127" s="13">
        <v>-1.5754999999999999</v>
      </c>
      <c r="T1127">
        <v>0.22389999999999999</v>
      </c>
      <c r="U1127" s="13">
        <v>-2.0000000000000001E-4</v>
      </c>
      <c r="V1127" s="13">
        <v>2.7199999999999998E-2</v>
      </c>
      <c r="X1127"/>
      <c r="AA1127" s="13"/>
      <c r="AC1127"/>
      <c r="AD1127" s="14"/>
    </row>
    <row r="1128" spans="1:30" x14ac:dyDescent="0.2">
      <c r="A1128" t="s">
        <v>38</v>
      </c>
      <c r="C1128">
        <v>42.613</v>
      </c>
      <c r="D1128">
        <v>34.999200000000002</v>
      </c>
      <c r="E1128">
        <v>0</v>
      </c>
      <c r="F1128">
        <v>-63.024000000000001</v>
      </c>
      <c r="G1128">
        <v>6.4600000000000005E-2</v>
      </c>
      <c r="H1128">
        <v>-1.8118000000000001</v>
      </c>
      <c r="I1128">
        <v>5.11E-2</v>
      </c>
      <c r="J1128">
        <v>1.6274</v>
      </c>
      <c r="K1128">
        <v>0.1376</v>
      </c>
      <c r="L1128">
        <v>-1.4E-2</v>
      </c>
      <c r="M1128">
        <v>1.6285000000000001</v>
      </c>
      <c r="N1128">
        <v>0.15340000000000001</v>
      </c>
      <c r="O1128">
        <v>7.4800000000000005E-2</v>
      </c>
      <c r="P1128">
        <v>5.5999999999999999E-3</v>
      </c>
      <c r="Q1128" s="13">
        <v>7.4000000000000003E-3</v>
      </c>
      <c r="R1128" s="13">
        <v>0.1103</v>
      </c>
      <c r="S1128" s="13">
        <v>-1.7202999999999999</v>
      </c>
      <c r="T1128">
        <v>0.2215</v>
      </c>
      <c r="U1128" s="13">
        <v>8.0000000000000004E-4</v>
      </c>
      <c r="V1128" s="13">
        <v>2.7199999999999998E-2</v>
      </c>
      <c r="X1128"/>
      <c r="AA1128" s="13"/>
      <c r="AC1128"/>
      <c r="AD1128" s="14"/>
    </row>
    <row r="1129" spans="1:30" x14ac:dyDescent="0.2">
      <c r="A1129" t="s">
        <v>38</v>
      </c>
      <c r="C1129">
        <v>42.863</v>
      </c>
      <c r="D1129">
        <v>34.999200000000002</v>
      </c>
      <c r="E1129">
        <v>0</v>
      </c>
      <c r="F1129">
        <v>-62.524999999999999</v>
      </c>
      <c r="G1129">
        <v>4.41E-2</v>
      </c>
      <c r="H1129">
        <v>-1.4016999999999999</v>
      </c>
      <c r="I1129">
        <v>2.4500000000000001E-2</v>
      </c>
      <c r="J1129">
        <v>1.331</v>
      </c>
      <c r="K1129">
        <v>4.9299999999999997E-2</v>
      </c>
      <c r="L1129">
        <v>-1.6400000000000001E-2</v>
      </c>
      <c r="M1129">
        <v>1.4718</v>
      </c>
      <c r="N1129">
        <v>0.14360000000000001</v>
      </c>
      <c r="O1129">
        <v>7.1499999999999994E-2</v>
      </c>
      <c r="P1129">
        <v>1.6999999999999999E-3</v>
      </c>
      <c r="Q1129" s="13">
        <v>5.8999999999999999E-3</v>
      </c>
      <c r="R1129" s="13">
        <v>9.3200000000000005E-2</v>
      </c>
      <c r="S1129" s="13">
        <v>-1.3529</v>
      </c>
      <c r="T1129">
        <v>0.2203</v>
      </c>
      <c r="U1129" s="13">
        <v>-2.0000000000000001E-4</v>
      </c>
      <c r="V1129" s="13">
        <v>2.6200000000000001E-2</v>
      </c>
      <c r="X1129"/>
      <c r="AA1129" s="13"/>
      <c r="AC1129"/>
      <c r="AD1129" s="14"/>
    </row>
    <row r="1130" spans="1:30" x14ac:dyDescent="0.2">
      <c r="A1130" t="s">
        <v>38</v>
      </c>
      <c r="C1130">
        <v>43.113</v>
      </c>
      <c r="D1130">
        <v>34.999200000000002</v>
      </c>
      <c r="E1130">
        <v>0</v>
      </c>
      <c r="F1130">
        <v>-62.024999999999999</v>
      </c>
      <c r="G1130">
        <v>9.9400000000000002E-2</v>
      </c>
      <c r="H1130">
        <v>-2.0579000000000001</v>
      </c>
      <c r="I1130">
        <v>8.5900000000000004E-2</v>
      </c>
      <c r="J1130">
        <v>1.8843000000000001</v>
      </c>
      <c r="K1130">
        <v>0.1082</v>
      </c>
      <c r="L1130">
        <v>-1.52E-2</v>
      </c>
      <c r="M1130">
        <v>1.5031000000000001</v>
      </c>
      <c r="N1130">
        <v>0.15010000000000001</v>
      </c>
      <c r="O1130">
        <v>6.5100000000000005E-2</v>
      </c>
      <c r="P1130">
        <v>1.6999999999999999E-3</v>
      </c>
      <c r="Q1130" s="13">
        <v>2.8999999999999998E-3</v>
      </c>
      <c r="R1130" s="13">
        <v>0.11459999999999999</v>
      </c>
      <c r="S1130" s="13">
        <v>-1.7870999999999999</v>
      </c>
      <c r="T1130">
        <v>0.2276</v>
      </c>
      <c r="U1130" s="13">
        <v>2.9999999999999997E-4</v>
      </c>
      <c r="V1130" s="13">
        <v>2.52E-2</v>
      </c>
      <c r="X1130"/>
      <c r="AA1130" s="13"/>
      <c r="AC1130"/>
      <c r="AD1130" s="14"/>
    </row>
    <row r="1131" spans="1:30" x14ac:dyDescent="0.2">
      <c r="A1131" t="s">
        <v>38</v>
      </c>
      <c r="C1131">
        <v>43.363</v>
      </c>
      <c r="D1131">
        <v>34.999200000000002</v>
      </c>
      <c r="E1131">
        <v>0</v>
      </c>
      <c r="F1131">
        <v>-61.527000000000001</v>
      </c>
      <c r="G1131">
        <v>6.8699999999999997E-2</v>
      </c>
      <c r="H1131">
        <v>-1.782</v>
      </c>
      <c r="I1131">
        <v>4.7E-2</v>
      </c>
      <c r="J1131">
        <v>1.6867000000000001</v>
      </c>
      <c r="K1131">
        <v>0.1376</v>
      </c>
      <c r="L1131">
        <v>-1.2800000000000001E-2</v>
      </c>
      <c r="M1131">
        <v>1.4091</v>
      </c>
      <c r="N1131">
        <v>0.15010000000000001</v>
      </c>
      <c r="O1131">
        <v>7.1499999999999994E-2</v>
      </c>
      <c r="P1131">
        <v>5.5999999999999999E-3</v>
      </c>
      <c r="Q1131" s="13">
        <v>8.9999999999999993E-3</v>
      </c>
      <c r="R1131" s="13">
        <v>0.1089</v>
      </c>
      <c r="S1131" s="13">
        <v>-1.7870999999999999</v>
      </c>
      <c r="T1131">
        <v>0.2203</v>
      </c>
      <c r="U1131" s="13">
        <v>2.9999999999999997E-4</v>
      </c>
      <c r="V1131" s="13">
        <v>2.47E-2</v>
      </c>
      <c r="X1131"/>
      <c r="AA1131" s="13"/>
      <c r="AC1131"/>
      <c r="AD1131" s="14"/>
    </row>
    <row r="1132" spans="1:30" x14ac:dyDescent="0.2">
      <c r="A1132" t="s">
        <v>38</v>
      </c>
      <c r="C1132">
        <v>43.613</v>
      </c>
      <c r="D1132">
        <v>34.999200000000002</v>
      </c>
      <c r="E1132">
        <v>0</v>
      </c>
      <c r="F1132">
        <v>-61.026000000000003</v>
      </c>
      <c r="G1132">
        <v>7.6899999999999996E-2</v>
      </c>
      <c r="H1132">
        <v>-2.2740999999999998</v>
      </c>
      <c r="I1132">
        <v>5.3100000000000001E-2</v>
      </c>
      <c r="J1132">
        <v>2.1676000000000002</v>
      </c>
      <c r="K1132">
        <v>4.9299999999999997E-2</v>
      </c>
      <c r="L1132">
        <v>-1.7600000000000001E-2</v>
      </c>
      <c r="M1132">
        <v>1.2210000000000001</v>
      </c>
      <c r="N1132">
        <v>0.15340000000000001</v>
      </c>
      <c r="O1132">
        <v>7.8E-2</v>
      </c>
      <c r="P1132">
        <v>1.6999999999999999E-3</v>
      </c>
      <c r="Q1132" s="13">
        <v>1.35E-2</v>
      </c>
      <c r="R1132" s="13">
        <v>0.1018</v>
      </c>
      <c r="S1132" s="13">
        <v>-1.4308000000000001</v>
      </c>
      <c r="T1132">
        <v>0.23130000000000001</v>
      </c>
      <c r="U1132" s="13">
        <v>2.9999999999999997E-4</v>
      </c>
      <c r="V1132" s="13">
        <v>2.6200000000000001E-2</v>
      </c>
      <c r="X1132"/>
      <c r="AA1132" s="13"/>
      <c r="AC1132"/>
      <c r="AD1132" s="14"/>
    </row>
    <row r="1133" spans="1:30" x14ac:dyDescent="0.2">
      <c r="A1133" t="s">
        <v>38</v>
      </c>
      <c r="C1133">
        <v>43.863</v>
      </c>
      <c r="D1133">
        <v>34.999200000000002</v>
      </c>
      <c r="E1133">
        <v>0</v>
      </c>
      <c r="F1133">
        <v>-60.524999999999999</v>
      </c>
      <c r="G1133">
        <v>7.4800000000000005E-2</v>
      </c>
      <c r="H1133">
        <v>-1.8267</v>
      </c>
      <c r="I1133">
        <v>6.13E-2</v>
      </c>
      <c r="J1133">
        <v>1.7131000000000001</v>
      </c>
      <c r="K1133">
        <v>0.1082</v>
      </c>
      <c r="L1133">
        <v>-1.6400000000000001E-2</v>
      </c>
      <c r="M1133">
        <v>1.5658000000000001</v>
      </c>
      <c r="N1133">
        <v>0.16320000000000001</v>
      </c>
      <c r="O1133">
        <v>6.83E-2</v>
      </c>
      <c r="P1133">
        <v>1.6999999999999999E-3</v>
      </c>
      <c r="Q1133" s="13">
        <v>1.0500000000000001E-2</v>
      </c>
      <c r="R1133" s="13">
        <v>0.11169999999999999</v>
      </c>
      <c r="S1133" s="13">
        <v>-1.7982</v>
      </c>
      <c r="T1133">
        <v>0.20799999999999999</v>
      </c>
      <c r="U1133" s="13">
        <v>-1.1000000000000001E-3</v>
      </c>
      <c r="V1133" s="13">
        <v>2.5700000000000001E-2</v>
      </c>
      <c r="X1133"/>
      <c r="AA1133" s="13"/>
      <c r="AC1133"/>
      <c r="AD1133" s="14"/>
    </row>
    <row r="1134" spans="1:30" x14ac:dyDescent="0.2">
      <c r="A1134" t="s">
        <v>38</v>
      </c>
      <c r="C1134">
        <v>44.113</v>
      </c>
      <c r="D1134">
        <v>34.999200000000002</v>
      </c>
      <c r="E1134">
        <v>0</v>
      </c>
      <c r="F1134">
        <v>-60.026000000000003</v>
      </c>
      <c r="G1134">
        <v>3.1899999999999998E-2</v>
      </c>
      <c r="H1134">
        <v>-1.536</v>
      </c>
      <c r="I1134">
        <v>1.84E-2</v>
      </c>
      <c r="J1134">
        <v>1.4100999999999999</v>
      </c>
      <c r="K1134">
        <v>7.8700000000000006E-2</v>
      </c>
      <c r="L1134">
        <v>-1.52E-2</v>
      </c>
      <c r="M1134">
        <v>1.3464</v>
      </c>
      <c r="N1134">
        <v>0.16639999999999999</v>
      </c>
      <c r="O1134">
        <v>5.8599999999999999E-2</v>
      </c>
      <c r="P1134">
        <v>1.6999999999999999E-3</v>
      </c>
      <c r="Q1134" s="13">
        <v>5.8999999999999999E-3</v>
      </c>
      <c r="R1134" s="13">
        <v>0.1103</v>
      </c>
      <c r="S1134" s="13">
        <v>-1.7202999999999999</v>
      </c>
      <c r="T1134">
        <v>0.23369999999999999</v>
      </c>
      <c r="U1134" s="13">
        <v>-2.0000000000000001E-4</v>
      </c>
      <c r="V1134" s="13">
        <v>2.5700000000000001E-2</v>
      </c>
      <c r="X1134"/>
      <c r="AA1134" s="13"/>
      <c r="AC1134"/>
      <c r="AD1134" s="14"/>
    </row>
    <row r="1135" spans="1:30" x14ac:dyDescent="0.2">
      <c r="A1135" t="s">
        <v>38</v>
      </c>
      <c r="C1135">
        <v>44.363</v>
      </c>
      <c r="D1135">
        <v>34.999200000000002</v>
      </c>
      <c r="E1135">
        <v>0</v>
      </c>
      <c r="F1135">
        <v>-59.524999999999999</v>
      </c>
      <c r="G1135">
        <v>7.2800000000000004E-2</v>
      </c>
      <c r="H1135">
        <v>-1.4167000000000001</v>
      </c>
      <c r="I1135">
        <v>5.5199999999999999E-2</v>
      </c>
      <c r="J1135">
        <v>1.1729000000000001</v>
      </c>
      <c r="K1135">
        <v>7.8700000000000006E-2</v>
      </c>
      <c r="L1135">
        <v>-1.2800000000000001E-2</v>
      </c>
      <c r="M1135">
        <v>1.5345</v>
      </c>
      <c r="N1135">
        <v>0.16639999999999999</v>
      </c>
      <c r="O1135">
        <v>6.5100000000000005E-2</v>
      </c>
      <c r="P1135">
        <v>1.6999999999999999E-3</v>
      </c>
      <c r="Q1135" s="13">
        <v>1.0500000000000001E-2</v>
      </c>
      <c r="R1135" s="13">
        <v>9.1800000000000007E-2</v>
      </c>
      <c r="S1135" s="13">
        <v>-1.3974</v>
      </c>
      <c r="T1135">
        <v>0.2104</v>
      </c>
      <c r="U1135" s="13">
        <v>2.9999999999999997E-4</v>
      </c>
      <c r="V1135" s="13">
        <v>2.5700000000000001E-2</v>
      </c>
      <c r="X1135"/>
      <c r="AA1135" s="13"/>
      <c r="AC1135"/>
      <c r="AD1135" s="14"/>
    </row>
    <row r="1136" spans="1:30" x14ac:dyDescent="0.2">
      <c r="A1136" t="s">
        <v>38</v>
      </c>
      <c r="C1136">
        <v>44.613</v>
      </c>
      <c r="D1136">
        <v>34.999200000000002</v>
      </c>
      <c r="E1136">
        <v>0</v>
      </c>
      <c r="F1136">
        <v>-59.024999999999999</v>
      </c>
      <c r="G1136">
        <v>6.6699999999999995E-2</v>
      </c>
      <c r="H1136">
        <v>-1.4838</v>
      </c>
      <c r="I1136">
        <v>4.9000000000000002E-2</v>
      </c>
      <c r="J1136">
        <v>1.2981</v>
      </c>
      <c r="K1136">
        <v>7.8700000000000006E-2</v>
      </c>
      <c r="L1136">
        <v>-1.04E-2</v>
      </c>
      <c r="M1136">
        <v>1.3776999999999999</v>
      </c>
      <c r="N1136">
        <v>0.16969999999999999</v>
      </c>
      <c r="O1136">
        <v>6.83E-2</v>
      </c>
      <c r="P1136">
        <v>5.5999999999999999E-3</v>
      </c>
      <c r="Q1136" s="13">
        <v>5.8999999999999999E-3</v>
      </c>
      <c r="R1136" s="13">
        <v>9.7500000000000003E-2</v>
      </c>
      <c r="S1136" s="13">
        <v>-1.5754999999999999</v>
      </c>
      <c r="T1136">
        <v>0.22270000000000001</v>
      </c>
      <c r="U1136" s="13">
        <v>-2.0000000000000001E-4</v>
      </c>
      <c r="V1136" s="13">
        <v>2.5700000000000001E-2</v>
      </c>
      <c r="X1136"/>
      <c r="AA1136" s="13"/>
      <c r="AC1136"/>
      <c r="AD1136" s="14"/>
    </row>
    <row r="1137" spans="1:30" x14ac:dyDescent="0.2">
      <c r="A1137" t="s">
        <v>38</v>
      </c>
      <c r="C1137">
        <v>44.863</v>
      </c>
      <c r="D1137">
        <v>34.999200000000002</v>
      </c>
      <c r="E1137">
        <v>0</v>
      </c>
      <c r="F1137">
        <v>-58.524999999999999</v>
      </c>
      <c r="G1137">
        <v>6.0499999999999998E-2</v>
      </c>
      <c r="H1137">
        <v>-1.7895000000000001</v>
      </c>
      <c r="I1137">
        <v>4.2900000000000001E-2</v>
      </c>
      <c r="J1137">
        <v>1.4891000000000001</v>
      </c>
      <c r="K1137">
        <v>4.9299999999999997E-2</v>
      </c>
      <c r="L1137">
        <v>-1.6400000000000001E-2</v>
      </c>
      <c r="M1137">
        <v>1.3464</v>
      </c>
      <c r="N1137">
        <v>0.16969999999999999</v>
      </c>
      <c r="O1137">
        <v>5.21E-2</v>
      </c>
      <c r="P1137">
        <v>1.6999999999999999E-3</v>
      </c>
      <c r="Q1137" s="13">
        <v>7.4000000000000003E-3</v>
      </c>
      <c r="R1137" s="13">
        <v>0.1032</v>
      </c>
      <c r="S1137" s="13">
        <v>-1.6757</v>
      </c>
      <c r="T1137">
        <v>0.2288</v>
      </c>
      <c r="U1137" s="13">
        <v>-1.1000000000000001E-3</v>
      </c>
      <c r="V1137" s="13">
        <v>2.6200000000000001E-2</v>
      </c>
      <c r="X1137"/>
      <c r="AA1137" s="13"/>
      <c r="AC1137"/>
      <c r="AD1137" s="14"/>
    </row>
    <row r="1138" spans="1:30" x14ac:dyDescent="0.2">
      <c r="A1138" t="s">
        <v>38</v>
      </c>
      <c r="C1138">
        <v>45.113</v>
      </c>
      <c r="D1138">
        <v>34.999200000000002</v>
      </c>
      <c r="E1138">
        <v>0</v>
      </c>
      <c r="F1138">
        <v>-58.024999999999999</v>
      </c>
      <c r="G1138">
        <v>6.4600000000000005E-2</v>
      </c>
      <c r="H1138">
        <v>-1.5285</v>
      </c>
      <c r="I1138">
        <v>4.4999999999999998E-2</v>
      </c>
      <c r="J1138">
        <v>1.3375999999999999</v>
      </c>
      <c r="K1138">
        <v>4.9299999999999997E-2</v>
      </c>
      <c r="L1138">
        <v>-1.52E-2</v>
      </c>
      <c r="M1138">
        <v>1.5031000000000001</v>
      </c>
      <c r="N1138">
        <v>0.17299999999999999</v>
      </c>
      <c r="O1138">
        <v>5.21E-2</v>
      </c>
      <c r="P1138">
        <v>1.6999999999999999E-3</v>
      </c>
      <c r="Q1138" s="13">
        <v>5.8999999999999999E-3</v>
      </c>
      <c r="R1138" s="13">
        <v>8.8999999999999996E-2</v>
      </c>
      <c r="S1138" s="13">
        <v>-1.4086000000000001</v>
      </c>
      <c r="T1138">
        <v>0.21659999999999999</v>
      </c>
      <c r="U1138" s="13">
        <v>-2.0000000000000001E-4</v>
      </c>
      <c r="V1138" s="13">
        <v>2.7199999999999998E-2</v>
      </c>
      <c r="X1138"/>
      <c r="AA1138" s="13"/>
      <c r="AC1138"/>
      <c r="AD1138" s="14"/>
    </row>
    <row r="1139" spans="1:30" x14ac:dyDescent="0.2">
      <c r="A1139" t="s">
        <v>38</v>
      </c>
      <c r="C1139">
        <v>45.363</v>
      </c>
      <c r="D1139">
        <v>34.999200000000002</v>
      </c>
      <c r="E1139">
        <v>0</v>
      </c>
      <c r="F1139">
        <v>-57.515999999999998</v>
      </c>
      <c r="G1139">
        <v>0.1424</v>
      </c>
      <c r="H1139">
        <v>-2.0876999999999999</v>
      </c>
      <c r="I1139">
        <v>0.13300000000000001</v>
      </c>
      <c r="J1139">
        <v>1.6933</v>
      </c>
      <c r="K1139">
        <v>0.1376</v>
      </c>
      <c r="L1139">
        <v>-1.04E-2</v>
      </c>
      <c r="M1139">
        <v>1.3464</v>
      </c>
      <c r="N1139">
        <v>0.16969999999999999</v>
      </c>
      <c r="O1139">
        <v>4.24E-2</v>
      </c>
      <c r="P1139">
        <v>-2.2000000000000001E-3</v>
      </c>
      <c r="Q1139" s="13">
        <v>5.8999999999999999E-3</v>
      </c>
      <c r="R1139" s="13">
        <v>0.1032</v>
      </c>
      <c r="S1139" s="13">
        <v>-1.6312</v>
      </c>
      <c r="T1139">
        <v>0.23250000000000001</v>
      </c>
      <c r="U1139" s="13">
        <v>-2.0000000000000001E-4</v>
      </c>
      <c r="V1139" s="13">
        <v>2.5700000000000001E-2</v>
      </c>
      <c r="X1139"/>
      <c r="AA1139" s="13"/>
      <c r="AC1139"/>
      <c r="AD1139" s="14"/>
    </row>
    <row r="1140" spans="1:30" x14ac:dyDescent="0.2">
      <c r="A1140" t="s">
        <v>38</v>
      </c>
      <c r="C1140">
        <v>45.613</v>
      </c>
      <c r="D1140">
        <v>34.999200000000002</v>
      </c>
      <c r="E1140">
        <v>0</v>
      </c>
      <c r="F1140">
        <v>-57.015000000000001</v>
      </c>
      <c r="G1140">
        <v>0.12189999999999999</v>
      </c>
      <c r="H1140">
        <v>-1.8416999999999999</v>
      </c>
      <c r="I1140">
        <v>0.1125</v>
      </c>
      <c r="J1140">
        <v>1.5879000000000001</v>
      </c>
      <c r="K1140">
        <v>0.1376</v>
      </c>
      <c r="L1140">
        <v>-1.04E-2</v>
      </c>
      <c r="M1140">
        <v>1.3776999999999999</v>
      </c>
      <c r="N1140">
        <v>0.17299999999999999</v>
      </c>
      <c r="O1140">
        <v>4.8899999999999999E-2</v>
      </c>
      <c r="P1140">
        <v>5.5999999999999999E-3</v>
      </c>
      <c r="Q1140" s="13">
        <v>1.2E-2</v>
      </c>
      <c r="R1140" s="13">
        <v>0.1046</v>
      </c>
      <c r="S1140" s="13">
        <v>-1.6646000000000001</v>
      </c>
      <c r="T1140">
        <v>0.219</v>
      </c>
      <c r="U1140" s="13">
        <v>2.9999999999999997E-4</v>
      </c>
      <c r="V1140" s="13">
        <v>2.76E-2</v>
      </c>
      <c r="X1140"/>
      <c r="AA1140" s="13"/>
      <c r="AC1140"/>
      <c r="AD1140" s="14"/>
    </row>
    <row r="1141" spans="1:30" x14ac:dyDescent="0.2">
      <c r="A1141" t="s">
        <v>38</v>
      </c>
      <c r="C1141">
        <v>45.863</v>
      </c>
      <c r="D1141">
        <v>34.999200000000002</v>
      </c>
      <c r="E1141">
        <v>0</v>
      </c>
      <c r="F1141">
        <v>-56.515000000000001</v>
      </c>
      <c r="G1141">
        <v>9.1200000000000003E-2</v>
      </c>
      <c r="H1141">
        <v>-2.3934000000000002</v>
      </c>
      <c r="I1141">
        <v>7.3599999999999999E-2</v>
      </c>
      <c r="J1141">
        <v>2.0424000000000002</v>
      </c>
      <c r="K1141">
        <v>1.9900000000000001E-2</v>
      </c>
      <c r="L1141">
        <v>-1.1599999999999999E-2</v>
      </c>
      <c r="M1141">
        <v>1.3149999999999999</v>
      </c>
      <c r="N1141">
        <v>0.16639999999999999</v>
      </c>
      <c r="O1141">
        <v>3.9100000000000003E-2</v>
      </c>
      <c r="P1141">
        <v>-2.2000000000000001E-3</v>
      </c>
      <c r="Q1141" s="13">
        <v>1.0500000000000001E-2</v>
      </c>
      <c r="R1141" s="13">
        <v>9.0399999999999994E-2</v>
      </c>
      <c r="S1141" s="13">
        <v>-1.3418000000000001</v>
      </c>
      <c r="T1141">
        <v>0.22520000000000001</v>
      </c>
      <c r="U1141" s="13">
        <v>-5.9999999999999995E-4</v>
      </c>
      <c r="V1141" s="13">
        <v>2.6200000000000001E-2</v>
      </c>
      <c r="X1141"/>
      <c r="AA1141" s="13"/>
      <c r="AC1141"/>
      <c r="AD1141" s="14"/>
    </row>
    <row r="1142" spans="1:30" x14ac:dyDescent="0.2">
      <c r="A1142" t="s">
        <v>38</v>
      </c>
      <c r="C1142">
        <v>46.113</v>
      </c>
      <c r="D1142">
        <v>34.999200000000002</v>
      </c>
      <c r="E1142">
        <v>0</v>
      </c>
      <c r="F1142">
        <v>-56.012999999999998</v>
      </c>
      <c r="G1142">
        <v>0.1055</v>
      </c>
      <c r="H1142">
        <v>-2.0131000000000001</v>
      </c>
      <c r="I1142">
        <v>9.1999999999999998E-2</v>
      </c>
      <c r="J1142">
        <v>1.6933</v>
      </c>
      <c r="K1142">
        <v>7.8700000000000006E-2</v>
      </c>
      <c r="L1142">
        <v>-1.2800000000000001E-2</v>
      </c>
      <c r="M1142">
        <v>1.3776999999999999</v>
      </c>
      <c r="N1142">
        <v>0.16969999999999999</v>
      </c>
      <c r="O1142">
        <v>4.24E-2</v>
      </c>
      <c r="P1142">
        <v>1.6999999999999999E-3</v>
      </c>
      <c r="Q1142" s="13">
        <v>8.9999999999999993E-3</v>
      </c>
      <c r="R1142" s="13">
        <v>0.1004</v>
      </c>
      <c r="S1142" s="13">
        <v>-1.6201000000000001</v>
      </c>
      <c r="T1142">
        <v>0.2203</v>
      </c>
      <c r="U1142" s="13">
        <v>1.2999999999999999E-3</v>
      </c>
      <c r="V1142" s="13">
        <v>2.5700000000000001E-2</v>
      </c>
      <c r="X1142"/>
      <c r="AA1142" s="13"/>
      <c r="AC1142"/>
      <c r="AD1142" s="14"/>
    </row>
    <row r="1143" spans="1:30" x14ac:dyDescent="0.2">
      <c r="A1143" t="s">
        <v>38</v>
      </c>
      <c r="C1143">
        <v>46.363</v>
      </c>
      <c r="D1143">
        <v>34.999200000000002</v>
      </c>
      <c r="E1143">
        <v>0</v>
      </c>
      <c r="F1143">
        <v>-55.512999999999998</v>
      </c>
      <c r="G1143">
        <v>8.7099999999999997E-2</v>
      </c>
      <c r="H1143">
        <v>-1.7373000000000001</v>
      </c>
      <c r="I1143">
        <v>7.5700000000000003E-2</v>
      </c>
      <c r="J1143">
        <v>1.3705000000000001</v>
      </c>
      <c r="K1143">
        <v>0.1082</v>
      </c>
      <c r="L1143">
        <v>-1.6400000000000001E-2</v>
      </c>
      <c r="M1143">
        <v>1.4091</v>
      </c>
      <c r="N1143">
        <v>0.16969999999999999</v>
      </c>
      <c r="O1143">
        <v>3.9100000000000003E-2</v>
      </c>
      <c r="P1143">
        <v>5.5999999999999999E-3</v>
      </c>
      <c r="Q1143" s="13">
        <v>1.2E-2</v>
      </c>
      <c r="R1143" s="13">
        <v>0.1103</v>
      </c>
      <c r="S1143" s="13">
        <v>-1.6869000000000001</v>
      </c>
      <c r="T1143">
        <v>0.2301</v>
      </c>
      <c r="U1143" s="13">
        <v>-2.0000000000000001E-4</v>
      </c>
      <c r="V1143" s="13">
        <v>2.5700000000000001E-2</v>
      </c>
      <c r="X1143"/>
      <c r="AA1143" s="13"/>
      <c r="AC1143"/>
      <c r="AD1143" s="14"/>
    </row>
    <row r="1144" spans="1:30" x14ac:dyDescent="0.2">
      <c r="A1144" t="s">
        <v>38</v>
      </c>
      <c r="C1144">
        <v>46.613</v>
      </c>
      <c r="D1144">
        <v>34.999200000000002</v>
      </c>
      <c r="E1144">
        <v>0</v>
      </c>
      <c r="F1144">
        <v>-55.012</v>
      </c>
      <c r="G1144">
        <v>0.1096</v>
      </c>
      <c r="H1144">
        <v>-1.6552</v>
      </c>
      <c r="I1144">
        <v>9.8199999999999996E-2</v>
      </c>
      <c r="J1144">
        <v>1.1795</v>
      </c>
      <c r="K1144">
        <v>4.9299999999999997E-2</v>
      </c>
      <c r="L1144">
        <v>-1.04E-2</v>
      </c>
      <c r="M1144">
        <v>1.3149999999999999</v>
      </c>
      <c r="N1144">
        <v>0.17299999999999999</v>
      </c>
      <c r="O1144">
        <v>4.5600000000000002E-2</v>
      </c>
      <c r="P1144">
        <v>-2.2000000000000001E-3</v>
      </c>
      <c r="Q1144" s="13">
        <v>1.2E-2</v>
      </c>
      <c r="R1144" s="13">
        <v>8.8999999999999996E-2</v>
      </c>
      <c r="S1144" s="13">
        <v>-1.3306</v>
      </c>
      <c r="T1144">
        <v>0.2203</v>
      </c>
      <c r="U1144" s="13">
        <v>-1.1000000000000001E-3</v>
      </c>
      <c r="V1144" s="13">
        <v>2.5700000000000001E-2</v>
      </c>
      <c r="X1144"/>
      <c r="AA1144" s="13"/>
      <c r="AC1144"/>
      <c r="AD1144" s="14"/>
    </row>
    <row r="1145" spans="1:30" x14ac:dyDescent="0.2">
      <c r="A1145" t="s">
        <v>38</v>
      </c>
      <c r="C1145">
        <v>46.863</v>
      </c>
      <c r="D1145">
        <v>34.999200000000002</v>
      </c>
      <c r="E1145">
        <v>0</v>
      </c>
      <c r="F1145">
        <v>-54.514000000000003</v>
      </c>
      <c r="G1145">
        <v>6.4600000000000005E-2</v>
      </c>
      <c r="H1145">
        <v>-1.6553</v>
      </c>
      <c r="I1145">
        <v>5.11E-2</v>
      </c>
      <c r="J1145">
        <v>1.3112999999999999</v>
      </c>
      <c r="K1145">
        <v>4.9299999999999997E-2</v>
      </c>
      <c r="L1145">
        <v>-1.2800000000000001E-2</v>
      </c>
      <c r="M1145">
        <v>0.97019999999999995</v>
      </c>
      <c r="N1145">
        <v>0.17299999999999999</v>
      </c>
      <c r="O1145">
        <v>4.24E-2</v>
      </c>
      <c r="P1145">
        <v>1.6999999999999999E-3</v>
      </c>
      <c r="Q1145" s="13">
        <v>1.2E-2</v>
      </c>
      <c r="R1145" s="13">
        <v>9.0399999999999994E-2</v>
      </c>
      <c r="S1145" s="13">
        <v>-1.5086999999999999</v>
      </c>
      <c r="T1145">
        <v>0.2399</v>
      </c>
      <c r="U1145" s="13">
        <v>-5.9999999999999995E-4</v>
      </c>
      <c r="V1145" s="13">
        <v>2.4199999999999999E-2</v>
      </c>
      <c r="X1145"/>
      <c r="AA1145" s="13"/>
      <c r="AC1145"/>
      <c r="AD1145" s="14"/>
    </row>
    <row r="1146" spans="1:30" x14ac:dyDescent="0.2">
      <c r="A1146" t="s">
        <v>38</v>
      </c>
      <c r="C1146">
        <v>47.113</v>
      </c>
      <c r="D1146">
        <v>34.999200000000002</v>
      </c>
      <c r="E1146">
        <v>0</v>
      </c>
      <c r="F1146">
        <v>-54.015000000000001</v>
      </c>
      <c r="G1146">
        <v>5.0299999999999997E-2</v>
      </c>
      <c r="H1146">
        <v>-1.946</v>
      </c>
      <c r="I1146">
        <v>3.8800000000000001E-2</v>
      </c>
      <c r="J1146">
        <v>1.4694</v>
      </c>
      <c r="K1146">
        <v>1.9900000000000001E-2</v>
      </c>
      <c r="L1146">
        <v>-1.4E-2</v>
      </c>
      <c r="M1146">
        <v>0.97019999999999995</v>
      </c>
      <c r="N1146">
        <v>0.17299999999999999</v>
      </c>
      <c r="O1146">
        <v>3.9100000000000003E-2</v>
      </c>
      <c r="P1146">
        <v>1.6999999999999999E-3</v>
      </c>
      <c r="Q1146" s="13">
        <v>8.9999999999999993E-3</v>
      </c>
      <c r="R1146" s="13">
        <v>9.7500000000000003E-2</v>
      </c>
      <c r="S1146" s="13">
        <v>-1.5867</v>
      </c>
      <c r="T1146">
        <v>0.219</v>
      </c>
      <c r="U1146" s="13">
        <v>-2.0000000000000001E-4</v>
      </c>
      <c r="V1146" s="13">
        <v>2.5700000000000001E-2</v>
      </c>
      <c r="X1146"/>
      <c r="AA1146" s="13"/>
      <c r="AC1146"/>
      <c r="AD1146" s="14"/>
    </row>
    <row r="1147" spans="1:30" x14ac:dyDescent="0.2">
      <c r="A1147" t="s">
        <v>38</v>
      </c>
      <c r="C1147">
        <v>47.363</v>
      </c>
      <c r="D1147">
        <v>34.999200000000002</v>
      </c>
      <c r="E1147">
        <v>0</v>
      </c>
      <c r="F1147">
        <v>-53.515999999999998</v>
      </c>
      <c r="G1147">
        <v>5.2299999999999999E-2</v>
      </c>
      <c r="H1147">
        <v>-1.536</v>
      </c>
      <c r="I1147">
        <v>2.86E-2</v>
      </c>
      <c r="J1147">
        <v>1.2387999999999999</v>
      </c>
      <c r="K1147">
        <v>4.9299999999999997E-2</v>
      </c>
      <c r="L1147">
        <v>-1.1599999999999999E-2</v>
      </c>
      <c r="M1147">
        <v>0.93879999999999997</v>
      </c>
      <c r="N1147">
        <v>0.17949999999999999</v>
      </c>
      <c r="O1147">
        <v>3.27E-2</v>
      </c>
      <c r="P1147">
        <v>5.5999999999999999E-3</v>
      </c>
      <c r="Q1147" s="13">
        <v>1.2E-2</v>
      </c>
      <c r="R1147" s="13">
        <v>8.3299999999999999E-2</v>
      </c>
      <c r="S1147" s="13">
        <v>-1.2971999999999999</v>
      </c>
      <c r="T1147">
        <v>0.23619999999999999</v>
      </c>
      <c r="U1147" s="13">
        <v>-2.0000000000000001E-4</v>
      </c>
      <c r="V1147" s="13">
        <v>2.5700000000000001E-2</v>
      </c>
      <c r="X1147"/>
      <c r="AA1147" s="13"/>
      <c r="AC1147"/>
      <c r="AD1147" s="14"/>
    </row>
    <row r="1148" spans="1:30" x14ac:dyDescent="0.2">
      <c r="A1148" t="s">
        <v>38</v>
      </c>
      <c r="C1148">
        <v>47.613</v>
      </c>
      <c r="D1148">
        <v>34.999200000000002</v>
      </c>
      <c r="E1148">
        <v>0</v>
      </c>
      <c r="F1148">
        <v>-53.021999999999998</v>
      </c>
      <c r="G1148">
        <v>0.10349999999999999</v>
      </c>
      <c r="H1148">
        <v>-2.1398999999999999</v>
      </c>
      <c r="I1148">
        <v>7.9799999999999996E-2</v>
      </c>
      <c r="J1148">
        <v>1.6669</v>
      </c>
      <c r="K1148">
        <v>4.9299999999999997E-2</v>
      </c>
      <c r="L1148">
        <v>-1.4E-2</v>
      </c>
      <c r="M1148">
        <v>0.97019999999999995</v>
      </c>
      <c r="N1148">
        <v>0.17299999999999999</v>
      </c>
      <c r="O1148">
        <v>4.5600000000000002E-2</v>
      </c>
      <c r="P1148">
        <v>1.6999999999999999E-3</v>
      </c>
      <c r="Q1148" s="13">
        <v>5.8999999999999999E-3</v>
      </c>
      <c r="R1148" s="13">
        <v>0.1004</v>
      </c>
      <c r="S1148" s="13">
        <v>-1.4864999999999999</v>
      </c>
      <c r="T1148">
        <v>0.23250000000000001</v>
      </c>
      <c r="U1148" s="13">
        <v>-2.0000000000000001E-4</v>
      </c>
      <c r="V1148" s="13">
        <v>2.52E-2</v>
      </c>
      <c r="X1148"/>
      <c r="AA1148" s="13"/>
      <c r="AC1148"/>
      <c r="AD1148" s="14"/>
    </row>
    <row r="1149" spans="1:30" x14ac:dyDescent="0.2">
      <c r="A1149" t="s">
        <v>38</v>
      </c>
      <c r="C1149">
        <v>47.863</v>
      </c>
      <c r="D1149">
        <v>34.999200000000002</v>
      </c>
      <c r="E1149">
        <v>0</v>
      </c>
      <c r="F1149">
        <v>-52.527000000000001</v>
      </c>
      <c r="G1149">
        <v>9.74E-2</v>
      </c>
      <c r="H1149">
        <v>-1.7</v>
      </c>
      <c r="I1149">
        <v>8.3799999999999999E-2</v>
      </c>
      <c r="J1149">
        <v>1.3969</v>
      </c>
      <c r="K1149">
        <v>0.1376</v>
      </c>
      <c r="L1149">
        <v>-1.04E-2</v>
      </c>
      <c r="M1149">
        <v>1.4718</v>
      </c>
      <c r="N1149">
        <v>0.1762</v>
      </c>
      <c r="O1149">
        <v>4.24E-2</v>
      </c>
      <c r="P1149">
        <v>1.6999999999999999E-3</v>
      </c>
      <c r="Q1149" s="13">
        <v>1.0500000000000001E-2</v>
      </c>
      <c r="R1149" s="13">
        <v>0.1032</v>
      </c>
      <c r="S1149" s="13">
        <v>-1.6646000000000001</v>
      </c>
      <c r="T1149">
        <v>0.21659999999999999</v>
      </c>
      <c r="U1149" s="13">
        <v>8.0000000000000004E-4</v>
      </c>
      <c r="V1149" s="13">
        <v>2.5700000000000001E-2</v>
      </c>
      <c r="X1149"/>
      <c r="AA1149" s="13"/>
      <c r="AC1149"/>
      <c r="AD1149" s="14"/>
    </row>
    <row r="1150" spans="1:30" x14ac:dyDescent="0.2">
      <c r="A1150" t="s">
        <v>38</v>
      </c>
      <c r="C1150">
        <v>48.113</v>
      </c>
      <c r="D1150">
        <v>34.999200000000002</v>
      </c>
      <c r="E1150">
        <v>0</v>
      </c>
      <c r="F1150">
        <v>-52.033000000000001</v>
      </c>
      <c r="G1150">
        <v>3.1899999999999998E-2</v>
      </c>
      <c r="H1150">
        <v>-2.2443</v>
      </c>
      <c r="I1150">
        <v>6.1000000000000004E-3</v>
      </c>
      <c r="J1150">
        <v>1.7921</v>
      </c>
      <c r="K1150">
        <v>7.8700000000000006E-2</v>
      </c>
      <c r="L1150">
        <v>-1.1599999999999999E-2</v>
      </c>
      <c r="M1150">
        <v>1.0955999999999999</v>
      </c>
      <c r="N1150">
        <v>0.17299999999999999</v>
      </c>
      <c r="O1150">
        <v>3.9100000000000003E-2</v>
      </c>
      <c r="P1150">
        <v>1.6999999999999999E-3</v>
      </c>
      <c r="Q1150" s="13">
        <v>8.9999999999999993E-3</v>
      </c>
      <c r="R1150" s="13">
        <v>8.8999999999999996E-2</v>
      </c>
      <c r="S1150" s="13">
        <v>-1.2749999999999999</v>
      </c>
      <c r="T1150">
        <v>0.24349999999999999</v>
      </c>
      <c r="U1150" s="13">
        <v>-2.0000000000000001E-4</v>
      </c>
      <c r="V1150" s="13">
        <v>2.6200000000000001E-2</v>
      </c>
      <c r="X1150"/>
      <c r="AA1150" s="13"/>
      <c r="AC1150"/>
      <c r="AD1150" s="14"/>
    </row>
    <row r="1151" spans="1:30" x14ac:dyDescent="0.2">
      <c r="A1151" t="s">
        <v>38</v>
      </c>
      <c r="C1151">
        <v>48.363</v>
      </c>
      <c r="D1151">
        <v>34.999200000000002</v>
      </c>
      <c r="E1151">
        <v>0</v>
      </c>
      <c r="F1151">
        <v>-51.536999999999999</v>
      </c>
      <c r="G1151">
        <v>7.2800000000000004E-2</v>
      </c>
      <c r="H1151">
        <v>-2.028</v>
      </c>
      <c r="I1151">
        <v>5.3100000000000001E-2</v>
      </c>
      <c r="J1151">
        <v>1.7131000000000001</v>
      </c>
      <c r="K1151">
        <v>1.9900000000000001E-2</v>
      </c>
      <c r="L1151">
        <v>-9.1999999999999998E-3</v>
      </c>
      <c r="M1151">
        <v>1.1583000000000001</v>
      </c>
      <c r="N1151">
        <v>0.1762</v>
      </c>
      <c r="O1151">
        <v>3.9100000000000003E-2</v>
      </c>
      <c r="P1151">
        <v>1.6999999999999999E-3</v>
      </c>
      <c r="Q1151" s="13">
        <v>5.8999999999999999E-3</v>
      </c>
      <c r="R1151" s="13">
        <v>9.4700000000000006E-2</v>
      </c>
      <c r="S1151" s="13">
        <v>-1.5199</v>
      </c>
      <c r="T1151">
        <v>0.2117</v>
      </c>
      <c r="U1151" s="13">
        <v>8.0000000000000004E-4</v>
      </c>
      <c r="V1151" s="13">
        <v>2.4199999999999999E-2</v>
      </c>
      <c r="X1151"/>
      <c r="AA1151" s="13"/>
      <c r="AC1151"/>
      <c r="AD1151" s="14"/>
    </row>
    <row r="1152" spans="1:30" x14ac:dyDescent="0.2">
      <c r="A1152" t="s">
        <v>38</v>
      </c>
      <c r="C1152">
        <v>48.613</v>
      </c>
      <c r="D1152">
        <v>34.999200000000002</v>
      </c>
      <c r="E1152">
        <v>0</v>
      </c>
      <c r="F1152">
        <v>-51.045000000000002</v>
      </c>
      <c r="G1152">
        <v>5.6399999999999999E-2</v>
      </c>
      <c r="H1152">
        <v>-1.8267</v>
      </c>
      <c r="I1152">
        <v>3.8800000000000001E-2</v>
      </c>
      <c r="J1152">
        <v>1.331</v>
      </c>
      <c r="K1152">
        <v>4.9299999999999997E-2</v>
      </c>
      <c r="L1152">
        <v>-1.04E-2</v>
      </c>
      <c r="M1152">
        <v>1.5031000000000001</v>
      </c>
      <c r="N1152">
        <v>0.17299999999999999</v>
      </c>
      <c r="O1152">
        <v>3.27E-2</v>
      </c>
      <c r="P1152">
        <v>1.6999999999999999E-3</v>
      </c>
      <c r="Q1152" s="13">
        <v>1.0500000000000001E-2</v>
      </c>
      <c r="R1152" s="13">
        <v>0.1046</v>
      </c>
      <c r="S1152" s="13">
        <v>-1.609</v>
      </c>
      <c r="T1152">
        <v>0.246</v>
      </c>
      <c r="U1152" s="13">
        <v>-1.1000000000000001E-3</v>
      </c>
      <c r="V1152" s="13">
        <v>2.4199999999999999E-2</v>
      </c>
      <c r="X1152"/>
      <c r="AA1152" s="13"/>
      <c r="AC1152"/>
      <c r="AD1152" s="14"/>
    </row>
    <row r="1153" spans="1:30" x14ac:dyDescent="0.2">
      <c r="A1153" t="s">
        <v>38</v>
      </c>
      <c r="C1153">
        <v>48.863</v>
      </c>
      <c r="D1153">
        <v>34.999200000000002</v>
      </c>
      <c r="E1153">
        <v>0</v>
      </c>
      <c r="F1153">
        <v>-50.548000000000002</v>
      </c>
      <c r="G1153">
        <v>3.7999999999999999E-2</v>
      </c>
      <c r="H1153">
        <v>-1.7075</v>
      </c>
      <c r="I1153">
        <v>2.86E-2</v>
      </c>
      <c r="J1153">
        <v>1.2387999999999999</v>
      </c>
      <c r="K1153">
        <v>7.8700000000000006E-2</v>
      </c>
      <c r="L1153">
        <v>-1.52E-2</v>
      </c>
      <c r="M1153">
        <v>1.4091</v>
      </c>
      <c r="N1153">
        <v>0.17949999999999999</v>
      </c>
      <c r="O1153">
        <v>3.9100000000000003E-2</v>
      </c>
      <c r="P1153">
        <v>1.6999999999999999E-3</v>
      </c>
      <c r="Q1153" s="13">
        <v>7.4000000000000003E-3</v>
      </c>
      <c r="R1153" s="13">
        <v>9.0399999999999994E-2</v>
      </c>
      <c r="S1153" s="13">
        <v>-1.3640000000000001</v>
      </c>
      <c r="T1153">
        <v>0.22639999999999999</v>
      </c>
      <c r="U1153" s="13">
        <v>-2.0000000000000001E-4</v>
      </c>
      <c r="V1153" s="13">
        <v>2.47E-2</v>
      </c>
      <c r="X1153"/>
      <c r="AA1153" s="13"/>
      <c r="AC1153"/>
      <c r="AD1153" s="14"/>
    </row>
    <row r="1154" spans="1:30" x14ac:dyDescent="0.2">
      <c r="A1154" t="s">
        <v>38</v>
      </c>
      <c r="C1154">
        <v>49.113</v>
      </c>
      <c r="D1154">
        <v>34.999200000000002</v>
      </c>
      <c r="E1154">
        <v>0</v>
      </c>
      <c r="F1154">
        <v>-50.055</v>
      </c>
      <c r="G1154">
        <v>1.55E-2</v>
      </c>
      <c r="H1154">
        <v>-1.7670999999999999</v>
      </c>
      <c r="I1154">
        <v>6.1000000000000004E-3</v>
      </c>
      <c r="J1154">
        <v>1.3640000000000001</v>
      </c>
      <c r="K1154">
        <v>4.9299999999999997E-2</v>
      </c>
      <c r="L1154">
        <v>-1.52E-2</v>
      </c>
      <c r="M1154">
        <v>1.4091</v>
      </c>
      <c r="N1154">
        <v>0.1762</v>
      </c>
      <c r="O1154">
        <v>3.5900000000000001E-2</v>
      </c>
      <c r="P1154">
        <v>1.6999999999999999E-3</v>
      </c>
      <c r="Q1154" s="13">
        <v>4.4000000000000003E-3</v>
      </c>
      <c r="R1154" s="13">
        <v>9.1800000000000007E-2</v>
      </c>
      <c r="S1154" s="13">
        <v>-1.3974</v>
      </c>
      <c r="T1154">
        <v>0.23250000000000001</v>
      </c>
      <c r="U1154" s="13">
        <v>-5.9999999999999995E-4</v>
      </c>
      <c r="V1154" s="13">
        <v>2.3199999999999998E-2</v>
      </c>
      <c r="X1154"/>
      <c r="AA1154" s="13"/>
      <c r="AC1154"/>
      <c r="AD1154" s="14"/>
    </row>
    <row r="1155" spans="1:30" x14ac:dyDescent="0.2">
      <c r="A1155" t="s">
        <v>38</v>
      </c>
      <c r="C1155">
        <v>49.363</v>
      </c>
      <c r="D1155">
        <v>34.999200000000002</v>
      </c>
      <c r="E1155">
        <v>0</v>
      </c>
      <c r="F1155">
        <v>-49.555</v>
      </c>
      <c r="G1155">
        <v>2.1600000000000001E-2</v>
      </c>
      <c r="H1155">
        <v>-2.0653000000000001</v>
      </c>
      <c r="I1155">
        <v>4.0000000000000001E-3</v>
      </c>
      <c r="J1155">
        <v>1.4363999999999999</v>
      </c>
      <c r="K1155">
        <v>0.1376</v>
      </c>
      <c r="L1155">
        <v>-1.1599999999999999E-2</v>
      </c>
      <c r="M1155">
        <v>1.4403999999999999</v>
      </c>
      <c r="N1155">
        <v>0.17949999999999999</v>
      </c>
      <c r="O1155">
        <v>3.9100000000000003E-2</v>
      </c>
      <c r="P1155">
        <v>1.6999999999999999E-3</v>
      </c>
      <c r="Q1155" s="13">
        <v>1.0500000000000001E-2</v>
      </c>
      <c r="R1155" s="13">
        <v>9.7500000000000003E-2</v>
      </c>
      <c r="S1155" s="13">
        <v>-1.5644</v>
      </c>
      <c r="T1155">
        <v>0.24349999999999999</v>
      </c>
      <c r="U1155" s="13">
        <v>8.0000000000000004E-4</v>
      </c>
      <c r="V1155" s="13">
        <v>2.5700000000000001E-2</v>
      </c>
      <c r="X1155"/>
      <c r="AA1155" s="13"/>
      <c r="AC1155"/>
      <c r="AD1155" s="14"/>
    </row>
    <row r="1156" spans="1:30" x14ac:dyDescent="0.2">
      <c r="A1156" t="s">
        <v>38</v>
      </c>
      <c r="C1156">
        <v>49.613</v>
      </c>
      <c r="D1156">
        <v>34.999200000000002</v>
      </c>
      <c r="E1156">
        <v>0</v>
      </c>
      <c r="F1156">
        <v>-49.058999999999997</v>
      </c>
      <c r="G1156">
        <v>5.4399999999999997E-2</v>
      </c>
      <c r="H1156">
        <v>-1.7074</v>
      </c>
      <c r="I1156">
        <v>3.6799999999999999E-2</v>
      </c>
      <c r="J1156">
        <v>1.2915000000000001</v>
      </c>
      <c r="K1156">
        <v>7.8700000000000006E-2</v>
      </c>
      <c r="L1156">
        <v>-1.52E-2</v>
      </c>
      <c r="M1156">
        <v>1.3776999999999999</v>
      </c>
      <c r="N1156">
        <v>0.1762</v>
      </c>
      <c r="O1156">
        <v>3.5900000000000001E-2</v>
      </c>
      <c r="P1156">
        <v>-2.2000000000000001E-3</v>
      </c>
      <c r="Q1156" s="13">
        <v>1.2E-2</v>
      </c>
      <c r="R1156" s="13">
        <v>9.1800000000000007E-2</v>
      </c>
      <c r="S1156" s="13">
        <v>-1.3306</v>
      </c>
      <c r="T1156">
        <v>0.23130000000000001</v>
      </c>
      <c r="U1156" s="13">
        <v>-2.0000000000000001E-4</v>
      </c>
      <c r="V1156" s="13">
        <v>2.4199999999999999E-2</v>
      </c>
      <c r="X1156"/>
      <c r="AA1156" s="13"/>
      <c r="AC1156"/>
      <c r="AD1156" s="14"/>
    </row>
    <row r="1157" spans="1:30" x14ac:dyDescent="0.2">
      <c r="A1157" t="s">
        <v>38</v>
      </c>
      <c r="C1157">
        <v>49.863</v>
      </c>
      <c r="D1157">
        <v>34.999200000000002</v>
      </c>
      <c r="E1157">
        <v>0</v>
      </c>
      <c r="F1157">
        <v>-48.563000000000002</v>
      </c>
      <c r="G1157">
        <v>5.8500000000000003E-2</v>
      </c>
      <c r="H1157">
        <v>-2.2965</v>
      </c>
      <c r="I1157">
        <v>3.4700000000000002E-2</v>
      </c>
      <c r="J1157">
        <v>1.7197</v>
      </c>
      <c r="K1157">
        <v>4.9299999999999997E-2</v>
      </c>
      <c r="L1157">
        <v>-1.4E-2</v>
      </c>
      <c r="M1157">
        <v>1.3776999999999999</v>
      </c>
      <c r="N1157">
        <v>0.17299999999999999</v>
      </c>
      <c r="O1157">
        <v>3.27E-2</v>
      </c>
      <c r="P1157">
        <v>5.5999999999999999E-3</v>
      </c>
      <c r="Q1157" s="13">
        <v>8.9999999999999993E-3</v>
      </c>
      <c r="R1157" s="13">
        <v>9.8900000000000002E-2</v>
      </c>
      <c r="S1157" s="13">
        <v>-1.4864999999999999</v>
      </c>
      <c r="T1157">
        <v>0.24110000000000001</v>
      </c>
      <c r="U1157" s="13">
        <v>-2.0000000000000001E-4</v>
      </c>
      <c r="V1157" s="13">
        <v>2.47E-2</v>
      </c>
      <c r="X1157"/>
      <c r="AA1157" s="13"/>
      <c r="AC1157"/>
      <c r="AD1157" s="14"/>
    </row>
    <row r="1158" spans="1:30" x14ac:dyDescent="0.2">
      <c r="A1158" t="s">
        <v>38</v>
      </c>
      <c r="C1158">
        <v>50.113</v>
      </c>
      <c r="D1158">
        <v>34.999200000000002</v>
      </c>
      <c r="E1158">
        <v>0</v>
      </c>
      <c r="F1158">
        <v>-48.064999999999998</v>
      </c>
      <c r="G1158">
        <v>7.0800000000000002E-2</v>
      </c>
      <c r="H1158">
        <v>-1.8937999999999999</v>
      </c>
      <c r="I1158">
        <v>5.5199999999999999E-2</v>
      </c>
      <c r="J1158">
        <v>1.4035</v>
      </c>
      <c r="K1158">
        <v>1.9900000000000001E-2</v>
      </c>
      <c r="L1158">
        <v>-1.52E-2</v>
      </c>
      <c r="M1158">
        <v>1.2837000000000001</v>
      </c>
      <c r="N1158">
        <v>0.17299999999999999</v>
      </c>
      <c r="O1158">
        <v>5.5300000000000002E-2</v>
      </c>
      <c r="P1158">
        <v>1.6999999999999999E-3</v>
      </c>
      <c r="Q1158" s="13">
        <v>8.9999999999999993E-3</v>
      </c>
      <c r="R1158" s="13">
        <v>9.7500000000000003E-2</v>
      </c>
      <c r="S1158" s="13">
        <v>-1.609</v>
      </c>
      <c r="T1158">
        <v>0.23860000000000001</v>
      </c>
      <c r="U1158" s="13">
        <v>2.9999999999999997E-4</v>
      </c>
      <c r="V1158" s="13">
        <v>2.6200000000000001E-2</v>
      </c>
      <c r="X1158"/>
      <c r="AA1158" s="13"/>
      <c r="AC1158"/>
      <c r="AD1158" s="14"/>
    </row>
    <row r="1159" spans="1:30" x14ac:dyDescent="0.2">
      <c r="A1159" t="s">
        <v>38</v>
      </c>
      <c r="C1159">
        <v>50.363</v>
      </c>
      <c r="D1159">
        <v>34.999200000000002</v>
      </c>
      <c r="E1159">
        <v>0</v>
      </c>
      <c r="F1159">
        <v>-47.564999999999998</v>
      </c>
      <c r="G1159">
        <v>6.0499999999999998E-2</v>
      </c>
      <c r="H1159">
        <v>-2.4828999999999999</v>
      </c>
      <c r="I1159">
        <v>3.8800000000000001E-2</v>
      </c>
      <c r="J1159">
        <v>1.9501999999999999</v>
      </c>
      <c r="K1159">
        <v>7.8700000000000006E-2</v>
      </c>
      <c r="L1159">
        <v>-1.6400000000000001E-2</v>
      </c>
      <c r="M1159">
        <v>1.3149999999999999</v>
      </c>
      <c r="N1159">
        <v>0.17299999999999999</v>
      </c>
      <c r="O1159">
        <v>3.5900000000000001E-2</v>
      </c>
      <c r="P1159">
        <v>1.6999999999999999E-3</v>
      </c>
      <c r="Q1159" s="13">
        <v>4.4000000000000003E-3</v>
      </c>
      <c r="R1159" s="13">
        <v>9.1800000000000007E-2</v>
      </c>
      <c r="S1159" s="13">
        <v>-1.3751</v>
      </c>
      <c r="T1159">
        <v>0.24959999999999999</v>
      </c>
      <c r="U1159" s="13">
        <v>-2.0000000000000001E-4</v>
      </c>
      <c r="V1159" s="13">
        <v>2.4199999999999999E-2</v>
      </c>
      <c r="X1159"/>
      <c r="AA1159" s="13"/>
      <c r="AC1159"/>
      <c r="AD1159" s="14"/>
    </row>
    <row r="1160" spans="1:30" x14ac:dyDescent="0.2">
      <c r="A1160" t="s">
        <v>38</v>
      </c>
      <c r="C1160">
        <v>50.613</v>
      </c>
      <c r="D1160">
        <v>34.999200000000002</v>
      </c>
      <c r="E1160">
        <v>0</v>
      </c>
      <c r="F1160">
        <v>-47.064999999999998</v>
      </c>
      <c r="G1160">
        <v>6.4600000000000005E-2</v>
      </c>
      <c r="H1160">
        <v>-2.1547999999999998</v>
      </c>
      <c r="I1160">
        <v>3.4700000000000002E-2</v>
      </c>
      <c r="J1160">
        <v>1.7131000000000001</v>
      </c>
      <c r="K1160">
        <v>0.1376</v>
      </c>
      <c r="L1160">
        <v>-1.6400000000000001E-2</v>
      </c>
      <c r="M1160">
        <v>1.5031000000000001</v>
      </c>
      <c r="N1160">
        <v>0.186</v>
      </c>
      <c r="O1160">
        <v>3.5900000000000001E-2</v>
      </c>
      <c r="P1160">
        <v>1.6999999999999999E-3</v>
      </c>
      <c r="Q1160" s="13">
        <v>5.8999999999999999E-3</v>
      </c>
      <c r="R1160" s="13">
        <v>9.0399999999999994E-2</v>
      </c>
      <c r="S1160" s="13">
        <v>-1.4308000000000001</v>
      </c>
      <c r="T1160">
        <v>0.24110000000000001</v>
      </c>
      <c r="U1160" s="13">
        <v>2.9999999999999997E-4</v>
      </c>
      <c r="V1160" s="13">
        <v>2.52E-2</v>
      </c>
      <c r="X1160"/>
      <c r="AA1160" s="13"/>
      <c r="AC1160"/>
      <c r="AD1160" s="14"/>
    </row>
    <row r="1161" spans="1:30" x14ac:dyDescent="0.2">
      <c r="A1161" t="s">
        <v>38</v>
      </c>
      <c r="C1161">
        <v>50.863</v>
      </c>
      <c r="D1161">
        <v>34.999200000000002</v>
      </c>
      <c r="E1161">
        <v>0</v>
      </c>
      <c r="F1161">
        <v>-46.564999999999998</v>
      </c>
      <c r="G1161">
        <v>4.82E-2</v>
      </c>
      <c r="H1161">
        <v>-1.8714999999999999</v>
      </c>
      <c r="I1161">
        <v>3.0599999999999999E-2</v>
      </c>
      <c r="J1161">
        <v>1.331</v>
      </c>
      <c r="K1161">
        <v>4.9299999999999997E-2</v>
      </c>
      <c r="L1161">
        <v>-1.1599999999999999E-2</v>
      </c>
      <c r="M1161">
        <v>1.2523</v>
      </c>
      <c r="N1161">
        <v>0.1893</v>
      </c>
      <c r="O1161">
        <v>3.27E-2</v>
      </c>
      <c r="P1161">
        <v>1.6999999999999999E-3</v>
      </c>
      <c r="Q1161" s="13">
        <v>2.8999999999999998E-3</v>
      </c>
      <c r="R1161" s="13">
        <v>0.1018</v>
      </c>
      <c r="S1161" s="13">
        <v>-1.5867</v>
      </c>
      <c r="T1161">
        <v>0.25330000000000003</v>
      </c>
      <c r="U1161" s="13">
        <v>-1.1000000000000001E-3</v>
      </c>
      <c r="V1161" s="13">
        <v>2.52E-2</v>
      </c>
      <c r="X1161"/>
      <c r="AA1161" s="13"/>
      <c r="AC1161"/>
      <c r="AD1161" s="14"/>
    </row>
    <row r="1162" spans="1:30" x14ac:dyDescent="0.2">
      <c r="A1162" t="s">
        <v>38</v>
      </c>
      <c r="C1162">
        <v>51.113</v>
      </c>
      <c r="D1162">
        <v>34.999200000000002</v>
      </c>
      <c r="E1162">
        <v>0</v>
      </c>
      <c r="F1162">
        <v>-46.064999999999998</v>
      </c>
      <c r="G1162">
        <v>4.6199999999999998E-2</v>
      </c>
      <c r="H1162">
        <v>-1.5955999999999999</v>
      </c>
      <c r="I1162">
        <v>2.24E-2</v>
      </c>
      <c r="J1162">
        <v>1.2190000000000001</v>
      </c>
      <c r="K1162">
        <v>0.1376</v>
      </c>
      <c r="L1162">
        <v>-1.2800000000000001E-2</v>
      </c>
      <c r="M1162">
        <v>1.3149999999999999</v>
      </c>
      <c r="N1162">
        <v>0.1958</v>
      </c>
      <c r="O1162">
        <v>2.9399999999999999E-2</v>
      </c>
      <c r="P1162">
        <v>1.6999999999999999E-3</v>
      </c>
      <c r="Q1162" s="13">
        <v>7.4000000000000003E-3</v>
      </c>
      <c r="R1162" s="13">
        <v>8.4699999999999998E-2</v>
      </c>
      <c r="S1162" s="13">
        <v>-1.2861</v>
      </c>
      <c r="T1162">
        <v>0.23619999999999999</v>
      </c>
      <c r="U1162" s="13">
        <v>-5.9999999999999995E-4</v>
      </c>
      <c r="V1162" s="13">
        <v>2.52E-2</v>
      </c>
      <c r="X1162"/>
      <c r="AA1162" s="13"/>
      <c r="AC1162"/>
      <c r="AD1162" s="14"/>
    </row>
    <row r="1163" spans="1:30" x14ac:dyDescent="0.2">
      <c r="A1163" t="s">
        <v>38</v>
      </c>
      <c r="C1163">
        <v>51.363</v>
      </c>
      <c r="D1163">
        <v>34.999200000000002</v>
      </c>
      <c r="E1163">
        <v>0</v>
      </c>
      <c r="F1163">
        <v>-45.564999999999998</v>
      </c>
      <c r="G1163">
        <v>6.0499999999999998E-2</v>
      </c>
      <c r="H1163">
        <v>-1.8267</v>
      </c>
      <c r="I1163">
        <v>4.2900000000000001E-2</v>
      </c>
      <c r="J1163">
        <v>1.252</v>
      </c>
      <c r="K1163">
        <v>0.16700000000000001</v>
      </c>
      <c r="L1163">
        <v>-1.52E-2</v>
      </c>
      <c r="M1163">
        <v>1.4403999999999999</v>
      </c>
      <c r="N1163">
        <v>0.19900000000000001</v>
      </c>
      <c r="O1163">
        <v>2.6200000000000001E-2</v>
      </c>
      <c r="P1163">
        <v>1.6999999999999999E-3</v>
      </c>
      <c r="Q1163" s="13">
        <v>2.8999999999999998E-3</v>
      </c>
      <c r="R1163" s="13">
        <v>8.6099999999999996E-2</v>
      </c>
      <c r="S1163" s="13">
        <v>-1.4197</v>
      </c>
      <c r="T1163">
        <v>0.25459999999999999</v>
      </c>
      <c r="U1163" s="13">
        <v>-2.0000000000000001E-4</v>
      </c>
      <c r="V1163" s="13">
        <v>2.52E-2</v>
      </c>
      <c r="X1163"/>
      <c r="AA1163" s="13"/>
      <c r="AC1163"/>
      <c r="AD1163" s="14"/>
    </row>
    <row r="1164" spans="1:30" x14ac:dyDescent="0.2">
      <c r="A1164" t="s">
        <v>38</v>
      </c>
      <c r="C1164">
        <v>51.613</v>
      </c>
      <c r="D1164">
        <v>34.999200000000002</v>
      </c>
      <c r="E1164">
        <v>0</v>
      </c>
      <c r="F1164">
        <v>-45.058999999999997</v>
      </c>
      <c r="G1164">
        <v>5.6399999999999999E-2</v>
      </c>
      <c r="H1164">
        <v>-1.8044</v>
      </c>
      <c r="I1164">
        <v>4.2900000000000001E-2</v>
      </c>
      <c r="J1164">
        <v>1.3771</v>
      </c>
      <c r="K1164">
        <v>0.1082</v>
      </c>
      <c r="L1164">
        <v>-1.2800000000000001E-2</v>
      </c>
      <c r="M1164">
        <v>1.4091</v>
      </c>
      <c r="N1164">
        <v>0.1958</v>
      </c>
      <c r="O1164">
        <v>2.6200000000000001E-2</v>
      </c>
      <c r="P1164">
        <v>1.6999999999999999E-3</v>
      </c>
      <c r="Q1164" s="13">
        <v>2.8999999999999998E-3</v>
      </c>
      <c r="R1164" s="13">
        <v>9.0399999999999994E-2</v>
      </c>
      <c r="S1164" s="13">
        <v>-1.4419</v>
      </c>
      <c r="T1164">
        <v>0.24840000000000001</v>
      </c>
      <c r="U1164" s="13">
        <v>-2.0000000000000001E-4</v>
      </c>
      <c r="V1164" s="13">
        <v>2.5700000000000001E-2</v>
      </c>
      <c r="X1164"/>
      <c r="AA1164" s="13"/>
      <c r="AC1164"/>
      <c r="AD1164" s="14"/>
    </row>
    <row r="1165" spans="1:30" x14ac:dyDescent="0.2">
      <c r="A1165" t="s">
        <v>38</v>
      </c>
      <c r="C1165">
        <v>51.863</v>
      </c>
      <c r="D1165">
        <v>34.999200000000002</v>
      </c>
      <c r="E1165">
        <v>0</v>
      </c>
      <c r="F1165">
        <v>-44.555</v>
      </c>
      <c r="G1165">
        <v>8.1000000000000003E-2</v>
      </c>
      <c r="H1165">
        <v>-1.6254</v>
      </c>
      <c r="I1165">
        <v>6.7500000000000004E-2</v>
      </c>
      <c r="J1165">
        <v>1.1005</v>
      </c>
      <c r="K1165">
        <v>4.9299999999999997E-2</v>
      </c>
      <c r="L1165">
        <v>-1.52E-2</v>
      </c>
      <c r="M1165">
        <v>1.5031000000000001</v>
      </c>
      <c r="N1165">
        <v>0.1958</v>
      </c>
      <c r="O1165">
        <v>1.9699999999999999E-2</v>
      </c>
      <c r="P1165">
        <v>1.6999999999999999E-3</v>
      </c>
      <c r="Q1165" s="13">
        <v>4.4000000000000003E-3</v>
      </c>
      <c r="R1165" s="13">
        <v>7.9000000000000001E-2</v>
      </c>
      <c r="S1165" s="13">
        <v>-1.2971999999999999</v>
      </c>
      <c r="T1165">
        <v>0.24110000000000001</v>
      </c>
      <c r="U1165" s="13">
        <v>-2.0000000000000001E-4</v>
      </c>
      <c r="V1165" s="13">
        <v>2.47E-2</v>
      </c>
      <c r="X1165"/>
      <c r="AA1165" s="13"/>
      <c r="AC1165"/>
      <c r="AD1165" s="14"/>
    </row>
    <row r="1166" spans="1:30" x14ac:dyDescent="0.2">
      <c r="A1166" t="s">
        <v>38</v>
      </c>
      <c r="C1166">
        <v>52.113</v>
      </c>
      <c r="D1166">
        <v>34.999200000000002</v>
      </c>
      <c r="E1166">
        <v>0</v>
      </c>
      <c r="F1166">
        <v>-44.052999999999997</v>
      </c>
      <c r="G1166">
        <v>0.11169999999999999</v>
      </c>
      <c r="H1166">
        <v>-2.1995</v>
      </c>
      <c r="I1166">
        <v>0.1023</v>
      </c>
      <c r="J1166">
        <v>1.7394000000000001</v>
      </c>
      <c r="K1166">
        <v>4.9299999999999997E-2</v>
      </c>
      <c r="L1166">
        <v>-1.7600000000000001E-2</v>
      </c>
      <c r="M1166">
        <v>0.97019999999999995</v>
      </c>
      <c r="N1166">
        <v>0.20230000000000001</v>
      </c>
      <c r="O1166">
        <v>1.32E-2</v>
      </c>
      <c r="P1166">
        <v>5.5999999999999999E-3</v>
      </c>
      <c r="Q1166" s="13">
        <v>2.8999999999999998E-3</v>
      </c>
      <c r="R1166" s="13">
        <v>9.1800000000000007E-2</v>
      </c>
      <c r="S1166" s="13">
        <v>-1.3640000000000001</v>
      </c>
      <c r="T1166">
        <v>0.25700000000000001</v>
      </c>
      <c r="U1166" s="13">
        <v>-2.0000000000000001E-4</v>
      </c>
      <c r="V1166" s="13">
        <v>2.52E-2</v>
      </c>
      <c r="X1166"/>
      <c r="AA1166" s="13"/>
      <c r="AC1166"/>
      <c r="AD1166" s="14"/>
    </row>
    <row r="1167" spans="1:30" x14ac:dyDescent="0.2">
      <c r="A1167" t="s">
        <v>38</v>
      </c>
      <c r="C1167">
        <v>52.363</v>
      </c>
      <c r="D1167">
        <v>34.999200000000002</v>
      </c>
      <c r="E1167">
        <v>0</v>
      </c>
      <c r="F1167">
        <v>-43.545000000000002</v>
      </c>
      <c r="G1167">
        <v>0.15870000000000001</v>
      </c>
      <c r="H1167">
        <v>-1.8342000000000001</v>
      </c>
      <c r="I1167">
        <v>0.14729999999999999</v>
      </c>
      <c r="J1167">
        <v>1.4167000000000001</v>
      </c>
      <c r="K1167">
        <v>0.1082</v>
      </c>
      <c r="L1167">
        <v>-1.1599999999999999E-2</v>
      </c>
      <c r="M1167">
        <v>0.97019999999999995</v>
      </c>
      <c r="N1167">
        <v>0.2056</v>
      </c>
      <c r="O1167">
        <v>2.0000000000000001E-4</v>
      </c>
      <c r="P1167">
        <v>1.6999999999999999E-3</v>
      </c>
      <c r="Q1167" s="13">
        <v>2.8999999999999998E-3</v>
      </c>
      <c r="R1167" s="13">
        <v>9.4700000000000006E-2</v>
      </c>
      <c r="S1167" s="13">
        <v>-1.5532999999999999</v>
      </c>
      <c r="T1167">
        <v>0.24229999999999999</v>
      </c>
      <c r="U1167" s="13">
        <v>-5.9999999999999995E-4</v>
      </c>
      <c r="V1167" s="13">
        <v>2.52E-2</v>
      </c>
      <c r="X1167"/>
      <c r="AA1167" s="13"/>
      <c r="AC1167"/>
      <c r="AD1167" s="14"/>
    </row>
    <row r="1168" spans="1:30" x14ac:dyDescent="0.2">
      <c r="A1168" t="s">
        <v>38</v>
      </c>
      <c r="C1168">
        <v>52.613</v>
      </c>
      <c r="D1168">
        <v>34.999200000000002</v>
      </c>
      <c r="E1168">
        <v>0</v>
      </c>
      <c r="F1168">
        <v>-43.033999999999999</v>
      </c>
      <c r="G1168">
        <v>0.14030000000000001</v>
      </c>
      <c r="H1168">
        <v>-2.3934000000000002</v>
      </c>
      <c r="I1168">
        <v>0.12479999999999999</v>
      </c>
      <c r="J1168">
        <v>1.8580000000000001</v>
      </c>
      <c r="K1168">
        <v>1.9900000000000001E-2</v>
      </c>
      <c r="L1168">
        <v>-1.4E-2</v>
      </c>
      <c r="M1168">
        <v>1.0015000000000001</v>
      </c>
      <c r="N1168">
        <v>0.2056</v>
      </c>
      <c r="O1168">
        <v>-6.3E-3</v>
      </c>
      <c r="P1168">
        <v>1.6999999999999999E-3</v>
      </c>
      <c r="Q1168" s="13">
        <v>2.8999999999999998E-3</v>
      </c>
      <c r="R1168" s="13">
        <v>8.4699999999999998E-2</v>
      </c>
      <c r="S1168" s="13">
        <v>-1.3529</v>
      </c>
      <c r="T1168">
        <v>0.25700000000000001</v>
      </c>
      <c r="U1168" s="13">
        <v>-2.0000000000000001E-4</v>
      </c>
      <c r="V1168" s="13">
        <v>2.52E-2</v>
      </c>
      <c r="X1168"/>
      <c r="AA1168" s="13"/>
      <c r="AC1168"/>
      <c r="AD1168" s="14"/>
    </row>
    <row r="1169" spans="1:30" x14ac:dyDescent="0.2">
      <c r="A1169" t="s">
        <v>38</v>
      </c>
      <c r="C1169">
        <v>52.863</v>
      </c>
      <c r="D1169">
        <v>34.999200000000002</v>
      </c>
      <c r="E1169">
        <v>0</v>
      </c>
      <c r="F1169">
        <v>-42.521999999999998</v>
      </c>
      <c r="G1169">
        <v>0.12189999999999999</v>
      </c>
      <c r="H1169">
        <v>-2.1324000000000001</v>
      </c>
      <c r="I1169">
        <v>0.1145</v>
      </c>
      <c r="J1169">
        <v>1.8315999999999999</v>
      </c>
      <c r="K1169">
        <v>0.1376</v>
      </c>
      <c r="L1169">
        <v>-1.7600000000000001E-2</v>
      </c>
      <c r="M1169">
        <v>1.3464</v>
      </c>
      <c r="N1169">
        <v>0.20880000000000001</v>
      </c>
      <c r="O1169">
        <v>-3.0999999999999999E-3</v>
      </c>
      <c r="P1169">
        <v>9.4999999999999998E-3</v>
      </c>
      <c r="Q1169" s="13">
        <v>4.4000000000000003E-3</v>
      </c>
      <c r="R1169" s="13">
        <v>8.6199999999999999E-2</v>
      </c>
      <c r="S1169" s="13">
        <v>-1.2749999999999999</v>
      </c>
      <c r="T1169">
        <v>0.24229999999999999</v>
      </c>
      <c r="U1169" s="13">
        <v>2.9999999999999997E-4</v>
      </c>
      <c r="V1169" s="13">
        <v>2.47E-2</v>
      </c>
      <c r="X1169"/>
      <c r="AA1169" s="13"/>
      <c r="AC1169"/>
      <c r="AD1169" s="14"/>
    </row>
    <row r="1170" spans="1:30" x14ac:dyDescent="0.2">
      <c r="A1170" t="s">
        <v>38</v>
      </c>
      <c r="C1170">
        <v>53.113</v>
      </c>
      <c r="D1170">
        <v>34.999200000000002</v>
      </c>
      <c r="E1170">
        <v>0</v>
      </c>
      <c r="F1170">
        <v>-42.012</v>
      </c>
      <c r="G1170">
        <v>0.15260000000000001</v>
      </c>
      <c r="H1170">
        <v>-1.8491</v>
      </c>
      <c r="I1170">
        <v>0.1391</v>
      </c>
      <c r="J1170">
        <v>1.3442000000000001</v>
      </c>
      <c r="K1170">
        <v>4.9299999999999997E-2</v>
      </c>
      <c r="L1170">
        <v>-0.02</v>
      </c>
      <c r="M1170">
        <v>1.2523</v>
      </c>
      <c r="N1170">
        <v>0.21210000000000001</v>
      </c>
      <c r="O1170">
        <v>-6.3E-3</v>
      </c>
      <c r="P1170">
        <v>5.5999999999999999E-3</v>
      </c>
      <c r="Q1170" s="13">
        <v>2.8999999999999998E-3</v>
      </c>
      <c r="R1170" s="13">
        <v>8.7599999999999997E-2</v>
      </c>
      <c r="S1170" s="13">
        <v>-1.4531000000000001</v>
      </c>
      <c r="T1170">
        <v>0.25819999999999999</v>
      </c>
      <c r="U1170" s="13">
        <v>-1.1000000000000001E-3</v>
      </c>
      <c r="V1170" s="13">
        <v>2.3699999999999999E-2</v>
      </c>
      <c r="X1170"/>
      <c r="AA1170" s="13"/>
      <c r="AC1170"/>
      <c r="AD1170" s="14"/>
    </row>
    <row r="1171" spans="1:30" x14ac:dyDescent="0.2">
      <c r="A1171" t="s">
        <v>38</v>
      </c>
      <c r="C1171">
        <v>53.363</v>
      </c>
      <c r="D1171">
        <v>34.999200000000002</v>
      </c>
      <c r="E1171">
        <v>0</v>
      </c>
      <c r="F1171">
        <v>-41.505000000000003</v>
      </c>
      <c r="G1171">
        <v>0.13830000000000001</v>
      </c>
      <c r="H1171">
        <v>-1.7596000000000001</v>
      </c>
      <c r="I1171">
        <v>0.1186</v>
      </c>
      <c r="J1171">
        <v>1.3442000000000001</v>
      </c>
      <c r="K1171">
        <v>-9.5999999999999992E-3</v>
      </c>
      <c r="L1171">
        <v>-1.7600000000000001E-2</v>
      </c>
      <c r="M1171">
        <v>1.2523</v>
      </c>
      <c r="N1171">
        <v>0.20880000000000001</v>
      </c>
      <c r="O1171">
        <v>-9.5999999999999992E-3</v>
      </c>
      <c r="P1171">
        <v>1.6999999999999999E-3</v>
      </c>
      <c r="Q1171" s="13">
        <v>2.8999999999999998E-3</v>
      </c>
      <c r="R1171" s="13">
        <v>8.4699999999999998E-2</v>
      </c>
      <c r="S1171" s="13">
        <v>-1.2749999999999999</v>
      </c>
      <c r="T1171">
        <v>0.246</v>
      </c>
      <c r="U1171" s="13">
        <v>-2.0000000000000001E-4</v>
      </c>
      <c r="V1171" s="13">
        <v>2.3199999999999998E-2</v>
      </c>
      <c r="X1171"/>
      <c r="AA1171" s="13"/>
      <c r="AC1171"/>
      <c r="AD1171" s="14"/>
    </row>
    <row r="1172" spans="1:30" x14ac:dyDescent="0.2">
      <c r="A1172" t="s">
        <v>38</v>
      </c>
      <c r="C1172">
        <v>53.613</v>
      </c>
      <c r="D1172">
        <v>34.999200000000002</v>
      </c>
      <c r="E1172">
        <v>0</v>
      </c>
      <c r="F1172">
        <v>-41</v>
      </c>
      <c r="G1172">
        <v>9.1200000000000003E-2</v>
      </c>
      <c r="H1172">
        <v>-1.7373000000000001</v>
      </c>
      <c r="I1172">
        <v>7.1599999999999997E-2</v>
      </c>
      <c r="J1172">
        <v>1.3047</v>
      </c>
      <c r="K1172">
        <v>0.1376</v>
      </c>
      <c r="L1172">
        <v>-1.4E-2</v>
      </c>
      <c r="M1172">
        <v>1.4718</v>
      </c>
      <c r="N1172">
        <v>0.2056</v>
      </c>
      <c r="O1172">
        <v>-1.2800000000000001E-2</v>
      </c>
      <c r="P1172">
        <v>1.6999999999999999E-3</v>
      </c>
      <c r="Q1172" s="13">
        <v>4.4000000000000003E-3</v>
      </c>
      <c r="R1172" s="13">
        <v>8.3299999999999999E-2</v>
      </c>
      <c r="S1172" s="13">
        <v>-1.2861</v>
      </c>
      <c r="T1172">
        <v>0.25580000000000003</v>
      </c>
      <c r="U1172" s="13">
        <v>-2.0000000000000001E-4</v>
      </c>
      <c r="V1172" s="13">
        <v>2.4199999999999999E-2</v>
      </c>
      <c r="X1172"/>
      <c r="AA1172" s="13"/>
      <c r="AC1172"/>
      <c r="AD1172" s="14"/>
    </row>
    <row r="1173" spans="1:30" x14ac:dyDescent="0.2">
      <c r="A1173" t="s">
        <v>38</v>
      </c>
      <c r="C1173">
        <v>53.863</v>
      </c>
      <c r="D1173">
        <v>34.999200000000002</v>
      </c>
      <c r="E1173">
        <v>0</v>
      </c>
      <c r="F1173">
        <v>-40.494999999999997</v>
      </c>
      <c r="G1173">
        <v>7.6899999999999996E-2</v>
      </c>
      <c r="H1173">
        <v>-2.0057</v>
      </c>
      <c r="I1173">
        <v>5.3100000000000001E-2</v>
      </c>
      <c r="J1173">
        <v>1.476</v>
      </c>
      <c r="K1173">
        <v>0.1376</v>
      </c>
      <c r="L1173">
        <v>-1.6400000000000001E-2</v>
      </c>
      <c r="M1173">
        <v>1.3776999999999999</v>
      </c>
      <c r="N1173">
        <v>0.20880000000000001</v>
      </c>
      <c r="O1173">
        <v>-1.2800000000000001E-2</v>
      </c>
      <c r="P1173">
        <v>5.5999999999999999E-3</v>
      </c>
      <c r="Q1173" s="13">
        <v>1.4E-3</v>
      </c>
      <c r="R1173" s="13">
        <v>8.8999999999999996E-2</v>
      </c>
      <c r="S1173" s="13">
        <v>-1.4085000000000001</v>
      </c>
      <c r="T1173">
        <v>0.24840000000000001</v>
      </c>
      <c r="U1173" s="13">
        <v>-5.9999999999999995E-4</v>
      </c>
      <c r="V1173" s="13">
        <v>2.3699999999999999E-2</v>
      </c>
      <c r="X1173"/>
      <c r="AA1173" s="13"/>
      <c r="AC1173"/>
      <c r="AD1173" s="14"/>
    </row>
    <row r="1174" spans="1:30" x14ac:dyDescent="0.2">
      <c r="A1174" t="s">
        <v>38</v>
      </c>
      <c r="C1174">
        <v>54.113</v>
      </c>
      <c r="D1174">
        <v>34.999200000000002</v>
      </c>
      <c r="E1174">
        <v>0</v>
      </c>
      <c r="F1174">
        <v>-39.994999999999997</v>
      </c>
      <c r="G1174">
        <v>0.14649999999999999</v>
      </c>
      <c r="H1174">
        <v>-1.5731999999999999</v>
      </c>
      <c r="I1174">
        <v>0.13089999999999999</v>
      </c>
      <c r="J1174">
        <v>1.2454000000000001</v>
      </c>
      <c r="K1174">
        <v>1.9900000000000001E-2</v>
      </c>
      <c r="L1174">
        <v>-1.52E-2</v>
      </c>
      <c r="M1174">
        <v>1.3464</v>
      </c>
      <c r="N1174">
        <v>0.21210000000000001</v>
      </c>
      <c r="O1174">
        <v>-9.5999999999999992E-3</v>
      </c>
      <c r="P1174">
        <v>1.6999999999999999E-3</v>
      </c>
      <c r="Q1174" s="13">
        <v>1.4E-3</v>
      </c>
      <c r="R1174" s="13">
        <v>8.0500000000000002E-2</v>
      </c>
      <c r="S1174" s="13">
        <v>-1.2193000000000001</v>
      </c>
      <c r="T1174">
        <v>0.24229999999999999</v>
      </c>
      <c r="U1174" s="13">
        <v>-5.9999999999999995E-4</v>
      </c>
      <c r="V1174" s="13">
        <v>2.3199999999999998E-2</v>
      </c>
      <c r="X1174"/>
      <c r="AA1174" s="13"/>
      <c r="AC1174"/>
      <c r="AD1174" s="14"/>
    </row>
    <row r="1175" spans="1:30" x14ac:dyDescent="0.2">
      <c r="A1175" t="s">
        <v>38</v>
      </c>
      <c r="C1175">
        <v>54.363</v>
      </c>
      <c r="D1175">
        <v>34.999200000000002</v>
      </c>
      <c r="E1175">
        <v>0</v>
      </c>
      <c r="F1175">
        <v>-39.494999999999997</v>
      </c>
      <c r="G1175">
        <v>0.11169999999999999</v>
      </c>
      <c r="H1175">
        <v>-2.3039000000000001</v>
      </c>
      <c r="I1175">
        <v>0.1023</v>
      </c>
      <c r="J1175">
        <v>1.6800999999999999</v>
      </c>
      <c r="K1175">
        <v>0.1082</v>
      </c>
      <c r="L1175">
        <v>-1.52E-2</v>
      </c>
      <c r="M1175">
        <v>1.2523</v>
      </c>
      <c r="N1175">
        <v>0.21529999999999999</v>
      </c>
      <c r="O1175">
        <v>-6.3E-3</v>
      </c>
      <c r="P1175">
        <v>1.6999999999999999E-3</v>
      </c>
      <c r="Q1175" s="13">
        <v>4.4000000000000003E-3</v>
      </c>
      <c r="R1175" s="13">
        <v>8.8999999999999996E-2</v>
      </c>
      <c r="S1175" s="13">
        <v>-1.3863000000000001</v>
      </c>
      <c r="T1175">
        <v>0.25819999999999999</v>
      </c>
      <c r="U1175" s="13">
        <v>-5.9999999999999995E-4</v>
      </c>
      <c r="V1175" s="13">
        <v>2.23E-2</v>
      </c>
      <c r="X1175"/>
      <c r="AA1175" s="13"/>
      <c r="AC1175"/>
      <c r="AD1175" s="14"/>
    </row>
    <row r="1176" spans="1:30" x14ac:dyDescent="0.2">
      <c r="A1176" t="s">
        <v>38</v>
      </c>
      <c r="C1176">
        <v>54.613</v>
      </c>
      <c r="D1176">
        <v>34.999200000000002</v>
      </c>
      <c r="E1176">
        <v>0</v>
      </c>
      <c r="F1176">
        <v>-38.993000000000002</v>
      </c>
      <c r="G1176">
        <v>8.7099999999999997E-2</v>
      </c>
      <c r="H1176">
        <v>-1.8342000000000001</v>
      </c>
      <c r="I1176">
        <v>6.3399999999999998E-2</v>
      </c>
      <c r="J1176">
        <v>1.3969</v>
      </c>
      <c r="K1176">
        <v>7.8700000000000006E-2</v>
      </c>
      <c r="L1176">
        <v>-1.7600000000000001E-2</v>
      </c>
      <c r="M1176">
        <v>1.4091</v>
      </c>
      <c r="N1176">
        <v>0.21210000000000001</v>
      </c>
      <c r="O1176">
        <v>-3.0999999999999999E-3</v>
      </c>
      <c r="P1176">
        <v>1.6999999999999999E-3</v>
      </c>
      <c r="Q1176" s="13">
        <v>2.8999999999999998E-3</v>
      </c>
      <c r="R1176" s="13">
        <v>9.1800000000000007E-2</v>
      </c>
      <c r="S1176" s="13">
        <v>-1.4197</v>
      </c>
      <c r="T1176">
        <v>0.23860000000000001</v>
      </c>
      <c r="U1176" s="13">
        <v>-5.9999999999999995E-4</v>
      </c>
      <c r="V1176" s="13">
        <v>2.3699999999999999E-2</v>
      </c>
      <c r="X1176"/>
      <c r="AA1176" s="13"/>
      <c r="AC1176"/>
      <c r="AD1176" s="14"/>
    </row>
    <row r="1177" spans="1:30" x14ac:dyDescent="0.2">
      <c r="A1177" t="s">
        <v>38</v>
      </c>
      <c r="C1177">
        <v>54.863</v>
      </c>
      <c r="D1177">
        <v>34.999200000000002</v>
      </c>
      <c r="E1177">
        <v>0</v>
      </c>
      <c r="F1177">
        <v>-38.494</v>
      </c>
      <c r="G1177">
        <v>8.9200000000000002E-2</v>
      </c>
      <c r="H1177">
        <v>-2.1920999999999999</v>
      </c>
      <c r="I1177">
        <v>7.5700000000000003E-2</v>
      </c>
      <c r="J1177">
        <v>1.6339999999999999</v>
      </c>
      <c r="K1177">
        <v>7.8700000000000006E-2</v>
      </c>
      <c r="L1177">
        <v>-1.6400000000000001E-2</v>
      </c>
      <c r="M1177">
        <v>1.1269</v>
      </c>
      <c r="N1177">
        <v>0.21210000000000001</v>
      </c>
      <c r="O1177">
        <v>-6.3E-3</v>
      </c>
      <c r="P1177">
        <v>1.6999999999999999E-3</v>
      </c>
      <c r="Q1177" s="13">
        <v>2.8999999999999998E-3</v>
      </c>
      <c r="R1177" s="13">
        <v>8.4699999999999998E-2</v>
      </c>
      <c r="S1177" s="13">
        <v>-1.3416999999999999</v>
      </c>
      <c r="T1177">
        <v>0.25700000000000001</v>
      </c>
      <c r="U1177" s="13">
        <v>-2.0000000000000001E-4</v>
      </c>
      <c r="V1177" s="13">
        <v>2.3199999999999998E-2</v>
      </c>
      <c r="X1177"/>
      <c r="AA1177" s="13"/>
      <c r="AC1177"/>
      <c r="AD1177" s="14"/>
    </row>
    <row r="1178" spans="1:30" x14ac:dyDescent="0.2">
      <c r="A1178" t="s">
        <v>38</v>
      </c>
      <c r="C1178">
        <v>55.113</v>
      </c>
      <c r="D1178">
        <v>34.999200000000002</v>
      </c>
      <c r="E1178">
        <v>0</v>
      </c>
      <c r="F1178">
        <v>-37.994999999999997</v>
      </c>
      <c r="G1178">
        <v>0.10349999999999999</v>
      </c>
      <c r="H1178">
        <v>-2.028</v>
      </c>
      <c r="I1178">
        <v>8.3799999999999999E-2</v>
      </c>
      <c r="J1178">
        <v>1.5418000000000001</v>
      </c>
      <c r="K1178">
        <v>7.8700000000000006E-2</v>
      </c>
      <c r="L1178">
        <v>-1.6400000000000001E-2</v>
      </c>
      <c r="M1178">
        <v>1.1269</v>
      </c>
      <c r="N1178">
        <v>0.20880000000000001</v>
      </c>
      <c r="O1178">
        <v>-9.5999999999999992E-3</v>
      </c>
      <c r="P1178">
        <v>1.6999999999999999E-3</v>
      </c>
      <c r="Q1178" s="13">
        <v>2.8999999999999998E-3</v>
      </c>
      <c r="R1178" s="13">
        <v>8.0500000000000002E-2</v>
      </c>
      <c r="S1178" s="13">
        <v>-1.2526999999999999</v>
      </c>
      <c r="T1178">
        <v>0.2399</v>
      </c>
      <c r="U1178" s="13">
        <v>1.2999999999999999E-3</v>
      </c>
      <c r="V1178" s="13">
        <v>2.3199999999999998E-2</v>
      </c>
      <c r="X1178"/>
      <c r="AA1178" s="13"/>
      <c r="AC1178"/>
      <c r="AD1178" s="14"/>
    </row>
    <row r="1179" spans="1:30" x14ac:dyDescent="0.2">
      <c r="A1179" t="s">
        <v>38</v>
      </c>
      <c r="C1179">
        <v>55.363</v>
      </c>
      <c r="D1179">
        <v>34.999200000000002</v>
      </c>
      <c r="E1179">
        <v>0</v>
      </c>
      <c r="F1179">
        <v>-37.494999999999997</v>
      </c>
      <c r="G1179">
        <v>9.1200000000000003E-2</v>
      </c>
      <c r="H1179">
        <v>-1.7222999999999999</v>
      </c>
      <c r="I1179">
        <v>7.5700000000000003E-2</v>
      </c>
      <c r="J1179">
        <v>1.2981</v>
      </c>
      <c r="K1179">
        <v>4.9299999999999997E-2</v>
      </c>
      <c r="L1179">
        <v>-1.6400000000000001E-2</v>
      </c>
      <c r="M1179">
        <v>1.5345</v>
      </c>
      <c r="N1179">
        <v>0.2056</v>
      </c>
      <c r="O1179">
        <v>-9.5999999999999992E-3</v>
      </c>
      <c r="P1179">
        <v>5.5999999999999999E-3</v>
      </c>
      <c r="Q1179" s="13">
        <v>4.4000000000000003E-3</v>
      </c>
      <c r="R1179" s="13">
        <v>8.1900000000000001E-2</v>
      </c>
      <c r="S1179" s="13">
        <v>-1.2748999999999999</v>
      </c>
      <c r="T1179">
        <v>0.25330000000000003</v>
      </c>
      <c r="U1179" s="13">
        <v>-5.9999999999999995E-4</v>
      </c>
      <c r="V1179" s="13">
        <v>2.2800000000000001E-2</v>
      </c>
      <c r="X1179"/>
      <c r="AA1179" s="13"/>
      <c r="AC1179"/>
      <c r="AD1179" s="14"/>
    </row>
    <row r="1180" spans="1:30" x14ac:dyDescent="0.2">
      <c r="A1180" t="s">
        <v>38</v>
      </c>
      <c r="C1180">
        <v>55.613</v>
      </c>
      <c r="D1180">
        <v>34.999200000000002</v>
      </c>
      <c r="E1180">
        <v>0</v>
      </c>
      <c r="F1180">
        <v>-36.994999999999997</v>
      </c>
      <c r="G1180">
        <v>4.2099999999999999E-2</v>
      </c>
      <c r="H1180">
        <v>-1.5807</v>
      </c>
      <c r="I1180">
        <v>3.0599999999999999E-2</v>
      </c>
      <c r="J1180">
        <v>1.0083</v>
      </c>
      <c r="K1180">
        <v>0.1082</v>
      </c>
      <c r="L1180">
        <v>-1.7600000000000001E-2</v>
      </c>
      <c r="M1180">
        <v>1.4403999999999999</v>
      </c>
      <c r="N1180">
        <v>0.2056</v>
      </c>
      <c r="O1180">
        <v>-1.2800000000000001E-2</v>
      </c>
      <c r="P1180">
        <v>1.6999999999999999E-3</v>
      </c>
      <c r="Q1180" s="13">
        <v>1.4E-3</v>
      </c>
      <c r="R1180" s="13">
        <v>7.9100000000000004E-2</v>
      </c>
      <c r="S1180" s="13">
        <v>-1.1970000000000001</v>
      </c>
      <c r="T1180">
        <v>0.2472</v>
      </c>
      <c r="U1180" s="13">
        <v>8.0000000000000004E-4</v>
      </c>
      <c r="V1180" s="13">
        <v>2.3699999999999999E-2</v>
      </c>
      <c r="X1180"/>
      <c r="AA1180" s="13"/>
      <c r="AC1180"/>
      <c r="AD1180" s="14"/>
    </row>
    <row r="1181" spans="1:30" x14ac:dyDescent="0.2">
      <c r="A1181" t="s">
        <v>38</v>
      </c>
      <c r="C1181">
        <v>55.863</v>
      </c>
      <c r="D1181">
        <v>34.999200000000002</v>
      </c>
      <c r="E1181">
        <v>0</v>
      </c>
      <c r="F1181">
        <v>-36.494999999999997</v>
      </c>
      <c r="G1181">
        <v>7.4800000000000005E-2</v>
      </c>
      <c r="H1181">
        <v>-1.7522</v>
      </c>
      <c r="I1181">
        <v>5.5199999999999999E-2</v>
      </c>
      <c r="J1181">
        <v>1.3112999999999999</v>
      </c>
      <c r="K1181">
        <v>7.8700000000000006E-2</v>
      </c>
      <c r="L1181">
        <v>-1.6400000000000001E-2</v>
      </c>
      <c r="M1181">
        <v>1.2837000000000001</v>
      </c>
      <c r="N1181">
        <v>0.2056</v>
      </c>
      <c r="O1181">
        <v>-6.3E-3</v>
      </c>
      <c r="P1181">
        <v>1.6999999999999999E-3</v>
      </c>
      <c r="Q1181" s="13">
        <v>1.4E-3</v>
      </c>
      <c r="R1181" s="13">
        <v>8.4699999999999998E-2</v>
      </c>
      <c r="S1181" s="13">
        <v>-1.3083</v>
      </c>
      <c r="T1181">
        <v>0.25209999999999999</v>
      </c>
      <c r="U1181" s="13">
        <v>8.0000000000000004E-4</v>
      </c>
      <c r="V1181" s="13">
        <v>2.2800000000000001E-2</v>
      </c>
      <c r="X1181"/>
      <c r="AA1181" s="13"/>
      <c r="AC1181"/>
      <c r="AD1181" s="14"/>
    </row>
    <row r="1182" spans="1:30" x14ac:dyDescent="0.2">
      <c r="A1182" t="s">
        <v>38</v>
      </c>
      <c r="C1182">
        <v>56.113</v>
      </c>
      <c r="D1182">
        <v>34.999200000000002</v>
      </c>
      <c r="E1182">
        <v>0</v>
      </c>
      <c r="F1182">
        <v>-36.002000000000002</v>
      </c>
      <c r="G1182">
        <v>8.3000000000000004E-2</v>
      </c>
      <c r="H1182">
        <v>-2.0653000000000001</v>
      </c>
      <c r="I1182">
        <v>7.9699999999999993E-2</v>
      </c>
      <c r="J1182">
        <v>1.5418000000000001</v>
      </c>
      <c r="K1182">
        <v>4.9299999999999997E-2</v>
      </c>
      <c r="L1182">
        <v>-1.8800000000000001E-2</v>
      </c>
      <c r="M1182">
        <v>0.97019999999999995</v>
      </c>
      <c r="N1182">
        <v>0.20880000000000001</v>
      </c>
      <c r="O1182">
        <v>-1.2800000000000001E-2</v>
      </c>
      <c r="P1182">
        <v>5.5999999999999999E-3</v>
      </c>
      <c r="Q1182" s="13">
        <v>4.4000000000000003E-3</v>
      </c>
      <c r="R1182" s="13">
        <v>8.3299999999999999E-2</v>
      </c>
      <c r="S1182" s="13">
        <v>-1.3083</v>
      </c>
      <c r="T1182">
        <v>0.24840000000000001</v>
      </c>
      <c r="U1182" s="13">
        <v>8.0000000000000004E-4</v>
      </c>
      <c r="V1182" s="13">
        <v>2.23E-2</v>
      </c>
      <c r="X1182"/>
      <c r="AA1182" s="13"/>
      <c r="AC1182"/>
      <c r="AD1182" s="14"/>
    </row>
    <row r="1183" spans="1:30" x14ac:dyDescent="0.2">
      <c r="A1183" t="s">
        <v>38</v>
      </c>
      <c r="C1183">
        <v>56.363</v>
      </c>
      <c r="D1183">
        <v>34.999200000000002</v>
      </c>
      <c r="E1183">
        <v>0</v>
      </c>
      <c r="F1183">
        <v>-35.503999999999998</v>
      </c>
      <c r="G1183">
        <v>6.2600000000000003E-2</v>
      </c>
      <c r="H1183">
        <v>-1.6403000000000001</v>
      </c>
      <c r="I1183">
        <v>4.2900000000000001E-2</v>
      </c>
      <c r="J1183">
        <v>1.2124999999999999</v>
      </c>
      <c r="K1183">
        <v>7.8700000000000006E-2</v>
      </c>
      <c r="L1183">
        <v>-1.52E-2</v>
      </c>
      <c r="M1183">
        <v>1.0015000000000001</v>
      </c>
      <c r="N1183">
        <v>0.21210000000000001</v>
      </c>
      <c r="O1183">
        <v>-1.9300000000000001E-2</v>
      </c>
      <c r="P1183">
        <v>5.5999999999999999E-3</v>
      </c>
      <c r="Q1183" s="13">
        <v>1.4E-3</v>
      </c>
      <c r="R1183" s="13">
        <v>7.3400000000000007E-2</v>
      </c>
      <c r="S1183" s="13">
        <v>-1.1525000000000001</v>
      </c>
      <c r="T1183">
        <v>0.24840000000000001</v>
      </c>
      <c r="U1183" s="13">
        <v>-2.0000000000000001E-4</v>
      </c>
      <c r="V1183" s="13">
        <v>2.3300000000000001E-2</v>
      </c>
      <c r="X1183"/>
      <c r="AA1183" s="13"/>
      <c r="AC1183"/>
      <c r="AD1183" s="14"/>
    </row>
    <row r="1184" spans="1:30" x14ac:dyDescent="0.2">
      <c r="A1184" t="s">
        <v>38</v>
      </c>
      <c r="C1184">
        <v>56.613</v>
      </c>
      <c r="D1184">
        <v>34.999200000000002</v>
      </c>
      <c r="E1184">
        <v>0</v>
      </c>
      <c r="F1184">
        <v>-35.005000000000003</v>
      </c>
      <c r="G1184">
        <v>8.1000000000000003E-2</v>
      </c>
      <c r="H1184">
        <v>-2.3635999999999999</v>
      </c>
      <c r="I1184">
        <v>7.1599999999999997E-2</v>
      </c>
      <c r="J1184">
        <v>1.8185</v>
      </c>
      <c r="K1184">
        <v>0.1082</v>
      </c>
      <c r="L1184">
        <v>-1.7600000000000001E-2</v>
      </c>
      <c r="M1184">
        <v>1.1583000000000001</v>
      </c>
      <c r="N1184">
        <v>0.21210000000000001</v>
      </c>
      <c r="O1184">
        <v>-1.2800000000000001E-2</v>
      </c>
      <c r="P1184">
        <v>1.6999999999999999E-3</v>
      </c>
      <c r="Q1184" s="13">
        <v>2.8999999999999998E-3</v>
      </c>
      <c r="R1184" s="13">
        <v>8.8999999999999996E-2</v>
      </c>
      <c r="S1184" s="13">
        <v>-1.3752</v>
      </c>
      <c r="T1184">
        <v>0.24840000000000001</v>
      </c>
      <c r="U1184" s="13">
        <v>2.9999999999999997E-4</v>
      </c>
      <c r="V1184" s="13">
        <v>2.2800000000000001E-2</v>
      </c>
      <c r="X1184"/>
      <c r="AA1184" s="13"/>
      <c r="AC1184"/>
      <c r="AD1184" s="14"/>
    </row>
    <row r="1185" spans="1:30" x14ac:dyDescent="0.2">
      <c r="A1185" t="s">
        <v>38</v>
      </c>
      <c r="C1185">
        <v>56.863</v>
      </c>
      <c r="D1185">
        <v>34.999200000000002</v>
      </c>
      <c r="E1185">
        <v>0</v>
      </c>
      <c r="F1185">
        <v>-34.509</v>
      </c>
      <c r="G1185">
        <v>9.74E-2</v>
      </c>
      <c r="H1185">
        <v>-1.8789</v>
      </c>
      <c r="I1185">
        <v>8.5900000000000004E-2</v>
      </c>
      <c r="J1185">
        <v>1.3836999999999999</v>
      </c>
      <c r="K1185">
        <v>7.8700000000000006E-2</v>
      </c>
      <c r="L1185">
        <v>-1.7600000000000001E-2</v>
      </c>
      <c r="M1185">
        <v>1.6598999999999999</v>
      </c>
      <c r="N1185">
        <v>0.20880000000000001</v>
      </c>
      <c r="O1185">
        <v>-9.5999999999999992E-3</v>
      </c>
      <c r="P1185">
        <v>-2.2000000000000001E-3</v>
      </c>
      <c r="Q1185" s="13">
        <v>2.8999999999999998E-3</v>
      </c>
      <c r="R1185" s="13">
        <v>9.1899999999999996E-2</v>
      </c>
      <c r="S1185" s="13">
        <v>-1.2526999999999999</v>
      </c>
      <c r="T1185">
        <v>0.24229999999999999</v>
      </c>
      <c r="U1185" s="13">
        <v>8.0000000000000004E-4</v>
      </c>
      <c r="V1185" s="13">
        <v>2.2800000000000001E-2</v>
      </c>
      <c r="X1185"/>
      <c r="AA1185" s="13"/>
      <c r="AC1185"/>
      <c r="AD1185" s="14"/>
    </row>
    <row r="1186" spans="1:30" x14ac:dyDescent="0.2">
      <c r="A1186" t="s">
        <v>38</v>
      </c>
      <c r="C1186">
        <v>57.113</v>
      </c>
      <c r="D1186">
        <v>34.999200000000002</v>
      </c>
      <c r="E1186">
        <v>0</v>
      </c>
      <c r="F1186">
        <v>-34.015000000000001</v>
      </c>
      <c r="G1186">
        <v>6.4600000000000005E-2</v>
      </c>
      <c r="H1186">
        <v>-2.1621999999999999</v>
      </c>
      <c r="I1186">
        <v>4.9000000000000002E-2</v>
      </c>
      <c r="J1186">
        <v>1.667</v>
      </c>
      <c r="K1186">
        <v>0.16700000000000001</v>
      </c>
      <c r="L1186">
        <v>-1.7600000000000001E-2</v>
      </c>
      <c r="M1186">
        <v>1.6912</v>
      </c>
      <c r="N1186">
        <v>0.20880000000000001</v>
      </c>
      <c r="O1186">
        <v>-6.3E-3</v>
      </c>
      <c r="P1186">
        <v>-2.2000000000000001E-3</v>
      </c>
      <c r="Q1186" s="13">
        <v>1.4E-3</v>
      </c>
      <c r="R1186" s="13">
        <v>8.6199999999999999E-2</v>
      </c>
      <c r="S1186" s="13">
        <v>-1.3306</v>
      </c>
      <c r="T1186">
        <v>0.25330000000000003</v>
      </c>
      <c r="U1186" s="13">
        <v>2.9999999999999997E-4</v>
      </c>
      <c r="V1186" s="13">
        <v>2.23E-2</v>
      </c>
      <c r="X1186"/>
      <c r="AA1186" s="13"/>
      <c r="AC1186"/>
      <c r="AD1186" s="14"/>
    </row>
    <row r="1187" spans="1:30" x14ac:dyDescent="0.2">
      <c r="A1187" t="s">
        <v>38</v>
      </c>
      <c r="C1187">
        <v>57.363</v>
      </c>
      <c r="D1187">
        <v>34.999200000000002</v>
      </c>
      <c r="E1187">
        <v>0</v>
      </c>
      <c r="F1187">
        <v>-33.517000000000003</v>
      </c>
      <c r="G1187">
        <v>2.7799999999999998E-2</v>
      </c>
      <c r="H1187">
        <v>-2.0503999999999998</v>
      </c>
      <c r="I1187">
        <v>2E-3</v>
      </c>
      <c r="J1187">
        <v>1.4430000000000001</v>
      </c>
      <c r="K1187">
        <v>0.16700000000000001</v>
      </c>
      <c r="L1187">
        <v>-1.52E-2</v>
      </c>
      <c r="M1187">
        <v>1.5972</v>
      </c>
      <c r="N1187">
        <v>0.20880000000000001</v>
      </c>
      <c r="O1187">
        <v>-1.6E-2</v>
      </c>
      <c r="P1187">
        <v>1.6999999999999999E-3</v>
      </c>
      <c r="Q1187" s="13">
        <v>2.8999999999999998E-3</v>
      </c>
      <c r="R1187" s="13">
        <v>8.4699999999999998E-2</v>
      </c>
      <c r="S1187" s="13">
        <v>-1.3084</v>
      </c>
      <c r="T1187">
        <v>0.22270000000000001</v>
      </c>
      <c r="U1187" s="13">
        <v>-1.1000000000000001E-3</v>
      </c>
      <c r="V1187" s="13">
        <v>2.0400000000000001E-2</v>
      </c>
      <c r="X1187"/>
      <c r="AA1187" s="13"/>
      <c r="AC1187"/>
      <c r="AD1187" s="14"/>
    </row>
    <row r="1188" spans="1:30" x14ac:dyDescent="0.2">
      <c r="A1188" t="s">
        <v>38</v>
      </c>
      <c r="C1188">
        <v>57.613</v>
      </c>
      <c r="D1188">
        <v>34.999200000000002</v>
      </c>
      <c r="E1188">
        <v>0</v>
      </c>
      <c r="F1188">
        <v>-33.024999999999999</v>
      </c>
      <c r="G1188">
        <v>5.2299999999999999E-2</v>
      </c>
      <c r="H1188">
        <v>-1.8789</v>
      </c>
      <c r="I1188">
        <v>4.2900000000000001E-2</v>
      </c>
      <c r="J1188">
        <v>1.3244</v>
      </c>
      <c r="K1188">
        <v>0.19650000000000001</v>
      </c>
      <c r="L1188">
        <v>-1.7600000000000001E-2</v>
      </c>
      <c r="M1188">
        <v>1.6598999999999999</v>
      </c>
      <c r="N1188">
        <v>0.2056</v>
      </c>
      <c r="O1188">
        <v>-6.3E-3</v>
      </c>
      <c r="P1188">
        <v>1.6999999999999999E-3</v>
      </c>
      <c r="Q1188" s="13">
        <v>1.4E-3</v>
      </c>
      <c r="R1188" s="13">
        <v>7.9000000000000001E-2</v>
      </c>
      <c r="S1188" s="13">
        <v>-1.2303999999999999</v>
      </c>
      <c r="T1188">
        <v>0.25580000000000003</v>
      </c>
      <c r="U1188" s="13">
        <v>-1.1000000000000001E-3</v>
      </c>
      <c r="V1188" s="13">
        <v>2.23E-2</v>
      </c>
      <c r="X1188"/>
      <c r="AA1188" s="13"/>
      <c r="AC1188"/>
      <c r="AD1188" s="14"/>
    </row>
    <row r="1189" spans="1:30" x14ac:dyDescent="0.2">
      <c r="A1189" t="s">
        <v>38</v>
      </c>
      <c r="C1189">
        <v>57.863</v>
      </c>
      <c r="D1189">
        <v>34.999200000000002</v>
      </c>
      <c r="E1189">
        <v>0</v>
      </c>
      <c r="F1189">
        <v>-32.524999999999999</v>
      </c>
      <c r="G1189">
        <v>3.39E-2</v>
      </c>
      <c r="H1189">
        <v>-1.7074</v>
      </c>
      <c r="I1189">
        <v>1.83E-2</v>
      </c>
      <c r="J1189">
        <v>1.0017</v>
      </c>
      <c r="K1189">
        <v>7.8700000000000006E-2</v>
      </c>
      <c r="L1189">
        <v>-1.7600000000000001E-2</v>
      </c>
      <c r="M1189">
        <v>1.6598999999999999</v>
      </c>
      <c r="N1189">
        <v>0.22509999999999999</v>
      </c>
      <c r="O1189">
        <v>-6.3E-3</v>
      </c>
      <c r="P1189">
        <v>1.6999999999999999E-3</v>
      </c>
      <c r="Q1189" s="13">
        <v>4.4000000000000003E-3</v>
      </c>
      <c r="R1189" s="13">
        <v>7.9100000000000004E-2</v>
      </c>
      <c r="S1189" s="13">
        <v>-1.2638</v>
      </c>
      <c r="T1189">
        <v>0.22639999999999999</v>
      </c>
      <c r="U1189" s="13">
        <v>-2.0000000000000001E-4</v>
      </c>
      <c r="V1189" s="13">
        <v>1.9900000000000001E-2</v>
      </c>
      <c r="X1189"/>
      <c r="AA1189" s="13"/>
      <c r="AC1189"/>
      <c r="AD1189" s="14"/>
    </row>
    <row r="1190" spans="1:30" x14ac:dyDescent="0.2">
      <c r="A1190" t="s">
        <v>38</v>
      </c>
      <c r="C1190">
        <v>58.113</v>
      </c>
      <c r="D1190">
        <v>34.999200000000002</v>
      </c>
      <c r="E1190">
        <v>0</v>
      </c>
      <c r="F1190">
        <v>-32.024999999999999</v>
      </c>
      <c r="G1190">
        <v>1.55E-2</v>
      </c>
      <c r="H1190">
        <v>-1.7746</v>
      </c>
      <c r="I1190">
        <v>-2.0999999999999999E-3</v>
      </c>
      <c r="J1190">
        <v>1.252</v>
      </c>
      <c r="K1190">
        <v>0.19650000000000001</v>
      </c>
      <c r="L1190">
        <v>-1.8800000000000001E-2</v>
      </c>
      <c r="M1190">
        <v>1.7539</v>
      </c>
      <c r="N1190">
        <v>0.2056</v>
      </c>
      <c r="O1190">
        <v>-1.9300000000000001E-2</v>
      </c>
      <c r="P1190">
        <v>1.6999999999999999E-3</v>
      </c>
      <c r="Q1190" s="13">
        <v>1.4E-3</v>
      </c>
      <c r="R1190" s="13">
        <v>8.1900000000000001E-2</v>
      </c>
      <c r="S1190" s="13">
        <v>-1.2861</v>
      </c>
      <c r="T1190">
        <v>0.25090000000000001</v>
      </c>
      <c r="U1190" s="13">
        <v>2.9999999999999997E-4</v>
      </c>
      <c r="V1190" s="13">
        <v>2.18E-2</v>
      </c>
      <c r="X1190"/>
      <c r="AA1190" s="13"/>
      <c r="AC1190"/>
      <c r="AD1190" s="14"/>
    </row>
    <row r="1191" spans="1:30" x14ac:dyDescent="0.2">
      <c r="A1191" t="s">
        <v>38</v>
      </c>
      <c r="C1191">
        <v>58.363</v>
      </c>
      <c r="D1191">
        <v>34.999200000000002</v>
      </c>
      <c r="E1191">
        <v>0</v>
      </c>
      <c r="F1191">
        <v>-31.524999999999999</v>
      </c>
      <c r="G1191">
        <v>5.6399999999999999E-2</v>
      </c>
      <c r="H1191">
        <v>-2.0503999999999998</v>
      </c>
      <c r="I1191">
        <v>4.2900000000000001E-2</v>
      </c>
      <c r="J1191">
        <v>1.4363999999999999</v>
      </c>
      <c r="K1191">
        <v>0.1376</v>
      </c>
      <c r="L1191">
        <v>-1.8800000000000001E-2</v>
      </c>
      <c r="M1191">
        <v>1.6598999999999999</v>
      </c>
      <c r="N1191">
        <v>0.2056</v>
      </c>
      <c r="O1191">
        <v>-2.58E-2</v>
      </c>
      <c r="P1191">
        <v>5.5999999999999999E-3</v>
      </c>
      <c r="Q1191" s="13">
        <v>-1E-4</v>
      </c>
      <c r="R1191" s="13">
        <v>8.6199999999999999E-2</v>
      </c>
      <c r="S1191" s="13">
        <v>-1.2971999999999999</v>
      </c>
      <c r="T1191">
        <v>0.2399</v>
      </c>
      <c r="U1191" s="13">
        <v>2.9999999999999997E-4</v>
      </c>
      <c r="V1191" s="13">
        <v>2.23E-2</v>
      </c>
      <c r="X1191"/>
      <c r="AA1191" s="13"/>
      <c r="AC1191"/>
      <c r="AD1191" s="14"/>
    </row>
    <row r="1192" spans="1:30" x14ac:dyDescent="0.2">
      <c r="A1192" t="s">
        <v>38</v>
      </c>
      <c r="C1192">
        <v>58.613</v>
      </c>
      <c r="D1192">
        <v>34.999200000000002</v>
      </c>
      <c r="E1192">
        <v>0</v>
      </c>
      <c r="F1192">
        <v>-31.026</v>
      </c>
      <c r="G1192">
        <v>9.1200000000000003E-2</v>
      </c>
      <c r="H1192">
        <v>-1.4837</v>
      </c>
      <c r="I1192">
        <v>7.3599999999999999E-2</v>
      </c>
      <c r="J1192">
        <v>1.0083</v>
      </c>
      <c r="K1192">
        <v>7.8700000000000006E-2</v>
      </c>
      <c r="L1192">
        <v>-1.8800000000000001E-2</v>
      </c>
      <c r="M1192">
        <v>1.5031000000000001</v>
      </c>
      <c r="N1192">
        <v>0.22189999999999999</v>
      </c>
      <c r="O1192">
        <v>-2.9000000000000001E-2</v>
      </c>
      <c r="P1192">
        <v>1.6999999999999999E-3</v>
      </c>
      <c r="Q1192" s="13">
        <v>4.4000000000000003E-3</v>
      </c>
      <c r="R1192" s="13">
        <v>7.4800000000000005E-2</v>
      </c>
      <c r="S1192" s="13">
        <v>-1.1525000000000001</v>
      </c>
      <c r="T1192">
        <v>0.23369999999999999</v>
      </c>
      <c r="U1192" s="13">
        <v>2.9999999999999997E-4</v>
      </c>
      <c r="V1192" s="13">
        <v>2.2800000000000001E-2</v>
      </c>
      <c r="X1192"/>
      <c r="AA1192" s="13"/>
      <c r="AC1192"/>
      <c r="AD1192" s="14"/>
    </row>
    <row r="1193" spans="1:30" x14ac:dyDescent="0.2">
      <c r="A1193" t="s">
        <v>38</v>
      </c>
      <c r="C1193">
        <v>58.863</v>
      </c>
      <c r="D1193">
        <v>34.999200000000002</v>
      </c>
      <c r="E1193">
        <v>0</v>
      </c>
      <c r="F1193">
        <v>-30.524999999999999</v>
      </c>
      <c r="G1193">
        <v>9.9400000000000002E-2</v>
      </c>
      <c r="H1193">
        <v>-2.1473</v>
      </c>
      <c r="I1193">
        <v>0.09</v>
      </c>
      <c r="J1193">
        <v>1.6537999999999999</v>
      </c>
      <c r="K1193">
        <v>0.1082</v>
      </c>
      <c r="L1193">
        <v>-1.4E-2</v>
      </c>
      <c r="M1193">
        <v>1.5031000000000001</v>
      </c>
      <c r="N1193">
        <v>0.2316</v>
      </c>
      <c r="O1193">
        <v>-3.5499999999999997E-2</v>
      </c>
      <c r="P1193">
        <v>1.6999999999999999E-3</v>
      </c>
      <c r="Q1193" s="13">
        <v>5.8999999999999999E-3</v>
      </c>
      <c r="R1193" s="13">
        <v>9.3299999999999994E-2</v>
      </c>
      <c r="S1193" s="13">
        <v>-1.3974</v>
      </c>
      <c r="T1193">
        <v>0.24349999999999999</v>
      </c>
      <c r="U1193" s="13">
        <v>8.0000000000000004E-4</v>
      </c>
      <c r="V1193" s="13">
        <v>2.23E-2</v>
      </c>
      <c r="X1193"/>
      <c r="AA1193" s="13"/>
      <c r="AC1193"/>
      <c r="AD1193" s="14"/>
    </row>
    <row r="1194" spans="1:30" x14ac:dyDescent="0.2">
      <c r="A1194" t="s">
        <v>38</v>
      </c>
      <c r="C1194">
        <v>59.113</v>
      </c>
      <c r="D1194">
        <v>34.999200000000002</v>
      </c>
      <c r="E1194">
        <v>0</v>
      </c>
      <c r="F1194">
        <v>-30.024999999999999</v>
      </c>
      <c r="G1194">
        <v>0.1137</v>
      </c>
      <c r="H1194">
        <v>-1.7373000000000001</v>
      </c>
      <c r="I1194">
        <v>0.1043</v>
      </c>
      <c r="J1194">
        <v>1.3047</v>
      </c>
      <c r="K1194">
        <v>4.9299999999999997E-2</v>
      </c>
      <c r="L1194">
        <v>-1.7600000000000001E-2</v>
      </c>
      <c r="M1194">
        <v>1.0015000000000001</v>
      </c>
      <c r="N1194">
        <v>0.2382</v>
      </c>
      <c r="O1194">
        <v>-4.2000000000000003E-2</v>
      </c>
      <c r="P1194">
        <v>1.6999999999999999E-3</v>
      </c>
      <c r="Q1194" s="13">
        <v>2.8999999999999998E-3</v>
      </c>
      <c r="R1194" s="13">
        <v>8.0500000000000002E-2</v>
      </c>
      <c r="S1194" s="13">
        <v>-1.1859</v>
      </c>
      <c r="T1194">
        <v>0.21290000000000001</v>
      </c>
      <c r="U1194" s="13">
        <v>-1.1000000000000001E-3</v>
      </c>
      <c r="V1194" s="13">
        <v>2.3199999999999998E-2</v>
      </c>
      <c r="X1194"/>
      <c r="AA1194" s="13"/>
      <c r="AC1194"/>
      <c r="AD1194" s="14"/>
    </row>
    <row r="1195" spans="1:30" x14ac:dyDescent="0.2">
      <c r="A1195" t="s">
        <v>38</v>
      </c>
      <c r="C1195">
        <v>59.363</v>
      </c>
      <c r="D1195">
        <v>34.999200000000002</v>
      </c>
      <c r="E1195">
        <v>0</v>
      </c>
      <c r="F1195">
        <v>-29.524999999999999</v>
      </c>
      <c r="G1195">
        <v>0.1547</v>
      </c>
      <c r="H1195">
        <v>-1.9535</v>
      </c>
      <c r="I1195">
        <v>0.14319999999999999</v>
      </c>
      <c r="J1195">
        <v>1.6143000000000001</v>
      </c>
      <c r="K1195">
        <v>1.9900000000000001E-2</v>
      </c>
      <c r="L1195">
        <v>-1.2800000000000001E-2</v>
      </c>
      <c r="M1195">
        <v>1.1583000000000001</v>
      </c>
      <c r="N1195">
        <v>0.2414</v>
      </c>
      <c r="O1195">
        <v>-5.8200000000000002E-2</v>
      </c>
      <c r="P1195">
        <v>1.6999999999999999E-3</v>
      </c>
      <c r="Q1195" s="13">
        <v>2.8999999999999998E-3</v>
      </c>
      <c r="R1195" s="13">
        <v>8.0500000000000002E-2</v>
      </c>
      <c r="S1195" s="13">
        <v>-1.2526999999999999</v>
      </c>
      <c r="T1195">
        <v>0.24840000000000001</v>
      </c>
      <c r="U1195" s="13">
        <v>2.9999999999999997E-4</v>
      </c>
      <c r="V1195" s="13">
        <v>2.18E-2</v>
      </c>
      <c r="X1195"/>
      <c r="AA1195" s="13"/>
      <c r="AC1195"/>
      <c r="AD1195" s="14"/>
    </row>
    <row r="1196" spans="1:30" x14ac:dyDescent="0.2">
      <c r="A1196" t="s">
        <v>38</v>
      </c>
      <c r="C1196">
        <v>59.613</v>
      </c>
      <c r="D1196">
        <v>34.999200000000002</v>
      </c>
      <c r="E1196">
        <v>0</v>
      </c>
      <c r="F1196">
        <v>-29.024999999999999</v>
      </c>
      <c r="G1196">
        <v>0.12189999999999999</v>
      </c>
      <c r="H1196">
        <v>-2.0057</v>
      </c>
      <c r="I1196">
        <v>0.1105</v>
      </c>
      <c r="J1196">
        <v>1.6339999999999999</v>
      </c>
      <c r="K1196">
        <v>0.1082</v>
      </c>
      <c r="L1196">
        <v>-1.52E-2</v>
      </c>
      <c r="M1196">
        <v>1.5658000000000001</v>
      </c>
      <c r="N1196">
        <v>0.2414</v>
      </c>
      <c r="O1196">
        <v>-6.4600000000000005E-2</v>
      </c>
      <c r="P1196">
        <v>5.5999999999999999E-3</v>
      </c>
      <c r="Q1196" s="13">
        <v>1.4E-3</v>
      </c>
      <c r="R1196" s="13">
        <v>8.8999999999999996E-2</v>
      </c>
      <c r="S1196" s="13">
        <v>-1.3418000000000001</v>
      </c>
      <c r="T1196">
        <v>0.21659999999999999</v>
      </c>
      <c r="U1196" s="13">
        <v>2.9999999999999997E-4</v>
      </c>
      <c r="V1196" s="13">
        <v>2.2800000000000001E-2</v>
      </c>
      <c r="X1196"/>
      <c r="AA1196" s="13"/>
      <c r="AC1196"/>
      <c r="AD1196" s="14"/>
    </row>
    <row r="1197" spans="1:30" x14ac:dyDescent="0.2">
      <c r="A1197" t="s">
        <v>38</v>
      </c>
      <c r="C1197">
        <v>59.863</v>
      </c>
      <c r="D1197">
        <v>34.999200000000002</v>
      </c>
      <c r="E1197">
        <v>0</v>
      </c>
      <c r="F1197">
        <v>-28.524999999999999</v>
      </c>
      <c r="G1197">
        <v>0.1178</v>
      </c>
      <c r="H1197">
        <v>-1.8342000000000001</v>
      </c>
      <c r="I1197">
        <v>0.1145</v>
      </c>
      <c r="J1197">
        <v>1.4430000000000001</v>
      </c>
      <c r="K1197">
        <v>7.8700000000000006E-2</v>
      </c>
      <c r="L1197">
        <v>-1.7600000000000001E-2</v>
      </c>
      <c r="M1197">
        <v>1.2523</v>
      </c>
      <c r="N1197">
        <v>0.2382</v>
      </c>
      <c r="O1197">
        <v>-6.4600000000000005E-2</v>
      </c>
      <c r="P1197">
        <v>1.6999999999999999E-3</v>
      </c>
      <c r="Q1197" s="13">
        <v>-1E-4</v>
      </c>
      <c r="R1197" s="13">
        <v>8.3299999999999999E-2</v>
      </c>
      <c r="S1197" s="13">
        <v>-1.1414</v>
      </c>
      <c r="T1197">
        <v>0.246</v>
      </c>
      <c r="U1197" s="13">
        <v>2.9999999999999997E-4</v>
      </c>
      <c r="V1197" s="13">
        <v>2.3699999999999999E-2</v>
      </c>
      <c r="X1197"/>
      <c r="AA1197" s="13"/>
      <c r="AC1197"/>
      <c r="AD1197" s="14"/>
    </row>
    <row r="1198" spans="1:30" x14ac:dyDescent="0.2">
      <c r="A1198" t="s">
        <v>38</v>
      </c>
      <c r="C1198">
        <v>60.113</v>
      </c>
      <c r="D1198">
        <v>34.999200000000002</v>
      </c>
      <c r="E1198">
        <v>0</v>
      </c>
      <c r="F1198">
        <v>-28.023</v>
      </c>
      <c r="G1198">
        <v>0.1444</v>
      </c>
      <c r="H1198">
        <v>-1.7522</v>
      </c>
      <c r="I1198">
        <v>0.1391</v>
      </c>
      <c r="J1198">
        <v>1.2650999999999999</v>
      </c>
      <c r="K1198">
        <v>7.8700000000000006E-2</v>
      </c>
      <c r="L1198">
        <v>-0.02</v>
      </c>
      <c r="M1198">
        <v>1.1269</v>
      </c>
      <c r="N1198">
        <v>0.2414</v>
      </c>
      <c r="O1198">
        <v>-6.7900000000000002E-2</v>
      </c>
      <c r="P1198">
        <v>1.6999999999999999E-3</v>
      </c>
      <c r="Q1198" s="13">
        <v>1.4E-3</v>
      </c>
      <c r="R1198" s="13">
        <v>7.7600000000000002E-2</v>
      </c>
      <c r="S1198" s="13">
        <v>-1.1525000000000001</v>
      </c>
      <c r="T1198">
        <v>0.22639999999999999</v>
      </c>
      <c r="U1198" s="13">
        <v>2.9999999999999997E-4</v>
      </c>
      <c r="V1198" s="13">
        <v>2.2800000000000001E-2</v>
      </c>
      <c r="X1198"/>
      <c r="AA1198" s="13"/>
      <c r="AC1198"/>
      <c r="AD1198" s="14"/>
    </row>
    <row r="1199" spans="1:30" x14ac:dyDescent="0.2">
      <c r="A1199" t="s">
        <v>38</v>
      </c>
      <c r="C1199">
        <v>60.363</v>
      </c>
      <c r="D1199">
        <v>34.999200000000002</v>
      </c>
      <c r="E1199">
        <v>0</v>
      </c>
      <c r="F1199">
        <v>-27.52</v>
      </c>
      <c r="G1199">
        <v>0.14649999999999999</v>
      </c>
      <c r="H1199">
        <v>-1.6254</v>
      </c>
      <c r="I1199">
        <v>0.1391</v>
      </c>
      <c r="J1199">
        <v>1.2718</v>
      </c>
      <c r="K1199">
        <v>1.9900000000000001E-2</v>
      </c>
      <c r="L1199">
        <v>-1.7600000000000001E-2</v>
      </c>
      <c r="M1199">
        <v>1.2523</v>
      </c>
      <c r="N1199">
        <v>0.2382</v>
      </c>
      <c r="O1199">
        <v>-6.4600000000000005E-2</v>
      </c>
      <c r="P1199">
        <v>1.6999999999999999E-3</v>
      </c>
      <c r="Q1199" s="13">
        <v>1.4E-3</v>
      </c>
      <c r="R1199" s="13">
        <v>8.6099999999999996E-2</v>
      </c>
      <c r="S1199" s="13">
        <v>-1.3194999999999999</v>
      </c>
      <c r="T1199">
        <v>0.23369999999999999</v>
      </c>
      <c r="U1199" s="13">
        <v>-5.9999999999999995E-4</v>
      </c>
      <c r="V1199" s="13">
        <v>2.3699999999999999E-2</v>
      </c>
      <c r="X1199"/>
      <c r="AA1199" s="13"/>
      <c r="AC1199"/>
      <c r="AD1199" s="14"/>
    </row>
    <row r="1200" spans="1:30" x14ac:dyDescent="0.2">
      <c r="A1200" t="s">
        <v>38</v>
      </c>
      <c r="C1200">
        <v>60.613</v>
      </c>
      <c r="D1200">
        <v>34.999200000000002</v>
      </c>
      <c r="E1200">
        <v>0</v>
      </c>
      <c r="F1200">
        <v>-27.015000000000001</v>
      </c>
      <c r="G1200">
        <v>0.11169999999999999</v>
      </c>
      <c r="H1200">
        <v>-2.0430000000000001</v>
      </c>
      <c r="I1200">
        <v>0.1084</v>
      </c>
      <c r="J1200">
        <v>1.5484</v>
      </c>
      <c r="K1200">
        <v>7.8700000000000006E-2</v>
      </c>
      <c r="L1200">
        <v>-0.02</v>
      </c>
      <c r="M1200">
        <v>1.4403999999999999</v>
      </c>
      <c r="N1200">
        <v>0.2447</v>
      </c>
      <c r="O1200">
        <v>-6.4600000000000005E-2</v>
      </c>
      <c r="P1200">
        <v>1.6999999999999999E-3</v>
      </c>
      <c r="Q1200" s="13">
        <v>1.4E-3</v>
      </c>
      <c r="R1200" s="13">
        <v>8.3299999999999999E-2</v>
      </c>
      <c r="S1200" s="13">
        <v>-1.2081</v>
      </c>
      <c r="T1200">
        <v>0.23499999999999999</v>
      </c>
      <c r="U1200" s="13">
        <v>-5.9999999999999995E-4</v>
      </c>
      <c r="V1200" s="13">
        <v>2.5700000000000001E-2</v>
      </c>
      <c r="X1200"/>
      <c r="AA1200" s="13"/>
      <c r="AC1200"/>
      <c r="AD1200" s="14"/>
    </row>
    <row r="1201" spans="1:30" x14ac:dyDescent="0.2">
      <c r="A1201" t="s">
        <v>38</v>
      </c>
      <c r="C1201">
        <v>60.863</v>
      </c>
      <c r="D1201">
        <v>34.999200000000002</v>
      </c>
      <c r="E1201">
        <v>0</v>
      </c>
      <c r="F1201">
        <v>-26.515000000000001</v>
      </c>
      <c r="G1201">
        <v>0.11169999999999999</v>
      </c>
      <c r="H1201">
        <v>-1.4390000000000001</v>
      </c>
      <c r="I1201">
        <v>0.10630000000000001</v>
      </c>
      <c r="J1201">
        <v>1.0939000000000001</v>
      </c>
      <c r="K1201">
        <v>4.9299999999999997E-2</v>
      </c>
      <c r="L1201">
        <v>-1.6400000000000001E-2</v>
      </c>
      <c r="M1201">
        <v>1.1269</v>
      </c>
      <c r="N1201">
        <v>0.25119999999999998</v>
      </c>
      <c r="O1201">
        <v>-6.4600000000000005E-2</v>
      </c>
      <c r="P1201">
        <v>1.6999999999999999E-3</v>
      </c>
      <c r="Q1201" s="13">
        <v>1.4E-3</v>
      </c>
      <c r="R1201" s="13">
        <v>7.4800000000000005E-2</v>
      </c>
      <c r="S1201" s="13">
        <v>-1.0523</v>
      </c>
      <c r="T1201">
        <v>0.21540000000000001</v>
      </c>
      <c r="U1201" s="13">
        <v>-2.0000000000000001E-4</v>
      </c>
      <c r="V1201" s="13">
        <v>2.5700000000000001E-2</v>
      </c>
      <c r="X1201"/>
      <c r="AA1201" s="13"/>
      <c r="AC1201"/>
      <c r="AD1201" s="14"/>
    </row>
    <row r="1202" spans="1:30" x14ac:dyDescent="0.2">
      <c r="A1202" t="s">
        <v>38</v>
      </c>
      <c r="C1202">
        <v>61.113</v>
      </c>
      <c r="D1202">
        <v>34.999200000000002</v>
      </c>
      <c r="E1202">
        <v>0</v>
      </c>
      <c r="F1202">
        <v>-26.015000000000001</v>
      </c>
      <c r="G1202">
        <v>0.1444</v>
      </c>
      <c r="H1202">
        <v>-2.1474000000000002</v>
      </c>
      <c r="I1202">
        <v>0.13700000000000001</v>
      </c>
      <c r="J1202">
        <v>1.7262</v>
      </c>
      <c r="K1202">
        <v>0.1376</v>
      </c>
      <c r="L1202">
        <v>-0.02</v>
      </c>
      <c r="M1202">
        <v>1.3776999999999999</v>
      </c>
      <c r="N1202">
        <v>0.2382</v>
      </c>
      <c r="O1202">
        <v>-6.1400000000000003E-2</v>
      </c>
      <c r="P1202">
        <v>1.6999999999999999E-3</v>
      </c>
      <c r="Q1202" s="13">
        <v>1.4E-3</v>
      </c>
      <c r="R1202" s="13">
        <v>8.7599999999999997E-2</v>
      </c>
      <c r="S1202" s="13">
        <v>-1.3974</v>
      </c>
      <c r="T1202">
        <v>0.23860000000000001</v>
      </c>
      <c r="U1202" s="13">
        <v>-1.1000000000000001E-3</v>
      </c>
      <c r="V1202" s="13">
        <v>2.7199999999999998E-2</v>
      </c>
      <c r="X1202"/>
      <c r="AA1202" s="13"/>
      <c r="AC1202"/>
      <c r="AD1202" s="14"/>
    </row>
    <row r="1203" spans="1:30" x14ac:dyDescent="0.2">
      <c r="A1203" t="s">
        <v>38</v>
      </c>
      <c r="C1203">
        <v>61.363</v>
      </c>
      <c r="D1203">
        <v>34.999200000000002</v>
      </c>
      <c r="E1203">
        <v>0</v>
      </c>
      <c r="F1203">
        <v>-25.515000000000001</v>
      </c>
      <c r="G1203">
        <v>0.1137</v>
      </c>
      <c r="H1203">
        <v>-1.7895000000000001</v>
      </c>
      <c r="I1203">
        <v>0.1043</v>
      </c>
      <c r="J1203">
        <v>1.4232</v>
      </c>
      <c r="K1203">
        <v>7.8700000000000006E-2</v>
      </c>
      <c r="L1203">
        <v>-1.7600000000000001E-2</v>
      </c>
      <c r="M1203">
        <v>1.3149999999999999</v>
      </c>
      <c r="N1203">
        <v>0.25119999999999998</v>
      </c>
      <c r="O1203">
        <v>-6.7900000000000002E-2</v>
      </c>
      <c r="P1203">
        <v>1.6999999999999999E-3</v>
      </c>
      <c r="Q1203" s="13">
        <v>1.4E-3</v>
      </c>
      <c r="R1203" s="13">
        <v>8.1900000000000001E-2</v>
      </c>
      <c r="S1203" s="13">
        <v>-1.1636</v>
      </c>
      <c r="T1203">
        <v>0.21779999999999999</v>
      </c>
      <c r="U1203" s="13">
        <v>-5.9999999999999995E-4</v>
      </c>
      <c r="V1203" s="13">
        <v>2.76E-2</v>
      </c>
      <c r="X1203"/>
      <c r="AA1203" s="13"/>
      <c r="AC1203"/>
      <c r="AD1203" s="14"/>
    </row>
    <row r="1204" spans="1:30" x14ac:dyDescent="0.2">
      <c r="A1204" t="s">
        <v>38</v>
      </c>
      <c r="C1204">
        <v>61.613</v>
      </c>
      <c r="D1204">
        <v>34.999200000000002</v>
      </c>
      <c r="E1204">
        <v>0</v>
      </c>
      <c r="F1204">
        <v>-25.013999999999999</v>
      </c>
      <c r="G1204">
        <v>9.1200000000000003E-2</v>
      </c>
      <c r="H1204">
        <v>-2.1101000000000001</v>
      </c>
      <c r="I1204">
        <v>7.7700000000000005E-2</v>
      </c>
      <c r="J1204">
        <v>1.7064999999999999</v>
      </c>
      <c r="K1204">
        <v>0.1376</v>
      </c>
      <c r="L1204">
        <v>-2.12E-2</v>
      </c>
      <c r="M1204">
        <v>1.4091</v>
      </c>
      <c r="N1204">
        <v>0.2447</v>
      </c>
      <c r="O1204">
        <v>-6.4600000000000005E-2</v>
      </c>
      <c r="P1204">
        <v>-2.2000000000000001E-3</v>
      </c>
      <c r="Q1204" s="13">
        <v>1.4E-3</v>
      </c>
      <c r="R1204" s="13">
        <v>7.6200000000000004E-2</v>
      </c>
      <c r="S1204" s="13">
        <v>-1.1970000000000001</v>
      </c>
      <c r="T1204">
        <v>0.23619999999999999</v>
      </c>
      <c r="U1204" s="13">
        <v>8.0000000000000004E-4</v>
      </c>
      <c r="V1204" s="13">
        <v>2.76E-2</v>
      </c>
      <c r="X1204"/>
      <c r="AA1204" s="13"/>
      <c r="AC1204"/>
      <c r="AD1204" s="14"/>
    </row>
    <row r="1205" spans="1:30" x14ac:dyDescent="0.2">
      <c r="A1205" t="s">
        <v>38</v>
      </c>
      <c r="C1205">
        <v>61.863</v>
      </c>
      <c r="D1205">
        <v>34.999200000000002</v>
      </c>
      <c r="E1205">
        <v>0</v>
      </c>
      <c r="F1205">
        <v>-24.515000000000001</v>
      </c>
      <c r="G1205">
        <v>0.1137</v>
      </c>
      <c r="H1205">
        <v>-1.946</v>
      </c>
      <c r="I1205">
        <v>0.10630000000000001</v>
      </c>
      <c r="J1205">
        <v>1.5286</v>
      </c>
      <c r="K1205">
        <v>0.1082</v>
      </c>
      <c r="L1205">
        <v>-1.52E-2</v>
      </c>
      <c r="M1205">
        <v>1.3776999999999999</v>
      </c>
      <c r="N1205">
        <v>0.25119999999999998</v>
      </c>
      <c r="O1205">
        <v>-7.1099999999999997E-2</v>
      </c>
      <c r="P1205">
        <v>1.6999999999999999E-3</v>
      </c>
      <c r="Q1205" s="13">
        <v>2.8999999999999998E-3</v>
      </c>
      <c r="R1205" s="13">
        <v>8.8999999999999996E-2</v>
      </c>
      <c r="S1205" s="13">
        <v>-1.3306</v>
      </c>
      <c r="T1205">
        <v>0.22520000000000001</v>
      </c>
      <c r="U1205" s="13">
        <v>1.8E-3</v>
      </c>
      <c r="V1205" s="13">
        <v>2.7199999999999998E-2</v>
      </c>
      <c r="X1205"/>
      <c r="AA1205" s="13"/>
      <c r="AC1205"/>
      <c r="AD1205" s="14"/>
    </row>
    <row r="1206" spans="1:30" x14ac:dyDescent="0.2">
      <c r="A1206" t="s">
        <v>38</v>
      </c>
      <c r="C1206">
        <v>62.113</v>
      </c>
      <c r="D1206">
        <v>34.999200000000002</v>
      </c>
      <c r="E1206">
        <v>0</v>
      </c>
      <c r="F1206">
        <v>-24.015000000000001</v>
      </c>
      <c r="G1206">
        <v>0.11990000000000001</v>
      </c>
      <c r="H1206">
        <v>-1.9013</v>
      </c>
      <c r="I1206">
        <v>0.1166</v>
      </c>
      <c r="J1206">
        <v>1.4298</v>
      </c>
      <c r="K1206">
        <v>4.9299999999999997E-2</v>
      </c>
      <c r="L1206">
        <v>-0.02</v>
      </c>
      <c r="M1206">
        <v>1.0955999999999999</v>
      </c>
      <c r="N1206">
        <v>0.2447</v>
      </c>
      <c r="O1206">
        <v>-7.4399999999999994E-2</v>
      </c>
      <c r="P1206">
        <v>1.6999999999999999E-3</v>
      </c>
      <c r="Q1206" s="13">
        <v>2.8999999999999998E-3</v>
      </c>
      <c r="R1206" s="13">
        <v>7.6200000000000004E-2</v>
      </c>
      <c r="S1206" s="13">
        <v>-1.0857000000000001</v>
      </c>
      <c r="T1206">
        <v>0.23860000000000001</v>
      </c>
      <c r="U1206" s="13">
        <v>2.9999999999999997E-4</v>
      </c>
      <c r="V1206" s="13">
        <v>2.81E-2</v>
      </c>
      <c r="X1206"/>
      <c r="AA1206" s="13"/>
      <c r="AC1206"/>
      <c r="AD1206" s="14"/>
    </row>
    <row r="1207" spans="1:30" x14ac:dyDescent="0.2">
      <c r="A1207" t="s">
        <v>38</v>
      </c>
      <c r="C1207">
        <v>62.363</v>
      </c>
      <c r="D1207">
        <v>34.999200000000002</v>
      </c>
      <c r="E1207">
        <v>0</v>
      </c>
      <c r="F1207">
        <v>-23.515000000000001</v>
      </c>
      <c r="G1207">
        <v>9.9400000000000002E-2</v>
      </c>
      <c r="H1207">
        <v>-1.5508999999999999</v>
      </c>
      <c r="I1207">
        <v>9.8199999999999996E-2</v>
      </c>
      <c r="J1207">
        <v>1.1399999999999999</v>
      </c>
      <c r="K1207">
        <v>4.9299999999999997E-2</v>
      </c>
      <c r="L1207">
        <v>-1.8800000000000001E-2</v>
      </c>
      <c r="M1207">
        <v>1.2837000000000001</v>
      </c>
      <c r="N1207">
        <v>0.2447</v>
      </c>
      <c r="O1207">
        <v>-7.1099999999999997E-2</v>
      </c>
      <c r="P1207">
        <v>1.6999999999999999E-3</v>
      </c>
      <c r="Q1207" s="13">
        <v>-1E-4</v>
      </c>
      <c r="R1207" s="13">
        <v>7.6200000000000004E-2</v>
      </c>
      <c r="S1207" s="13">
        <v>-1.1525000000000001</v>
      </c>
      <c r="T1207">
        <v>0.22389999999999999</v>
      </c>
      <c r="U1207" s="13">
        <v>-2.0000000000000001E-4</v>
      </c>
      <c r="V1207" s="13">
        <v>2.86E-2</v>
      </c>
      <c r="X1207"/>
      <c r="AA1207" s="13"/>
      <c r="AC1207"/>
      <c r="AD1207" s="14"/>
    </row>
    <row r="1208" spans="1:30" x14ac:dyDescent="0.2">
      <c r="A1208" t="s">
        <v>38</v>
      </c>
      <c r="C1208">
        <v>62.613</v>
      </c>
      <c r="D1208">
        <v>34.999200000000002</v>
      </c>
      <c r="E1208">
        <v>0</v>
      </c>
      <c r="F1208">
        <v>-23.023</v>
      </c>
      <c r="G1208">
        <v>9.5299999999999996E-2</v>
      </c>
      <c r="H1208">
        <v>-1.5583</v>
      </c>
      <c r="I1208">
        <v>8.7900000000000006E-2</v>
      </c>
      <c r="J1208">
        <v>1.2915000000000001</v>
      </c>
      <c r="K1208">
        <v>0.1082</v>
      </c>
      <c r="L1208">
        <v>-0.02</v>
      </c>
      <c r="M1208">
        <v>1.3464</v>
      </c>
      <c r="N1208">
        <v>0.25769999999999998</v>
      </c>
      <c r="O1208">
        <v>-7.4399999999999994E-2</v>
      </c>
      <c r="P1208">
        <v>9.4999999999999998E-3</v>
      </c>
      <c r="Q1208" s="13">
        <v>1.4E-3</v>
      </c>
      <c r="R1208" s="13">
        <v>8.4699999999999998E-2</v>
      </c>
      <c r="S1208" s="13">
        <v>-1.2861</v>
      </c>
      <c r="T1208">
        <v>0.2288</v>
      </c>
      <c r="U1208" s="13">
        <v>-5.9999999999999995E-4</v>
      </c>
      <c r="V1208" s="13">
        <v>2.9100000000000001E-2</v>
      </c>
      <c r="X1208"/>
      <c r="AA1208" s="13"/>
      <c r="AC1208"/>
      <c r="AD1208" s="14"/>
    </row>
    <row r="1209" spans="1:30" x14ac:dyDescent="0.2">
      <c r="A1209" t="s">
        <v>38</v>
      </c>
      <c r="C1209">
        <v>62.863</v>
      </c>
      <c r="D1209">
        <v>34.999200000000002</v>
      </c>
      <c r="E1209">
        <v>0</v>
      </c>
      <c r="F1209">
        <v>-22.524999999999999</v>
      </c>
      <c r="G1209">
        <v>0.12189999999999999</v>
      </c>
      <c r="H1209">
        <v>-1.782</v>
      </c>
      <c r="I1209">
        <v>0.10639999999999999</v>
      </c>
      <c r="J1209">
        <v>1.5023</v>
      </c>
      <c r="K1209">
        <v>0.1082</v>
      </c>
      <c r="L1209">
        <v>-2.12E-2</v>
      </c>
      <c r="M1209">
        <v>1.4718</v>
      </c>
      <c r="N1209">
        <v>0.26419999999999999</v>
      </c>
      <c r="O1209">
        <v>-8.7300000000000003E-2</v>
      </c>
      <c r="P1209">
        <v>5.5999999999999999E-3</v>
      </c>
      <c r="Q1209" s="13">
        <v>1.4E-3</v>
      </c>
      <c r="R1209" s="13">
        <v>7.7600000000000002E-2</v>
      </c>
      <c r="S1209" s="13">
        <v>-1.1636</v>
      </c>
      <c r="T1209">
        <v>0.22270000000000001</v>
      </c>
      <c r="U1209" s="13">
        <v>2.9999999999999997E-4</v>
      </c>
      <c r="V1209" s="13">
        <v>2.9100000000000001E-2</v>
      </c>
      <c r="X1209"/>
      <c r="AA1209" s="13"/>
      <c r="AC1209"/>
      <c r="AD1209" s="14"/>
    </row>
    <row r="1210" spans="1:30" x14ac:dyDescent="0.2">
      <c r="A1210" t="s">
        <v>38</v>
      </c>
      <c r="C1210">
        <v>63.113</v>
      </c>
      <c r="D1210">
        <v>34.999200000000002</v>
      </c>
      <c r="E1210">
        <v>0</v>
      </c>
      <c r="F1210">
        <v>-22.033000000000001</v>
      </c>
      <c r="G1210">
        <v>0.14849999999999999</v>
      </c>
      <c r="H1210">
        <v>-1.3645</v>
      </c>
      <c r="I1210">
        <v>0.1371</v>
      </c>
      <c r="J1210">
        <v>1.2585999999999999</v>
      </c>
      <c r="K1210">
        <v>0.1082</v>
      </c>
      <c r="L1210">
        <v>-0.02</v>
      </c>
      <c r="M1210">
        <v>1.3776999999999999</v>
      </c>
      <c r="N1210">
        <v>0.25769999999999998</v>
      </c>
      <c r="O1210">
        <v>-8.7300000000000003E-2</v>
      </c>
      <c r="P1210">
        <v>1.6999999999999999E-3</v>
      </c>
      <c r="Q1210" s="13">
        <v>1.4E-3</v>
      </c>
      <c r="R1210" s="13">
        <v>7.4800000000000005E-2</v>
      </c>
      <c r="S1210" s="13">
        <v>-0.99660000000000004</v>
      </c>
      <c r="T1210">
        <v>0.2215</v>
      </c>
      <c r="U1210" s="13">
        <v>-2.0000000000000001E-4</v>
      </c>
      <c r="V1210" s="13">
        <v>3.0099999999999998E-2</v>
      </c>
      <c r="X1210"/>
      <c r="AA1210" s="13"/>
      <c r="AC1210"/>
      <c r="AD1210" s="14"/>
    </row>
    <row r="1211" spans="1:30" x14ac:dyDescent="0.2">
      <c r="A1211" t="s">
        <v>38</v>
      </c>
      <c r="C1211">
        <v>63.363</v>
      </c>
      <c r="D1211">
        <v>34.999200000000002</v>
      </c>
      <c r="E1211">
        <v>0</v>
      </c>
      <c r="F1211">
        <v>-21.539000000000001</v>
      </c>
      <c r="G1211">
        <v>0.1424</v>
      </c>
      <c r="H1211">
        <v>-2.1772</v>
      </c>
      <c r="I1211">
        <v>0.14319999999999999</v>
      </c>
      <c r="J1211">
        <v>1.8712</v>
      </c>
      <c r="K1211">
        <v>0.1082</v>
      </c>
      <c r="L1211">
        <v>-1.7600000000000001E-2</v>
      </c>
      <c r="M1211">
        <v>1.3149999999999999</v>
      </c>
      <c r="N1211">
        <v>0.25769999999999998</v>
      </c>
      <c r="O1211">
        <v>-9.3799999999999994E-2</v>
      </c>
      <c r="P1211">
        <v>1.6999999999999999E-3</v>
      </c>
      <c r="Q1211" s="13">
        <v>1.4E-3</v>
      </c>
      <c r="R1211" s="13">
        <v>9.3200000000000005E-2</v>
      </c>
      <c r="S1211" s="13">
        <v>-1.4085000000000001</v>
      </c>
      <c r="T1211">
        <v>0.23</v>
      </c>
      <c r="U1211" s="13">
        <v>-5.9999999999999995E-4</v>
      </c>
      <c r="V1211" s="13">
        <v>2.86E-2</v>
      </c>
      <c r="X1211"/>
      <c r="AA1211" s="13"/>
      <c r="AC1211"/>
      <c r="AD1211" s="14"/>
    </row>
    <row r="1212" spans="1:30" x14ac:dyDescent="0.2">
      <c r="A1212" t="s">
        <v>38</v>
      </c>
      <c r="C1212">
        <v>63.613</v>
      </c>
      <c r="D1212">
        <v>34.999200000000002</v>
      </c>
      <c r="E1212">
        <v>0</v>
      </c>
      <c r="F1212">
        <v>-21.045000000000002</v>
      </c>
      <c r="G1212">
        <v>0.1158</v>
      </c>
      <c r="H1212">
        <v>-1.8864000000000001</v>
      </c>
      <c r="I1212">
        <v>0.1145</v>
      </c>
      <c r="J1212">
        <v>1.7724</v>
      </c>
      <c r="K1212">
        <v>7.8700000000000006E-2</v>
      </c>
      <c r="L1212">
        <v>-1.7600000000000001E-2</v>
      </c>
      <c r="M1212">
        <v>1.2523</v>
      </c>
      <c r="N1212">
        <v>0.26419999999999999</v>
      </c>
      <c r="O1212">
        <v>-9.3799999999999994E-2</v>
      </c>
      <c r="P1212">
        <v>-2.2000000000000001E-3</v>
      </c>
      <c r="Q1212" s="13">
        <v>2.8999999999999998E-3</v>
      </c>
      <c r="R1212" s="13">
        <v>8.3299999999999999E-2</v>
      </c>
      <c r="S1212" s="13">
        <v>-1.1636</v>
      </c>
      <c r="T1212">
        <v>0.22520000000000001</v>
      </c>
      <c r="U1212" s="13">
        <v>2.9999999999999997E-4</v>
      </c>
      <c r="V1212" s="13">
        <v>2.9100000000000001E-2</v>
      </c>
      <c r="X1212"/>
      <c r="AA1212" s="13"/>
      <c r="AC1212"/>
      <c r="AD1212" s="14"/>
    </row>
    <row r="1213" spans="1:30" x14ac:dyDescent="0.2">
      <c r="A1213" t="s">
        <v>38</v>
      </c>
      <c r="C1213">
        <v>63.863</v>
      </c>
      <c r="D1213">
        <v>34.999200000000002</v>
      </c>
      <c r="E1213">
        <v>0</v>
      </c>
      <c r="F1213">
        <v>-20.547000000000001</v>
      </c>
      <c r="G1213">
        <v>9.74E-2</v>
      </c>
      <c r="H1213">
        <v>-2.1398999999999999</v>
      </c>
      <c r="I1213">
        <v>8.7900000000000006E-2</v>
      </c>
      <c r="J1213">
        <v>1.8712</v>
      </c>
      <c r="K1213">
        <v>0.16700000000000001</v>
      </c>
      <c r="L1213">
        <v>-0.02</v>
      </c>
      <c r="M1213">
        <v>1.4091</v>
      </c>
      <c r="N1213">
        <v>0.25119999999999998</v>
      </c>
      <c r="O1213">
        <v>-9.7100000000000006E-2</v>
      </c>
      <c r="P1213">
        <v>5.5999999999999999E-3</v>
      </c>
      <c r="Q1213" s="13">
        <v>1.4E-3</v>
      </c>
      <c r="R1213" s="13">
        <v>8.7599999999999997E-2</v>
      </c>
      <c r="S1213" s="13">
        <v>-1.1080000000000001</v>
      </c>
      <c r="T1213">
        <v>0.2374</v>
      </c>
      <c r="U1213" s="13">
        <v>-2.0000000000000001E-4</v>
      </c>
      <c r="V1213" s="13">
        <v>3.1600000000000003E-2</v>
      </c>
      <c r="X1213"/>
      <c r="AA1213" s="13"/>
      <c r="AC1213"/>
      <c r="AD1213" s="14"/>
    </row>
    <row r="1214" spans="1:30" x14ac:dyDescent="0.2">
      <c r="A1214" t="s">
        <v>38</v>
      </c>
      <c r="C1214">
        <v>64.113</v>
      </c>
      <c r="D1214">
        <v>34.999200000000002</v>
      </c>
      <c r="E1214">
        <v>0</v>
      </c>
      <c r="F1214">
        <v>-20.055</v>
      </c>
      <c r="G1214">
        <v>0.1444</v>
      </c>
      <c r="H1214">
        <v>-1.8937999999999999</v>
      </c>
      <c r="I1214">
        <v>0.14929999999999999</v>
      </c>
      <c r="J1214">
        <v>1.6076999999999999</v>
      </c>
      <c r="K1214">
        <v>1.9900000000000001E-2</v>
      </c>
      <c r="L1214">
        <v>-0.02</v>
      </c>
      <c r="M1214">
        <v>1.0015000000000001</v>
      </c>
      <c r="N1214">
        <v>0.26100000000000001</v>
      </c>
      <c r="O1214">
        <v>-9.06E-2</v>
      </c>
      <c r="P1214">
        <v>1.6999999999999999E-3</v>
      </c>
      <c r="Q1214" s="13">
        <v>2.8999999999999998E-3</v>
      </c>
      <c r="R1214" s="13">
        <v>9.3299999999999994E-2</v>
      </c>
      <c r="S1214" s="13">
        <v>-1.3863000000000001</v>
      </c>
      <c r="T1214">
        <v>0.22389999999999999</v>
      </c>
      <c r="U1214" s="13">
        <v>-5.9999999999999995E-4</v>
      </c>
      <c r="V1214" s="13">
        <v>3.0599999999999999E-2</v>
      </c>
      <c r="X1214"/>
      <c r="AA1214" s="13"/>
      <c r="AC1214"/>
      <c r="AD1214" s="14"/>
    </row>
    <row r="1215" spans="1:30" x14ac:dyDescent="0.2">
      <c r="A1215" t="s">
        <v>38</v>
      </c>
      <c r="C1215">
        <v>64.363</v>
      </c>
      <c r="D1215">
        <v>34.999200000000002</v>
      </c>
      <c r="E1215">
        <v>0</v>
      </c>
      <c r="F1215">
        <v>-19.555</v>
      </c>
      <c r="G1215">
        <v>0.124</v>
      </c>
      <c r="H1215">
        <v>-1.8044</v>
      </c>
      <c r="I1215">
        <v>0.1186</v>
      </c>
      <c r="J1215">
        <v>1.5088999999999999</v>
      </c>
      <c r="K1215">
        <v>-9.5999999999999992E-3</v>
      </c>
      <c r="L1215">
        <v>-1.8800000000000001E-2</v>
      </c>
      <c r="M1215">
        <v>0.97019999999999995</v>
      </c>
      <c r="N1215">
        <v>0.26100000000000001</v>
      </c>
      <c r="O1215">
        <v>-9.7000000000000003E-2</v>
      </c>
      <c r="P1215">
        <v>1.6999999999999999E-3</v>
      </c>
      <c r="Q1215" s="13">
        <v>2.8999999999999998E-3</v>
      </c>
      <c r="R1215" s="13">
        <v>8.1900000000000001E-2</v>
      </c>
      <c r="S1215" s="13">
        <v>-1.1414</v>
      </c>
      <c r="T1215">
        <v>0.23619999999999999</v>
      </c>
      <c r="U1215" s="13">
        <v>8.0000000000000004E-4</v>
      </c>
      <c r="V1215" s="13">
        <v>3.3500000000000002E-2</v>
      </c>
      <c r="X1215"/>
      <c r="AA1215" s="13"/>
      <c r="AC1215"/>
      <c r="AD1215" s="14"/>
    </row>
    <row r="1216" spans="1:30" x14ac:dyDescent="0.2">
      <c r="A1216" t="s">
        <v>38</v>
      </c>
      <c r="C1216">
        <v>64.613</v>
      </c>
      <c r="D1216">
        <v>34.999200000000002</v>
      </c>
      <c r="E1216">
        <v>0</v>
      </c>
      <c r="F1216">
        <v>-19.058</v>
      </c>
      <c r="G1216">
        <v>9.74E-2</v>
      </c>
      <c r="H1216">
        <v>-1.536</v>
      </c>
      <c r="I1216">
        <v>8.3799999999999999E-2</v>
      </c>
      <c r="J1216">
        <v>1.1071</v>
      </c>
      <c r="K1216">
        <v>4.9299999999999997E-2</v>
      </c>
      <c r="L1216">
        <v>-0.02</v>
      </c>
      <c r="M1216">
        <v>0.97019999999999995</v>
      </c>
      <c r="N1216">
        <v>0.26750000000000002</v>
      </c>
      <c r="O1216">
        <v>-9.3799999999999994E-2</v>
      </c>
      <c r="P1216">
        <v>1.6999999999999999E-3</v>
      </c>
      <c r="Q1216" s="13">
        <v>5.8999999999999999E-3</v>
      </c>
      <c r="R1216" s="13">
        <v>7.7600000000000002E-2</v>
      </c>
      <c r="S1216" s="13">
        <v>-1.0633999999999999</v>
      </c>
      <c r="T1216">
        <v>0.21529999999999999</v>
      </c>
      <c r="U1216" s="13">
        <v>-2.0000000000000001E-4</v>
      </c>
      <c r="V1216" s="13">
        <v>3.2500000000000001E-2</v>
      </c>
      <c r="X1216"/>
      <c r="AA1216" s="13"/>
      <c r="AC1216"/>
      <c r="AD1216" s="14"/>
    </row>
    <row r="1217" spans="1:30" x14ac:dyDescent="0.2">
      <c r="A1217" t="s">
        <v>38</v>
      </c>
      <c r="C1217">
        <v>64.863</v>
      </c>
      <c r="D1217">
        <v>34.999200000000002</v>
      </c>
      <c r="E1217">
        <v>0</v>
      </c>
      <c r="F1217">
        <v>-18.564</v>
      </c>
      <c r="G1217">
        <v>0.11169999999999999</v>
      </c>
      <c r="H1217">
        <v>-1.5583</v>
      </c>
      <c r="I1217">
        <v>0.1043</v>
      </c>
      <c r="J1217">
        <v>1.2915000000000001</v>
      </c>
      <c r="K1217">
        <v>0.1082</v>
      </c>
      <c r="L1217">
        <v>-2.24E-2</v>
      </c>
      <c r="M1217">
        <v>1.2837000000000001</v>
      </c>
      <c r="N1217">
        <v>0.27079999999999999</v>
      </c>
      <c r="O1217">
        <v>-9.7000000000000003E-2</v>
      </c>
      <c r="P1217">
        <v>1.6999999999999999E-3</v>
      </c>
      <c r="Q1217" s="13">
        <v>1.4E-3</v>
      </c>
      <c r="R1217" s="13">
        <v>8.7599999999999997E-2</v>
      </c>
      <c r="S1217" s="13">
        <v>-1.3640000000000001</v>
      </c>
      <c r="T1217">
        <v>0.2349</v>
      </c>
      <c r="U1217" s="13">
        <v>1.2999999999999999E-3</v>
      </c>
      <c r="V1217" s="13">
        <v>3.3000000000000002E-2</v>
      </c>
      <c r="X1217"/>
      <c r="AA1217" s="13"/>
      <c r="AC1217"/>
      <c r="AD1217" s="14"/>
    </row>
    <row r="1218" spans="1:30" x14ac:dyDescent="0.2">
      <c r="A1218" t="s">
        <v>38</v>
      </c>
      <c r="C1218">
        <v>65.113</v>
      </c>
      <c r="D1218">
        <v>34.999200000000002</v>
      </c>
      <c r="E1218">
        <v>0</v>
      </c>
      <c r="F1218">
        <v>-18.065000000000001</v>
      </c>
      <c r="G1218">
        <v>0.1076</v>
      </c>
      <c r="H1218">
        <v>-1.9833000000000001</v>
      </c>
      <c r="I1218">
        <v>0.1022</v>
      </c>
      <c r="J1218">
        <v>1.4891000000000001</v>
      </c>
      <c r="K1218">
        <v>4.9299999999999997E-2</v>
      </c>
      <c r="L1218">
        <v>-2.4799999999999999E-2</v>
      </c>
      <c r="M1218">
        <v>1.3149999999999999</v>
      </c>
      <c r="N1218">
        <v>0.27079999999999999</v>
      </c>
      <c r="O1218">
        <v>-9.7000000000000003E-2</v>
      </c>
      <c r="P1218">
        <v>1.6999999999999999E-3</v>
      </c>
      <c r="Q1218" s="13">
        <v>2.8999999999999998E-3</v>
      </c>
      <c r="R1218" s="13">
        <v>8.6199999999999999E-2</v>
      </c>
      <c r="S1218" s="13">
        <v>-1.1302000000000001</v>
      </c>
      <c r="T1218">
        <v>0.2203</v>
      </c>
      <c r="U1218" s="13">
        <v>-2.0000000000000001E-4</v>
      </c>
      <c r="V1218" s="13">
        <v>3.3500000000000002E-2</v>
      </c>
      <c r="X1218"/>
      <c r="AA1218" s="13"/>
      <c r="AC1218"/>
      <c r="AD1218" s="14"/>
    </row>
    <row r="1219" spans="1:30" x14ac:dyDescent="0.2">
      <c r="A1219" t="s">
        <v>38</v>
      </c>
      <c r="C1219">
        <v>65.363</v>
      </c>
      <c r="D1219">
        <v>34.999200000000002</v>
      </c>
      <c r="E1219">
        <v>0</v>
      </c>
      <c r="F1219">
        <v>-17.565000000000001</v>
      </c>
      <c r="G1219">
        <v>0.1055</v>
      </c>
      <c r="H1219">
        <v>-1.6031</v>
      </c>
      <c r="I1219">
        <v>9.6100000000000005E-2</v>
      </c>
      <c r="J1219">
        <v>1.3047</v>
      </c>
      <c r="K1219">
        <v>0.1376</v>
      </c>
      <c r="L1219">
        <v>-1.8800000000000001E-2</v>
      </c>
      <c r="M1219">
        <v>1.3464</v>
      </c>
      <c r="N1219">
        <v>0.27400000000000002</v>
      </c>
      <c r="O1219">
        <v>-9.06E-2</v>
      </c>
      <c r="P1219">
        <v>1.6999999999999999E-3</v>
      </c>
      <c r="Q1219" s="13">
        <v>1.4E-3</v>
      </c>
      <c r="R1219" s="13">
        <v>7.3400000000000007E-2</v>
      </c>
      <c r="S1219" s="13">
        <v>-0.98550000000000004</v>
      </c>
      <c r="T1219">
        <v>0.2215</v>
      </c>
      <c r="U1219" s="13">
        <v>2.9999999999999997E-4</v>
      </c>
      <c r="V1219" s="13">
        <v>3.4000000000000002E-2</v>
      </c>
      <c r="X1219"/>
      <c r="AA1219" s="13"/>
      <c r="AC1219"/>
      <c r="AD1219" s="14"/>
    </row>
    <row r="1220" spans="1:30" x14ac:dyDescent="0.2">
      <c r="A1220" t="s">
        <v>38</v>
      </c>
      <c r="C1220">
        <v>65.613</v>
      </c>
      <c r="D1220">
        <v>34.999200000000002</v>
      </c>
      <c r="E1220">
        <v>0</v>
      </c>
      <c r="F1220">
        <v>-17.065000000000001</v>
      </c>
      <c r="G1220">
        <v>0.12189999999999999</v>
      </c>
      <c r="H1220">
        <v>-2.4083000000000001</v>
      </c>
      <c r="I1220">
        <v>0.1104</v>
      </c>
      <c r="J1220">
        <v>1.9238999999999999</v>
      </c>
      <c r="K1220">
        <v>0.1376</v>
      </c>
      <c r="L1220">
        <v>-1.7600000000000001E-2</v>
      </c>
      <c r="M1220">
        <v>1.3464</v>
      </c>
      <c r="N1220">
        <v>0.27079999999999999</v>
      </c>
      <c r="O1220">
        <v>-9.3799999999999994E-2</v>
      </c>
      <c r="P1220">
        <v>1.6999999999999999E-3</v>
      </c>
      <c r="Q1220" s="13">
        <v>4.4000000000000003E-3</v>
      </c>
      <c r="R1220" s="13">
        <v>9.3299999999999994E-2</v>
      </c>
      <c r="S1220" s="13">
        <v>-1.3752</v>
      </c>
      <c r="T1220">
        <v>0.23369999999999999</v>
      </c>
      <c r="U1220" s="13">
        <v>-2.0000000000000001E-4</v>
      </c>
      <c r="V1220" s="13">
        <v>3.4000000000000002E-2</v>
      </c>
      <c r="X1220"/>
      <c r="AA1220" s="13"/>
      <c r="AC1220"/>
      <c r="AD1220" s="14"/>
    </row>
    <row r="1221" spans="1:30" x14ac:dyDescent="0.2">
      <c r="A1221" t="s">
        <v>38</v>
      </c>
      <c r="C1221">
        <v>65.863</v>
      </c>
      <c r="D1221">
        <v>34.999200000000002</v>
      </c>
      <c r="E1221">
        <v>0</v>
      </c>
      <c r="F1221">
        <v>-16.565000000000001</v>
      </c>
      <c r="G1221">
        <v>0.126</v>
      </c>
      <c r="H1221">
        <v>-1.9833000000000001</v>
      </c>
      <c r="I1221">
        <v>0.1227</v>
      </c>
      <c r="J1221">
        <v>1.7197</v>
      </c>
      <c r="K1221">
        <v>7.8700000000000006E-2</v>
      </c>
      <c r="L1221">
        <v>-1.8800000000000001E-2</v>
      </c>
      <c r="M1221">
        <v>1.2210000000000001</v>
      </c>
      <c r="N1221">
        <v>0.27729999999999999</v>
      </c>
      <c r="O1221">
        <v>-8.7300000000000003E-2</v>
      </c>
      <c r="P1221">
        <v>-2.2000000000000001E-3</v>
      </c>
      <c r="Q1221" s="13">
        <v>2.8999999999999998E-3</v>
      </c>
      <c r="R1221" s="13">
        <v>7.9000000000000001E-2</v>
      </c>
      <c r="S1221" s="13">
        <v>-1.1080000000000001</v>
      </c>
      <c r="T1221">
        <v>0.2203</v>
      </c>
      <c r="U1221" s="13">
        <v>8.0000000000000004E-4</v>
      </c>
      <c r="V1221" s="13">
        <v>3.3500000000000002E-2</v>
      </c>
      <c r="X1221"/>
      <c r="AA1221" s="13"/>
      <c r="AC1221"/>
      <c r="AD1221" s="14"/>
    </row>
    <row r="1222" spans="1:30" x14ac:dyDescent="0.2">
      <c r="A1222" t="s">
        <v>38</v>
      </c>
      <c r="C1222">
        <v>66.113</v>
      </c>
      <c r="D1222">
        <v>34.999200000000002</v>
      </c>
      <c r="E1222">
        <v>0</v>
      </c>
      <c r="F1222">
        <v>-16.065000000000001</v>
      </c>
      <c r="G1222">
        <v>0.12189999999999999</v>
      </c>
      <c r="H1222">
        <v>-2.1398999999999999</v>
      </c>
      <c r="I1222">
        <v>0.1023</v>
      </c>
      <c r="J1222">
        <v>1.7525999999999999</v>
      </c>
      <c r="K1222">
        <v>0.16700000000000001</v>
      </c>
      <c r="L1222">
        <v>-1.8800000000000001E-2</v>
      </c>
      <c r="M1222">
        <v>1.3776999999999999</v>
      </c>
      <c r="N1222">
        <v>0.27729999999999999</v>
      </c>
      <c r="O1222">
        <v>-9.7000000000000003E-2</v>
      </c>
      <c r="P1222">
        <v>1.6999999999999999E-3</v>
      </c>
      <c r="Q1222" s="13">
        <v>4.4000000000000003E-3</v>
      </c>
      <c r="R1222" s="13">
        <v>8.1900000000000001E-2</v>
      </c>
      <c r="S1222" s="13">
        <v>-1.0633999999999999</v>
      </c>
      <c r="T1222">
        <v>0.24110000000000001</v>
      </c>
      <c r="U1222" s="13">
        <v>2.9999999999999997E-4</v>
      </c>
      <c r="V1222" s="13">
        <v>3.6999999999999998E-2</v>
      </c>
      <c r="X1222"/>
      <c r="AA1222" s="13"/>
      <c r="AC1222"/>
      <c r="AD1222" s="14"/>
    </row>
    <row r="1223" spans="1:30" x14ac:dyDescent="0.2">
      <c r="A1223" t="s">
        <v>38</v>
      </c>
      <c r="C1223">
        <v>66.363</v>
      </c>
      <c r="D1223">
        <v>34.999200000000002</v>
      </c>
      <c r="E1223">
        <v>0</v>
      </c>
      <c r="F1223">
        <v>-15.564</v>
      </c>
      <c r="G1223">
        <v>0.13420000000000001</v>
      </c>
      <c r="H1223">
        <v>-1.8118000000000001</v>
      </c>
      <c r="I1223">
        <v>0.12479999999999999</v>
      </c>
      <c r="J1223">
        <v>1.4693000000000001</v>
      </c>
      <c r="K1223">
        <v>7.8700000000000006E-2</v>
      </c>
      <c r="L1223">
        <v>-1.7600000000000001E-2</v>
      </c>
      <c r="M1223">
        <v>1.3149999999999999</v>
      </c>
      <c r="N1223">
        <v>0.2838</v>
      </c>
      <c r="O1223">
        <v>-9.7000000000000003E-2</v>
      </c>
      <c r="P1223">
        <v>1.6999999999999999E-3</v>
      </c>
      <c r="Q1223" s="13">
        <v>2.8999999999999998E-3</v>
      </c>
      <c r="R1223" s="13">
        <v>9.1800000000000007E-2</v>
      </c>
      <c r="S1223" s="13">
        <v>-1.3863000000000001</v>
      </c>
      <c r="T1223">
        <v>0.21410000000000001</v>
      </c>
      <c r="U1223" s="13">
        <v>1.2999999999999999E-3</v>
      </c>
      <c r="V1223" s="13">
        <v>3.5499999999999997E-2</v>
      </c>
      <c r="X1223"/>
      <c r="AA1223" s="13"/>
      <c r="AC1223"/>
      <c r="AD1223" s="14"/>
    </row>
    <row r="1224" spans="1:30" x14ac:dyDescent="0.2">
      <c r="A1224" t="s">
        <v>38</v>
      </c>
      <c r="C1224">
        <v>66.613</v>
      </c>
      <c r="D1224">
        <v>34.999200000000002</v>
      </c>
      <c r="E1224">
        <v>0</v>
      </c>
      <c r="F1224">
        <v>-15.061999999999999</v>
      </c>
      <c r="G1224">
        <v>0.10349999999999999</v>
      </c>
      <c r="H1224">
        <v>-1.7298</v>
      </c>
      <c r="I1224">
        <v>9.6100000000000005E-2</v>
      </c>
      <c r="J1224">
        <v>1.3442000000000001</v>
      </c>
      <c r="K1224">
        <v>0.1082</v>
      </c>
      <c r="L1224">
        <v>-1.6400000000000001E-2</v>
      </c>
      <c r="M1224">
        <v>1.3149999999999999</v>
      </c>
      <c r="N1224">
        <v>0.2838</v>
      </c>
      <c r="O1224">
        <v>-0.10680000000000001</v>
      </c>
      <c r="P1224">
        <v>1.6999999999999999E-3</v>
      </c>
      <c r="Q1224" s="13">
        <v>1.4E-3</v>
      </c>
      <c r="R1224" s="13">
        <v>7.6200000000000004E-2</v>
      </c>
      <c r="S1224" s="13">
        <v>-1.03</v>
      </c>
      <c r="T1224">
        <v>0.2288</v>
      </c>
      <c r="U1224" s="13">
        <v>8.0000000000000004E-4</v>
      </c>
      <c r="V1224" s="13">
        <v>3.7400000000000003E-2</v>
      </c>
      <c r="X1224"/>
      <c r="AA1224" s="13"/>
      <c r="AC1224"/>
      <c r="AD1224" s="14"/>
    </row>
    <row r="1225" spans="1:30" x14ac:dyDescent="0.2">
      <c r="A1225" t="s">
        <v>38</v>
      </c>
      <c r="C1225">
        <v>66.863</v>
      </c>
      <c r="D1225">
        <v>34.999200000000002</v>
      </c>
      <c r="E1225">
        <v>0</v>
      </c>
      <c r="F1225">
        <v>-14.555999999999999</v>
      </c>
      <c r="G1225">
        <v>0.1096</v>
      </c>
      <c r="H1225">
        <v>-1.6031</v>
      </c>
      <c r="I1225">
        <v>0.1002</v>
      </c>
      <c r="J1225">
        <v>1.1993</v>
      </c>
      <c r="K1225">
        <v>4.9299999999999997E-2</v>
      </c>
      <c r="L1225">
        <v>-2.3599999999999999E-2</v>
      </c>
      <c r="M1225">
        <v>1.0328999999999999</v>
      </c>
      <c r="N1225">
        <v>0.29039999999999999</v>
      </c>
      <c r="O1225">
        <v>-9.7000000000000003E-2</v>
      </c>
      <c r="P1225">
        <v>5.5999999999999999E-3</v>
      </c>
      <c r="Q1225" s="13">
        <v>2.8999999999999998E-3</v>
      </c>
      <c r="R1225" s="13">
        <v>7.1900000000000006E-2</v>
      </c>
      <c r="S1225" s="13">
        <v>-0.96319999999999995</v>
      </c>
      <c r="T1225">
        <v>0.21529999999999999</v>
      </c>
      <c r="U1225" s="13">
        <v>-2.0000000000000001E-4</v>
      </c>
      <c r="V1225" s="13">
        <v>3.7900000000000003E-2</v>
      </c>
      <c r="X1225"/>
      <c r="AA1225" s="13"/>
      <c r="AC1225"/>
      <c r="AD1225" s="14"/>
    </row>
    <row r="1226" spans="1:30" x14ac:dyDescent="0.2">
      <c r="A1226" t="s">
        <v>38</v>
      </c>
      <c r="C1226">
        <v>67.113</v>
      </c>
      <c r="D1226">
        <v>34.999200000000002</v>
      </c>
      <c r="E1226">
        <v>0</v>
      </c>
      <c r="F1226">
        <v>-14.052</v>
      </c>
      <c r="G1226">
        <v>0.13009999999999999</v>
      </c>
      <c r="H1226">
        <v>-1.7522</v>
      </c>
      <c r="I1226">
        <v>0.1166</v>
      </c>
      <c r="J1226">
        <v>1.331</v>
      </c>
      <c r="K1226">
        <v>0.1376</v>
      </c>
      <c r="L1226">
        <v>-2.24E-2</v>
      </c>
      <c r="M1226">
        <v>1.2837000000000001</v>
      </c>
      <c r="N1226">
        <v>0.29039999999999999</v>
      </c>
      <c r="O1226">
        <v>-0.1003</v>
      </c>
      <c r="P1226">
        <v>1.6999999999999999E-3</v>
      </c>
      <c r="Q1226" s="13">
        <v>2.8999999999999998E-3</v>
      </c>
      <c r="R1226" s="13">
        <v>8.6099999999999996E-2</v>
      </c>
      <c r="S1226" s="13">
        <v>-1.3194999999999999</v>
      </c>
      <c r="T1226">
        <v>0.22270000000000001</v>
      </c>
      <c r="U1226" s="13">
        <v>-1.1000000000000001E-3</v>
      </c>
      <c r="V1226" s="13">
        <v>3.5999999999999997E-2</v>
      </c>
      <c r="X1226"/>
      <c r="AA1226" s="13"/>
      <c r="AC1226"/>
      <c r="AD1226" s="14"/>
    </row>
    <row r="1227" spans="1:30" x14ac:dyDescent="0.2">
      <c r="A1227" t="s">
        <v>38</v>
      </c>
      <c r="C1227">
        <v>67.363</v>
      </c>
      <c r="D1227">
        <v>34.999200000000002</v>
      </c>
      <c r="E1227">
        <v>0</v>
      </c>
      <c r="F1227">
        <v>-13.545</v>
      </c>
      <c r="G1227">
        <v>0.12809999999999999</v>
      </c>
      <c r="H1227">
        <v>-2.0952000000000002</v>
      </c>
      <c r="I1227">
        <v>0.1166</v>
      </c>
      <c r="J1227">
        <v>1.6604000000000001</v>
      </c>
      <c r="K1227">
        <v>0.1082</v>
      </c>
      <c r="L1227">
        <v>-2.24E-2</v>
      </c>
      <c r="M1227">
        <v>1.2210000000000001</v>
      </c>
      <c r="N1227">
        <v>0.28710000000000002</v>
      </c>
      <c r="O1227">
        <v>-0.10349999999999999</v>
      </c>
      <c r="P1227">
        <v>-2.2000000000000001E-3</v>
      </c>
      <c r="Q1227" s="13">
        <v>1.4E-3</v>
      </c>
      <c r="R1227" s="13">
        <v>8.6199999999999999E-2</v>
      </c>
      <c r="S1227" s="13">
        <v>-1.1970000000000001</v>
      </c>
      <c r="T1227">
        <v>0.22639999999999999</v>
      </c>
      <c r="U1227" s="13">
        <v>-2.0000000000000001E-4</v>
      </c>
      <c r="V1227" s="13">
        <v>3.7400000000000003E-2</v>
      </c>
      <c r="X1227"/>
      <c r="AA1227" s="13"/>
      <c r="AC1227"/>
      <c r="AD1227" s="14"/>
    </row>
    <row r="1228" spans="1:30" x14ac:dyDescent="0.2">
      <c r="A1228" t="s">
        <v>38</v>
      </c>
      <c r="C1228">
        <v>67.613</v>
      </c>
      <c r="D1228">
        <v>34.999200000000002</v>
      </c>
      <c r="E1228">
        <v>0</v>
      </c>
      <c r="F1228">
        <v>-13.032999999999999</v>
      </c>
      <c r="G1228">
        <v>0.13830000000000001</v>
      </c>
      <c r="H1228">
        <v>-1.7968999999999999</v>
      </c>
      <c r="I1228">
        <v>0.13500000000000001</v>
      </c>
      <c r="J1228">
        <v>1.3836999999999999</v>
      </c>
      <c r="K1228">
        <v>7.8700000000000006E-2</v>
      </c>
      <c r="L1228">
        <v>-0.02</v>
      </c>
      <c r="M1228">
        <v>1.3464</v>
      </c>
      <c r="N1228">
        <v>0.2838</v>
      </c>
      <c r="O1228">
        <v>-0.10680000000000001</v>
      </c>
      <c r="P1228">
        <v>5.5999999999999999E-3</v>
      </c>
      <c r="Q1228" s="13">
        <v>2.8999999999999998E-3</v>
      </c>
      <c r="R1228" s="13">
        <v>7.1900000000000006E-2</v>
      </c>
      <c r="S1228" s="13">
        <v>-0.97440000000000004</v>
      </c>
      <c r="T1228">
        <v>0.2215</v>
      </c>
      <c r="U1228" s="13">
        <v>-2.0000000000000001E-4</v>
      </c>
      <c r="V1228" s="13">
        <v>3.7400000000000003E-2</v>
      </c>
      <c r="X1228"/>
      <c r="AA1228" s="13"/>
      <c r="AC1228"/>
      <c r="AD1228" s="14"/>
    </row>
    <row r="1229" spans="1:30" x14ac:dyDescent="0.2">
      <c r="A1229" t="s">
        <v>38</v>
      </c>
      <c r="C1229">
        <v>67.863</v>
      </c>
      <c r="D1229">
        <v>34.999200000000002</v>
      </c>
      <c r="E1229">
        <v>0</v>
      </c>
      <c r="F1229">
        <v>-12.523</v>
      </c>
      <c r="G1229">
        <v>0.126</v>
      </c>
      <c r="H1229">
        <v>-2.3262999999999998</v>
      </c>
      <c r="I1229">
        <v>0.1104</v>
      </c>
      <c r="J1229">
        <v>1.8646</v>
      </c>
      <c r="K1229">
        <v>4.9299999999999997E-2</v>
      </c>
      <c r="L1229">
        <v>-0.02</v>
      </c>
      <c r="M1229">
        <v>1.2837000000000001</v>
      </c>
      <c r="N1229">
        <v>0.29039999999999999</v>
      </c>
      <c r="O1229">
        <v>-0.10680000000000001</v>
      </c>
      <c r="P1229">
        <v>1.6999999999999999E-3</v>
      </c>
      <c r="Q1229" s="13">
        <v>5.8999999999999999E-3</v>
      </c>
      <c r="R1229" s="13">
        <v>9.4700000000000006E-2</v>
      </c>
      <c r="S1229" s="13">
        <v>-1.3640000000000001</v>
      </c>
      <c r="T1229">
        <v>0.22639999999999999</v>
      </c>
      <c r="U1229" s="13">
        <v>8.0000000000000004E-4</v>
      </c>
      <c r="V1229" s="13">
        <v>3.7900000000000003E-2</v>
      </c>
      <c r="X1229"/>
      <c r="AA1229" s="13"/>
      <c r="AC1229"/>
      <c r="AD1229" s="14"/>
    </row>
    <row r="1230" spans="1:30" x14ac:dyDescent="0.2">
      <c r="A1230" t="s">
        <v>38</v>
      </c>
      <c r="C1230">
        <v>68.113</v>
      </c>
      <c r="D1230">
        <v>34.999200000000002</v>
      </c>
      <c r="E1230">
        <v>0</v>
      </c>
      <c r="F1230">
        <v>-12.015000000000001</v>
      </c>
      <c r="G1230">
        <v>0.1055</v>
      </c>
      <c r="H1230">
        <v>-2.0503999999999998</v>
      </c>
      <c r="I1230">
        <v>0.1023</v>
      </c>
      <c r="J1230">
        <v>1.6011</v>
      </c>
      <c r="K1230">
        <v>7.8700000000000006E-2</v>
      </c>
      <c r="L1230">
        <v>-1.8800000000000001E-2</v>
      </c>
      <c r="M1230">
        <v>1.3776999999999999</v>
      </c>
      <c r="N1230">
        <v>0.30349999999999999</v>
      </c>
      <c r="O1230">
        <v>-0.1133</v>
      </c>
      <c r="P1230">
        <v>9.4999999999999998E-3</v>
      </c>
      <c r="Q1230" s="13">
        <v>4.4000000000000003E-3</v>
      </c>
      <c r="R1230" s="13">
        <v>8.8999999999999996E-2</v>
      </c>
      <c r="S1230" s="13">
        <v>-1.2081999999999999</v>
      </c>
      <c r="T1230">
        <v>0.21659999999999999</v>
      </c>
      <c r="U1230" s="13">
        <v>-5.9999999999999995E-4</v>
      </c>
      <c r="V1230" s="13">
        <v>3.8899999999999997E-2</v>
      </c>
      <c r="X1230"/>
      <c r="AA1230" s="13"/>
      <c r="AC1230"/>
      <c r="AD1230" s="14"/>
    </row>
    <row r="1231" spans="1:30" x14ac:dyDescent="0.2">
      <c r="A1231" t="s">
        <v>38</v>
      </c>
      <c r="C1231">
        <v>68.363</v>
      </c>
      <c r="D1231">
        <v>34.999200000000002</v>
      </c>
      <c r="E1231">
        <v>0</v>
      </c>
      <c r="F1231">
        <v>-11.505000000000001</v>
      </c>
      <c r="G1231">
        <v>9.9400000000000002E-2</v>
      </c>
      <c r="H1231">
        <v>-2.1920999999999999</v>
      </c>
      <c r="I1231">
        <v>8.7900000000000006E-2</v>
      </c>
      <c r="J1231">
        <v>1.7921</v>
      </c>
      <c r="K1231">
        <v>4.9299999999999997E-2</v>
      </c>
      <c r="L1231">
        <v>-2.24E-2</v>
      </c>
      <c r="M1231">
        <v>1.0015000000000001</v>
      </c>
      <c r="N1231">
        <v>0.30020000000000002</v>
      </c>
      <c r="O1231">
        <v>-0.1133</v>
      </c>
      <c r="P1231">
        <v>1.6999999999999999E-3</v>
      </c>
      <c r="Q1231" s="13">
        <v>5.8999999999999999E-3</v>
      </c>
      <c r="R1231" s="13">
        <v>8.3299999999999999E-2</v>
      </c>
      <c r="S1231" s="13">
        <v>-1.0523</v>
      </c>
      <c r="T1231">
        <v>0.2276</v>
      </c>
      <c r="U1231" s="13">
        <v>-2.0000000000000001E-4</v>
      </c>
      <c r="V1231" s="13">
        <v>3.8399999999999997E-2</v>
      </c>
      <c r="X1231"/>
      <c r="AA1231" s="13"/>
      <c r="AC1231"/>
      <c r="AD1231" s="14"/>
    </row>
    <row r="1232" spans="1:30" x14ac:dyDescent="0.2">
      <c r="A1232" t="s">
        <v>38</v>
      </c>
      <c r="C1232">
        <v>68.613</v>
      </c>
      <c r="D1232">
        <v>34.999200000000002</v>
      </c>
      <c r="E1232">
        <v>0</v>
      </c>
      <c r="F1232">
        <v>-10.999000000000001</v>
      </c>
      <c r="G1232">
        <v>9.74E-2</v>
      </c>
      <c r="H1232">
        <v>-1.6105</v>
      </c>
      <c r="I1232">
        <v>0.09</v>
      </c>
      <c r="J1232">
        <v>1.2848999999999999</v>
      </c>
      <c r="K1232">
        <v>7.8700000000000006E-2</v>
      </c>
      <c r="L1232">
        <v>-2.24E-2</v>
      </c>
      <c r="M1232">
        <v>0.97019999999999995</v>
      </c>
      <c r="N1232">
        <v>0.29370000000000002</v>
      </c>
      <c r="O1232">
        <v>-0.10680000000000001</v>
      </c>
      <c r="P1232">
        <v>1.6999999999999999E-3</v>
      </c>
      <c r="Q1232" s="13">
        <v>4.4000000000000003E-3</v>
      </c>
      <c r="R1232" s="13">
        <v>8.4699999999999998E-2</v>
      </c>
      <c r="S1232" s="13">
        <v>-1.3306</v>
      </c>
      <c r="T1232">
        <v>0.22270000000000001</v>
      </c>
      <c r="U1232" s="13">
        <v>8.0000000000000004E-4</v>
      </c>
      <c r="V1232" s="13">
        <v>3.7900000000000003E-2</v>
      </c>
      <c r="X1232"/>
      <c r="AA1232" s="13"/>
      <c r="AC1232"/>
      <c r="AD1232" s="14"/>
    </row>
    <row r="1233" spans="1:30" x14ac:dyDescent="0.2">
      <c r="A1233" t="s">
        <v>38</v>
      </c>
      <c r="C1233">
        <v>68.863</v>
      </c>
      <c r="D1233">
        <v>34.999200000000002</v>
      </c>
      <c r="E1233">
        <v>0</v>
      </c>
      <c r="F1233">
        <v>-10.494999999999999</v>
      </c>
      <c r="G1233">
        <v>0.12809999999999999</v>
      </c>
      <c r="H1233">
        <v>-1.8864000000000001</v>
      </c>
      <c r="I1233">
        <v>0.1186</v>
      </c>
      <c r="J1233">
        <v>1.4035</v>
      </c>
      <c r="K1233">
        <v>0.1082</v>
      </c>
      <c r="L1233">
        <v>-2.4799999999999999E-2</v>
      </c>
      <c r="M1233">
        <v>1.1583000000000001</v>
      </c>
      <c r="N1233">
        <v>0.2969</v>
      </c>
      <c r="O1233">
        <v>-0.11650000000000001</v>
      </c>
      <c r="P1233">
        <v>5.5999999999999999E-3</v>
      </c>
      <c r="Q1233" s="13">
        <v>2.8999999999999998E-3</v>
      </c>
      <c r="R1233" s="13">
        <v>8.3299999999999999E-2</v>
      </c>
      <c r="S1233" s="13">
        <v>-1.0968</v>
      </c>
      <c r="T1233">
        <v>0.23619999999999999</v>
      </c>
      <c r="U1233" s="13">
        <v>2.9999999999999997E-4</v>
      </c>
      <c r="V1233" s="13">
        <v>3.9899999999999998E-2</v>
      </c>
      <c r="X1233"/>
      <c r="AA1233" s="13"/>
      <c r="AC1233"/>
      <c r="AD1233" s="14"/>
    </row>
    <row r="1234" spans="1:30" x14ac:dyDescent="0.2">
      <c r="A1234" t="s">
        <v>38</v>
      </c>
      <c r="C1234">
        <v>69.113</v>
      </c>
      <c r="D1234">
        <v>34.999200000000002</v>
      </c>
      <c r="E1234">
        <v>0</v>
      </c>
      <c r="F1234">
        <v>-9.9949999999999992</v>
      </c>
      <c r="G1234">
        <v>0.10150000000000001</v>
      </c>
      <c r="H1234">
        <v>-1.5508999999999999</v>
      </c>
      <c r="I1234">
        <v>9.4100000000000003E-2</v>
      </c>
      <c r="J1234">
        <v>1.2256</v>
      </c>
      <c r="K1234">
        <v>4.9299999999999997E-2</v>
      </c>
      <c r="L1234">
        <v>-2.24E-2</v>
      </c>
      <c r="M1234">
        <v>1.0328999999999999</v>
      </c>
      <c r="N1234">
        <v>0.2969</v>
      </c>
      <c r="O1234">
        <v>-0.10680000000000001</v>
      </c>
      <c r="P1234">
        <v>1.6999999999999999E-3</v>
      </c>
      <c r="Q1234" s="13">
        <v>1.4E-3</v>
      </c>
      <c r="R1234" s="13">
        <v>6.9099999999999995E-2</v>
      </c>
      <c r="S1234" s="13">
        <v>-0.85189999999999999</v>
      </c>
      <c r="T1234">
        <v>0.2215</v>
      </c>
      <c r="U1234" s="13">
        <v>1.2999999999999999E-3</v>
      </c>
      <c r="V1234" s="13">
        <v>3.8399999999999997E-2</v>
      </c>
      <c r="X1234"/>
      <c r="AA1234" s="13"/>
      <c r="AC1234"/>
      <c r="AD1234" s="14"/>
    </row>
    <row r="1235" spans="1:30" x14ac:dyDescent="0.2">
      <c r="A1235" t="s">
        <v>38</v>
      </c>
      <c r="C1235">
        <v>69.363</v>
      </c>
      <c r="D1235">
        <v>34.999200000000002</v>
      </c>
      <c r="E1235">
        <v>0</v>
      </c>
      <c r="F1235">
        <v>-9.4939999999999998</v>
      </c>
      <c r="G1235">
        <v>0.1096</v>
      </c>
      <c r="H1235">
        <v>-1.8714999999999999</v>
      </c>
      <c r="I1235">
        <v>9.4100000000000003E-2</v>
      </c>
      <c r="J1235">
        <v>1.3375999999999999</v>
      </c>
      <c r="K1235">
        <v>7.8700000000000006E-2</v>
      </c>
      <c r="L1235">
        <v>-2.12E-2</v>
      </c>
      <c r="M1235">
        <v>1.4718</v>
      </c>
      <c r="N1235">
        <v>0.30349999999999999</v>
      </c>
      <c r="O1235">
        <v>-0.1198</v>
      </c>
      <c r="P1235">
        <v>-2.2000000000000001E-3</v>
      </c>
      <c r="Q1235" s="13">
        <v>1.4E-3</v>
      </c>
      <c r="R1235" s="13">
        <v>8.6199999999999999E-2</v>
      </c>
      <c r="S1235" s="13">
        <v>-1.3306</v>
      </c>
      <c r="T1235">
        <v>0.23619999999999999</v>
      </c>
      <c r="U1235" s="13">
        <v>2.9999999999999997E-4</v>
      </c>
      <c r="V1235" s="13">
        <v>3.8899999999999997E-2</v>
      </c>
      <c r="X1235"/>
      <c r="AA1235" s="13"/>
      <c r="AC1235"/>
      <c r="AD1235" s="14"/>
    </row>
    <row r="1236" spans="1:30" x14ac:dyDescent="0.2">
      <c r="A1236" t="s">
        <v>38</v>
      </c>
      <c r="C1236">
        <v>69.613</v>
      </c>
      <c r="D1236">
        <v>34.999200000000002</v>
      </c>
      <c r="E1236">
        <v>0</v>
      </c>
      <c r="F1236">
        <v>-8.9949999999999992</v>
      </c>
      <c r="G1236">
        <v>9.3299999999999994E-2</v>
      </c>
      <c r="H1236">
        <v>-2.0728</v>
      </c>
      <c r="I1236">
        <v>7.9699999999999993E-2</v>
      </c>
      <c r="J1236">
        <v>1.7197</v>
      </c>
      <c r="K1236">
        <v>0.1376</v>
      </c>
      <c r="L1236">
        <v>-1.7600000000000001E-2</v>
      </c>
      <c r="M1236">
        <v>1.3776999999999999</v>
      </c>
      <c r="N1236">
        <v>0.30020000000000002</v>
      </c>
      <c r="O1236">
        <v>-0.1198</v>
      </c>
      <c r="P1236">
        <v>1.6999999999999999E-3</v>
      </c>
      <c r="Q1236" s="13">
        <v>1.4E-3</v>
      </c>
      <c r="R1236" s="13">
        <v>8.6099999999999996E-2</v>
      </c>
      <c r="S1236" s="13">
        <v>-1.2193000000000001</v>
      </c>
      <c r="T1236">
        <v>0.2215</v>
      </c>
      <c r="U1236" s="13">
        <v>-5.9999999999999995E-4</v>
      </c>
      <c r="V1236" s="13">
        <v>3.9399999999999998E-2</v>
      </c>
      <c r="X1236"/>
      <c r="AA1236" s="13"/>
      <c r="AC1236"/>
      <c r="AD1236" s="14"/>
    </row>
    <row r="1237" spans="1:30" x14ac:dyDescent="0.2">
      <c r="A1237" t="s">
        <v>38</v>
      </c>
      <c r="C1237">
        <v>69.863</v>
      </c>
      <c r="D1237">
        <v>34.999200000000002</v>
      </c>
      <c r="E1237">
        <v>0</v>
      </c>
      <c r="F1237">
        <v>-8.4920000000000009</v>
      </c>
      <c r="G1237">
        <v>0.1076</v>
      </c>
      <c r="H1237">
        <v>-1.6627000000000001</v>
      </c>
      <c r="I1237">
        <v>9.8199999999999996E-2</v>
      </c>
      <c r="J1237">
        <v>1.3244</v>
      </c>
      <c r="K1237">
        <v>4.9299999999999997E-2</v>
      </c>
      <c r="L1237">
        <v>-0.02</v>
      </c>
      <c r="M1237">
        <v>1.2837000000000001</v>
      </c>
      <c r="N1237">
        <v>0.30349999999999999</v>
      </c>
      <c r="O1237">
        <v>-0.11650000000000001</v>
      </c>
      <c r="P1237">
        <v>1.6999999999999999E-3</v>
      </c>
      <c r="Q1237" s="13">
        <v>2.8999999999999998E-3</v>
      </c>
      <c r="R1237" s="13">
        <v>7.1900000000000006E-2</v>
      </c>
      <c r="S1237" s="13">
        <v>-0.99660000000000004</v>
      </c>
      <c r="T1237">
        <v>0.2276</v>
      </c>
      <c r="U1237" s="13">
        <v>-5.9999999999999995E-4</v>
      </c>
      <c r="V1237" s="13">
        <v>3.8899999999999997E-2</v>
      </c>
      <c r="X1237"/>
      <c r="AA1237" s="13"/>
      <c r="AC1237"/>
      <c r="AD1237" s="14"/>
    </row>
    <row r="1238" spans="1:30" x14ac:dyDescent="0.2">
      <c r="A1238" t="s">
        <v>38</v>
      </c>
      <c r="C1238">
        <v>70.113</v>
      </c>
      <c r="D1238">
        <v>34.999200000000002</v>
      </c>
      <c r="E1238">
        <v>0</v>
      </c>
      <c r="F1238">
        <v>-7.9939999999999998</v>
      </c>
      <c r="G1238">
        <v>0.1055</v>
      </c>
      <c r="H1238">
        <v>-2.2443</v>
      </c>
      <c r="I1238">
        <v>7.9699999999999993E-2</v>
      </c>
      <c r="J1238">
        <v>1.8909</v>
      </c>
      <c r="K1238">
        <v>7.8700000000000006E-2</v>
      </c>
      <c r="L1238">
        <v>-0.02</v>
      </c>
      <c r="M1238">
        <v>1.0955999999999999</v>
      </c>
      <c r="N1238">
        <v>0.30349999999999999</v>
      </c>
      <c r="O1238">
        <v>-0.1198</v>
      </c>
      <c r="P1238">
        <v>1.6999999999999999E-3</v>
      </c>
      <c r="Q1238" s="13">
        <v>2.8999999999999998E-3</v>
      </c>
      <c r="R1238" s="13">
        <v>8.4699999999999998E-2</v>
      </c>
      <c r="S1238" s="13">
        <v>-1.2638</v>
      </c>
      <c r="T1238">
        <v>0.22520000000000001</v>
      </c>
      <c r="U1238" s="13">
        <v>8.0000000000000004E-4</v>
      </c>
      <c r="V1238" s="13">
        <v>4.0399999999999998E-2</v>
      </c>
      <c r="X1238"/>
      <c r="AA1238" s="13"/>
      <c r="AC1238"/>
      <c r="AD1238" s="14"/>
    </row>
    <row r="1239" spans="1:30" x14ac:dyDescent="0.2">
      <c r="A1239" t="s">
        <v>38</v>
      </c>
      <c r="C1239">
        <v>70.363</v>
      </c>
      <c r="D1239">
        <v>34.999200000000002</v>
      </c>
      <c r="E1239">
        <v>0</v>
      </c>
      <c r="F1239">
        <v>-7.4950000000000001</v>
      </c>
      <c r="G1239">
        <v>0.1608</v>
      </c>
      <c r="H1239">
        <v>-1.9088000000000001</v>
      </c>
      <c r="I1239">
        <v>0.14319999999999999</v>
      </c>
      <c r="J1239">
        <v>1.6933</v>
      </c>
      <c r="K1239">
        <v>0.1082</v>
      </c>
      <c r="L1239">
        <v>-1.8800000000000001E-2</v>
      </c>
      <c r="M1239">
        <v>1.4403999999999999</v>
      </c>
      <c r="N1239">
        <v>0.30349999999999999</v>
      </c>
      <c r="O1239">
        <v>-0.1263</v>
      </c>
      <c r="P1239">
        <v>1.6999999999999999E-3</v>
      </c>
      <c r="Q1239" s="13">
        <v>7.4000000000000003E-3</v>
      </c>
      <c r="R1239" s="13">
        <v>8.0500000000000002E-2</v>
      </c>
      <c r="S1239" s="13">
        <v>-1.2415</v>
      </c>
      <c r="T1239">
        <v>0.2203</v>
      </c>
      <c r="U1239" s="13">
        <v>8.0000000000000004E-4</v>
      </c>
      <c r="V1239" s="13">
        <v>3.9899999999999998E-2</v>
      </c>
      <c r="X1239"/>
      <c r="AA1239" s="13"/>
      <c r="AC1239"/>
      <c r="AD1239" s="14"/>
    </row>
    <row r="1240" spans="1:30" x14ac:dyDescent="0.2">
      <c r="A1240" t="s">
        <v>38</v>
      </c>
      <c r="C1240">
        <v>70.613</v>
      </c>
      <c r="D1240">
        <v>34.999200000000002</v>
      </c>
      <c r="E1240">
        <v>0</v>
      </c>
      <c r="F1240">
        <v>-6.9950000000000001</v>
      </c>
      <c r="G1240">
        <v>0.15670000000000001</v>
      </c>
      <c r="H1240">
        <v>-2.1474000000000002</v>
      </c>
      <c r="I1240">
        <v>0.14729999999999999</v>
      </c>
      <c r="J1240">
        <v>1.8119000000000001</v>
      </c>
      <c r="K1240">
        <v>7.8700000000000006E-2</v>
      </c>
      <c r="L1240">
        <v>-2.12E-2</v>
      </c>
      <c r="M1240">
        <v>1.2210000000000001</v>
      </c>
      <c r="N1240">
        <v>0.30349999999999999</v>
      </c>
      <c r="O1240">
        <v>-0.1295</v>
      </c>
      <c r="P1240">
        <v>1.6999999999999999E-3</v>
      </c>
      <c r="Q1240" s="13">
        <v>7.4000000000000003E-3</v>
      </c>
      <c r="R1240" s="13">
        <v>6.7699999999999996E-2</v>
      </c>
      <c r="S1240" s="13">
        <v>-0.90759999999999996</v>
      </c>
      <c r="T1240">
        <v>0.2399</v>
      </c>
      <c r="U1240" s="13">
        <v>-2.0000000000000001E-4</v>
      </c>
      <c r="V1240" s="13">
        <v>4.19E-2</v>
      </c>
      <c r="X1240"/>
      <c r="AA1240" s="13"/>
      <c r="AC1240"/>
      <c r="AD1240" s="14"/>
    </row>
    <row r="1241" spans="1:30" x14ac:dyDescent="0.2">
      <c r="A1241" t="s">
        <v>38</v>
      </c>
      <c r="C1241">
        <v>70.863</v>
      </c>
      <c r="D1241">
        <v>34.999200000000002</v>
      </c>
      <c r="E1241">
        <v>0</v>
      </c>
      <c r="F1241">
        <v>-6.4950000000000001</v>
      </c>
      <c r="G1241">
        <v>7.8899999999999998E-2</v>
      </c>
      <c r="H1241">
        <v>-1.6403000000000001</v>
      </c>
      <c r="I1241">
        <v>5.9299999999999999E-2</v>
      </c>
      <c r="J1241">
        <v>1.4693000000000001</v>
      </c>
      <c r="K1241">
        <v>4.9299999999999997E-2</v>
      </c>
      <c r="L1241">
        <v>-1.8800000000000001E-2</v>
      </c>
      <c r="M1241">
        <v>1.2210000000000001</v>
      </c>
      <c r="N1241">
        <v>0.31</v>
      </c>
      <c r="O1241">
        <v>-0.1328</v>
      </c>
      <c r="P1241">
        <v>1.6999999999999999E-3</v>
      </c>
      <c r="Q1241" s="13">
        <v>5.8999999999999999E-3</v>
      </c>
      <c r="R1241" s="13">
        <v>8.7599999999999997E-2</v>
      </c>
      <c r="S1241" s="13">
        <v>-1.2971999999999999</v>
      </c>
      <c r="T1241">
        <v>0.21529999999999999</v>
      </c>
      <c r="U1241" s="13">
        <v>-5.9999999999999995E-4</v>
      </c>
      <c r="V1241" s="13">
        <v>4.2299999999999997E-2</v>
      </c>
      <c r="X1241"/>
      <c r="AA1241" s="13"/>
      <c r="AC1241"/>
      <c r="AD1241" s="14"/>
    </row>
    <row r="1242" spans="1:30" x14ac:dyDescent="0.2">
      <c r="A1242" t="s">
        <v>38</v>
      </c>
      <c r="C1242">
        <v>71.113</v>
      </c>
      <c r="D1242">
        <v>34.999200000000002</v>
      </c>
      <c r="E1242">
        <v>0</v>
      </c>
      <c r="F1242">
        <v>-6.0010000000000003</v>
      </c>
      <c r="G1242">
        <v>9.9400000000000002E-2</v>
      </c>
      <c r="H1242">
        <v>-1.8416999999999999</v>
      </c>
      <c r="I1242">
        <v>8.7900000000000006E-2</v>
      </c>
      <c r="J1242">
        <v>1.4561999999999999</v>
      </c>
      <c r="K1242">
        <v>0.16700000000000001</v>
      </c>
      <c r="L1242">
        <v>-2.12E-2</v>
      </c>
      <c r="M1242">
        <v>1.2837000000000001</v>
      </c>
      <c r="N1242">
        <v>0.31</v>
      </c>
      <c r="O1242">
        <v>-0.13930000000000001</v>
      </c>
      <c r="P1242">
        <v>1.6999999999999999E-3</v>
      </c>
      <c r="Q1242" s="13">
        <v>7.4000000000000003E-3</v>
      </c>
      <c r="R1242" s="13">
        <v>8.4699999999999998E-2</v>
      </c>
      <c r="S1242" s="13">
        <v>-1.1859</v>
      </c>
      <c r="T1242">
        <v>0.2374</v>
      </c>
      <c r="U1242" s="13">
        <v>2.9999999999999997E-4</v>
      </c>
      <c r="V1242" s="13">
        <v>4.2799999999999998E-2</v>
      </c>
      <c r="X1242"/>
      <c r="AA1242" s="13"/>
      <c r="AC1242"/>
      <c r="AD1242" s="14"/>
    </row>
    <row r="1243" spans="1:30" x14ac:dyDescent="0.2">
      <c r="A1243" t="s">
        <v>38</v>
      </c>
      <c r="C1243">
        <v>71.363</v>
      </c>
      <c r="D1243">
        <v>34.999200000000002</v>
      </c>
      <c r="E1243">
        <v>0</v>
      </c>
      <c r="F1243">
        <v>-5.5049999999999999</v>
      </c>
      <c r="G1243">
        <v>0.1178</v>
      </c>
      <c r="H1243">
        <v>-1.5955999999999999</v>
      </c>
      <c r="I1243">
        <v>9.8199999999999996E-2</v>
      </c>
      <c r="J1243">
        <v>1.3508</v>
      </c>
      <c r="K1243">
        <v>0.1376</v>
      </c>
      <c r="L1243">
        <v>-2.5999999999999999E-2</v>
      </c>
      <c r="M1243">
        <v>1.1896</v>
      </c>
      <c r="N1243">
        <v>0.31</v>
      </c>
      <c r="O1243">
        <v>-0.1457</v>
      </c>
      <c r="P1243">
        <v>1.6999999999999999E-3</v>
      </c>
      <c r="Q1243" s="13">
        <v>1.0500000000000001E-2</v>
      </c>
      <c r="R1243" s="13">
        <v>7.0499999999999993E-2</v>
      </c>
      <c r="S1243" s="13">
        <v>-0.86299999999999999</v>
      </c>
      <c r="T1243">
        <v>0.21659999999999999</v>
      </c>
      <c r="U1243" s="13">
        <v>2.9999999999999997E-4</v>
      </c>
      <c r="V1243" s="13">
        <v>4.2299999999999997E-2</v>
      </c>
      <c r="X1243"/>
      <c r="AA1243" s="13"/>
      <c r="AC1243"/>
      <c r="AD1243" s="14"/>
    </row>
    <row r="1244" spans="1:30" x14ac:dyDescent="0.2">
      <c r="A1244" t="s">
        <v>38</v>
      </c>
      <c r="C1244">
        <v>71.613</v>
      </c>
      <c r="D1244">
        <v>34.999200000000002</v>
      </c>
      <c r="E1244">
        <v>0</v>
      </c>
      <c r="F1244">
        <v>-5.0049999999999999</v>
      </c>
      <c r="G1244">
        <v>0.16900000000000001</v>
      </c>
      <c r="H1244">
        <v>-1.6553</v>
      </c>
      <c r="I1244">
        <v>0.1575</v>
      </c>
      <c r="J1244">
        <v>1.3640000000000001</v>
      </c>
      <c r="K1244">
        <v>0.1082</v>
      </c>
      <c r="L1244">
        <v>-2.12E-2</v>
      </c>
      <c r="M1244">
        <v>1.4403999999999999</v>
      </c>
      <c r="N1244">
        <v>0.31</v>
      </c>
      <c r="O1244">
        <v>-0.13600000000000001</v>
      </c>
      <c r="P1244">
        <v>5.5999999999999999E-3</v>
      </c>
      <c r="Q1244" s="13">
        <v>1.4E-3</v>
      </c>
      <c r="R1244" s="13">
        <v>8.0500000000000002E-2</v>
      </c>
      <c r="S1244" s="13">
        <v>-1.2416</v>
      </c>
      <c r="T1244">
        <v>0.23369999999999999</v>
      </c>
      <c r="U1244" s="13">
        <v>2.9999999999999997E-4</v>
      </c>
      <c r="V1244" s="13">
        <v>4.3299999999999998E-2</v>
      </c>
      <c r="X1244"/>
      <c r="AA1244" s="13"/>
      <c r="AC1244"/>
      <c r="AD1244" s="14"/>
    </row>
    <row r="1245" spans="1:30" x14ac:dyDescent="0.2">
      <c r="A1245" t="s">
        <v>38</v>
      </c>
      <c r="C1245">
        <v>71.863</v>
      </c>
      <c r="D1245">
        <v>34.999200000000002</v>
      </c>
      <c r="E1245">
        <v>0</v>
      </c>
      <c r="F1245">
        <v>-4.5119999999999996</v>
      </c>
      <c r="G1245">
        <v>0.11169999999999999</v>
      </c>
      <c r="H1245">
        <v>-2.0206</v>
      </c>
      <c r="I1245">
        <v>0.1023</v>
      </c>
      <c r="J1245">
        <v>1.6472</v>
      </c>
      <c r="K1245">
        <v>7.8700000000000006E-2</v>
      </c>
      <c r="L1245">
        <v>-0.02</v>
      </c>
      <c r="M1245">
        <v>1.3149999999999999</v>
      </c>
      <c r="N1245">
        <v>0.31319999999999998</v>
      </c>
      <c r="O1245">
        <v>-0.13930000000000001</v>
      </c>
      <c r="P1245">
        <v>9.4999999999999998E-3</v>
      </c>
      <c r="Q1245" s="13">
        <v>5.8999999999999999E-3</v>
      </c>
      <c r="R1245" s="13">
        <v>8.6099999999999996E-2</v>
      </c>
      <c r="S1245" s="13">
        <v>-1.2303999999999999</v>
      </c>
      <c r="T1245">
        <v>0.22520000000000001</v>
      </c>
      <c r="U1245" s="13">
        <v>2.9999999999999997E-4</v>
      </c>
      <c r="V1245" s="13">
        <v>4.3299999999999998E-2</v>
      </c>
      <c r="X1245"/>
      <c r="AA1245" s="13"/>
      <c r="AC1245"/>
      <c r="AD1245" s="14"/>
    </row>
    <row r="1246" spans="1:30" x14ac:dyDescent="0.2">
      <c r="A1246" t="s">
        <v>38</v>
      </c>
      <c r="C1246">
        <v>72.113</v>
      </c>
      <c r="D1246">
        <v>34.999200000000002</v>
      </c>
      <c r="E1246">
        <v>0</v>
      </c>
      <c r="F1246">
        <v>-4.0149999999999997</v>
      </c>
      <c r="G1246">
        <v>0.1096</v>
      </c>
      <c r="H1246">
        <v>-1.6477999999999999</v>
      </c>
      <c r="I1246">
        <v>8.3799999999999999E-2</v>
      </c>
      <c r="J1246">
        <v>1.3442000000000001</v>
      </c>
      <c r="K1246">
        <v>0.16700000000000001</v>
      </c>
      <c r="L1246">
        <v>-2.12E-2</v>
      </c>
      <c r="M1246">
        <v>1.2523</v>
      </c>
      <c r="N1246">
        <v>0.31319999999999998</v>
      </c>
      <c r="O1246">
        <v>-0.13600000000000001</v>
      </c>
      <c r="P1246">
        <v>1.6999999999999999E-3</v>
      </c>
      <c r="Q1246" s="13">
        <v>4.4000000000000003E-3</v>
      </c>
      <c r="R1246" s="13">
        <v>7.7600000000000002E-2</v>
      </c>
      <c r="S1246" s="13">
        <v>-1.0078</v>
      </c>
      <c r="T1246">
        <v>0.2203</v>
      </c>
      <c r="U1246" s="13">
        <v>8.0000000000000004E-4</v>
      </c>
      <c r="V1246" s="13">
        <v>4.2799999999999998E-2</v>
      </c>
      <c r="X1246"/>
      <c r="AA1246" s="13"/>
      <c r="AC1246"/>
      <c r="AD1246" s="14"/>
    </row>
    <row r="1247" spans="1:30" x14ac:dyDescent="0.2">
      <c r="A1247" t="s">
        <v>38</v>
      </c>
      <c r="C1247">
        <v>72.363</v>
      </c>
      <c r="D1247">
        <v>34.999200000000002</v>
      </c>
      <c r="E1247">
        <v>0</v>
      </c>
      <c r="F1247">
        <v>-3.5179999999999998</v>
      </c>
      <c r="G1247">
        <v>0.124</v>
      </c>
      <c r="H1247">
        <v>-2.3487</v>
      </c>
      <c r="I1247">
        <v>0.1023</v>
      </c>
      <c r="J1247">
        <v>1.9107000000000001</v>
      </c>
      <c r="K1247">
        <v>4.9299999999999997E-2</v>
      </c>
      <c r="L1247">
        <v>-1.8800000000000001E-2</v>
      </c>
      <c r="M1247">
        <v>1.1583000000000001</v>
      </c>
      <c r="N1247">
        <v>0.3165</v>
      </c>
      <c r="O1247">
        <v>-0.1328</v>
      </c>
      <c r="P1247">
        <v>1.6999999999999999E-3</v>
      </c>
      <c r="Q1247" s="13">
        <v>4.4000000000000003E-3</v>
      </c>
      <c r="R1247" s="13">
        <v>9.3299999999999994E-2</v>
      </c>
      <c r="S1247" s="13">
        <v>-1.3084</v>
      </c>
      <c r="T1247">
        <v>0.23</v>
      </c>
      <c r="U1247" s="13">
        <v>8.0000000000000004E-4</v>
      </c>
      <c r="V1247" s="13">
        <v>4.3299999999999998E-2</v>
      </c>
      <c r="X1247"/>
      <c r="AA1247" s="13"/>
      <c r="AC1247"/>
      <c r="AD1247" s="14"/>
    </row>
    <row r="1248" spans="1:30" x14ac:dyDescent="0.2">
      <c r="A1248" t="s">
        <v>38</v>
      </c>
      <c r="C1248">
        <v>72.613</v>
      </c>
      <c r="D1248">
        <v>34.999200000000002</v>
      </c>
      <c r="E1248">
        <v>0</v>
      </c>
      <c r="F1248">
        <v>-3.0249999999999999</v>
      </c>
      <c r="G1248">
        <v>0.13420000000000001</v>
      </c>
      <c r="H1248">
        <v>-1.946</v>
      </c>
      <c r="I1248">
        <v>0.1125</v>
      </c>
      <c r="J1248">
        <v>1.6933</v>
      </c>
      <c r="K1248">
        <v>7.8700000000000006E-2</v>
      </c>
      <c r="L1248">
        <v>-0.02</v>
      </c>
      <c r="M1248">
        <v>1.3149999999999999</v>
      </c>
      <c r="N1248">
        <v>0.31319999999999998</v>
      </c>
      <c r="O1248">
        <v>-0.13600000000000001</v>
      </c>
      <c r="P1248">
        <v>1.6999999999999999E-3</v>
      </c>
      <c r="Q1248" s="13">
        <v>5.8999999999999999E-3</v>
      </c>
      <c r="R1248" s="13">
        <v>8.4699999999999998E-2</v>
      </c>
      <c r="S1248" s="13">
        <v>-1.2081999999999999</v>
      </c>
      <c r="T1248">
        <v>0.2117</v>
      </c>
      <c r="U1248" s="13">
        <v>-2.0000000000000001E-4</v>
      </c>
      <c r="V1248" s="13">
        <v>4.4299999999999999E-2</v>
      </c>
      <c r="X1248"/>
      <c r="AA1248" s="13"/>
      <c r="AC1248"/>
      <c r="AD1248" s="14"/>
    </row>
    <row r="1249" spans="1:30" x14ac:dyDescent="0.2">
      <c r="A1249" t="s">
        <v>38</v>
      </c>
      <c r="C1249">
        <v>72.863</v>
      </c>
      <c r="D1249">
        <v>34.999200000000002</v>
      </c>
      <c r="E1249">
        <v>0</v>
      </c>
      <c r="F1249">
        <v>-2.5249999999999999</v>
      </c>
      <c r="G1249">
        <v>0.14030000000000001</v>
      </c>
      <c r="H1249">
        <v>-2.2667000000000002</v>
      </c>
      <c r="I1249">
        <v>0.1268</v>
      </c>
      <c r="J1249">
        <v>1.8712</v>
      </c>
      <c r="K1249">
        <v>0.16700000000000001</v>
      </c>
      <c r="L1249">
        <v>-2.12E-2</v>
      </c>
      <c r="M1249">
        <v>1.4091</v>
      </c>
      <c r="N1249">
        <v>0.31979999999999997</v>
      </c>
      <c r="O1249">
        <v>-0.14249999999999999</v>
      </c>
      <c r="P1249">
        <v>1.6999999999999999E-3</v>
      </c>
      <c r="Q1249" s="13">
        <v>5.8999999999999999E-3</v>
      </c>
      <c r="R1249" s="13">
        <v>7.4800000000000005E-2</v>
      </c>
      <c r="S1249" s="13">
        <v>-1.0078</v>
      </c>
      <c r="T1249">
        <v>0.23619999999999999</v>
      </c>
      <c r="U1249" s="13">
        <v>2.9999999999999997E-4</v>
      </c>
      <c r="V1249" s="13">
        <v>4.3799999999999999E-2</v>
      </c>
      <c r="X1249"/>
      <c r="AA1249" s="13"/>
      <c r="AC1249"/>
      <c r="AD1249" s="14"/>
    </row>
    <row r="1250" spans="1:30" x14ac:dyDescent="0.2">
      <c r="A1250" t="s">
        <v>38</v>
      </c>
      <c r="C1250">
        <v>73.113</v>
      </c>
      <c r="D1250">
        <v>34.999200000000002</v>
      </c>
      <c r="E1250">
        <v>0</v>
      </c>
      <c r="F1250">
        <v>-2.0249999999999999</v>
      </c>
      <c r="G1250">
        <v>7.0800000000000002E-2</v>
      </c>
      <c r="H1250">
        <v>-1.8118000000000001</v>
      </c>
      <c r="I1250">
        <v>4.9000000000000002E-2</v>
      </c>
      <c r="J1250">
        <v>1.4693000000000001</v>
      </c>
      <c r="K1250">
        <v>0.1376</v>
      </c>
      <c r="L1250">
        <v>-1.7600000000000001E-2</v>
      </c>
      <c r="M1250">
        <v>1.2837000000000001</v>
      </c>
      <c r="N1250">
        <v>0.3165</v>
      </c>
      <c r="O1250">
        <v>-0.14249999999999999</v>
      </c>
      <c r="P1250">
        <v>9.4999999999999998E-3</v>
      </c>
      <c r="Q1250" s="13">
        <v>1.4E-3</v>
      </c>
      <c r="R1250" s="13">
        <v>8.8999999999999996E-2</v>
      </c>
      <c r="S1250" s="13">
        <v>-1.2638</v>
      </c>
      <c r="T1250">
        <v>0.21290000000000001</v>
      </c>
      <c r="U1250" s="13">
        <v>-1.6000000000000001E-3</v>
      </c>
      <c r="V1250" s="13">
        <v>4.4299999999999999E-2</v>
      </c>
      <c r="X1250"/>
      <c r="AA1250" s="13"/>
      <c r="AC1250"/>
      <c r="AD1250" s="14"/>
    </row>
    <row r="1251" spans="1:30" x14ac:dyDescent="0.2">
      <c r="A1251" t="s">
        <v>38</v>
      </c>
      <c r="C1251">
        <v>73.363</v>
      </c>
      <c r="D1251">
        <v>34.999200000000002</v>
      </c>
      <c r="E1251">
        <v>0</v>
      </c>
      <c r="F1251">
        <v>-1.5269999999999999</v>
      </c>
      <c r="G1251">
        <v>0.18740000000000001</v>
      </c>
      <c r="H1251">
        <v>-1.7670999999999999</v>
      </c>
      <c r="I1251">
        <v>0.1739</v>
      </c>
      <c r="J1251">
        <v>1.2650999999999999</v>
      </c>
      <c r="K1251">
        <v>7.8700000000000006E-2</v>
      </c>
      <c r="L1251">
        <v>-2.12E-2</v>
      </c>
      <c r="M1251">
        <v>1.2523</v>
      </c>
      <c r="N1251">
        <v>0.32300000000000001</v>
      </c>
      <c r="O1251">
        <v>-0.1522</v>
      </c>
      <c r="P1251">
        <v>1.6999999999999999E-3</v>
      </c>
      <c r="Q1251" s="13">
        <v>7.4000000000000003E-3</v>
      </c>
      <c r="R1251" s="13">
        <v>8.4699999999999998E-2</v>
      </c>
      <c r="S1251" s="13">
        <v>-1.2861</v>
      </c>
      <c r="T1251">
        <v>0.23130000000000001</v>
      </c>
      <c r="U1251" s="13">
        <v>-2.0000000000000001E-4</v>
      </c>
      <c r="V1251" s="13">
        <v>4.4299999999999999E-2</v>
      </c>
      <c r="X1251"/>
      <c r="AA1251" s="13"/>
      <c r="AC1251"/>
      <c r="AD1251" s="14"/>
    </row>
    <row r="1252" spans="1:30" x14ac:dyDescent="0.2">
      <c r="A1252" t="s">
        <v>38</v>
      </c>
      <c r="C1252">
        <v>73.613</v>
      </c>
      <c r="D1252">
        <v>34.999200000000002</v>
      </c>
      <c r="E1252">
        <v>0</v>
      </c>
      <c r="F1252">
        <v>-1.0249999999999999</v>
      </c>
      <c r="G1252">
        <v>0.1792</v>
      </c>
      <c r="H1252">
        <v>-1.6776</v>
      </c>
      <c r="I1252">
        <v>0.16569999999999999</v>
      </c>
      <c r="J1252">
        <v>1.2783</v>
      </c>
      <c r="K1252">
        <v>0.22589999999999999</v>
      </c>
      <c r="L1252">
        <v>-1.7600000000000001E-2</v>
      </c>
      <c r="M1252">
        <v>1.5345</v>
      </c>
      <c r="N1252">
        <v>0.33279999999999998</v>
      </c>
      <c r="O1252">
        <v>-0.16189999999999999</v>
      </c>
      <c r="P1252">
        <v>1.6999999999999999E-3</v>
      </c>
      <c r="Q1252" s="13">
        <v>5.8999999999999999E-3</v>
      </c>
      <c r="R1252" s="13">
        <v>7.1900000000000006E-2</v>
      </c>
      <c r="S1252" s="13">
        <v>-0.89649999999999996</v>
      </c>
      <c r="T1252">
        <v>0.2117</v>
      </c>
      <c r="U1252" s="13">
        <v>8.0000000000000004E-4</v>
      </c>
      <c r="V1252" s="13">
        <v>4.48E-2</v>
      </c>
      <c r="X1252"/>
      <c r="AA1252" s="13"/>
      <c r="AC1252"/>
      <c r="AD1252" s="14"/>
    </row>
    <row r="1253" spans="1:30" x14ac:dyDescent="0.2">
      <c r="A1253" t="s">
        <v>38</v>
      </c>
      <c r="C1253">
        <v>73.863</v>
      </c>
      <c r="D1253">
        <v>34.999200000000002</v>
      </c>
      <c r="E1253">
        <v>0</v>
      </c>
      <c r="F1253">
        <v>-0.52700000000000002</v>
      </c>
      <c r="G1253">
        <v>9.5299999999999996E-2</v>
      </c>
      <c r="H1253">
        <v>-1.7968999999999999</v>
      </c>
      <c r="I1253">
        <v>7.9699999999999993E-2</v>
      </c>
      <c r="J1253">
        <v>1.3706</v>
      </c>
      <c r="K1253">
        <v>0.1376</v>
      </c>
      <c r="L1253">
        <v>-1.7600000000000001E-2</v>
      </c>
      <c r="M1253">
        <v>1.5658000000000001</v>
      </c>
      <c r="N1253">
        <v>0.32950000000000002</v>
      </c>
      <c r="O1253">
        <v>-0.15870000000000001</v>
      </c>
      <c r="P1253">
        <v>1.6999999999999999E-3</v>
      </c>
      <c r="Q1253" s="13">
        <v>1.4E-3</v>
      </c>
      <c r="R1253" s="13">
        <v>8.3299999999999999E-2</v>
      </c>
      <c r="S1253" s="13">
        <v>-1.2193000000000001</v>
      </c>
      <c r="T1253">
        <v>0.22509999999999999</v>
      </c>
      <c r="U1253" s="13">
        <v>2.9999999999999997E-4</v>
      </c>
      <c r="V1253" s="13">
        <v>4.53E-2</v>
      </c>
      <c r="X1253"/>
      <c r="AA1253" s="13"/>
      <c r="AC1253"/>
      <c r="AD1253" s="14"/>
    </row>
    <row r="1254" spans="1:30" x14ac:dyDescent="0.2">
      <c r="A1254" t="s">
        <v>38</v>
      </c>
      <c r="C1254">
        <v>74.113</v>
      </c>
      <c r="D1254">
        <v>34.999200000000002</v>
      </c>
      <c r="E1254">
        <v>0</v>
      </c>
      <c r="F1254">
        <v>-2.5999999999999999E-2</v>
      </c>
      <c r="G1254">
        <v>0.11169999999999999</v>
      </c>
      <c r="H1254">
        <v>-2.0057</v>
      </c>
      <c r="I1254">
        <v>9.8199999999999996E-2</v>
      </c>
      <c r="J1254">
        <v>1.5747</v>
      </c>
      <c r="K1254">
        <v>0.1082</v>
      </c>
      <c r="L1254">
        <v>-2.24E-2</v>
      </c>
      <c r="M1254">
        <v>1.0955999999999999</v>
      </c>
      <c r="N1254">
        <v>0.32950000000000002</v>
      </c>
      <c r="O1254">
        <v>-0.1555</v>
      </c>
      <c r="P1254">
        <v>1.6999999999999999E-3</v>
      </c>
      <c r="Q1254" s="13">
        <v>2.8999999999999998E-3</v>
      </c>
      <c r="R1254" s="13">
        <v>8.7599999999999997E-2</v>
      </c>
      <c r="S1254" s="13">
        <v>-1.2638</v>
      </c>
      <c r="T1254">
        <v>0.21410000000000001</v>
      </c>
      <c r="U1254" s="13">
        <v>2.9999999999999997E-4</v>
      </c>
      <c r="V1254" s="13">
        <v>4.6800000000000001E-2</v>
      </c>
      <c r="X1254"/>
      <c r="AA1254" s="13"/>
      <c r="AC1254"/>
      <c r="AD1254" s="14"/>
    </row>
    <row r="1255" spans="1:30" x14ac:dyDescent="0.2">
      <c r="A1255" t="s">
        <v>38</v>
      </c>
      <c r="C1255">
        <v>74.363</v>
      </c>
      <c r="D1255">
        <v>34.999200000000002</v>
      </c>
      <c r="E1255">
        <v>0</v>
      </c>
      <c r="F1255">
        <v>0.47399999999999998</v>
      </c>
      <c r="G1255">
        <v>0.16689999999999999</v>
      </c>
      <c r="H1255">
        <v>-1.7074</v>
      </c>
      <c r="I1255">
        <v>0.1575</v>
      </c>
      <c r="J1255">
        <v>1.2454000000000001</v>
      </c>
      <c r="K1255">
        <v>0.16700000000000001</v>
      </c>
      <c r="L1255">
        <v>-0.02</v>
      </c>
      <c r="M1255">
        <v>1.2837000000000001</v>
      </c>
      <c r="N1255">
        <v>0.33279999999999998</v>
      </c>
      <c r="O1255">
        <v>-0.15870000000000001</v>
      </c>
      <c r="P1255">
        <v>1.6999999999999999E-3</v>
      </c>
      <c r="Q1255" s="13">
        <v>4.4000000000000003E-3</v>
      </c>
      <c r="R1255" s="13">
        <v>7.1900000000000006E-2</v>
      </c>
      <c r="S1255" s="13">
        <v>-0.94099999999999995</v>
      </c>
      <c r="T1255">
        <v>0.2092</v>
      </c>
      <c r="U1255" s="13">
        <v>1.2999999999999999E-3</v>
      </c>
      <c r="V1255" s="13">
        <v>4.53E-2</v>
      </c>
      <c r="X1255"/>
      <c r="AA1255" s="13"/>
      <c r="AC1255"/>
      <c r="AD1255" s="14"/>
    </row>
    <row r="1256" spans="1:30" x14ac:dyDescent="0.2">
      <c r="A1256" t="s">
        <v>38</v>
      </c>
      <c r="C1256">
        <v>74.613</v>
      </c>
      <c r="D1256">
        <v>34.999200000000002</v>
      </c>
      <c r="E1256">
        <v>0</v>
      </c>
      <c r="F1256">
        <v>0.97499999999999998</v>
      </c>
      <c r="G1256">
        <v>0.1792</v>
      </c>
      <c r="H1256">
        <v>-2.5202</v>
      </c>
      <c r="I1256">
        <v>0.16980000000000001</v>
      </c>
      <c r="J1256">
        <v>2.0424000000000002</v>
      </c>
      <c r="K1256">
        <v>4.9299999999999997E-2</v>
      </c>
      <c r="L1256">
        <v>-2.12E-2</v>
      </c>
      <c r="M1256">
        <v>1.1269</v>
      </c>
      <c r="N1256">
        <v>0.31979999999999997</v>
      </c>
      <c r="O1256">
        <v>-0.15870000000000001</v>
      </c>
      <c r="P1256">
        <v>1.6999999999999999E-3</v>
      </c>
      <c r="Q1256" s="13">
        <v>4.4000000000000003E-3</v>
      </c>
      <c r="R1256" s="13">
        <v>9.4700000000000006E-2</v>
      </c>
      <c r="S1256" s="13">
        <v>-1.3084</v>
      </c>
      <c r="T1256">
        <v>0.22270000000000001</v>
      </c>
      <c r="U1256" s="13">
        <v>-1.1000000000000001E-3</v>
      </c>
      <c r="V1256" s="13">
        <v>4.7199999999999999E-2</v>
      </c>
      <c r="X1256"/>
      <c r="AA1256" s="13"/>
      <c r="AC1256"/>
      <c r="AD1256" s="14"/>
    </row>
    <row r="1257" spans="1:30" x14ac:dyDescent="0.2">
      <c r="A1257" t="s">
        <v>38</v>
      </c>
      <c r="C1257">
        <v>74.863</v>
      </c>
      <c r="D1257">
        <v>34.999200000000002</v>
      </c>
      <c r="E1257">
        <v>0</v>
      </c>
      <c r="F1257">
        <v>1.4750000000000001</v>
      </c>
      <c r="G1257">
        <v>9.5299999999999996E-2</v>
      </c>
      <c r="H1257">
        <v>-2.0728</v>
      </c>
      <c r="I1257">
        <v>6.9500000000000006E-2</v>
      </c>
      <c r="J1257">
        <v>1.5812999999999999</v>
      </c>
      <c r="K1257">
        <v>0.16700000000000001</v>
      </c>
      <c r="L1257">
        <v>-1.6400000000000001E-2</v>
      </c>
      <c r="M1257">
        <v>1.3149999999999999</v>
      </c>
      <c r="N1257">
        <v>0.33610000000000001</v>
      </c>
      <c r="O1257">
        <v>-0.15870000000000001</v>
      </c>
      <c r="P1257">
        <v>1.6999999999999999E-3</v>
      </c>
      <c r="Q1257" s="13">
        <v>5.8999999999999999E-3</v>
      </c>
      <c r="R1257" s="13">
        <v>8.4699999999999998E-2</v>
      </c>
      <c r="S1257" s="13">
        <v>-1.2749999999999999</v>
      </c>
      <c r="T1257">
        <v>0.2092</v>
      </c>
      <c r="U1257" s="13">
        <v>8.0000000000000004E-4</v>
      </c>
      <c r="V1257" s="13">
        <v>4.7699999999999999E-2</v>
      </c>
      <c r="X1257"/>
      <c r="AA1257" s="13"/>
      <c r="AC1257"/>
      <c r="AD1257" s="14"/>
    </row>
    <row r="1258" spans="1:30" x14ac:dyDescent="0.2">
      <c r="A1258" t="s">
        <v>38</v>
      </c>
      <c r="C1258">
        <v>75.113</v>
      </c>
      <c r="D1258">
        <v>34.999200000000002</v>
      </c>
      <c r="E1258">
        <v>0</v>
      </c>
      <c r="F1258">
        <v>1.9750000000000001</v>
      </c>
      <c r="G1258">
        <v>0.1178</v>
      </c>
      <c r="H1258">
        <v>-2.3039000000000001</v>
      </c>
      <c r="I1258">
        <v>0.10639999999999999</v>
      </c>
      <c r="J1258">
        <v>1.9173</v>
      </c>
      <c r="K1258">
        <v>0.1082</v>
      </c>
      <c r="L1258">
        <v>-1.8800000000000001E-2</v>
      </c>
      <c r="M1258">
        <v>1.1896</v>
      </c>
      <c r="N1258">
        <v>0.33610000000000001</v>
      </c>
      <c r="O1258">
        <v>-0.16189999999999999</v>
      </c>
      <c r="P1258">
        <v>1.6999999999999999E-3</v>
      </c>
      <c r="Q1258" s="13">
        <v>2.8999999999999998E-3</v>
      </c>
      <c r="R1258" s="13">
        <v>8.0500000000000002E-2</v>
      </c>
      <c r="S1258" s="13">
        <v>-1.0301</v>
      </c>
      <c r="T1258">
        <v>0.23130000000000001</v>
      </c>
      <c r="U1258" s="13">
        <v>8.0000000000000004E-4</v>
      </c>
      <c r="V1258" s="13">
        <v>4.7699999999999999E-2</v>
      </c>
      <c r="X1258"/>
      <c r="AA1258" s="13"/>
      <c r="AC1258"/>
      <c r="AD1258" s="14"/>
    </row>
    <row r="1259" spans="1:30" x14ac:dyDescent="0.2">
      <c r="A1259" t="s">
        <v>38</v>
      </c>
      <c r="C1259">
        <v>75.363</v>
      </c>
      <c r="D1259">
        <v>34.999200000000002</v>
      </c>
      <c r="E1259">
        <v>0</v>
      </c>
      <c r="F1259">
        <v>2.4809999999999999</v>
      </c>
      <c r="G1259">
        <v>0.13420000000000001</v>
      </c>
      <c r="H1259">
        <v>-1.8714999999999999</v>
      </c>
      <c r="I1259">
        <v>0.1166</v>
      </c>
      <c r="J1259">
        <v>1.4430000000000001</v>
      </c>
      <c r="K1259">
        <v>0.1082</v>
      </c>
      <c r="L1259">
        <v>-1.8800000000000001E-2</v>
      </c>
      <c r="M1259">
        <v>1.3149999999999999</v>
      </c>
      <c r="N1259">
        <v>0.33279999999999998</v>
      </c>
      <c r="O1259">
        <v>-0.16189999999999999</v>
      </c>
      <c r="P1259">
        <v>5.5999999999999999E-3</v>
      </c>
      <c r="Q1259" s="13">
        <v>1.4E-3</v>
      </c>
      <c r="R1259" s="13">
        <v>8.3299999999999999E-2</v>
      </c>
      <c r="S1259" s="13">
        <v>-1.2416</v>
      </c>
      <c r="T1259">
        <v>0.19570000000000001</v>
      </c>
      <c r="U1259" s="13">
        <v>-5.9999999999999995E-4</v>
      </c>
      <c r="V1259" s="13">
        <v>4.87E-2</v>
      </c>
      <c r="X1259"/>
      <c r="AA1259" s="13"/>
      <c r="AC1259"/>
      <c r="AD1259" s="14"/>
    </row>
    <row r="1260" spans="1:30" x14ac:dyDescent="0.2">
      <c r="A1260" t="s">
        <v>38</v>
      </c>
      <c r="C1260">
        <v>75.613</v>
      </c>
      <c r="D1260">
        <v>34.999200000000002</v>
      </c>
      <c r="E1260">
        <v>0</v>
      </c>
      <c r="F1260">
        <v>2.9830000000000001</v>
      </c>
      <c r="G1260">
        <v>0.14849999999999999</v>
      </c>
      <c r="H1260">
        <v>-1.5658000000000001</v>
      </c>
      <c r="I1260">
        <v>0.12889999999999999</v>
      </c>
      <c r="J1260">
        <v>1.1860999999999999</v>
      </c>
      <c r="K1260">
        <v>7.8700000000000006E-2</v>
      </c>
      <c r="L1260">
        <v>-1.7600000000000001E-2</v>
      </c>
      <c r="M1260">
        <v>1.3464</v>
      </c>
      <c r="N1260">
        <v>0.33610000000000001</v>
      </c>
      <c r="O1260">
        <v>-0.16520000000000001</v>
      </c>
      <c r="P1260">
        <v>1.6999999999999999E-3</v>
      </c>
      <c r="Q1260" s="13">
        <v>2.8999999999999998E-3</v>
      </c>
      <c r="R1260" s="13">
        <v>8.6099999999999996E-2</v>
      </c>
      <c r="S1260" s="13">
        <v>-1.2861</v>
      </c>
      <c r="T1260">
        <v>0.23619999999999999</v>
      </c>
      <c r="U1260" s="13">
        <v>-2.0000000000000001E-4</v>
      </c>
      <c r="V1260" s="13">
        <v>4.87E-2</v>
      </c>
      <c r="X1260"/>
      <c r="AA1260" s="13"/>
      <c r="AC1260"/>
      <c r="AD1260" s="14"/>
    </row>
    <row r="1261" spans="1:30" x14ac:dyDescent="0.2">
      <c r="A1261" t="s">
        <v>38</v>
      </c>
      <c r="C1261">
        <v>75.863</v>
      </c>
      <c r="D1261">
        <v>34.999200000000002</v>
      </c>
      <c r="E1261">
        <v>0</v>
      </c>
      <c r="F1261">
        <v>3.4860000000000002</v>
      </c>
      <c r="G1261">
        <v>0.10349999999999999</v>
      </c>
      <c r="H1261">
        <v>-1.8118000000000001</v>
      </c>
      <c r="I1261">
        <v>0.09</v>
      </c>
      <c r="J1261">
        <v>1.3706</v>
      </c>
      <c r="K1261">
        <v>0.1376</v>
      </c>
      <c r="L1261">
        <v>-1.8800000000000001E-2</v>
      </c>
      <c r="M1261">
        <v>1.2837000000000001</v>
      </c>
      <c r="N1261">
        <v>0.32950000000000002</v>
      </c>
      <c r="O1261">
        <v>-0.16189999999999999</v>
      </c>
      <c r="P1261">
        <v>-2.2000000000000001E-3</v>
      </c>
      <c r="Q1261" s="13">
        <v>1.4E-3</v>
      </c>
      <c r="R1261" s="13">
        <v>7.0499999999999993E-2</v>
      </c>
      <c r="S1261" s="13">
        <v>-0.85189999999999999</v>
      </c>
      <c r="T1261">
        <v>0.2031</v>
      </c>
      <c r="U1261" s="13">
        <v>2.9999999999999997E-4</v>
      </c>
      <c r="V1261" s="13">
        <v>4.9200000000000001E-2</v>
      </c>
      <c r="X1261"/>
      <c r="AA1261" s="13"/>
      <c r="AC1261"/>
      <c r="AD1261" s="14"/>
    </row>
    <row r="1262" spans="1:30" x14ac:dyDescent="0.2">
      <c r="A1262" t="s">
        <v>38</v>
      </c>
      <c r="C1262">
        <v>76.113</v>
      </c>
      <c r="D1262">
        <v>34.999200000000002</v>
      </c>
      <c r="E1262">
        <v>0</v>
      </c>
      <c r="F1262">
        <v>3.9849999999999999</v>
      </c>
      <c r="G1262">
        <v>0.1424</v>
      </c>
      <c r="H1262">
        <v>-1.5731999999999999</v>
      </c>
      <c r="I1262">
        <v>0.13089999999999999</v>
      </c>
      <c r="J1262">
        <v>1.252</v>
      </c>
      <c r="K1262">
        <v>7.8700000000000006E-2</v>
      </c>
      <c r="L1262">
        <v>-1.7600000000000001E-2</v>
      </c>
      <c r="M1262">
        <v>1.0015000000000001</v>
      </c>
      <c r="N1262">
        <v>0.33279999999999998</v>
      </c>
      <c r="O1262">
        <v>-0.16189999999999999</v>
      </c>
      <c r="P1262">
        <v>1.6999999999999999E-3</v>
      </c>
      <c r="Q1262" s="13">
        <v>2.8999999999999998E-3</v>
      </c>
      <c r="R1262" s="13">
        <v>8.0500000000000002E-2</v>
      </c>
      <c r="S1262" s="13">
        <v>-1.1302000000000001</v>
      </c>
      <c r="T1262">
        <v>0.21779999999999999</v>
      </c>
      <c r="U1262" s="13">
        <v>-2.0000000000000001E-4</v>
      </c>
      <c r="V1262" s="13">
        <v>4.9700000000000001E-2</v>
      </c>
      <c r="X1262"/>
      <c r="AA1262" s="13"/>
      <c r="AC1262"/>
      <c r="AD1262" s="14"/>
    </row>
    <row r="1263" spans="1:30" x14ac:dyDescent="0.2">
      <c r="A1263" t="s">
        <v>38</v>
      </c>
      <c r="C1263">
        <v>76.363</v>
      </c>
      <c r="D1263">
        <v>34.999200000000002</v>
      </c>
      <c r="E1263">
        <v>0</v>
      </c>
      <c r="F1263">
        <v>4.4850000000000003</v>
      </c>
      <c r="G1263">
        <v>0.1792</v>
      </c>
      <c r="H1263">
        <v>-2.1175000000000002</v>
      </c>
      <c r="I1263">
        <v>0.17180000000000001</v>
      </c>
      <c r="J1263">
        <v>1.6735</v>
      </c>
      <c r="K1263">
        <v>4.9299999999999997E-2</v>
      </c>
      <c r="L1263">
        <v>-1.6400000000000001E-2</v>
      </c>
      <c r="M1263">
        <v>0.97019999999999995</v>
      </c>
      <c r="N1263">
        <v>0.33279999999999998</v>
      </c>
      <c r="O1263">
        <v>-0.16189999999999999</v>
      </c>
      <c r="P1263">
        <v>5.5999999999999999E-3</v>
      </c>
      <c r="Q1263" s="13">
        <v>2.8999999999999998E-3</v>
      </c>
      <c r="R1263" s="13">
        <v>9.4700000000000006E-2</v>
      </c>
      <c r="S1263" s="13">
        <v>-1.2749999999999999</v>
      </c>
      <c r="T1263">
        <v>0.22270000000000001</v>
      </c>
      <c r="U1263" s="13">
        <v>2.9999999999999997E-4</v>
      </c>
      <c r="V1263" s="13">
        <v>4.9200000000000001E-2</v>
      </c>
      <c r="X1263"/>
      <c r="AA1263" s="13"/>
      <c r="AC1263"/>
      <c r="AD1263" s="14"/>
    </row>
    <row r="1264" spans="1:30" x14ac:dyDescent="0.2">
      <c r="A1264" t="s">
        <v>38</v>
      </c>
      <c r="C1264">
        <v>76.613</v>
      </c>
      <c r="D1264">
        <v>34.999200000000002</v>
      </c>
      <c r="E1264">
        <v>0</v>
      </c>
      <c r="F1264">
        <v>4.9880000000000004</v>
      </c>
      <c r="G1264">
        <v>0.12189999999999999</v>
      </c>
      <c r="H1264">
        <v>-1.6851</v>
      </c>
      <c r="I1264">
        <v>0.10639999999999999</v>
      </c>
      <c r="J1264">
        <v>1.4628000000000001</v>
      </c>
      <c r="K1264">
        <v>4.9299999999999997E-2</v>
      </c>
      <c r="L1264">
        <v>-2.12E-2</v>
      </c>
      <c r="M1264">
        <v>1.2837000000000001</v>
      </c>
      <c r="N1264">
        <v>0.33610000000000001</v>
      </c>
      <c r="O1264">
        <v>-0.16189999999999999</v>
      </c>
      <c r="P1264">
        <v>1.34E-2</v>
      </c>
      <c r="Q1264" s="13">
        <v>4.4000000000000003E-3</v>
      </c>
      <c r="R1264" s="13">
        <v>7.7600000000000002E-2</v>
      </c>
      <c r="S1264" s="13">
        <v>-1.0078</v>
      </c>
      <c r="T1264">
        <v>0.20549999999999999</v>
      </c>
      <c r="U1264" s="13">
        <v>8.0000000000000004E-4</v>
      </c>
      <c r="V1264" s="13">
        <v>4.9700000000000001E-2</v>
      </c>
      <c r="X1264"/>
      <c r="AA1264" s="13"/>
      <c r="AC1264"/>
      <c r="AD1264" s="14"/>
    </row>
    <row r="1265" spans="1:30" x14ac:dyDescent="0.2">
      <c r="A1265" t="s">
        <v>38</v>
      </c>
      <c r="C1265">
        <v>76.863</v>
      </c>
      <c r="D1265">
        <v>34.999200000000002</v>
      </c>
      <c r="E1265">
        <v>0</v>
      </c>
      <c r="F1265">
        <v>5.4850000000000003</v>
      </c>
      <c r="G1265">
        <v>0.126</v>
      </c>
      <c r="H1265">
        <v>-2.3860000000000001</v>
      </c>
      <c r="I1265">
        <v>0.1145</v>
      </c>
      <c r="J1265">
        <v>1.9568000000000001</v>
      </c>
      <c r="K1265">
        <v>7.8700000000000006E-2</v>
      </c>
      <c r="L1265">
        <v>-1.8800000000000001E-2</v>
      </c>
      <c r="M1265">
        <v>0.93879999999999997</v>
      </c>
      <c r="N1265">
        <v>0.33279999999999998</v>
      </c>
      <c r="O1265">
        <v>-0.15870000000000001</v>
      </c>
      <c r="P1265">
        <v>1.6999999999999999E-3</v>
      </c>
      <c r="Q1265" s="13">
        <v>1.4E-3</v>
      </c>
      <c r="R1265" s="13">
        <v>8.7599999999999997E-2</v>
      </c>
      <c r="S1265" s="13">
        <v>-1.2081999999999999</v>
      </c>
      <c r="T1265">
        <v>0.23499999999999999</v>
      </c>
      <c r="U1265" s="13">
        <v>-2.0000000000000001E-4</v>
      </c>
      <c r="V1265" s="13">
        <v>5.16E-2</v>
      </c>
      <c r="X1265"/>
      <c r="AA1265" s="13"/>
      <c r="AC1265"/>
      <c r="AD1265" s="14"/>
    </row>
    <row r="1266" spans="1:30" x14ac:dyDescent="0.2">
      <c r="A1266" t="s">
        <v>38</v>
      </c>
      <c r="C1266">
        <v>77.113</v>
      </c>
      <c r="D1266">
        <v>34.999200000000002</v>
      </c>
      <c r="E1266">
        <v>0</v>
      </c>
      <c r="F1266">
        <v>5.9850000000000003</v>
      </c>
      <c r="G1266">
        <v>0.128</v>
      </c>
      <c r="H1266">
        <v>-2.0206</v>
      </c>
      <c r="I1266">
        <v>0.1186</v>
      </c>
      <c r="J1266">
        <v>1.8513999999999999</v>
      </c>
      <c r="K1266">
        <v>4.9299999999999997E-2</v>
      </c>
      <c r="L1266">
        <v>-0.02</v>
      </c>
      <c r="M1266">
        <v>1.0328999999999999</v>
      </c>
      <c r="N1266">
        <v>0.33610000000000001</v>
      </c>
      <c r="O1266">
        <v>-0.16839999999999999</v>
      </c>
      <c r="P1266">
        <v>1.6999999999999999E-3</v>
      </c>
      <c r="Q1266" s="13">
        <v>1.4E-3</v>
      </c>
      <c r="R1266" s="13">
        <v>9.0399999999999994E-2</v>
      </c>
      <c r="S1266" s="13">
        <v>-1.2638</v>
      </c>
      <c r="T1266">
        <v>0.19819999999999999</v>
      </c>
      <c r="U1266" s="13">
        <v>-2.0000000000000001E-4</v>
      </c>
      <c r="V1266" s="13">
        <v>5.16E-2</v>
      </c>
      <c r="X1266"/>
      <c r="AA1266" s="13"/>
      <c r="AC1266"/>
      <c r="AD1266" s="14"/>
    </row>
    <row r="1267" spans="1:30" x14ac:dyDescent="0.2">
      <c r="A1267" t="s">
        <v>38</v>
      </c>
      <c r="C1267">
        <v>77.363</v>
      </c>
      <c r="D1267">
        <v>34.999200000000002</v>
      </c>
      <c r="E1267">
        <v>0</v>
      </c>
      <c r="F1267">
        <v>6.484</v>
      </c>
      <c r="G1267">
        <v>0.1547</v>
      </c>
      <c r="H1267">
        <v>-2.1920999999999999</v>
      </c>
      <c r="I1267">
        <v>0.15140000000000001</v>
      </c>
      <c r="J1267">
        <v>1.8843000000000001</v>
      </c>
      <c r="K1267">
        <v>0.1376</v>
      </c>
      <c r="L1267">
        <v>-1.8800000000000001E-2</v>
      </c>
      <c r="M1267">
        <v>1.2210000000000001</v>
      </c>
      <c r="N1267">
        <v>0.3458</v>
      </c>
      <c r="O1267">
        <v>-0.16839999999999999</v>
      </c>
      <c r="P1267">
        <v>1.6999999999999999E-3</v>
      </c>
      <c r="Q1267" s="13">
        <v>1.4E-3</v>
      </c>
      <c r="R1267" s="13">
        <v>7.7600000000000002E-2</v>
      </c>
      <c r="S1267" s="13">
        <v>-1.0411999999999999</v>
      </c>
      <c r="T1267">
        <v>0.2215</v>
      </c>
      <c r="U1267" s="13">
        <v>8.0000000000000004E-4</v>
      </c>
      <c r="V1267" s="13">
        <v>5.16E-2</v>
      </c>
      <c r="X1267"/>
      <c r="AA1267" s="13"/>
      <c r="AC1267"/>
      <c r="AD1267" s="14"/>
    </row>
    <row r="1268" spans="1:30" x14ac:dyDescent="0.2">
      <c r="A1268" t="s">
        <v>38</v>
      </c>
      <c r="C1268">
        <v>77.613</v>
      </c>
      <c r="D1268">
        <v>34.999200000000002</v>
      </c>
      <c r="E1268">
        <v>0</v>
      </c>
      <c r="F1268">
        <v>6.9790000000000001</v>
      </c>
      <c r="G1268">
        <v>0.11990000000000001</v>
      </c>
      <c r="H1268">
        <v>-1.8714999999999999</v>
      </c>
      <c r="I1268">
        <v>0.1125</v>
      </c>
      <c r="J1268">
        <v>1.5616000000000001</v>
      </c>
      <c r="K1268">
        <v>4.9299999999999997E-2</v>
      </c>
      <c r="L1268">
        <v>-1.7600000000000001E-2</v>
      </c>
      <c r="M1268">
        <v>1.1896</v>
      </c>
      <c r="N1268">
        <v>0.33279999999999998</v>
      </c>
      <c r="O1268">
        <v>-0.18140000000000001</v>
      </c>
      <c r="P1268">
        <v>1.6999999999999999E-3</v>
      </c>
      <c r="Q1268" s="13">
        <v>2.8999999999999998E-3</v>
      </c>
      <c r="R1268" s="13">
        <v>8.7599999999999997E-2</v>
      </c>
      <c r="S1268" s="13">
        <v>-1.2303999999999999</v>
      </c>
      <c r="T1268">
        <v>0.21410000000000001</v>
      </c>
      <c r="U1268" s="13">
        <v>-1.1000000000000001E-3</v>
      </c>
      <c r="V1268" s="13">
        <v>5.2999999999999999E-2</v>
      </c>
      <c r="X1268"/>
      <c r="AA1268" s="13"/>
      <c r="AC1268"/>
      <c r="AD1268" s="14"/>
    </row>
    <row r="1269" spans="1:30" x14ac:dyDescent="0.2">
      <c r="A1269" t="s">
        <v>38</v>
      </c>
      <c r="C1269">
        <v>77.863</v>
      </c>
      <c r="D1269">
        <v>34.999200000000002</v>
      </c>
      <c r="E1269">
        <v>0</v>
      </c>
      <c r="F1269">
        <v>7.4749999999999996</v>
      </c>
      <c r="G1269">
        <v>0.1137</v>
      </c>
      <c r="H1269">
        <v>-1.4912000000000001</v>
      </c>
      <c r="I1269">
        <v>0.10630000000000001</v>
      </c>
      <c r="J1269">
        <v>1.2124999999999999</v>
      </c>
      <c r="K1269">
        <v>0.1082</v>
      </c>
      <c r="L1269">
        <v>-0.02</v>
      </c>
      <c r="M1269">
        <v>1.2523</v>
      </c>
      <c r="N1269">
        <v>0.33929999999999999</v>
      </c>
      <c r="O1269">
        <v>-0.1749</v>
      </c>
      <c r="P1269">
        <v>5.5999999999999999E-3</v>
      </c>
      <c r="Q1269" s="13">
        <v>4.4000000000000003E-3</v>
      </c>
      <c r="R1269" s="13">
        <v>9.3299999999999994E-2</v>
      </c>
      <c r="S1269" s="13">
        <v>-1.2861</v>
      </c>
      <c r="T1269">
        <v>0.2092</v>
      </c>
      <c r="U1269" s="13">
        <v>-2.0000000000000001E-4</v>
      </c>
      <c r="V1269" s="13">
        <v>5.45E-2</v>
      </c>
      <c r="X1269"/>
      <c r="AA1269" s="13"/>
      <c r="AC1269"/>
      <c r="AD1269" s="14"/>
    </row>
    <row r="1270" spans="1:30" x14ac:dyDescent="0.2">
      <c r="A1270" t="s">
        <v>38</v>
      </c>
      <c r="C1270">
        <v>78.113</v>
      </c>
      <c r="D1270">
        <v>34.999200000000002</v>
      </c>
      <c r="E1270">
        <v>0</v>
      </c>
      <c r="F1270">
        <v>7.9660000000000002</v>
      </c>
      <c r="G1270">
        <v>0.1628</v>
      </c>
      <c r="H1270">
        <v>-1.6403000000000001</v>
      </c>
      <c r="I1270">
        <v>0.1595</v>
      </c>
      <c r="J1270">
        <v>1.1927000000000001</v>
      </c>
      <c r="K1270">
        <v>7.8700000000000006E-2</v>
      </c>
      <c r="L1270">
        <v>-1.8800000000000001E-2</v>
      </c>
      <c r="M1270">
        <v>1.4403999999999999</v>
      </c>
      <c r="N1270">
        <v>0.33929999999999999</v>
      </c>
      <c r="O1270">
        <v>-0.1749</v>
      </c>
      <c r="P1270">
        <v>1.6999999999999999E-3</v>
      </c>
      <c r="Q1270" s="13">
        <v>1.4E-3</v>
      </c>
      <c r="R1270" s="13">
        <v>7.6200000000000004E-2</v>
      </c>
      <c r="S1270" s="13">
        <v>-0.96319999999999995</v>
      </c>
      <c r="T1270">
        <v>0.2117</v>
      </c>
      <c r="U1270" s="13">
        <v>-2.0000000000000001E-4</v>
      </c>
      <c r="V1270" s="13">
        <v>5.5E-2</v>
      </c>
      <c r="X1270"/>
      <c r="AA1270" s="13"/>
      <c r="AC1270"/>
      <c r="AD1270" s="14"/>
    </row>
    <row r="1271" spans="1:30" x14ac:dyDescent="0.2">
      <c r="A1271" t="s">
        <v>38</v>
      </c>
      <c r="C1271">
        <v>78.363</v>
      </c>
      <c r="D1271">
        <v>34.999200000000002</v>
      </c>
      <c r="E1271">
        <v>0</v>
      </c>
      <c r="F1271">
        <v>8.4640000000000004</v>
      </c>
      <c r="G1271">
        <v>0.15260000000000001</v>
      </c>
      <c r="H1271">
        <v>-1.7</v>
      </c>
      <c r="I1271">
        <v>0.14319999999999999</v>
      </c>
      <c r="J1271">
        <v>1.5088999999999999</v>
      </c>
      <c r="K1271">
        <v>0.1082</v>
      </c>
      <c r="L1271">
        <v>-1.7600000000000001E-2</v>
      </c>
      <c r="M1271">
        <v>1.1583000000000001</v>
      </c>
      <c r="N1271">
        <v>0.33610000000000001</v>
      </c>
      <c r="O1271">
        <v>-0.17169999999999999</v>
      </c>
      <c r="P1271">
        <v>1.6999999999999999E-3</v>
      </c>
      <c r="Q1271" s="13">
        <v>2.8999999999999998E-3</v>
      </c>
      <c r="R1271" s="13">
        <v>7.9000000000000001E-2</v>
      </c>
      <c r="S1271" s="13">
        <v>-1.1191</v>
      </c>
      <c r="T1271">
        <v>0.21049999999999999</v>
      </c>
      <c r="U1271" s="13">
        <v>-5.9999999999999995E-4</v>
      </c>
      <c r="V1271" s="13">
        <v>5.5500000000000001E-2</v>
      </c>
      <c r="X1271"/>
      <c r="AA1271" s="13"/>
      <c r="AC1271"/>
      <c r="AD1271" s="14"/>
    </row>
    <row r="1272" spans="1:30" x14ac:dyDescent="0.2">
      <c r="A1272" t="s">
        <v>38</v>
      </c>
      <c r="C1272">
        <v>78.613</v>
      </c>
      <c r="D1272">
        <v>34.999200000000002</v>
      </c>
      <c r="E1272">
        <v>0</v>
      </c>
      <c r="F1272">
        <v>8.9559999999999995</v>
      </c>
      <c r="G1272">
        <v>0.14649999999999999</v>
      </c>
      <c r="H1272">
        <v>-2.0876999999999999</v>
      </c>
      <c r="I1272">
        <v>0.1411</v>
      </c>
      <c r="J1272">
        <v>1.6076999999999999</v>
      </c>
      <c r="K1272">
        <v>0.1376</v>
      </c>
      <c r="L1272">
        <v>-1.7600000000000001E-2</v>
      </c>
      <c r="M1272">
        <v>1.2210000000000001</v>
      </c>
      <c r="N1272">
        <v>0.33610000000000001</v>
      </c>
      <c r="O1272">
        <v>-0.18140000000000001</v>
      </c>
      <c r="P1272">
        <v>1.6999999999999999E-3</v>
      </c>
      <c r="Q1272" s="13">
        <v>7.4000000000000003E-3</v>
      </c>
      <c r="R1272" s="13">
        <v>9.0399999999999994E-2</v>
      </c>
      <c r="S1272" s="13">
        <v>-1.3752</v>
      </c>
      <c r="T1272">
        <v>0.2092</v>
      </c>
      <c r="U1272" s="13">
        <v>-5.9999999999999995E-4</v>
      </c>
      <c r="V1272" s="13">
        <v>5.6899999999999999E-2</v>
      </c>
      <c r="X1272"/>
      <c r="AA1272" s="13"/>
      <c r="AC1272"/>
      <c r="AD1272" s="14"/>
    </row>
    <row r="1273" spans="1:30" x14ac:dyDescent="0.2">
      <c r="A1273" t="s">
        <v>38</v>
      </c>
      <c r="C1273">
        <v>78.863</v>
      </c>
      <c r="D1273">
        <v>34.999200000000002</v>
      </c>
      <c r="E1273">
        <v>0</v>
      </c>
      <c r="F1273">
        <v>9.4489999999999998</v>
      </c>
      <c r="G1273">
        <v>0.12189999999999999</v>
      </c>
      <c r="H1273">
        <v>-1.7446999999999999</v>
      </c>
      <c r="I1273">
        <v>0.1145</v>
      </c>
      <c r="J1273">
        <v>1.6011</v>
      </c>
      <c r="K1273">
        <v>1.9900000000000001E-2</v>
      </c>
      <c r="L1273">
        <v>-1.7600000000000001E-2</v>
      </c>
      <c r="M1273">
        <v>1.2837000000000001</v>
      </c>
      <c r="N1273">
        <v>0.33279999999999998</v>
      </c>
      <c r="O1273">
        <v>-0.18459999999999999</v>
      </c>
      <c r="P1273">
        <v>1.34E-2</v>
      </c>
      <c r="Q1273" s="13">
        <v>2.8999999999999998E-3</v>
      </c>
      <c r="R1273" s="13">
        <v>7.7600000000000002E-2</v>
      </c>
      <c r="S1273" s="13">
        <v>-1.0078</v>
      </c>
      <c r="T1273">
        <v>0.21540000000000001</v>
      </c>
      <c r="U1273" s="13">
        <v>8.0000000000000004E-4</v>
      </c>
      <c r="V1273" s="13">
        <v>5.79E-2</v>
      </c>
      <c r="X1273"/>
      <c r="AA1273" s="13"/>
      <c r="AC1273"/>
      <c r="AD1273" s="14"/>
    </row>
    <row r="1274" spans="1:30" x14ac:dyDescent="0.2">
      <c r="A1274" t="s">
        <v>38</v>
      </c>
      <c r="C1274">
        <v>79.113</v>
      </c>
      <c r="D1274">
        <v>34.999200000000002</v>
      </c>
      <c r="E1274">
        <v>0</v>
      </c>
      <c r="F1274">
        <v>9.9459999999999997</v>
      </c>
      <c r="G1274">
        <v>0.1424</v>
      </c>
      <c r="H1274">
        <v>-2.3635999999999999</v>
      </c>
      <c r="I1274">
        <v>0.12889999999999999</v>
      </c>
      <c r="J1274">
        <v>2.0226999999999999</v>
      </c>
      <c r="K1274">
        <v>4.9299999999999997E-2</v>
      </c>
      <c r="L1274">
        <v>-0.02</v>
      </c>
      <c r="M1274">
        <v>1.3149999999999999</v>
      </c>
      <c r="N1274">
        <v>0.34260000000000002</v>
      </c>
      <c r="O1274">
        <v>-0.19109999999999999</v>
      </c>
      <c r="P1274">
        <v>-2.2000000000000001E-3</v>
      </c>
      <c r="Q1274" s="13">
        <v>1.4E-3</v>
      </c>
      <c r="R1274" s="13">
        <v>8.7599999999999997E-2</v>
      </c>
      <c r="S1274" s="13">
        <v>-1.2303999999999999</v>
      </c>
      <c r="T1274">
        <v>0.19819999999999999</v>
      </c>
      <c r="U1274" s="13">
        <v>2.9999999999999997E-4</v>
      </c>
      <c r="V1274" s="13">
        <v>5.79E-2</v>
      </c>
      <c r="X1274"/>
      <c r="AA1274" s="13"/>
      <c r="AC1274"/>
      <c r="AD1274" s="14"/>
    </row>
    <row r="1275" spans="1:30" x14ac:dyDescent="0.2">
      <c r="A1275" t="s">
        <v>38</v>
      </c>
      <c r="C1275">
        <v>79.363</v>
      </c>
      <c r="D1275">
        <v>34.999200000000002</v>
      </c>
      <c r="E1275">
        <v>0</v>
      </c>
      <c r="F1275">
        <v>10.445</v>
      </c>
      <c r="G1275">
        <v>0.126</v>
      </c>
      <c r="H1275">
        <v>-2.0057</v>
      </c>
      <c r="I1275">
        <v>0.10630000000000001</v>
      </c>
      <c r="J1275">
        <v>1.746</v>
      </c>
      <c r="K1275">
        <v>0.1082</v>
      </c>
      <c r="L1275">
        <v>-1.8800000000000001E-2</v>
      </c>
      <c r="M1275">
        <v>1.0955999999999999</v>
      </c>
      <c r="N1275">
        <v>0.3458</v>
      </c>
      <c r="O1275">
        <v>-0.18459999999999999</v>
      </c>
      <c r="P1275">
        <v>1.6999999999999999E-3</v>
      </c>
      <c r="Q1275" s="13">
        <v>1.4E-3</v>
      </c>
      <c r="R1275" s="13">
        <v>9.1800000000000007E-2</v>
      </c>
      <c r="S1275" s="13">
        <v>-1.2638</v>
      </c>
      <c r="T1275">
        <v>0.21049999999999999</v>
      </c>
      <c r="U1275" s="13">
        <v>2.9999999999999997E-4</v>
      </c>
      <c r="V1275" s="13">
        <v>5.9400000000000001E-2</v>
      </c>
      <c r="X1275"/>
      <c r="AA1275" s="13"/>
      <c r="AC1275"/>
      <c r="AD1275" s="14"/>
    </row>
    <row r="1276" spans="1:30" x14ac:dyDescent="0.2">
      <c r="A1276" t="s">
        <v>38</v>
      </c>
      <c r="C1276">
        <v>79.613</v>
      </c>
      <c r="D1276">
        <v>34.999200000000002</v>
      </c>
      <c r="E1276">
        <v>0</v>
      </c>
      <c r="F1276">
        <v>10.943</v>
      </c>
      <c r="G1276">
        <v>0.12189999999999999</v>
      </c>
      <c r="H1276">
        <v>-2.2816000000000001</v>
      </c>
      <c r="I1276">
        <v>0.1023</v>
      </c>
      <c r="J1276">
        <v>1.9764999999999999</v>
      </c>
      <c r="K1276">
        <v>0.1376</v>
      </c>
      <c r="L1276">
        <v>-1.7600000000000001E-2</v>
      </c>
      <c r="M1276">
        <v>1.1896</v>
      </c>
      <c r="N1276">
        <v>0.3458</v>
      </c>
      <c r="O1276">
        <v>-0.1749</v>
      </c>
      <c r="P1276">
        <v>-2.2000000000000001E-3</v>
      </c>
      <c r="Q1276" s="13">
        <v>4.4000000000000003E-3</v>
      </c>
      <c r="R1276" s="13">
        <v>8.6099999999999996E-2</v>
      </c>
      <c r="S1276" s="13">
        <v>-1.1970000000000001</v>
      </c>
      <c r="T1276">
        <v>0.21290000000000001</v>
      </c>
      <c r="U1276" s="13">
        <v>-2.0000000000000001E-4</v>
      </c>
      <c r="V1276" s="13">
        <v>5.9400000000000001E-2</v>
      </c>
      <c r="X1276"/>
      <c r="AA1276" s="13"/>
      <c r="AC1276"/>
      <c r="AD1276" s="14"/>
    </row>
    <row r="1277" spans="1:30" x14ac:dyDescent="0.2">
      <c r="A1277" t="s">
        <v>38</v>
      </c>
      <c r="C1277">
        <v>79.863</v>
      </c>
      <c r="D1277">
        <v>34.999200000000002</v>
      </c>
      <c r="E1277">
        <v>0</v>
      </c>
      <c r="F1277">
        <v>11.436</v>
      </c>
      <c r="G1277">
        <v>0.1158</v>
      </c>
      <c r="H1277">
        <v>-1.8566</v>
      </c>
      <c r="I1277">
        <v>0.1084</v>
      </c>
      <c r="J1277">
        <v>1.522</v>
      </c>
      <c r="K1277">
        <v>0.19650000000000001</v>
      </c>
      <c r="L1277">
        <v>-0.02</v>
      </c>
      <c r="M1277">
        <v>1.3464</v>
      </c>
      <c r="N1277">
        <v>0.33610000000000001</v>
      </c>
      <c r="O1277">
        <v>-0.18790000000000001</v>
      </c>
      <c r="P1277">
        <v>1.6999999999999999E-3</v>
      </c>
      <c r="Q1277" s="13">
        <v>2.8999999999999998E-3</v>
      </c>
      <c r="R1277" s="13">
        <v>8.3299999999999999E-2</v>
      </c>
      <c r="S1277" s="13">
        <v>-1.1080000000000001</v>
      </c>
      <c r="T1277">
        <v>0.192</v>
      </c>
      <c r="U1277" s="13">
        <v>1.2999999999999999E-3</v>
      </c>
      <c r="V1277" s="13">
        <v>5.9900000000000002E-2</v>
      </c>
      <c r="X1277"/>
      <c r="AA1277" s="13"/>
      <c r="AC1277"/>
      <c r="AD1277" s="14"/>
    </row>
    <row r="1278" spans="1:30" x14ac:dyDescent="0.2">
      <c r="A1278" t="s">
        <v>38</v>
      </c>
      <c r="C1278">
        <v>80.113</v>
      </c>
      <c r="D1278">
        <v>34.999200000000002</v>
      </c>
      <c r="E1278">
        <v>0</v>
      </c>
      <c r="F1278">
        <v>11.935</v>
      </c>
      <c r="G1278">
        <v>0.13619999999999999</v>
      </c>
      <c r="H1278">
        <v>-1.4912000000000001</v>
      </c>
      <c r="I1278">
        <v>0.1186</v>
      </c>
      <c r="J1278">
        <v>1.1795</v>
      </c>
      <c r="K1278">
        <v>0.1082</v>
      </c>
      <c r="L1278">
        <v>-1.8800000000000001E-2</v>
      </c>
      <c r="M1278">
        <v>1.0328999999999999</v>
      </c>
      <c r="N1278">
        <v>0.33929999999999999</v>
      </c>
      <c r="O1278">
        <v>-0.18790000000000001</v>
      </c>
      <c r="P1278">
        <v>5.5999999999999999E-3</v>
      </c>
      <c r="Q1278" s="13">
        <v>2.8999999999999998E-3</v>
      </c>
      <c r="R1278" s="13">
        <v>8.8999999999999996E-2</v>
      </c>
      <c r="S1278" s="13">
        <v>-1.2638</v>
      </c>
      <c r="T1278">
        <v>0.2215</v>
      </c>
      <c r="U1278" s="13">
        <v>2.9999999999999997E-4</v>
      </c>
      <c r="V1278" s="13">
        <v>6.1400000000000003E-2</v>
      </c>
      <c r="X1278"/>
      <c r="AA1278" s="13"/>
      <c r="AC1278"/>
      <c r="AD1278" s="14"/>
    </row>
    <row r="1279" spans="1:30" x14ac:dyDescent="0.2">
      <c r="A1279" t="s">
        <v>38</v>
      </c>
      <c r="C1279">
        <v>80.363</v>
      </c>
      <c r="D1279">
        <v>34.999200000000002</v>
      </c>
      <c r="E1279">
        <v>0</v>
      </c>
      <c r="F1279">
        <v>12.435</v>
      </c>
      <c r="G1279">
        <v>0.16289999999999999</v>
      </c>
      <c r="H1279">
        <v>-1.6329</v>
      </c>
      <c r="I1279">
        <v>0.1575</v>
      </c>
      <c r="J1279">
        <v>1.1399999999999999</v>
      </c>
      <c r="K1279">
        <v>0.1376</v>
      </c>
      <c r="L1279">
        <v>-0.02</v>
      </c>
      <c r="M1279">
        <v>1.2210000000000001</v>
      </c>
      <c r="N1279">
        <v>0.34260000000000002</v>
      </c>
      <c r="O1279">
        <v>-0.1749</v>
      </c>
      <c r="P1279">
        <v>5.5999999999999999E-3</v>
      </c>
      <c r="Q1279" s="13">
        <v>1.4E-3</v>
      </c>
      <c r="R1279" s="13">
        <v>7.7600000000000002E-2</v>
      </c>
      <c r="S1279" s="13">
        <v>-1.03</v>
      </c>
      <c r="T1279">
        <v>0.1847</v>
      </c>
      <c r="U1279" s="13">
        <v>-2.0000000000000001E-4</v>
      </c>
      <c r="V1279" s="13">
        <v>6.3299999999999995E-2</v>
      </c>
      <c r="X1279"/>
      <c r="AA1279" s="13"/>
      <c r="AC1279"/>
      <c r="AD1279" s="14"/>
    </row>
    <row r="1280" spans="1:30" x14ac:dyDescent="0.2">
      <c r="A1280" t="s">
        <v>38</v>
      </c>
      <c r="C1280">
        <v>80.613</v>
      </c>
      <c r="D1280">
        <v>34.999200000000002</v>
      </c>
      <c r="E1280">
        <v>0</v>
      </c>
      <c r="F1280">
        <v>12.935</v>
      </c>
      <c r="G1280">
        <v>0.1055</v>
      </c>
      <c r="H1280">
        <v>-1.7</v>
      </c>
      <c r="I1280">
        <v>9.4100000000000003E-2</v>
      </c>
      <c r="J1280">
        <v>1.5088999999999999</v>
      </c>
      <c r="K1280">
        <v>0.1082</v>
      </c>
      <c r="L1280">
        <v>-1.6400000000000001E-2</v>
      </c>
      <c r="M1280">
        <v>1.2210000000000001</v>
      </c>
      <c r="N1280">
        <v>0.33929999999999999</v>
      </c>
      <c r="O1280">
        <v>-0.18459999999999999</v>
      </c>
      <c r="P1280">
        <v>1.6999999999999999E-3</v>
      </c>
      <c r="Q1280" s="13">
        <v>2.8999999999999998E-3</v>
      </c>
      <c r="R1280" s="13">
        <v>7.9000000000000001E-2</v>
      </c>
      <c r="S1280" s="13">
        <v>-1.0746</v>
      </c>
      <c r="T1280">
        <v>0.219</v>
      </c>
      <c r="U1280" s="13">
        <v>8.0000000000000004E-4</v>
      </c>
      <c r="V1280" s="13">
        <v>6.1800000000000001E-2</v>
      </c>
      <c r="X1280"/>
      <c r="AA1280" s="13"/>
      <c r="AC1280"/>
      <c r="AD1280" s="14"/>
    </row>
    <row r="1281" spans="1:30" x14ac:dyDescent="0.2">
      <c r="A1281" t="s">
        <v>38</v>
      </c>
      <c r="C1281">
        <v>80.863</v>
      </c>
      <c r="D1281">
        <v>34.999200000000002</v>
      </c>
      <c r="E1281">
        <v>0</v>
      </c>
      <c r="F1281">
        <v>13.435</v>
      </c>
      <c r="G1281">
        <v>0.124</v>
      </c>
      <c r="H1281">
        <v>-2.1473</v>
      </c>
      <c r="I1281">
        <v>0.12479999999999999</v>
      </c>
      <c r="J1281">
        <v>1.667</v>
      </c>
      <c r="K1281">
        <v>0.1082</v>
      </c>
      <c r="L1281">
        <v>-2.12E-2</v>
      </c>
      <c r="M1281">
        <v>1.2210000000000001</v>
      </c>
      <c r="N1281">
        <v>0.33929999999999999</v>
      </c>
      <c r="O1281">
        <v>-0.18140000000000001</v>
      </c>
      <c r="P1281">
        <v>5.5999999999999999E-3</v>
      </c>
      <c r="Q1281" s="13">
        <v>4.4000000000000003E-3</v>
      </c>
      <c r="R1281" s="13">
        <v>9.1800000000000007E-2</v>
      </c>
      <c r="S1281" s="13">
        <v>-1.3529</v>
      </c>
      <c r="T1281">
        <v>0.2006</v>
      </c>
      <c r="U1281" s="13">
        <v>8.0000000000000004E-4</v>
      </c>
      <c r="V1281" s="13">
        <v>6.7699999999999996E-2</v>
      </c>
      <c r="X1281"/>
      <c r="AA1281" s="13"/>
      <c r="AC1281"/>
      <c r="AD1281" s="14"/>
    </row>
    <row r="1282" spans="1:30" x14ac:dyDescent="0.2">
      <c r="A1282" t="s">
        <v>38</v>
      </c>
      <c r="C1282">
        <v>81.113</v>
      </c>
      <c r="D1282">
        <v>34.999200000000002</v>
      </c>
      <c r="E1282">
        <v>0</v>
      </c>
      <c r="F1282">
        <v>13.935</v>
      </c>
      <c r="G1282">
        <v>0.12809999999999999</v>
      </c>
      <c r="H1282">
        <v>-1.6701999999999999</v>
      </c>
      <c r="I1282">
        <v>0.12889999999999999</v>
      </c>
      <c r="J1282">
        <v>1.4496</v>
      </c>
      <c r="K1282">
        <v>7.8700000000000006E-2</v>
      </c>
      <c r="L1282">
        <v>-2.24E-2</v>
      </c>
      <c r="M1282">
        <v>1.2523</v>
      </c>
      <c r="N1282">
        <v>0.33929999999999999</v>
      </c>
      <c r="O1282">
        <v>-0.1943</v>
      </c>
      <c r="P1282">
        <v>1.6999999999999999E-3</v>
      </c>
      <c r="Q1282" s="13">
        <v>8.9999999999999993E-3</v>
      </c>
      <c r="R1282" s="13">
        <v>8.1900000000000001E-2</v>
      </c>
      <c r="S1282" s="13">
        <v>-1.0746</v>
      </c>
      <c r="T1282">
        <v>0.19819999999999999</v>
      </c>
      <c r="U1282" s="13">
        <v>2.9999999999999997E-4</v>
      </c>
      <c r="V1282" s="13">
        <v>6.9699999999999998E-2</v>
      </c>
      <c r="X1282"/>
      <c r="AA1282" s="13"/>
      <c r="AC1282"/>
      <c r="AD1282" s="14"/>
    </row>
    <row r="1283" spans="1:30" x14ac:dyDescent="0.2">
      <c r="A1283" t="s">
        <v>38</v>
      </c>
      <c r="C1283">
        <v>81.363</v>
      </c>
      <c r="D1283">
        <v>34.999200000000002</v>
      </c>
      <c r="E1283">
        <v>0</v>
      </c>
      <c r="F1283">
        <v>14.436</v>
      </c>
      <c r="G1283">
        <v>0.1628</v>
      </c>
      <c r="H1283">
        <v>-2.4903</v>
      </c>
      <c r="I1283">
        <v>0.16159999999999999</v>
      </c>
      <c r="J1283">
        <v>2.0489999999999999</v>
      </c>
      <c r="K1283">
        <v>4.9299999999999997E-2</v>
      </c>
      <c r="L1283">
        <v>-2.24E-2</v>
      </c>
      <c r="M1283">
        <v>1.0642</v>
      </c>
      <c r="N1283">
        <v>0.3458</v>
      </c>
      <c r="O1283">
        <v>-0.1976</v>
      </c>
      <c r="P1283">
        <v>1.6999999999999999E-3</v>
      </c>
      <c r="Q1283" s="13">
        <v>7.4000000000000003E-3</v>
      </c>
      <c r="R1283" s="13">
        <v>9.1800000000000007E-2</v>
      </c>
      <c r="S1283" s="13">
        <v>-1.2416</v>
      </c>
      <c r="T1283">
        <v>0.21540000000000001</v>
      </c>
      <c r="U1283" s="13">
        <v>2.9999999999999997E-4</v>
      </c>
      <c r="V1283" s="13">
        <v>7.0699999999999999E-2</v>
      </c>
      <c r="X1283"/>
      <c r="AA1283" s="13"/>
      <c r="AC1283"/>
      <c r="AD1283" s="14"/>
    </row>
    <row r="1284" spans="1:30" x14ac:dyDescent="0.2">
      <c r="A1284" t="s">
        <v>38</v>
      </c>
      <c r="C1284">
        <v>81.613</v>
      </c>
      <c r="D1284">
        <v>34.999200000000002</v>
      </c>
      <c r="E1284">
        <v>0</v>
      </c>
      <c r="F1284">
        <v>14.941000000000001</v>
      </c>
      <c r="G1284">
        <v>0.12189999999999999</v>
      </c>
      <c r="H1284">
        <v>-2.0876999999999999</v>
      </c>
      <c r="I1284">
        <v>0.1186</v>
      </c>
      <c r="J1284">
        <v>1.7262</v>
      </c>
      <c r="K1284">
        <v>0.1082</v>
      </c>
      <c r="L1284">
        <v>-1.8800000000000001E-2</v>
      </c>
      <c r="M1284">
        <v>1.3149999999999999</v>
      </c>
      <c r="N1284">
        <v>0.3589</v>
      </c>
      <c r="O1284">
        <v>-0.20080000000000001</v>
      </c>
      <c r="P1284">
        <v>1.6999999999999999E-3</v>
      </c>
      <c r="Q1284" s="13">
        <v>8.9999999999999993E-3</v>
      </c>
      <c r="R1284" s="13">
        <v>8.8999999999999996E-2</v>
      </c>
      <c r="S1284" s="13">
        <v>-1.2416</v>
      </c>
      <c r="T1284">
        <v>0.1749</v>
      </c>
      <c r="U1284" s="13">
        <v>2.9999999999999997E-4</v>
      </c>
      <c r="V1284" s="13">
        <v>7.3099999999999998E-2</v>
      </c>
      <c r="X1284"/>
      <c r="AA1284" s="13"/>
      <c r="AC1284"/>
      <c r="AD1284" s="14"/>
    </row>
    <row r="1285" spans="1:30" x14ac:dyDescent="0.2">
      <c r="A1285" t="s">
        <v>38</v>
      </c>
      <c r="C1285">
        <v>81.863</v>
      </c>
      <c r="D1285">
        <v>34.999200000000002</v>
      </c>
      <c r="E1285">
        <v>0</v>
      </c>
      <c r="F1285">
        <v>15.445</v>
      </c>
      <c r="G1285">
        <v>0.1014</v>
      </c>
      <c r="H1285">
        <v>-2.2145000000000001</v>
      </c>
      <c r="I1285">
        <v>9.1999999999999998E-2</v>
      </c>
      <c r="J1285">
        <v>1.8909</v>
      </c>
      <c r="K1285">
        <v>4.9299999999999997E-2</v>
      </c>
      <c r="L1285">
        <v>-2.12E-2</v>
      </c>
      <c r="M1285">
        <v>0.8448</v>
      </c>
      <c r="N1285">
        <v>0.35560000000000003</v>
      </c>
      <c r="O1285">
        <v>-0.1976</v>
      </c>
      <c r="P1285">
        <v>1.6999999999999999E-3</v>
      </c>
      <c r="Q1285" s="13">
        <v>2.8999999999999998E-3</v>
      </c>
      <c r="R1285" s="13">
        <v>8.6099999999999996E-2</v>
      </c>
      <c r="S1285" s="13">
        <v>-1.2193000000000001</v>
      </c>
      <c r="T1285">
        <v>0.2288</v>
      </c>
      <c r="U1285" s="13">
        <v>-2.0000000000000001E-4</v>
      </c>
      <c r="V1285" s="13">
        <v>7.3099999999999998E-2</v>
      </c>
      <c r="X1285"/>
      <c r="AA1285" s="13"/>
      <c r="AC1285"/>
      <c r="AD1285" s="14"/>
    </row>
    <row r="1286" spans="1:30" x14ac:dyDescent="0.2">
      <c r="A1286" t="s">
        <v>38</v>
      </c>
      <c r="C1286">
        <v>82.113</v>
      </c>
      <c r="D1286">
        <v>34.999200000000002</v>
      </c>
      <c r="E1286">
        <v>0</v>
      </c>
      <c r="F1286">
        <v>15.951000000000001</v>
      </c>
      <c r="G1286">
        <v>0.1608</v>
      </c>
      <c r="H1286">
        <v>-1.9161999999999999</v>
      </c>
      <c r="I1286">
        <v>0.15140000000000001</v>
      </c>
      <c r="J1286">
        <v>1.5351999999999999</v>
      </c>
      <c r="K1286">
        <v>0.1082</v>
      </c>
      <c r="L1286">
        <v>-2.3599999999999999E-2</v>
      </c>
      <c r="M1286">
        <v>1.4718</v>
      </c>
      <c r="N1286">
        <v>0.3589</v>
      </c>
      <c r="O1286">
        <v>-0.20730000000000001</v>
      </c>
      <c r="P1286">
        <v>1.6999999999999999E-3</v>
      </c>
      <c r="Q1286" s="13">
        <v>4.4000000000000003E-3</v>
      </c>
      <c r="R1286" s="13">
        <v>8.7599999999999997E-2</v>
      </c>
      <c r="S1286" s="13">
        <v>-1.1970000000000001</v>
      </c>
      <c r="T1286">
        <v>0.1822</v>
      </c>
      <c r="U1286" s="13">
        <v>-1.6000000000000001E-3</v>
      </c>
      <c r="V1286" s="13">
        <v>7.2599999999999998E-2</v>
      </c>
      <c r="X1286"/>
      <c r="AA1286" s="13"/>
      <c r="AC1286"/>
      <c r="AD1286" s="14"/>
    </row>
    <row r="1287" spans="1:30" x14ac:dyDescent="0.2">
      <c r="A1287" t="s">
        <v>38</v>
      </c>
      <c r="C1287">
        <v>82.363</v>
      </c>
      <c r="D1287">
        <v>34.999200000000002</v>
      </c>
      <c r="E1287">
        <v>0</v>
      </c>
      <c r="F1287">
        <v>16.457000000000001</v>
      </c>
      <c r="G1287">
        <v>0.124</v>
      </c>
      <c r="H1287">
        <v>-1.4167000000000001</v>
      </c>
      <c r="I1287">
        <v>0.1084</v>
      </c>
      <c r="J1287">
        <v>1.1399999999999999</v>
      </c>
      <c r="K1287">
        <v>0.1082</v>
      </c>
      <c r="L1287">
        <v>-1.8800000000000001E-2</v>
      </c>
      <c r="M1287">
        <v>1.1583000000000001</v>
      </c>
      <c r="N1287">
        <v>0.3654</v>
      </c>
      <c r="O1287">
        <v>-0.1976</v>
      </c>
      <c r="P1287">
        <v>1.6999999999999999E-3</v>
      </c>
      <c r="Q1287" s="13">
        <v>1.4E-3</v>
      </c>
      <c r="R1287" s="13">
        <v>8.8999999999999996E-2</v>
      </c>
      <c r="S1287" s="13">
        <v>-1.2638</v>
      </c>
      <c r="T1287">
        <v>0.21410000000000001</v>
      </c>
      <c r="U1287" s="13">
        <v>-5.9999999999999995E-4</v>
      </c>
      <c r="V1287" s="13">
        <v>7.3599999999999999E-2</v>
      </c>
      <c r="X1287"/>
      <c r="AA1287" s="13"/>
      <c r="AC1287"/>
      <c r="AD1287" s="14"/>
    </row>
    <row r="1288" spans="1:30" x14ac:dyDescent="0.2">
      <c r="A1288" t="s">
        <v>38</v>
      </c>
      <c r="C1288">
        <v>82.613</v>
      </c>
      <c r="D1288">
        <v>34.999200000000002</v>
      </c>
      <c r="E1288">
        <v>0</v>
      </c>
      <c r="F1288">
        <v>16.968</v>
      </c>
      <c r="G1288">
        <v>0.126</v>
      </c>
      <c r="H1288">
        <v>-1.5881000000000001</v>
      </c>
      <c r="I1288">
        <v>0.13089999999999999</v>
      </c>
      <c r="J1288">
        <v>1.1071</v>
      </c>
      <c r="K1288">
        <v>0.1082</v>
      </c>
      <c r="L1288">
        <v>-2.24E-2</v>
      </c>
      <c r="M1288">
        <v>1.2210000000000001</v>
      </c>
      <c r="N1288">
        <v>0.3589</v>
      </c>
      <c r="O1288">
        <v>-0.1976</v>
      </c>
      <c r="P1288">
        <v>1.6999999999999999E-3</v>
      </c>
      <c r="Q1288" s="13">
        <v>1.4E-3</v>
      </c>
      <c r="R1288" s="13">
        <v>8.3299999999999999E-2</v>
      </c>
      <c r="S1288" s="13">
        <v>-1.1080000000000001</v>
      </c>
      <c r="T1288">
        <v>0.20549999999999999</v>
      </c>
      <c r="U1288" s="13">
        <v>2.9999999999999997E-4</v>
      </c>
      <c r="V1288" s="13">
        <v>7.2599999999999998E-2</v>
      </c>
      <c r="X1288"/>
      <c r="AA1288" s="13"/>
      <c r="AC1288"/>
      <c r="AD1288" s="14"/>
    </row>
    <row r="1289" spans="1:30" x14ac:dyDescent="0.2">
      <c r="A1289" t="s">
        <v>38</v>
      </c>
      <c r="C1289">
        <v>82.863</v>
      </c>
      <c r="D1289">
        <v>34.999200000000002</v>
      </c>
      <c r="E1289">
        <v>0</v>
      </c>
      <c r="F1289">
        <v>17.478000000000002</v>
      </c>
      <c r="G1289">
        <v>0.11169999999999999</v>
      </c>
      <c r="H1289">
        <v>-1.7968999999999999</v>
      </c>
      <c r="I1289">
        <v>9.1999999999999998E-2</v>
      </c>
      <c r="J1289">
        <v>1.522</v>
      </c>
      <c r="K1289">
        <v>0.1082</v>
      </c>
      <c r="L1289">
        <v>-2.12E-2</v>
      </c>
      <c r="M1289">
        <v>1.1269</v>
      </c>
      <c r="N1289">
        <v>0.3589</v>
      </c>
      <c r="O1289">
        <v>-0.1976</v>
      </c>
      <c r="P1289">
        <v>1.6999999999999999E-3</v>
      </c>
      <c r="Q1289" s="13">
        <v>8.9999999999999993E-3</v>
      </c>
      <c r="R1289" s="13">
        <v>8.6199999999999999E-2</v>
      </c>
      <c r="S1289" s="13">
        <v>-1.1302000000000001</v>
      </c>
      <c r="T1289">
        <v>0.1908</v>
      </c>
      <c r="U1289" s="13">
        <v>-5.9999999999999995E-4</v>
      </c>
      <c r="V1289" s="13">
        <v>7.46E-2</v>
      </c>
      <c r="X1289"/>
      <c r="AA1289" s="13"/>
      <c r="AC1289"/>
      <c r="AD1289" s="14"/>
    </row>
    <row r="1290" spans="1:30" x14ac:dyDescent="0.2">
      <c r="A1290" t="s">
        <v>38</v>
      </c>
      <c r="C1290">
        <v>83.113</v>
      </c>
      <c r="D1290">
        <v>34.999200000000002</v>
      </c>
      <c r="E1290">
        <v>0</v>
      </c>
      <c r="F1290">
        <v>17.988</v>
      </c>
      <c r="G1290">
        <v>0.17100000000000001</v>
      </c>
      <c r="H1290">
        <v>-2.1846000000000001</v>
      </c>
      <c r="I1290">
        <v>0.1636</v>
      </c>
      <c r="J1290">
        <v>1.7394000000000001</v>
      </c>
      <c r="K1290">
        <v>0.16700000000000001</v>
      </c>
      <c r="L1290">
        <v>-0.02</v>
      </c>
      <c r="M1290">
        <v>1.3464</v>
      </c>
      <c r="N1290">
        <v>0.35560000000000003</v>
      </c>
      <c r="O1290">
        <v>-0.1976</v>
      </c>
      <c r="P1290">
        <v>1.6999999999999999E-3</v>
      </c>
      <c r="Q1290" s="13">
        <v>5.8999999999999999E-3</v>
      </c>
      <c r="R1290" s="13">
        <v>9.1800000000000007E-2</v>
      </c>
      <c r="S1290" s="13">
        <v>-1.3640000000000001</v>
      </c>
      <c r="T1290">
        <v>0.21659999999999999</v>
      </c>
      <c r="U1290" s="13">
        <v>8.0000000000000004E-4</v>
      </c>
      <c r="V1290" s="13">
        <v>7.51E-2</v>
      </c>
      <c r="X1290"/>
      <c r="AA1290" s="13"/>
      <c r="AC1290"/>
      <c r="AD1290" s="14"/>
    </row>
    <row r="1291" spans="1:30" x14ac:dyDescent="0.2">
      <c r="A1291" t="s">
        <v>38</v>
      </c>
      <c r="C1291">
        <v>83.363</v>
      </c>
      <c r="D1291">
        <v>34.999200000000002</v>
      </c>
      <c r="E1291">
        <v>0</v>
      </c>
      <c r="F1291">
        <v>18.495000000000001</v>
      </c>
      <c r="G1291">
        <v>0.13009999999999999</v>
      </c>
      <c r="H1291">
        <v>-1.7522</v>
      </c>
      <c r="I1291">
        <v>0.13089999999999999</v>
      </c>
      <c r="J1291">
        <v>1.5023</v>
      </c>
      <c r="K1291">
        <v>4.9299999999999997E-2</v>
      </c>
      <c r="L1291">
        <v>-1.8800000000000001E-2</v>
      </c>
      <c r="M1291">
        <v>0.90749999999999997</v>
      </c>
      <c r="N1291">
        <v>0.3589</v>
      </c>
      <c r="O1291">
        <v>-0.1976</v>
      </c>
      <c r="P1291">
        <v>1.6999999999999999E-3</v>
      </c>
      <c r="Q1291" s="13">
        <v>2.8999999999999998E-3</v>
      </c>
      <c r="R1291" s="13">
        <v>8.7599999999999997E-2</v>
      </c>
      <c r="S1291" s="13">
        <v>-1.1302000000000001</v>
      </c>
      <c r="T1291">
        <v>0.19939999999999999</v>
      </c>
      <c r="U1291" s="13">
        <v>-5.9999999999999995E-4</v>
      </c>
      <c r="V1291" s="13">
        <v>7.6999999999999999E-2</v>
      </c>
      <c r="X1291"/>
      <c r="AA1291" s="13"/>
      <c r="AC1291"/>
      <c r="AD1291" s="14"/>
    </row>
    <row r="1292" spans="1:30" x14ac:dyDescent="0.2">
      <c r="A1292" t="s">
        <v>38</v>
      </c>
      <c r="C1292">
        <v>83.613</v>
      </c>
      <c r="D1292">
        <v>34.999200000000002</v>
      </c>
      <c r="E1292">
        <v>0</v>
      </c>
      <c r="F1292">
        <v>19.003</v>
      </c>
      <c r="G1292">
        <v>0.11169999999999999</v>
      </c>
      <c r="H1292">
        <v>-2.4232</v>
      </c>
      <c r="I1292">
        <v>0.1084</v>
      </c>
      <c r="J1292">
        <v>2.1214</v>
      </c>
      <c r="K1292">
        <v>0.1376</v>
      </c>
      <c r="L1292">
        <v>-0.02</v>
      </c>
      <c r="M1292">
        <v>1.5031000000000001</v>
      </c>
      <c r="N1292">
        <v>0.36209999999999998</v>
      </c>
      <c r="O1292">
        <v>-0.2041</v>
      </c>
      <c r="P1292">
        <v>1.6999999999999999E-3</v>
      </c>
      <c r="Q1292" s="13">
        <v>5.8999999999999999E-3</v>
      </c>
      <c r="R1292" s="13">
        <v>9.8900000000000002E-2</v>
      </c>
      <c r="S1292" s="13">
        <v>-1.3084</v>
      </c>
      <c r="T1292">
        <v>0.20680000000000001</v>
      </c>
      <c r="U1292" s="13">
        <v>2.9999999999999997E-4</v>
      </c>
      <c r="V1292" s="13">
        <v>7.7499999999999999E-2</v>
      </c>
      <c r="X1292"/>
      <c r="AA1292" s="13"/>
      <c r="AC1292"/>
      <c r="AD1292" s="14"/>
    </row>
    <row r="1293" spans="1:30" x14ac:dyDescent="0.2">
      <c r="A1293" t="s">
        <v>38</v>
      </c>
      <c r="C1293">
        <v>83.863</v>
      </c>
      <c r="D1293">
        <v>34.999200000000002</v>
      </c>
      <c r="E1293">
        <v>0</v>
      </c>
      <c r="F1293">
        <v>19.504999999999999</v>
      </c>
      <c r="G1293">
        <v>0.1178</v>
      </c>
      <c r="H1293">
        <v>-1.8864000000000001</v>
      </c>
      <c r="I1293">
        <v>0.1186</v>
      </c>
      <c r="J1293">
        <v>1.6406000000000001</v>
      </c>
      <c r="K1293">
        <v>0.1082</v>
      </c>
      <c r="L1293">
        <v>-2.12E-2</v>
      </c>
      <c r="M1293">
        <v>1.1896</v>
      </c>
      <c r="N1293">
        <v>0.3654</v>
      </c>
      <c r="O1293">
        <v>-0.2041</v>
      </c>
      <c r="P1293">
        <v>1.6999999999999999E-3</v>
      </c>
      <c r="Q1293" s="13">
        <v>2.8999999999999998E-3</v>
      </c>
      <c r="R1293" s="13">
        <v>9.1800000000000007E-2</v>
      </c>
      <c r="S1293" s="13">
        <v>-1.2638</v>
      </c>
      <c r="T1293">
        <v>0.19939999999999999</v>
      </c>
      <c r="U1293" s="13">
        <v>-5.9999999999999995E-4</v>
      </c>
      <c r="V1293" s="13">
        <v>7.7499999999999999E-2</v>
      </c>
      <c r="X1293"/>
      <c r="AA1293" s="13"/>
      <c r="AC1293"/>
      <c r="AD1293" s="14"/>
    </row>
    <row r="1294" spans="1:30" x14ac:dyDescent="0.2">
      <c r="A1294" t="s">
        <v>38</v>
      </c>
      <c r="C1294">
        <v>84.113</v>
      </c>
      <c r="D1294">
        <v>34.999200000000002</v>
      </c>
      <c r="E1294">
        <v>0</v>
      </c>
      <c r="F1294">
        <v>20.004999999999999</v>
      </c>
      <c r="G1294">
        <v>0.124</v>
      </c>
      <c r="H1294">
        <v>-2.0653000000000001</v>
      </c>
      <c r="I1294">
        <v>0.1166</v>
      </c>
      <c r="J1294">
        <v>1.9107000000000001</v>
      </c>
      <c r="K1294">
        <v>0.16700000000000001</v>
      </c>
      <c r="L1294">
        <v>-2.12E-2</v>
      </c>
      <c r="M1294">
        <v>1.3149999999999999</v>
      </c>
      <c r="N1294">
        <v>0.36870000000000003</v>
      </c>
      <c r="O1294">
        <v>-0.1976</v>
      </c>
      <c r="P1294">
        <v>5.5999999999999999E-3</v>
      </c>
      <c r="Q1294" s="13">
        <v>4.4000000000000003E-3</v>
      </c>
      <c r="R1294" s="13">
        <v>9.3299999999999994E-2</v>
      </c>
      <c r="S1294" s="13">
        <v>-1.1748000000000001</v>
      </c>
      <c r="T1294">
        <v>0.19450000000000001</v>
      </c>
      <c r="U1294" s="13">
        <v>2.9999999999999997E-4</v>
      </c>
      <c r="V1294" s="13">
        <v>7.9000000000000001E-2</v>
      </c>
      <c r="X1294"/>
      <c r="AA1294" s="13"/>
      <c r="AC1294"/>
      <c r="AD1294" s="14"/>
    </row>
    <row r="1295" spans="1:30" x14ac:dyDescent="0.2">
      <c r="A1295" t="s">
        <v>38</v>
      </c>
      <c r="C1295">
        <v>84.363</v>
      </c>
      <c r="D1295">
        <v>34.999200000000002</v>
      </c>
      <c r="E1295">
        <v>0</v>
      </c>
      <c r="F1295">
        <v>20.509</v>
      </c>
      <c r="G1295">
        <v>0.1588</v>
      </c>
      <c r="H1295">
        <v>-1.7596000000000001</v>
      </c>
      <c r="I1295">
        <v>0.16569999999999999</v>
      </c>
      <c r="J1295">
        <v>1.6472</v>
      </c>
      <c r="K1295">
        <v>0.1082</v>
      </c>
      <c r="L1295">
        <v>-2.24E-2</v>
      </c>
      <c r="M1295">
        <v>1.3149999999999999</v>
      </c>
      <c r="N1295">
        <v>0.36870000000000003</v>
      </c>
      <c r="O1295">
        <v>-0.20730000000000001</v>
      </c>
      <c r="P1295">
        <v>1.6999999999999999E-3</v>
      </c>
      <c r="Q1295" s="13">
        <v>5.8999999999999999E-3</v>
      </c>
      <c r="R1295" s="13">
        <v>9.0399999999999994E-2</v>
      </c>
      <c r="S1295" s="13">
        <v>-1.2303999999999999</v>
      </c>
      <c r="T1295">
        <v>0.19450000000000001</v>
      </c>
      <c r="U1295" s="13">
        <v>1.2999999999999999E-3</v>
      </c>
      <c r="V1295" s="13">
        <v>7.9899999999999999E-2</v>
      </c>
      <c r="X1295"/>
      <c r="AA1295" s="13"/>
      <c r="AC1295"/>
      <c r="AD1295" s="14"/>
    </row>
    <row r="1296" spans="1:30" x14ac:dyDescent="0.2">
      <c r="A1296" t="s">
        <v>38</v>
      </c>
      <c r="C1296">
        <v>84.613</v>
      </c>
      <c r="D1296">
        <v>34.999200000000002</v>
      </c>
      <c r="E1296">
        <v>0</v>
      </c>
      <c r="F1296">
        <v>21.009</v>
      </c>
      <c r="G1296">
        <v>0.10349999999999999</v>
      </c>
      <c r="H1296">
        <v>-1.4986999999999999</v>
      </c>
      <c r="I1296">
        <v>0.09</v>
      </c>
      <c r="J1296">
        <v>1.2190000000000001</v>
      </c>
      <c r="K1296">
        <v>0.1082</v>
      </c>
      <c r="L1296">
        <v>-2.5999999999999999E-2</v>
      </c>
      <c r="M1296">
        <v>1.1896</v>
      </c>
      <c r="N1296">
        <v>0.36870000000000003</v>
      </c>
      <c r="O1296">
        <v>-0.217</v>
      </c>
      <c r="P1296">
        <v>1.6999999999999999E-3</v>
      </c>
      <c r="Q1296" s="13">
        <v>5.8999999999999999E-3</v>
      </c>
      <c r="R1296" s="13">
        <v>9.1800000000000007E-2</v>
      </c>
      <c r="S1296" s="13">
        <v>-1.2416</v>
      </c>
      <c r="T1296">
        <v>0.2019</v>
      </c>
      <c r="U1296" s="13">
        <v>-2.0000000000000001E-4</v>
      </c>
      <c r="V1296" s="13">
        <v>7.9399999999999998E-2</v>
      </c>
      <c r="X1296"/>
      <c r="AA1296" s="13"/>
      <c r="AC1296"/>
      <c r="AD1296" s="14"/>
    </row>
    <row r="1297" spans="1:30" x14ac:dyDescent="0.2">
      <c r="A1297" t="s">
        <v>38</v>
      </c>
      <c r="C1297">
        <v>84.863</v>
      </c>
      <c r="D1297">
        <v>34.999200000000002</v>
      </c>
      <c r="E1297">
        <v>0</v>
      </c>
      <c r="F1297">
        <v>21.507999999999999</v>
      </c>
      <c r="G1297">
        <v>0.1812</v>
      </c>
      <c r="H1297">
        <v>-1.3197000000000001</v>
      </c>
      <c r="I1297">
        <v>0.18</v>
      </c>
      <c r="J1297">
        <v>1.1334</v>
      </c>
      <c r="K1297">
        <v>7.8700000000000006E-2</v>
      </c>
      <c r="L1297">
        <v>-2.24E-2</v>
      </c>
      <c r="M1297">
        <v>1.2210000000000001</v>
      </c>
      <c r="N1297">
        <v>0.36870000000000003</v>
      </c>
      <c r="O1297">
        <v>-0.2203</v>
      </c>
      <c r="P1297">
        <v>9.4999999999999998E-3</v>
      </c>
      <c r="Q1297" s="13">
        <v>1.4E-3</v>
      </c>
      <c r="R1297" s="13">
        <v>8.8999999999999996E-2</v>
      </c>
      <c r="S1297" s="13">
        <v>-1.1970000000000001</v>
      </c>
      <c r="T1297">
        <v>0.1933</v>
      </c>
      <c r="U1297" s="13">
        <v>-2.0000000000000001E-4</v>
      </c>
      <c r="V1297" s="13">
        <v>8.1799999999999998E-2</v>
      </c>
      <c r="X1297"/>
      <c r="AA1297" s="13"/>
      <c r="AC1297"/>
      <c r="AD1297" s="14"/>
    </row>
    <row r="1298" spans="1:30" x14ac:dyDescent="0.2">
      <c r="A1298" t="s">
        <v>38</v>
      </c>
      <c r="C1298">
        <v>85.113</v>
      </c>
      <c r="D1298">
        <v>34.999200000000002</v>
      </c>
      <c r="E1298">
        <v>0</v>
      </c>
      <c r="F1298">
        <v>22.006</v>
      </c>
      <c r="G1298">
        <v>0.1895</v>
      </c>
      <c r="H1298">
        <v>-1.9087000000000001</v>
      </c>
      <c r="I1298">
        <v>0.17799999999999999</v>
      </c>
      <c r="J1298">
        <v>1.522</v>
      </c>
      <c r="K1298">
        <v>7.8700000000000006E-2</v>
      </c>
      <c r="L1298">
        <v>-2.24E-2</v>
      </c>
      <c r="M1298">
        <v>1.2210000000000001</v>
      </c>
      <c r="N1298">
        <v>0.36870000000000003</v>
      </c>
      <c r="O1298">
        <v>-0.2203</v>
      </c>
      <c r="P1298">
        <v>1.6999999999999999E-3</v>
      </c>
      <c r="Q1298" s="13">
        <v>2.8999999999999998E-3</v>
      </c>
      <c r="R1298" s="13">
        <v>9.0399999999999994E-2</v>
      </c>
      <c r="S1298" s="13">
        <v>-1.1748000000000001</v>
      </c>
      <c r="T1298">
        <v>0.2056</v>
      </c>
      <c r="U1298" s="13">
        <v>-2.0000000000000001E-4</v>
      </c>
      <c r="V1298" s="13">
        <v>8.1799999999999998E-2</v>
      </c>
      <c r="X1298"/>
      <c r="AA1298" s="13"/>
      <c r="AC1298"/>
      <c r="AD1298" s="14"/>
    </row>
    <row r="1299" spans="1:30" x14ac:dyDescent="0.2">
      <c r="A1299" t="s">
        <v>38</v>
      </c>
      <c r="C1299">
        <v>85.363</v>
      </c>
      <c r="D1299">
        <v>34.999200000000002</v>
      </c>
      <c r="E1299">
        <v>0</v>
      </c>
      <c r="F1299">
        <v>22.504999999999999</v>
      </c>
      <c r="G1299">
        <v>0.17100000000000001</v>
      </c>
      <c r="H1299">
        <v>-2.0280999999999998</v>
      </c>
      <c r="I1299">
        <v>0.16980000000000001</v>
      </c>
      <c r="J1299">
        <v>1.6800999999999999</v>
      </c>
      <c r="K1299">
        <v>0.16700000000000001</v>
      </c>
      <c r="L1299">
        <v>-2.24E-2</v>
      </c>
      <c r="M1299">
        <v>1.3149999999999999</v>
      </c>
      <c r="N1299">
        <v>0.37190000000000001</v>
      </c>
      <c r="O1299">
        <v>-0.217</v>
      </c>
      <c r="P1299">
        <v>1.6999999999999999E-3</v>
      </c>
      <c r="Q1299" s="13">
        <v>-1E-4</v>
      </c>
      <c r="R1299" s="13">
        <v>9.3299999999999994E-2</v>
      </c>
      <c r="S1299" s="13">
        <v>-1.2638</v>
      </c>
      <c r="T1299">
        <v>0.1822</v>
      </c>
      <c r="U1299" s="13">
        <v>-5.9999999999999995E-4</v>
      </c>
      <c r="V1299" s="13">
        <v>8.09E-2</v>
      </c>
      <c r="X1299"/>
      <c r="AA1299" s="13"/>
      <c r="AC1299"/>
      <c r="AD1299" s="14"/>
    </row>
    <row r="1300" spans="1:30" x14ac:dyDescent="0.2">
      <c r="A1300" t="s">
        <v>38</v>
      </c>
      <c r="C1300">
        <v>85.613</v>
      </c>
      <c r="D1300">
        <v>34.999200000000002</v>
      </c>
      <c r="E1300">
        <v>0</v>
      </c>
      <c r="F1300">
        <v>23.006</v>
      </c>
      <c r="G1300">
        <v>0.13420000000000001</v>
      </c>
      <c r="H1300">
        <v>-1.6701999999999999</v>
      </c>
      <c r="I1300">
        <v>0.1391</v>
      </c>
      <c r="J1300">
        <v>1.3836999999999999</v>
      </c>
      <c r="K1300">
        <v>0.1376</v>
      </c>
      <c r="L1300">
        <v>-2.8400000000000002E-2</v>
      </c>
      <c r="M1300">
        <v>1.4718</v>
      </c>
      <c r="N1300">
        <v>0.37190000000000001</v>
      </c>
      <c r="O1300">
        <v>-0.2235</v>
      </c>
      <c r="P1300">
        <v>1.6999999999999999E-3</v>
      </c>
      <c r="Q1300" s="13">
        <v>2.8999999999999998E-3</v>
      </c>
      <c r="R1300" s="13">
        <v>8.7599999999999997E-2</v>
      </c>
      <c r="S1300" s="13">
        <v>-1.2081</v>
      </c>
      <c r="T1300">
        <v>0.19570000000000001</v>
      </c>
      <c r="U1300" s="13">
        <v>-1.6000000000000001E-3</v>
      </c>
      <c r="V1300" s="13">
        <v>8.1799999999999998E-2</v>
      </c>
      <c r="X1300"/>
      <c r="AA1300" s="13"/>
      <c r="AC1300"/>
      <c r="AD1300" s="14"/>
    </row>
    <row r="1301" spans="1:30" x14ac:dyDescent="0.2">
      <c r="A1301" t="s">
        <v>38</v>
      </c>
      <c r="C1301">
        <v>85.863</v>
      </c>
      <c r="D1301">
        <v>34.999200000000002</v>
      </c>
      <c r="E1301">
        <v>0</v>
      </c>
      <c r="F1301">
        <v>23.504000000000001</v>
      </c>
      <c r="G1301">
        <v>0.12189999999999999</v>
      </c>
      <c r="H1301">
        <v>-2.2890000000000001</v>
      </c>
      <c r="I1301">
        <v>0.10639999999999999</v>
      </c>
      <c r="J1301">
        <v>2.0226000000000002</v>
      </c>
      <c r="K1301">
        <v>0.19650000000000001</v>
      </c>
      <c r="L1301">
        <v>-2.7199999999999998E-2</v>
      </c>
      <c r="M1301">
        <v>1.3776999999999999</v>
      </c>
      <c r="N1301">
        <v>0.37519999999999998</v>
      </c>
      <c r="O1301">
        <v>-0.2235</v>
      </c>
      <c r="P1301">
        <v>1.6999999999999999E-3</v>
      </c>
      <c r="Q1301" s="13">
        <v>4.4000000000000003E-3</v>
      </c>
      <c r="R1301" s="13">
        <v>9.4700000000000006E-2</v>
      </c>
      <c r="S1301" s="13">
        <v>-1.2971999999999999</v>
      </c>
      <c r="T1301">
        <v>0.1847</v>
      </c>
      <c r="U1301" s="13">
        <v>-2.0000000000000001E-4</v>
      </c>
      <c r="V1301" s="13">
        <v>8.2299999999999998E-2</v>
      </c>
      <c r="X1301"/>
      <c r="AA1301" s="13"/>
      <c r="AC1301"/>
      <c r="AD1301" s="14"/>
    </row>
    <row r="1302" spans="1:30" x14ac:dyDescent="0.2">
      <c r="A1302" t="s">
        <v>38</v>
      </c>
      <c r="C1302">
        <v>86.113</v>
      </c>
      <c r="D1302">
        <v>34.999200000000002</v>
      </c>
      <c r="E1302">
        <v>0</v>
      </c>
      <c r="F1302">
        <v>23.998999999999999</v>
      </c>
      <c r="G1302">
        <v>0.14649999999999999</v>
      </c>
      <c r="H1302">
        <v>-1.7522</v>
      </c>
      <c r="I1302">
        <v>0.14729999999999999</v>
      </c>
      <c r="J1302">
        <v>1.7921</v>
      </c>
      <c r="K1302">
        <v>0.1082</v>
      </c>
      <c r="L1302">
        <v>-2.12E-2</v>
      </c>
      <c r="M1302">
        <v>1.1896</v>
      </c>
      <c r="N1302">
        <v>0.37190000000000001</v>
      </c>
      <c r="O1302">
        <v>-0.2203</v>
      </c>
      <c r="P1302">
        <v>1.6999999999999999E-3</v>
      </c>
      <c r="Q1302" s="13">
        <v>2.8999999999999998E-3</v>
      </c>
      <c r="R1302" s="13">
        <v>9.1899999999999996E-2</v>
      </c>
      <c r="S1302" s="13">
        <v>-1.2303999999999999</v>
      </c>
      <c r="T1302">
        <v>0.18590000000000001</v>
      </c>
      <c r="U1302" s="13">
        <v>-1.1000000000000001E-3</v>
      </c>
      <c r="V1302" s="13">
        <v>8.2799999999999999E-2</v>
      </c>
      <c r="X1302"/>
      <c r="AA1302" s="13"/>
      <c r="AC1302"/>
      <c r="AD1302" s="14"/>
    </row>
    <row r="1303" spans="1:30" x14ac:dyDescent="0.2">
      <c r="A1303" t="s">
        <v>38</v>
      </c>
      <c r="C1303">
        <v>86.363</v>
      </c>
      <c r="D1303">
        <v>34.999200000000002</v>
      </c>
      <c r="E1303">
        <v>0</v>
      </c>
      <c r="F1303">
        <v>24.497</v>
      </c>
      <c r="G1303">
        <v>9.9400000000000002E-2</v>
      </c>
      <c r="H1303">
        <v>-2.1547999999999998</v>
      </c>
      <c r="I1303">
        <v>8.5900000000000004E-2</v>
      </c>
      <c r="J1303">
        <v>2.0291999999999999</v>
      </c>
      <c r="K1303">
        <v>0.1376</v>
      </c>
      <c r="L1303">
        <v>-2.4799999999999999E-2</v>
      </c>
      <c r="M1303">
        <v>1.3776999999999999</v>
      </c>
      <c r="N1303">
        <v>0.37190000000000001</v>
      </c>
      <c r="O1303">
        <v>-0.217</v>
      </c>
      <c r="P1303">
        <v>5.5999999999999999E-3</v>
      </c>
      <c r="Q1303" s="13">
        <v>1.4E-3</v>
      </c>
      <c r="R1303" s="13">
        <v>8.6099999999999996E-2</v>
      </c>
      <c r="S1303" s="13">
        <v>-1.2303999999999999</v>
      </c>
      <c r="T1303">
        <v>0.19700000000000001</v>
      </c>
      <c r="U1303" s="13">
        <v>2.9999999999999997E-4</v>
      </c>
      <c r="V1303" s="13">
        <v>8.2799999999999999E-2</v>
      </c>
      <c r="X1303"/>
      <c r="AA1303" s="13"/>
      <c r="AC1303"/>
      <c r="AD1303" s="14"/>
    </row>
    <row r="1304" spans="1:30" x14ac:dyDescent="0.2">
      <c r="A1304" t="s">
        <v>38</v>
      </c>
      <c r="C1304">
        <v>86.613</v>
      </c>
      <c r="D1304">
        <v>34.999200000000002</v>
      </c>
      <c r="E1304">
        <v>0</v>
      </c>
      <c r="F1304">
        <v>24.995000000000001</v>
      </c>
      <c r="G1304">
        <v>0.1178</v>
      </c>
      <c r="H1304">
        <v>-1.6329</v>
      </c>
      <c r="I1304">
        <v>0.1084</v>
      </c>
      <c r="J1304">
        <v>1.6735</v>
      </c>
      <c r="K1304">
        <v>0.16700000000000001</v>
      </c>
      <c r="L1304">
        <v>-2.5999999999999999E-2</v>
      </c>
      <c r="M1304">
        <v>1.3776999999999999</v>
      </c>
      <c r="N1304">
        <v>0.36870000000000003</v>
      </c>
      <c r="O1304">
        <v>-0.2203</v>
      </c>
      <c r="P1304">
        <v>1.6999999999999999E-3</v>
      </c>
      <c r="Q1304" s="13">
        <v>-1E-4</v>
      </c>
      <c r="R1304" s="13">
        <v>8.8999999999999996E-2</v>
      </c>
      <c r="S1304" s="13">
        <v>-1.3194999999999999</v>
      </c>
      <c r="T1304">
        <v>0.17860000000000001</v>
      </c>
      <c r="U1304" s="13">
        <v>2.9999999999999997E-4</v>
      </c>
      <c r="V1304" s="13">
        <v>8.3799999999999999E-2</v>
      </c>
      <c r="X1304"/>
      <c r="AA1304" s="13"/>
      <c r="AC1304"/>
      <c r="AD1304" s="14"/>
    </row>
    <row r="1305" spans="1:30" x14ac:dyDescent="0.2">
      <c r="A1305" t="s">
        <v>38</v>
      </c>
      <c r="C1305">
        <v>86.863</v>
      </c>
      <c r="D1305">
        <v>34.999200000000002</v>
      </c>
      <c r="E1305">
        <v>0</v>
      </c>
      <c r="F1305">
        <v>25.494</v>
      </c>
      <c r="G1305">
        <v>0.14030000000000001</v>
      </c>
      <c r="H1305">
        <v>-1.6403000000000001</v>
      </c>
      <c r="I1305">
        <v>0.13300000000000001</v>
      </c>
      <c r="J1305">
        <v>1.2454000000000001</v>
      </c>
      <c r="K1305">
        <v>0.1376</v>
      </c>
      <c r="L1305">
        <v>-2.4799999999999999E-2</v>
      </c>
      <c r="M1305">
        <v>1.1896</v>
      </c>
      <c r="N1305">
        <v>0.38169999999999998</v>
      </c>
      <c r="O1305">
        <v>-0.22670000000000001</v>
      </c>
      <c r="P1305">
        <v>5.5999999999999999E-3</v>
      </c>
      <c r="Q1305" s="13">
        <v>1.4E-3</v>
      </c>
      <c r="R1305" s="13">
        <v>9.0399999999999994E-2</v>
      </c>
      <c r="S1305" s="13">
        <v>-1.1970000000000001</v>
      </c>
      <c r="T1305">
        <v>0.2031</v>
      </c>
      <c r="U1305" s="13">
        <v>-2.0000000000000001E-4</v>
      </c>
      <c r="V1305" s="13">
        <v>8.43E-2</v>
      </c>
      <c r="X1305"/>
      <c r="AA1305" s="13"/>
      <c r="AC1305"/>
      <c r="AD1305" s="14"/>
    </row>
    <row r="1306" spans="1:30" x14ac:dyDescent="0.2">
      <c r="A1306" t="s">
        <v>38</v>
      </c>
      <c r="C1306">
        <v>87.113</v>
      </c>
      <c r="D1306">
        <v>34.999200000000002</v>
      </c>
      <c r="E1306">
        <v>0</v>
      </c>
      <c r="F1306">
        <v>25.984999999999999</v>
      </c>
      <c r="G1306">
        <v>0.1915</v>
      </c>
      <c r="H1306">
        <v>-1.3718999999999999</v>
      </c>
      <c r="I1306">
        <v>0.1862</v>
      </c>
      <c r="J1306">
        <v>1.0544</v>
      </c>
      <c r="K1306">
        <v>0.1082</v>
      </c>
      <c r="L1306">
        <v>-2.3599999999999999E-2</v>
      </c>
      <c r="M1306">
        <v>1.1269</v>
      </c>
      <c r="N1306">
        <v>0.37190000000000001</v>
      </c>
      <c r="O1306">
        <v>-0.2235</v>
      </c>
      <c r="P1306">
        <v>1.6999999999999999E-3</v>
      </c>
      <c r="Q1306" s="13">
        <v>2.8999999999999998E-3</v>
      </c>
      <c r="R1306" s="13">
        <v>8.3299999999999999E-2</v>
      </c>
      <c r="S1306" s="13">
        <v>-1.2303999999999999</v>
      </c>
      <c r="T1306">
        <v>0.16259999999999999</v>
      </c>
      <c r="U1306" s="13">
        <v>-2.0000000000000001E-4</v>
      </c>
      <c r="V1306" s="13">
        <v>8.3799999999999999E-2</v>
      </c>
      <c r="X1306"/>
      <c r="AA1306" s="13"/>
      <c r="AC1306"/>
      <c r="AD1306" s="14"/>
    </row>
    <row r="1307" spans="1:30" x14ac:dyDescent="0.2">
      <c r="A1307" t="s">
        <v>38</v>
      </c>
      <c r="C1307">
        <v>87.363</v>
      </c>
      <c r="D1307">
        <v>34.999200000000002</v>
      </c>
      <c r="E1307">
        <v>0</v>
      </c>
      <c r="F1307">
        <v>26.483000000000001</v>
      </c>
      <c r="G1307">
        <v>0.17510000000000001</v>
      </c>
      <c r="H1307">
        <v>-1.8864000000000001</v>
      </c>
      <c r="I1307">
        <v>0.1739</v>
      </c>
      <c r="J1307">
        <v>1.331</v>
      </c>
      <c r="K1307">
        <v>0.1376</v>
      </c>
      <c r="L1307">
        <v>-2.5999999999999999E-2</v>
      </c>
      <c r="M1307">
        <v>1.3149999999999999</v>
      </c>
      <c r="N1307">
        <v>0.37840000000000001</v>
      </c>
      <c r="O1307">
        <v>-0.22670000000000001</v>
      </c>
      <c r="P1307">
        <v>1.6999999999999999E-3</v>
      </c>
      <c r="Q1307" s="13">
        <v>1.4E-3</v>
      </c>
      <c r="R1307" s="13">
        <v>8.6099999999999996E-2</v>
      </c>
      <c r="S1307" s="13">
        <v>-1.2081999999999999</v>
      </c>
      <c r="T1307">
        <v>0.19450000000000001</v>
      </c>
      <c r="U1307" s="13">
        <v>-2.0000000000000001E-4</v>
      </c>
      <c r="V1307" s="13">
        <v>8.48E-2</v>
      </c>
      <c r="X1307"/>
      <c r="AA1307" s="13"/>
      <c r="AC1307"/>
      <c r="AD1307" s="14"/>
    </row>
    <row r="1308" spans="1:30" x14ac:dyDescent="0.2">
      <c r="A1308" t="s">
        <v>38</v>
      </c>
      <c r="C1308">
        <v>87.613</v>
      </c>
      <c r="D1308">
        <v>34.999200000000002</v>
      </c>
      <c r="E1308">
        <v>0</v>
      </c>
      <c r="F1308">
        <v>26.977</v>
      </c>
      <c r="G1308">
        <v>0.15060000000000001</v>
      </c>
      <c r="H1308">
        <v>-2.0206</v>
      </c>
      <c r="I1308">
        <v>0.13700000000000001</v>
      </c>
      <c r="J1308">
        <v>1.6604000000000001</v>
      </c>
      <c r="K1308">
        <v>0.1376</v>
      </c>
      <c r="L1308">
        <v>-2.8400000000000002E-2</v>
      </c>
      <c r="M1308">
        <v>1.3776999999999999</v>
      </c>
      <c r="N1308">
        <v>0.38500000000000001</v>
      </c>
      <c r="O1308">
        <v>-0.23319999999999999</v>
      </c>
      <c r="P1308">
        <v>1.6999999999999999E-3</v>
      </c>
      <c r="Q1308" s="13">
        <v>1.4E-3</v>
      </c>
      <c r="R1308" s="13">
        <v>8.6199999999999999E-2</v>
      </c>
      <c r="S1308" s="13">
        <v>-1.2303999999999999</v>
      </c>
      <c r="T1308">
        <v>0.16389999999999999</v>
      </c>
      <c r="U1308" s="13">
        <v>-1.1000000000000001E-3</v>
      </c>
      <c r="V1308" s="13">
        <v>8.3799999999999999E-2</v>
      </c>
      <c r="X1308"/>
      <c r="AA1308" s="13"/>
      <c r="AC1308"/>
      <c r="AD1308" s="14"/>
    </row>
    <row r="1309" spans="1:30" x14ac:dyDescent="0.2">
      <c r="A1309" t="s">
        <v>38</v>
      </c>
      <c r="C1309">
        <v>87.863</v>
      </c>
      <c r="D1309">
        <v>34.999200000000002</v>
      </c>
      <c r="E1309">
        <v>0</v>
      </c>
      <c r="F1309">
        <v>27.475999999999999</v>
      </c>
      <c r="G1309">
        <v>0.1731</v>
      </c>
      <c r="H1309">
        <v>-1.5807</v>
      </c>
      <c r="I1309">
        <v>0.1759</v>
      </c>
      <c r="J1309">
        <v>1.3244</v>
      </c>
      <c r="K1309">
        <v>0.1082</v>
      </c>
      <c r="L1309">
        <v>-2.7199999999999998E-2</v>
      </c>
      <c r="M1309">
        <v>1.3776999999999999</v>
      </c>
      <c r="N1309">
        <v>0.39150000000000001</v>
      </c>
      <c r="O1309">
        <v>-0.22670000000000001</v>
      </c>
      <c r="P1309">
        <v>1.6999999999999999E-3</v>
      </c>
      <c r="Q1309" s="13">
        <v>2.8999999999999998E-3</v>
      </c>
      <c r="R1309" s="13">
        <v>8.3299999999999999E-2</v>
      </c>
      <c r="S1309" s="13">
        <v>-1.1748000000000001</v>
      </c>
      <c r="T1309">
        <v>0.16880000000000001</v>
      </c>
      <c r="U1309" s="13">
        <v>2.9999999999999997E-4</v>
      </c>
      <c r="V1309" s="13">
        <v>8.48E-2</v>
      </c>
      <c r="X1309"/>
      <c r="AA1309" s="13"/>
      <c r="AC1309"/>
      <c r="AD1309" s="14"/>
    </row>
    <row r="1310" spans="1:30" x14ac:dyDescent="0.2">
      <c r="A1310" t="s">
        <v>38</v>
      </c>
      <c r="C1310">
        <v>88.113</v>
      </c>
      <c r="D1310">
        <v>34.999200000000002</v>
      </c>
      <c r="E1310">
        <v>0</v>
      </c>
      <c r="F1310">
        <v>27.975000000000001</v>
      </c>
      <c r="G1310">
        <v>0.14030000000000001</v>
      </c>
      <c r="H1310">
        <v>-2.2517</v>
      </c>
      <c r="I1310">
        <v>0.12889999999999999</v>
      </c>
      <c r="J1310">
        <v>1.9436</v>
      </c>
      <c r="K1310">
        <v>7.8700000000000006E-2</v>
      </c>
      <c r="L1310">
        <v>-2.9600000000000001E-2</v>
      </c>
      <c r="M1310">
        <v>1.0015000000000001</v>
      </c>
      <c r="N1310">
        <v>0.38500000000000001</v>
      </c>
      <c r="O1310">
        <v>-0.2397</v>
      </c>
      <c r="P1310">
        <v>1.6999999999999999E-3</v>
      </c>
      <c r="Q1310" s="13">
        <v>2.8999999999999998E-3</v>
      </c>
      <c r="R1310" s="13">
        <v>9.6100000000000005E-2</v>
      </c>
      <c r="S1310" s="13">
        <v>-1.4419999999999999</v>
      </c>
      <c r="T1310">
        <v>0.17730000000000001</v>
      </c>
      <c r="U1310" s="13">
        <v>-1.1000000000000001E-3</v>
      </c>
      <c r="V1310" s="13">
        <v>8.43E-2</v>
      </c>
      <c r="X1310"/>
      <c r="AA1310" s="13"/>
      <c r="AC1310"/>
      <c r="AD1310" s="14"/>
    </row>
    <row r="1311" spans="1:30" x14ac:dyDescent="0.2">
      <c r="A1311" t="s">
        <v>38</v>
      </c>
      <c r="C1311">
        <v>88.363</v>
      </c>
      <c r="D1311">
        <v>34.999200000000002</v>
      </c>
      <c r="E1311">
        <v>0</v>
      </c>
      <c r="F1311">
        <v>28.474</v>
      </c>
      <c r="G1311">
        <v>0.1178</v>
      </c>
      <c r="H1311">
        <v>-1.8938999999999999</v>
      </c>
      <c r="I1311">
        <v>0.1023</v>
      </c>
      <c r="J1311">
        <v>1.746</v>
      </c>
      <c r="K1311">
        <v>7.8700000000000006E-2</v>
      </c>
      <c r="L1311">
        <v>-2.3599999999999999E-2</v>
      </c>
      <c r="M1311">
        <v>1.1896</v>
      </c>
      <c r="N1311">
        <v>0.39150000000000001</v>
      </c>
      <c r="O1311">
        <v>-0.23319999999999999</v>
      </c>
      <c r="P1311">
        <v>1.6999999999999999E-3</v>
      </c>
      <c r="Q1311" s="13">
        <v>1.4E-3</v>
      </c>
      <c r="R1311" s="13">
        <v>8.3299999999999999E-2</v>
      </c>
      <c r="S1311" s="13">
        <v>-1.2081999999999999</v>
      </c>
      <c r="T1311">
        <v>0.1565</v>
      </c>
      <c r="U1311" s="13">
        <v>2.9999999999999997E-4</v>
      </c>
      <c r="V1311" s="13">
        <v>8.48E-2</v>
      </c>
      <c r="X1311"/>
      <c r="AA1311" s="13"/>
      <c r="AC1311"/>
      <c r="AD1311" s="14"/>
    </row>
    <row r="1312" spans="1:30" x14ac:dyDescent="0.2">
      <c r="A1312" t="s">
        <v>38</v>
      </c>
      <c r="C1312">
        <v>88.613</v>
      </c>
      <c r="D1312">
        <v>34.999200000000002</v>
      </c>
      <c r="E1312">
        <v>0</v>
      </c>
      <c r="F1312">
        <v>28.975000000000001</v>
      </c>
      <c r="G1312">
        <v>7.4800000000000005E-2</v>
      </c>
      <c r="H1312">
        <v>-2.2368000000000001</v>
      </c>
      <c r="I1312">
        <v>7.5700000000000003E-2</v>
      </c>
      <c r="J1312">
        <v>1.9634</v>
      </c>
      <c r="K1312">
        <v>0.1082</v>
      </c>
      <c r="L1312">
        <v>-2.9600000000000001E-2</v>
      </c>
      <c r="M1312">
        <v>1.3149999999999999</v>
      </c>
      <c r="N1312">
        <v>0.38819999999999999</v>
      </c>
      <c r="O1312">
        <v>-0.23</v>
      </c>
      <c r="P1312">
        <v>1.6999999999999999E-3</v>
      </c>
      <c r="Q1312" s="13">
        <v>-1.6000000000000001E-3</v>
      </c>
      <c r="R1312" s="13">
        <v>9.0399999999999994E-2</v>
      </c>
      <c r="S1312" s="13">
        <v>-1.1636</v>
      </c>
      <c r="T1312">
        <v>0.1933</v>
      </c>
      <c r="U1312" s="13">
        <v>8.0000000000000004E-4</v>
      </c>
      <c r="V1312" s="13">
        <v>8.5800000000000001E-2</v>
      </c>
      <c r="X1312"/>
      <c r="AA1312" s="13"/>
      <c r="AC1312"/>
      <c r="AD1312" s="14"/>
    </row>
    <row r="1313" spans="1:30" x14ac:dyDescent="0.2">
      <c r="A1313" t="s">
        <v>38</v>
      </c>
      <c r="C1313">
        <v>88.863</v>
      </c>
      <c r="D1313">
        <v>34.999200000000002</v>
      </c>
      <c r="E1313">
        <v>0</v>
      </c>
      <c r="F1313">
        <v>29.475000000000001</v>
      </c>
      <c r="G1313">
        <v>0.128</v>
      </c>
      <c r="H1313">
        <v>-1.782</v>
      </c>
      <c r="I1313">
        <v>0.1268</v>
      </c>
      <c r="J1313">
        <v>1.6011</v>
      </c>
      <c r="K1313">
        <v>4.9299999999999997E-2</v>
      </c>
      <c r="L1313">
        <v>-3.0800000000000001E-2</v>
      </c>
      <c r="M1313">
        <v>1.0955999999999999</v>
      </c>
      <c r="N1313">
        <v>0.38500000000000001</v>
      </c>
      <c r="O1313">
        <v>-0.23</v>
      </c>
      <c r="P1313">
        <v>9.4999999999999998E-3</v>
      </c>
      <c r="Q1313" s="13">
        <v>2.8999999999999998E-3</v>
      </c>
      <c r="R1313" s="13">
        <v>9.3299999999999994E-2</v>
      </c>
      <c r="S1313" s="13">
        <v>-1.3306</v>
      </c>
      <c r="T1313">
        <v>0.15770000000000001</v>
      </c>
      <c r="U1313" s="13">
        <v>2.9999999999999997E-4</v>
      </c>
      <c r="V1313" s="13">
        <v>8.43E-2</v>
      </c>
      <c r="X1313"/>
      <c r="AA1313" s="13"/>
      <c r="AC1313"/>
      <c r="AD1313" s="14"/>
    </row>
    <row r="1314" spans="1:30" x14ac:dyDescent="0.2">
      <c r="A1314" t="s">
        <v>38</v>
      </c>
      <c r="C1314">
        <v>89.113</v>
      </c>
      <c r="D1314">
        <v>34.999200000000002</v>
      </c>
      <c r="E1314">
        <v>0</v>
      </c>
      <c r="F1314">
        <v>29.975000000000001</v>
      </c>
      <c r="G1314">
        <v>0.1588</v>
      </c>
      <c r="H1314">
        <v>-1.7</v>
      </c>
      <c r="I1314">
        <v>0.1575</v>
      </c>
      <c r="J1314">
        <v>1.2783</v>
      </c>
      <c r="K1314">
        <v>0.1082</v>
      </c>
      <c r="L1314">
        <v>-3.2000000000000001E-2</v>
      </c>
      <c r="M1314">
        <v>1.2837000000000001</v>
      </c>
      <c r="N1314">
        <v>0.40129999999999999</v>
      </c>
      <c r="O1314">
        <v>-0.23649999999999999</v>
      </c>
      <c r="P1314">
        <v>1.6999999999999999E-3</v>
      </c>
      <c r="Q1314" s="13">
        <v>1.0500000000000001E-2</v>
      </c>
      <c r="R1314" s="13">
        <v>8.6099999999999996E-2</v>
      </c>
      <c r="S1314" s="13">
        <v>-1.0188999999999999</v>
      </c>
      <c r="T1314">
        <v>0.18099999999999999</v>
      </c>
      <c r="U1314" s="13">
        <v>-2.0000000000000001E-4</v>
      </c>
      <c r="V1314" s="13">
        <v>8.5800000000000001E-2</v>
      </c>
      <c r="X1314"/>
      <c r="AA1314" s="13"/>
      <c r="AC1314"/>
      <c r="AD1314" s="14"/>
    </row>
    <row r="1315" spans="1:30" x14ac:dyDescent="0.2">
      <c r="A1315" t="s">
        <v>38</v>
      </c>
      <c r="C1315">
        <v>89.363</v>
      </c>
      <c r="D1315">
        <v>34.999200000000002</v>
      </c>
      <c r="E1315">
        <v>0</v>
      </c>
      <c r="F1315">
        <v>30.475000000000001</v>
      </c>
      <c r="G1315">
        <v>0.12809999999999999</v>
      </c>
      <c r="H1315">
        <v>-1.2749999999999999</v>
      </c>
      <c r="I1315">
        <v>0.1166</v>
      </c>
      <c r="J1315">
        <v>0.89629999999999999</v>
      </c>
      <c r="K1315">
        <v>0.1376</v>
      </c>
      <c r="L1315">
        <v>-2.5999999999999999E-2</v>
      </c>
      <c r="M1315">
        <v>1.1583000000000001</v>
      </c>
      <c r="N1315">
        <v>0.3947</v>
      </c>
      <c r="O1315">
        <v>-0.23319999999999999</v>
      </c>
      <c r="P1315">
        <v>1.6999999999999999E-3</v>
      </c>
      <c r="Q1315" s="13">
        <v>1.0500000000000001E-2</v>
      </c>
      <c r="R1315" s="13">
        <v>8.6199999999999999E-2</v>
      </c>
      <c r="S1315" s="13">
        <v>-1.1302000000000001</v>
      </c>
      <c r="T1315">
        <v>0.16389999999999999</v>
      </c>
      <c r="U1315" s="13">
        <v>2.9999999999999997E-4</v>
      </c>
      <c r="V1315" s="13">
        <v>8.5300000000000001E-2</v>
      </c>
      <c r="X1315"/>
      <c r="AA1315" s="13"/>
      <c r="AC1315"/>
      <c r="AD1315" s="14"/>
    </row>
    <row r="1316" spans="1:30" x14ac:dyDescent="0.2">
      <c r="A1316" t="s">
        <v>38</v>
      </c>
      <c r="C1316">
        <v>89.613</v>
      </c>
      <c r="D1316">
        <v>34.999200000000002</v>
      </c>
      <c r="E1316">
        <v>0</v>
      </c>
      <c r="F1316">
        <v>30.975000000000001</v>
      </c>
      <c r="G1316">
        <v>0.18129999999999999</v>
      </c>
      <c r="H1316">
        <v>-1.6403000000000001</v>
      </c>
      <c r="I1316">
        <v>0.17799999999999999</v>
      </c>
      <c r="J1316">
        <v>1.2915000000000001</v>
      </c>
      <c r="K1316">
        <v>0.16700000000000001</v>
      </c>
      <c r="L1316">
        <v>-2.8400000000000002E-2</v>
      </c>
      <c r="M1316">
        <v>1.2210000000000001</v>
      </c>
      <c r="N1316">
        <v>0.3947</v>
      </c>
      <c r="O1316">
        <v>-0.23649999999999999</v>
      </c>
      <c r="P1316">
        <v>1.6999999999999999E-3</v>
      </c>
      <c r="Q1316" s="13">
        <v>1.0500000000000001E-2</v>
      </c>
      <c r="R1316" s="13">
        <v>8.6099999999999996E-2</v>
      </c>
      <c r="S1316" s="13">
        <v>-1.2193000000000001</v>
      </c>
      <c r="T1316">
        <v>0.17369999999999999</v>
      </c>
      <c r="U1316" s="13">
        <v>1.8E-3</v>
      </c>
      <c r="V1316" s="13">
        <v>8.5300000000000001E-2</v>
      </c>
      <c r="X1316"/>
      <c r="AA1316" s="13"/>
      <c r="AC1316"/>
      <c r="AD1316" s="14"/>
    </row>
    <row r="1317" spans="1:30" x14ac:dyDescent="0.2">
      <c r="A1317" t="s">
        <v>38</v>
      </c>
      <c r="C1317">
        <v>89.863</v>
      </c>
      <c r="D1317">
        <v>34.999200000000002</v>
      </c>
      <c r="E1317">
        <v>0</v>
      </c>
      <c r="F1317">
        <v>31.475999999999999</v>
      </c>
      <c r="G1317">
        <v>0.1772</v>
      </c>
      <c r="H1317">
        <v>-1.9013</v>
      </c>
      <c r="I1317">
        <v>0.16980000000000001</v>
      </c>
      <c r="J1317">
        <v>1.7658</v>
      </c>
      <c r="K1317">
        <v>0.16700000000000001</v>
      </c>
      <c r="L1317">
        <v>-2.9600000000000001E-2</v>
      </c>
      <c r="M1317">
        <v>1.1583000000000001</v>
      </c>
      <c r="N1317">
        <v>0.3947</v>
      </c>
      <c r="O1317">
        <v>-0.2397</v>
      </c>
      <c r="P1317">
        <v>1.6999999999999999E-3</v>
      </c>
      <c r="Q1317" s="13">
        <v>8.9999999999999993E-3</v>
      </c>
      <c r="R1317" s="13">
        <v>9.0399999999999994E-2</v>
      </c>
      <c r="S1317" s="13">
        <v>-1.1525000000000001</v>
      </c>
      <c r="T1317">
        <v>0.17</v>
      </c>
      <c r="U1317" s="13">
        <v>-2.0000000000000001E-4</v>
      </c>
      <c r="V1317" s="13">
        <v>8.3799999999999999E-2</v>
      </c>
      <c r="X1317"/>
      <c r="AA1317" s="13"/>
      <c r="AC1317"/>
      <c r="AD1317" s="14"/>
    </row>
    <row r="1318" spans="1:30" x14ac:dyDescent="0.2">
      <c r="A1318" t="s">
        <v>38</v>
      </c>
      <c r="C1318">
        <v>90.113</v>
      </c>
      <c r="D1318">
        <v>34.999200000000002</v>
      </c>
      <c r="E1318">
        <v>0</v>
      </c>
      <c r="F1318">
        <v>31.978000000000002</v>
      </c>
      <c r="G1318">
        <v>0.1547</v>
      </c>
      <c r="H1318">
        <v>-1.4240999999999999</v>
      </c>
      <c r="I1318">
        <v>0.1555</v>
      </c>
      <c r="J1318">
        <v>1.3836999999999999</v>
      </c>
      <c r="K1318">
        <v>0.1082</v>
      </c>
      <c r="L1318">
        <v>-3.2000000000000001E-2</v>
      </c>
      <c r="M1318">
        <v>1.1269</v>
      </c>
      <c r="N1318">
        <v>0.39150000000000001</v>
      </c>
      <c r="O1318">
        <v>-0.25590000000000002</v>
      </c>
      <c r="P1318">
        <v>1.6999999999999999E-3</v>
      </c>
      <c r="Q1318" s="13">
        <v>5.8999999999999999E-3</v>
      </c>
      <c r="R1318" s="13">
        <v>8.8999999999999996E-2</v>
      </c>
      <c r="S1318" s="13">
        <v>-1.2303999999999999</v>
      </c>
      <c r="T1318">
        <v>0.1651</v>
      </c>
      <c r="U1318" s="13">
        <v>2.9999999999999997E-4</v>
      </c>
      <c r="V1318" s="13">
        <v>8.3299999999999999E-2</v>
      </c>
      <c r="X1318"/>
      <c r="AA1318" s="13"/>
      <c r="AC1318"/>
      <c r="AD1318" s="14"/>
    </row>
    <row r="1319" spans="1:30" x14ac:dyDescent="0.2">
      <c r="A1319" t="s">
        <v>38</v>
      </c>
      <c r="C1319">
        <v>90.363</v>
      </c>
      <c r="D1319">
        <v>34.999200000000002</v>
      </c>
      <c r="E1319">
        <v>0</v>
      </c>
      <c r="F1319">
        <v>32.484999999999999</v>
      </c>
      <c r="G1319">
        <v>7.2800000000000004E-2</v>
      </c>
      <c r="H1319">
        <v>-2.1623000000000001</v>
      </c>
      <c r="I1319">
        <v>6.7500000000000004E-2</v>
      </c>
      <c r="J1319">
        <v>2.0819000000000001</v>
      </c>
      <c r="K1319">
        <v>0.1376</v>
      </c>
      <c r="L1319">
        <v>-3.0800000000000001E-2</v>
      </c>
      <c r="M1319">
        <v>1.2523</v>
      </c>
      <c r="N1319">
        <v>0.38500000000000001</v>
      </c>
      <c r="O1319">
        <v>-0.25269999999999998</v>
      </c>
      <c r="P1319">
        <v>1.6999999999999999E-3</v>
      </c>
      <c r="Q1319" s="13">
        <v>2.8999999999999998E-3</v>
      </c>
      <c r="R1319" s="13">
        <v>0.1046</v>
      </c>
      <c r="S1319" s="13">
        <v>-1.4197</v>
      </c>
      <c r="T1319">
        <v>0.17119999999999999</v>
      </c>
      <c r="U1319" s="13">
        <v>-5.9999999999999995E-4</v>
      </c>
      <c r="V1319" s="13">
        <v>8.48E-2</v>
      </c>
      <c r="X1319"/>
      <c r="AA1319" s="13"/>
      <c r="AC1319"/>
      <c r="AD1319" s="14"/>
    </row>
    <row r="1320" spans="1:30" x14ac:dyDescent="0.2">
      <c r="A1320" t="s">
        <v>38</v>
      </c>
      <c r="C1320">
        <v>90.613</v>
      </c>
      <c r="D1320">
        <v>34.999200000000002</v>
      </c>
      <c r="E1320">
        <v>0</v>
      </c>
      <c r="F1320">
        <v>32.984999999999999</v>
      </c>
      <c r="G1320">
        <v>9.3299999999999994E-2</v>
      </c>
      <c r="H1320">
        <v>-1.9759</v>
      </c>
      <c r="I1320">
        <v>9.1999999999999998E-2</v>
      </c>
      <c r="J1320">
        <v>1.7855000000000001</v>
      </c>
      <c r="K1320">
        <v>4.9299999999999997E-2</v>
      </c>
      <c r="L1320">
        <v>-3.2000000000000001E-2</v>
      </c>
      <c r="M1320">
        <v>0.81340000000000001</v>
      </c>
      <c r="N1320">
        <v>0.3947</v>
      </c>
      <c r="O1320">
        <v>-0.24940000000000001</v>
      </c>
      <c r="P1320">
        <v>5.5999999999999999E-3</v>
      </c>
      <c r="Q1320" s="13">
        <v>1.35E-2</v>
      </c>
      <c r="R1320" s="13">
        <v>8.8999999999999996E-2</v>
      </c>
      <c r="S1320" s="13">
        <v>-1.2303999999999999</v>
      </c>
      <c r="T1320">
        <v>0.15529999999999999</v>
      </c>
      <c r="U1320" s="13">
        <v>-2.0000000000000001E-4</v>
      </c>
      <c r="V1320" s="13">
        <v>8.3299999999999999E-2</v>
      </c>
      <c r="X1320"/>
      <c r="AA1320" s="13"/>
      <c r="AC1320"/>
      <c r="AD1320" s="14"/>
    </row>
    <row r="1321" spans="1:30" x14ac:dyDescent="0.2">
      <c r="A1321" t="s">
        <v>38</v>
      </c>
      <c r="C1321">
        <v>90.863</v>
      </c>
      <c r="D1321">
        <v>34.999200000000002</v>
      </c>
      <c r="E1321">
        <v>0</v>
      </c>
      <c r="F1321">
        <v>33.485999999999997</v>
      </c>
      <c r="G1321">
        <v>0.15060000000000001</v>
      </c>
      <c r="H1321">
        <v>-2.2965</v>
      </c>
      <c r="I1321">
        <v>0.15340000000000001</v>
      </c>
      <c r="J1321">
        <v>2.0226999999999999</v>
      </c>
      <c r="K1321">
        <v>4.9299999999999997E-2</v>
      </c>
      <c r="L1321">
        <v>-3.0800000000000001E-2</v>
      </c>
      <c r="M1321">
        <v>0.81340000000000001</v>
      </c>
      <c r="N1321">
        <v>0.39150000000000001</v>
      </c>
      <c r="O1321">
        <v>-0.25919999999999999</v>
      </c>
      <c r="P1321">
        <v>-2.2000000000000001E-3</v>
      </c>
      <c r="Q1321" s="13">
        <v>1.7999999999999999E-2</v>
      </c>
      <c r="R1321" s="13">
        <v>9.0399999999999994E-2</v>
      </c>
      <c r="S1321" s="13">
        <v>-1.1302000000000001</v>
      </c>
      <c r="T1321">
        <v>0.1663</v>
      </c>
      <c r="U1321" s="13">
        <v>-2.0000000000000001E-4</v>
      </c>
      <c r="V1321" s="13">
        <v>8.2799999999999999E-2</v>
      </c>
      <c r="X1321"/>
      <c r="AA1321" s="13"/>
      <c r="AC1321"/>
      <c r="AD1321" s="14"/>
    </row>
    <row r="1322" spans="1:30" x14ac:dyDescent="0.2">
      <c r="A1322" t="s">
        <v>38</v>
      </c>
      <c r="C1322">
        <v>91.113</v>
      </c>
      <c r="D1322">
        <v>34.999200000000002</v>
      </c>
      <c r="E1322">
        <v>0</v>
      </c>
      <c r="F1322">
        <v>33.988999999999997</v>
      </c>
      <c r="G1322">
        <v>0.126</v>
      </c>
      <c r="H1322">
        <v>-1.8566</v>
      </c>
      <c r="I1322">
        <v>0.1268</v>
      </c>
      <c r="J1322">
        <v>1.6537999999999999</v>
      </c>
      <c r="K1322">
        <v>4.9299999999999997E-2</v>
      </c>
      <c r="L1322">
        <v>-2.8400000000000002E-2</v>
      </c>
      <c r="M1322">
        <v>0.71940000000000004</v>
      </c>
      <c r="N1322">
        <v>0.3947</v>
      </c>
      <c r="O1322">
        <v>-0.2591</v>
      </c>
      <c r="P1322">
        <v>1.6999999999999999E-3</v>
      </c>
      <c r="Q1322" s="13">
        <v>1.35E-2</v>
      </c>
      <c r="R1322" s="13">
        <v>9.6100000000000005E-2</v>
      </c>
      <c r="S1322" s="13">
        <v>-1.3306</v>
      </c>
      <c r="T1322">
        <v>0.14430000000000001</v>
      </c>
      <c r="U1322" s="13">
        <v>-2.0000000000000001E-4</v>
      </c>
      <c r="V1322" s="13">
        <v>8.3299999999999999E-2</v>
      </c>
      <c r="X1322"/>
      <c r="AA1322" s="13"/>
      <c r="AC1322"/>
      <c r="AD1322" s="14"/>
    </row>
    <row r="1323" spans="1:30" x14ac:dyDescent="0.2">
      <c r="A1323" t="s">
        <v>38</v>
      </c>
      <c r="C1323">
        <v>91.363</v>
      </c>
      <c r="D1323">
        <v>34.999200000000002</v>
      </c>
      <c r="E1323">
        <v>0</v>
      </c>
      <c r="F1323">
        <v>34.49</v>
      </c>
      <c r="G1323">
        <v>0.14649999999999999</v>
      </c>
      <c r="H1323">
        <v>-1.5583</v>
      </c>
      <c r="I1323">
        <v>0.1411</v>
      </c>
      <c r="J1323">
        <v>1.2981</v>
      </c>
      <c r="K1323">
        <v>4.9299999999999997E-2</v>
      </c>
      <c r="L1323">
        <v>-2.9600000000000001E-2</v>
      </c>
      <c r="M1323">
        <v>0.87609999999999999</v>
      </c>
      <c r="N1323">
        <v>0.39800000000000002</v>
      </c>
      <c r="O1323">
        <v>-0.25919999999999999</v>
      </c>
      <c r="P1323">
        <v>-2.2000000000000001E-3</v>
      </c>
      <c r="Q1323" s="13">
        <v>1.4999999999999999E-2</v>
      </c>
      <c r="R1323" s="13">
        <v>8.7599999999999997E-2</v>
      </c>
      <c r="S1323" s="13">
        <v>-1.0968</v>
      </c>
      <c r="T1323">
        <v>0.16880000000000001</v>
      </c>
      <c r="U1323" s="13">
        <v>2.9999999999999997E-4</v>
      </c>
      <c r="V1323" s="13">
        <v>8.3799999999999999E-2</v>
      </c>
      <c r="X1323"/>
      <c r="AA1323" s="13"/>
      <c r="AC1323"/>
      <c r="AD1323" s="14"/>
    </row>
    <row r="1324" spans="1:30" x14ac:dyDescent="0.2">
      <c r="A1324" t="s">
        <v>38</v>
      </c>
      <c r="C1324">
        <v>91.613</v>
      </c>
      <c r="D1324">
        <v>34.999200000000002</v>
      </c>
      <c r="E1324">
        <v>0</v>
      </c>
      <c r="F1324">
        <v>34.991</v>
      </c>
      <c r="G1324">
        <v>0.15260000000000001</v>
      </c>
      <c r="H1324">
        <v>-0.99909999999999999</v>
      </c>
      <c r="I1324">
        <v>0.14319999999999999</v>
      </c>
      <c r="J1324">
        <v>0.92920000000000003</v>
      </c>
      <c r="K1324">
        <v>7.8700000000000006E-2</v>
      </c>
      <c r="L1324">
        <v>-3.2000000000000001E-2</v>
      </c>
      <c r="M1324">
        <v>1.0955999999999999</v>
      </c>
      <c r="N1324">
        <v>0.3947</v>
      </c>
      <c r="O1324">
        <v>-0.26240000000000002</v>
      </c>
      <c r="P1324">
        <v>1.6999999999999999E-3</v>
      </c>
      <c r="Q1324" s="13">
        <v>1.2E-2</v>
      </c>
      <c r="R1324" s="13">
        <v>8.7599999999999997E-2</v>
      </c>
      <c r="S1324" s="13">
        <v>-1.1748000000000001</v>
      </c>
      <c r="T1324">
        <v>0.1479</v>
      </c>
      <c r="U1324" s="13">
        <v>-1.1000000000000001E-3</v>
      </c>
      <c r="V1324" s="13">
        <v>8.3299999999999999E-2</v>
      </c>
      <c r="X1324"/>
      <c r="AA1324" s="13"/>
      <c r="AC1324"/>
      <c r="AD1324" s="14"/>
    </row>
    <row r="1325" spans="1:30" x14ac:dyDescent="0.2">
      <c r="A1325" t="s">
        <v>38</v>
      </c>
      <c r="C1325">
        <v>91.863</v>
      </c>
      <c r="D1325">
        <v>34.999200000000002</v>
      </c>
      <c r="E1325">
        <v>0</v>
      </c>
      <c r="F1325">
        <v>35.488</v>
      </c>
      <c r="G1325">
        <v>0.23449999999999999</v>
      </c>
      <c r="H1325">
        <v>-1.4016999999999999</v>
      </c>
      <c r="I1325">
        <v>0.23319999999999999</v>
      </c>
      <c r="J1325">
        <v>1.4233</v>
      </c>
      <c r="K1325">
        <v>4.9299999999999997E-2</v>
      </c>
      <c r="L1325">
        <v>-3.2000000000000001E-2</v>
      </c>
      <c r="M1325">
        <v>0.81340000000000001</v>
      </c>
      <c r="N1325">
        <v>0.3947</v>
      </c>
      <c r="O1325">
        <v>-0.2656</v>
      </c>
      <c r="P1325">
        <v>1.6999999999999999E-3</v>
      </c>
      <c r="Q1325" s="13">
        <v>1.0500000000000001E-2</v>
      </c>
      <c r="R1325" s="13">
        <v>9.6100000000000005E-2</v>
      </c>
      <c r="S1325" s="13">
        <v>-1.3529</v>
      </c>
      <c r="T1325">
        <v>0.17119999999999999</v>
      </c>
      <c r="U1325" s="13">
        <v>-2.0000000000000001E-4</v>
      </c>
      <c r="V1325" s="13">
        <v>8.2799999999999999E-2</v>
      </c>
      <c r="X1325"/>
      <c r="AA1325" s="13"/>
      <c r="AC1325"/>
      <c r="AD1325" s="14"/>
    </row>
    <row r="1326" spans="1:30" x14ac:dyDescent="0.2">
      <c r="A1326" t="s">
        <v>38</v>
      </c>
      <c r="C1326">
        <v>92.113</v>
      </c>
      <c r="D1326">
        <v>34.999200000000002</v>
      </c>
      <c r="E1326">
        <v>0</v>
      </c>
      <c r="F1326">
        <v>35.985999999999997</v>
      </c>
      <c r="G1326">
        <v>0.16489999999999999</v>
      </c>
      <c r="H1326">
        <v>-1.6776</v>
      </c>
      <c r="I1326">
        <v>0.16980000000000001</v>
      </c>
      <c r="J1326">
        <v>1.8712</v>
      </c>
      <c r="K1326">
        <v>4.9299999999999997E-2</v>
      </c>
      <c r="L1326">
        <v>-2.9600000000000001E-2</v>
      </c>
      <c r="M1326">
        <v>1.0642</v>
      </c>
      <c r="N1326">
        <v>0.38819999999999999</v>
      </c>
      <c r="O1326">
        <v>-0.27539999999999998</v>
      </c>
      <c r="P1326">
        <v>1.6999999999999999E-3</v>
      </c>
      <c r="Q1326" s="13">
        <v>1.2E-2</v>
      </c>
      <c r="R1326" s="13">
        <v>8.8999999999999996E-2</v>
      </c>
      <c r="S1326" s="13">
        <v>-1.1636</v>
      </c>
      <c r="T1326">
        <v>0.1663</v>
      </c>
      <c r="U1326" s="13">
        <v>-5.9999999999999995E-4</v>
      </c>
      <c r="V1326" s="13">
        <v>8.3799999999999999E-2</v>
      </c>
      <c r="X1326"/>
      <c r="AA1326" s="13"/>
      <c r="AC1326"/>
      <c r="AD1326" s="14"/>
    </row>
    <row r="1327" spans="1:30" x14ac:dyDescent="0.2">
      <c r="A1327" t="s">
        <v>38</v>
      </c>
      <c r="C1327">
        <v>92.363</v>
      </c>
      <c r="D1327">
        <v>34.999200000000002</v>
      </c>
      <c r="E1327">
        <v>0</v>
      </c>
      <c r="F1327">
        <v>36.485999999999997</v>
      </c>
      <c r="G1327">
        <v>8.1000000000000003E-2</v>
      </c>
      <c r="H1327">
        <v>-1.4688000000000001</v>
      </c>
      <c r="I1327">
        <v>9.1999999999999998E-2</v>
      </c>
      <c r="J1327">
        <v>1.5286</v>
      </c>
      <c r="K1327">
        <v>4.9299999999999997E-2</v>
      </c>
      <c r="L1327">
        <v>-3.0800000000000001E-2</v>
      </c>
      <c r="M1327">
        <v>1.2523</v>
      </c>
      <c r="N1327">
        <v>0.39800000000000002</v>
      </c>
      <c r="O1327">
        <v>-0.26889999999999997</v>
      </c>
      <c r="P1327">
        <v>5.5999999999999999E-3</v>
      </c>
      <c r="Q1327" s="13">
        <v>1.0500000000000001E-2</v>
      </c>
      <c r="R1327" s="13">
        <v>8.7599999999999997E-2</v>
      </c>
      <c r="S1327" s="13">
        <v>-1.1414</v>
      </c>
      <c r="T1327">
        <v>0.15409999999999999</v>
      </c>
      <c r="U1327" s="13">
        <v>-2.0000000000000001E-4</v>
      </c>
      <c r="V1327" s="13">
        <v>8.2799999999999999E-2</v>
      </c>
      <c r="X1327"/>
      <c r="AA1327" s="13"/>
      <c r="AC1327"/>
      <c r="AD1327" s="14"/>
    </row>
    <row r="1328" spans="1:30" x14ac:dyDescent="0.2">
      <c r="A1328" t="s">
        <v>38</v>
      </c>
      <c r="C1328">
        <v>92.613</v>
      </c>
      <c r="D1328">
        <v>34.999200000000002</v>
      </c>
      <c r="E1328">
        <v>0</v>
      </c>
      <c r="F1328">
        <v>36.981000000000002</v>
      </c>
      <c r="G1328">
        <v>0.13009999999999999</v>
      </c>
      <c r="H1328">
        <v>-2.0206</v>
      </c>
      <c r="I1328">
        <v>0.13089999999999999</v>
      </c>
      <c r="J1328">
        <v>2.0621999999999998</v>
      </c>
      <c r="K1328">
        <v>4.9299999999999997E-2</v>
      </c>
      <c r="L1328">
        <v>-3.32E-2</v>
      </c>
      <c r="M1328">
        <v>0.93879999999999997</v>
      </c>
      <c r="N1328">
        <v>0.3947</v>
      </c>
      <c r="O1328">
        <v>-0.26240000000000002</v>
      </c>
      <c r="P1328">
        <v>1.6999999999999999E-3</v>
      </c>
      <c r="Q1328" s="13">
        <v>1.35E-2</v>
      </c>
      <c r="R1328" s="13">
        <v>0.106</v>
      </c>
      <c r="S1328" s="13">
        <v>-1.4419999999999999</v>
      </c>
      <c r="T1328">
        <v>0.16389999999999999</v>
      </c>
      <c r="U1328" s="13">
        <v>2.9999999999999997E-4</v>
      </c>
      <c r="V1328" s="13">
        <v>8.3299999999999999E-2</v>
      </c>
      <c r="X1328"/>
      <c r="AA1328" s="13"/>
      <c r="AC1328"/>
      <c r="AD1328" s="14"/>
    </row>
    <row r="1329" spans="1:30" x14ac:dyDescent="0.2">
      <c r="A1329" t="s">
        <v>38</v>
      </c>
      <c r="C1329">
        <v>92.863</v>
      </c>
      <c r="D1329">
        <v>34.999200000000002</v>
      </c>
      <c r="E1329">
        <v>0</v>
      </c>
      <c r="F1329">
        <v>37.475000000000001</v>
      </c>
      <c r="G1329">
        <v>0.17100000000000001</v>
      </c>
      <c r="H1329">
        <v>-1.9683999999999999</v>
      </c>
      <c r="I1329">
        <v>0.1636</v>
      </c>
      <c r="J1329">
        <v>1.825</v>
      </c>
      <c r="K1329">
        <v>7.8700000000000006E-2</v>
      </c>
      <c r="L1329">
        <v>-3.0800000000000001E-2</v>
      </c>
      <c r="M1329">
        <v>1.2210000000000001</v>
      </c>
      <c r="N1329">
        <v>0.39800000000000002</v>
      </c>
      <c r="O1329">
        <v>-0.2591</v>
      </c>
      <c r="P1329">
        <v>1.6999999999999999E-3</v>
      </c>
      <c r="Q1329" s="13">
        <v>8.9999999999999993E-3</v>
      </c>
      <c r="R1329" s="13">
        <v>8.7599999999999997E-2</v>
      </c>
      <c r="S1329" s="13">
        <v>-1.2193000000000001</v>
      </c>
      <c r="T1329">
        <v>0.14430000000000001</v>
      </c>
      <c r="U1329" s="13">
        <v>2.9999999999999997E-4</v>
      </c>
      <c r="V1329" s="13">
        <v>8.2799999999999999E-2</v>
      </c>
      <c r="X1329"/>
      <c r="AA1329" s="13"/>
      <c r="AC1329"/>
      <c r="AD1329" s="14"/>
    </row>
    <row r="1330" spans="1:30" x14ac:dyDescent="0.2">
      <c r="A1330" t="s">
        <v>38</v>
      </c>
      <c r="C1330">
        <v>93.113</v>
      </c>
      <c r="D1330">
        <v>34.999200000000002</v>
      </c>
      <c r="E1330">
        <v>0</v>
      </c>
      <c r="F1330">
        <v>37.97</v>
      </c>
      <c r="G1330">
        <v>7.8899999999999998E-2</v>
      </c>
      <c r="H1330">
        <v>-2.2294</v>
      </c>
      <c r="I1330">
        <v>7.9699999999999993E-2</v>
      </c>
      <c r="J1330">
        <v>2.0226000000000002</v>
      </c>
      <c r="K1330">
        <v>0.1082</v>
      </c>
      <c r="L1330">
        <v>-3.6799999999999999E-2</v>
      </c>
      <c r="M1330">
        <v>1.2523</v>
      </c>
      <c r="N1330">
        <v>0.38819999999999999</v>
      </c>
      <c r="O1330">
        <v>-0.2591</v>
      </c>
      <c r="P1330">
        <v>1.6999999999999999E-3</v>
      </c>
      <c r="Q1330" s="13">
        <v>1.4999999999999999E-2</v>
      </c>
      <c r="R1330" s="13">
        <v>9.0399999999999994E-2</v>
      </c>
      <c r="S1330" s="13">
        <v>-1.1636</v>
      </c>
      <c r="T1330">
        <v>0.159</v>
      </c>
      <c r="U1330" s="13">
        <v>-2.0000000000000001E-4</v>
      </c>
      <c r="V1330" s="13">
        <v>8.2799999999999999E-2</v>
      </c>
      <c r="X1330"/>
      <c r="AA1330" s="13"/>
      <c r="AC1330"/>
      <c r="AD1330" s="14"/>
    </row>
    <row r="1331" spans="1:30" x14ac:dyDescent="0.2">
      <c r="A1331" t="s">
        <v>38</v>
      </c>
      <c r="C1331">
        <v>93.363</v>
      </c>
      <c r="D1331">
        <v>34.999200000000002</v>
      </c>
      <c r="E1331">
        <v>0</v>
      </c>
      <c r="F1331">
        <v>38.463999999999999</v>
      </c>
      <c r="G1331">
        <v>3.5999999999999997E-2</v>
      </c>
      <c r="H1331">
        <v>-1.7298</v>
      </c>
      <c r="I1331">
        <v>2.86E-2</v>
      </c>
      <c r="J1331">
        <v>1.5616000000000001</v>
      </c>
      <c r="K1331">
        <v>4.9299999999999997E-2</v>
      </c>
      <c r="L1331">
        <v>-3.2000000000000001E-2</v>
      </c>
      <c r="M1331">
        <v>0.8448</v>
      </c>
      <c r="N1331">
        <v>0.39150000000000001</v>
      </c>
      <c r="O1331">
        <v>-0.26569999999999999</v>
      </c>
      <c r="P1331">
        <v>-2.2000000000000001E-3</v>
      </c>
      <c r="Q1331" s="13">
        <v>1.6500000000000001E-2</v>
      </c>
      <c r="R1331" s="13">
        <v>9.3299999999999994E-2</v>
      </c>
      <c r="S1331" s="13">
        <v>-1.4086000000000001</v>
      </c>
      <c r="T1331">
        <v>0.13689999999999999</v>
      </c>
      <c r="U1331" s="13">
        <v>2.9999999999999997E-4</v>
      </c>
      <c r="V1331" s="13">
        <v>8.2799999999999999E-2</v>
      </c>
      <c r="X1331"/>
      <c r="AA1331" s="13"/>
      <c r="AC1331"/>
      <c r="AD1331" s="14"/>
    </row>
    <row r="1332" spans="1:30" x14ac:dyDescent="0.2">
      <c r="A1332" t="s">
        <v>38</v>
      </c>
      <c r="C1332">
        <v>93.613</v>
      </c>
      <c r="D1332">
        <v>34.999200000000002</v>
      </c>
      <c r="E1332">
        <v>0</v>
      </c>
      <c r="F1332">
        <v>38.956000000000003</v>
      </c>
      <c r="G1332">
        <v>0.22420000000000001</v>
      </c>
      <c r="H1332">
        <v>-1.6254</v>
      </c>
      <c r="I1332">
        <v>0.22090000000000001</v>
      </c>
      <c r="J1332">
        <v>1.2848999999999999</v>
      </c>
      <c r="K1332">
        <v>4.9299999999999997E-2</v>
      </c>
      <c r="L1332">
        <v>-3.0800000000000001E-2</v>
      </c>
      <c r="M1332">
        <v>0.71940000000000004</v>
      </c>
      <c r="N1332">
        <v>0.39150000000000001</v>
      </c>
      <c r="O1332">
        <v>-0.26889999999999997</v>
      </c>
      <c r="P1332">
        <v>1.6999999999999999E-3</v>
      </c>
      <c r="Q1332" s="13">
        <v>8.9999999999999993E-3</v>
      </c>
      <c r="R1332" s="13">
        <v>9.0399999999999994E-2</v>
      </c>
      <c r="S1332" s="13">
        <v>-1.1525000000000001</v>
      </c>
      <c r="T1332">
        <v>0.1467</v>
      </c>
      <c r="U1332" s="13">
        <v>2.9999999999999997E-4</v>
      </c>
      <c r="V1332" s="13">
        <v>8.2299999999999998E-2</v>
      </c>
      <c r="X1332"/>
      <c r="AA1332" s="13"/>
      <c r="AC1332"/>
      <c r="AD1332" s="14"/>
    </row>
    <row r="1333" spans="1:30" x14ac:dyDescent="0.2">
      <c r="A1333" t="s">
        <v>38</v>
      </c>
      <c r="C1333">
        <v>93.863</v>
      </c>
      <c r="D1333">
        <v>34.999200000000002</v>
      </c>
      <c r="E1333">
        <v>0</v>
      </c>
      <c r="F1333">
        <v>39.454999999999998</v>
      </c>
      <c r="G1333">
        <v>0.216</v>
      </c>
      <c r="H1333">
        <v>-1.0364</v>
      </c>
      <c r="I1333">
        <v>0.20660000000000001</v>
      </c>
      <c r="J1333">
        <v>0.86990000000000001</v>
      </c>
      <c r="K1333">
        <v>4.9299999999999997E-2</v>
      </c>
      <c r="L1333">
        <v>-2.4799999999999999E-2</v>
      </c>
      <c r="M1333">
        <v>0.81340000000000001</v>
      </c>
      <c r="N1333">
        <v>0.39800000000000002</v>
      </c>
      <c r="O1333">
        <v>-0.28510000000000002</v>
      </c>
      <c r="P1333">
        <v>1.6999999999999999E-3</v>
      </c>
      <c r="Q1333" s="13">
        <v>7.4000000000000003E-3</v>
      </c>
      <c r="R1333" s="13">
        <v>8.3299999999999999E-2</v>
      </c>
      <c r="S1333" s="13">
        <v>-1.0633999999999999</v>
      </c>
      <c r="T1333">
        <v>0.1308</v>
      </c>
      <c r="U1333" s="13">
        <v>-2.0000000000000001E-4</v>
      </c>
      <c r="V1333" s="13">
        <v>8.1799999999999998E-2</v>
      </c>
      <c r="X1333"/>
      <c r="AA1333" s="13"/>
      <c r="AC1333"/>
      <c r="AD1333" s="14"/>
    </row>
    <row r="1334" spans="1:30" x14ac:dyDescent="0.2">
      <c r="A1334" t="s">
        <v>38</v>
      </c>
      <c r="C1334">
        <v>94.113</v>
      </c>
      <c r="D1334">
        <v>34.999200000000002</v>
      </c>
      <c r="E1334">
        <v>0</v>
      </c>
      <c r="F1334">
        <v>39.947000000000003</v>
      </c>
      <c r="G1334">
        <v>0.1444</v>
      </c>
      <c r="H1334">
        <v>-1.3644000000000001</v>
      </c>
      <c r="I1334">
        <v>0.13700000000000001</v>
      </c>
      <c r="J1334">
        <v>1.2190000000000001</v>
      </c>
      <c r="K1334">
        <v>7.8700000000000006E-2</v>
      </c>
      <c r="L1334">
        <v>-2.9600000000000001E-2</v>
      </c>
      <c r="M1334">
        <v>1.0328999999999999</v>
      </c>
      <c r="N1334">
        <v>0.40129999999999999</v>
      </c>
      <c r="O1334">
        <v>-0.27860000000000001</v>
      </c>
      <c r="P1334">
        <v>1.6999999999999999E-3</v>
      </c>
      <c r="Q1334" s="13">
        <v>8.9999999999999993E-3</v>
      </c>
      <c r="R1334" s="13">
        <v>9.4700000000000006E-2</v>
      </c>
      <c r="S1334" s="13">
        <v>-1.3752</v>
      </c>
      <c r="T1334">
        <v>0.14549999999999999</v>
      </c>
      <c r="U1334" s="13">
        <v>2.9999999999999997E-4</v>
      </c>
      <c r="V1334" s="13">
        <v>8.2299999999999998E-2</v>
      </c>
      <c r="X1334"/>
      <c r="AA1334" s="13"/>
      <c r="AC1334"/>
      <c r="AD1334" s="14"/>
    </row>
    <row r="1335" spans="1:30" x14ac:dyDescent="0.2">
      <c r="A1335" t="s">
        <v>38</v>
      </c>
      <c r="C1335">
        <v>94.363</v>
      </c>
      <c r="D1335">
        <v>34.999200000000002</v>
      </c>
      <c r="E1335">
        <v>0</v>
      </c>
      <c r="F1335">
        <v>40.445</v>
      </c>
      <c r="G1335">
        <v>0.14649999999999999</v>
      </c>
      <c r="H1335">
        <v>-1.8118000000000001</v>
      </c>
      <c r="I1335">
        <v>0.13700000000000001</v>
      </c>
      <c r="J1335">
        <v>1.8052999999999999</v>
      </c>
      <c r="K1335">
        <v>0.1376</v>
      </c>
      <c r="L1335">
        <v>-3.32E-2</v>
      </c>
      <c r="M1335">
        <v>1.0642</v>
      </c>
      <c r="N1335">
        <v>0.40129999999999999</v>
      </c>
      <c r="O1335">
        <v>-0.28510000000000002</v>
      </c>
      <c r="P1335">
        <v>1.6999999999999999E-3</v>
      </c>
      <c r="Q1335" s="13">
        <v>1.0500000000000001E-2</v>
      </c>
      <c r="R1335" s="13">
        <v>9.0399999999999994E-2</v>
      </c>
      <c r="S1335" s="13">
        <v>-1.1636</v>
      </c>
      <c r="T1335">
        <v>0.13569999999999999</v>
      </c>
      <c r="U1335" s="13">
        <v>-2.0000000000000001E-4</v>
      </c>
      <c r="V1335" s="13">
        <v>8.1799999999999998E-2</v>
      </c>
      <c r="X1335"/>
      <c r="AA1335" s="13"/>
      <c r="AC1335"/>
      <c r="AD1335" s="14"/>
    </row>
    <row r="1336" spans="1:30" x14ac:dyDescent="0.2">
      <c r="A1336" t="s">
        <v>38</v>
      </c>
      <c r="C1336">
        <v>94.613</v>
      </c>
      <c r="D1336">
        <v>34.999200000000002</v>
      </c>
      <c r="E1336">
        <v>0</v>
      </c>
      <c r="F1336">
        <v>40.942999999999998</v>
      </c>
      <c r="G1336">
        <v>0.1444</v>
      </c>
      <c r="H1336">
        <v>-1.4614</v>
      </c>
      <c r="I1336">
        <v>0.1391</v>
      </c>
      <c r="J1336">
        <v>1.4891000000000001</v>
      </c>
      <c r="K1336">
        <v>4.9299999999999997E-2</v>
      </c>
      <c r="L1336">
        <v>-3.56E-2</v>
      </c>
      <c r="M1336">
        <v>0.8448</v>
      </c>
      <c r="N1336">
        <v>0.40129999999999999</v>
      </c>
      <c r="O1336">
        <v>-0.2656</v>
      </c>
      <c r="P1336">
        <v>-2.2000000000000001E-3</v>
      </c>
      <c r="Q1336" s="13">
        <v>7.4000000000000003E-3</v>
      </c>
      <c r="R1336" s="13">
        <v>8.0500000000000002E-2</v>
      </c>
      <c r="S1336" s="13">
        <v>-1.0523</v>
      </c>
      <c r="T1336">
        <v>0.13689999999999999</v>
      </c>
      <c r="U1336" s="13">
        <v>-1.6000000000000001E-3</v>
      </c>
      <c r="V1336" s="13">
        <v>8.0399999999999999E-2</v>
      </c>
      <c r="X1336"/>
      <c r="AA1336" s="13"/>
      <c r="AC1336"/>
      <c r="AD1336" s="14"/>
    </row>
    <row r="1337" spans="1:30" x14ac:dyDescent="0.2">
      <c r="A1337" t="s">
        <v>38</v>
      </c>
      <c r="C1337">
        <v>94.863</v>
      </c>
      <c r="D1337">
        <v>34.999200000000002</v>
      </c>
      <c r="E1337">
        <v>0</v>
      </c>
      <c r="F1337">
        <v>41.441000000000003</v>
      </c>
      <c r="G1337">
        <v>0.13220000000000001</v>
      </c>
      <c r="H1337">
        <v>-2.3561000000000001</v>
      </c>
      <c r="I1337">
        <v>0.1207</v>
      </c>
      <c r="J1337">
        <v>2.0424000000000002</v>
      </c>
      <c r="K1337">
        <v>7.8700000000000006E-2</v>
      </c>
      <c r="L1337">
        <v>-2.8400000000000002E-2</v>
      </c>
      <c r="M1337">
        <v>1.1269</v>
      </c>
      <c r="N1337">
        <v>0.40450000000000003</v>
      </c>
      <c r="O1337">
        <v>-0.26240000000000002</v>
      </c>
      <c r="P1337">
        <v>1.6999999999999999E-3</v>
      </c>
      <c r="Q1337" s="13">
        <v>1.2E-2</v>
      </c>
      <c r="R1337" s="13">
        <v>0.11169999999999999</v>
      </c>
      <c r="S1337" s="13">
        <v>-1.4864999999999999</v>
      </c>
      <c r="T1337">
        <v>0.13200000000000001</v>
      </c>
      <c r="U1337" s="13">
        <v>8.0000000000000004E-4</v>
      </c>
      <c r="V1337" s="13">
        <v>8.14E-2</v>
      </c>
      <c r="X1337"/>
      <c r="AA1337" s="13"/>
      <c r="AC1337"/>
      <c r="AD1337" s="14"/>
    </row>
    <row r="1338" spans="1:30" x14ac:dyDescent="0.2">
      <c r="A1338" t="s">
        <v>38</v>
      </c>
      <c r="C1338">
        <v>95.113</v>
      </c>
      <c r="D1338">
        <v>34.999200000000002</v>
      </c>
      <c r="E1338">
        <v>0</v>
      </c>
      <c r="F1338">
        <v>41.939</v>
      </c>
      <c r="G1338">
        <v>4.4200000000000003E-2</v>
      </c>
      <c r="H1338">
        <v>-2.0728</v>
      </c>
      <c r="I1338">
        <v>4.4900000000000002E-2</v>
      </c>
      <c r="J1338">
        <v>1.7525999999999999</v>
      </c>
      <c r="K1338">
        <v>0.1082</v>
      </c>
      <c r="L1338">
        <v>-3.0800000000000001E-2</v>
      </c>
      <c r="M1338">
        <v>1.1583000000000001</v>
      </c>
      <c r="N1338">
        <v>0.3947</v>
      </c>
      <c r="O1338">
        <v>-0.25590000000000002</v>
      </c>
      <c r="P1338">
        <v>-2.2000000000000001E-3</v>
      </c>
      <c r="Q1338" s="13">
        <v>8.9999999999999993E-3</v>
      </c>
      <c r="R1338" s="13">
        <v>9.8900000000000002E-2</v>
      </c>
      <c r="S1338" s="13">
        <v>-1.2638</v>
      </c>
      <c r="T1338">
        <v>0.1198</v>
      </c>
      <c r="U1338" s="13">
        <v>-2.0000000000000001E-4</v>
      </c>
      <c r="V1338" s="13">
        <v>8.14E-2</v>
      </c>
      <c r="X1338"/>
      <c r="AA1338" s="13"/>
      <c r="AC1338"/>
      <c r="AD1338" s="14"/>
    </row>
    <row r="1339" spans="1:30" x14ac:dyDescent="0.2">
      <c r="A1339" t="s">
        <v>38</v>
      </c>
      <c r="C1339">
        <v>95.363</v>
      </c>
      <c r="D1339">
        <v>34.999200000000002</v>
      </c>
      <c r="E1339">
        <v>0</v>
      </c>
      <c r="F1339">
        <v>42.436</v>
      </c>
      <c r="G1339">
        <v>0.1014</v>
      </c>
      <c r="H1339">
        <v>-2.3338000000000001</v>
      </c>
      <c r="I1339">
        <v>0.09</v>
      </c>
      <c r="J1339">
        <v>1.9107000000000001</v>
      </c>
      <c r="K1339">
        <v>7.8700000000000006E-2</v>
      </c>
      <c r="L1339">
        <v>-3.0800000000000001E-2</v>
      </c>
      <c r="M1339">
        <v>0.93879999999999997</v>
      </c>
      <c r="N1339">
        <v>0.40129999999999999</v>
      </c>
      <c r="O1339">
        <v>-0.27210000000000001</v>
      </c>
      <c r="P1339">
        <v>1.6999999999999999E-3</v>
      </c>
      <c r="Q1339" s="13">
        <v>1.4999999999999999E-2</v>
      </c>
      <c r="R1339" s="13">
        <v>8.7599999999999997E-2</v>
      </c>
      <c r="S1339" s="13">
        <v>-1.1191</v>
      </c>
      <c r="T1339">
        <v>0.1381</v>
      </c>
      <c r="U1339" s="13">
        <v>-2.0000000000000001E-4</v>
      </c>
      <c r="V1339" s="13">
        <v>8.09E-2</v>
      </c>
      <c r="X1339"/>
      <c r="AA1339" s="13"/>
      <c r="AC1339"/>
      <c r="AD1339" s="14"/>
    </row>
    <row r="1340" spans="1:30" x14ac:dyDescent="0.2">
      <c r="A1340" t="s">
        <v>38</v>
      </c>
      <c r="C1340">
        <v>95.613</v>
      </c>
      <c r="D1340">
        <v>34.999200000000002</v>
      </c>
      <c r="E1340">
        <v>0</v>
      </c>
      <c r="F1340">
        <v>42.935000000000002</v>
      </c>
      <c r="G1340">
        <v>9.1200000000000003E-2</v>
      </c>
      <c r="H1340">
        <v>-1.7</v>
      </c>
      <c r="I1340">
        <v>8.7900000000000006E-2</v>
      </c>
      <c r="J1340">
        <v>1.5286</v>
      </c>
      <c r="K1340">
        <v>7.8700000000000006E-2</v>
      </c>
      <c r="L1340">
        <v>-3.0800000000000001E-2</v>
      </c>
      <c r="M1340">
        <v>1.2210000000000001</v>
      </c>
      <c r="N1340">
        <v>0.40129999999999999</v>
      </c>
      <c r="O1340">
        <v>-0.26240000000000002</v>
      </c>
      <c r="P1340">
        <v>1.6999999999999999E-3</v>
      </c>
      <c r="Q1340" s="13">
        <v>7.4000000000000003E-3</v>
      </c>
      <c r="R1340" s="13">
        <v>8.8999999999999996E-2</v>
      </c>
      <c r="S1340" s="13">
        <v>-1.3194999999999999</v>
      </c>
      <c r="T1340">
        <v>0.11609999999999999</v>
      </c>
      <c r="U1340" s="13">
        <v>-2.0000000000000001E-4</v>
      </c>
      <c r="V1340" s="13">
        <v>8.1799999999999998E-2</v>
      </c>
      <c r="X1340"/>
      <c r="AA1340" s="13"/>
      <c r="AC1340"/>
      <c r="AD1340" s="14"/>
    </row>
    <row r="1341" spans="1:30" x14ac:dyDescent="0.2">
      <c r="A1341" t="s">
        <v>38</v>
      </c>
      <c r="C1341">
        <v>95.863</v>
      </c>
      <c r="D1341">
        <v>34.999200000000002</v>
      </c>
      <c r="E1341">
        <v>0</v>
      </c>
      <c r="F1341">
        <v>43.435000000000002</v>
      </c>
      <c r="G1341">
        <v>0.18329999999999999</v>
      </c>
      <c r="H1341">
        <v>-1.4912000000000001</v>
      </c>
      <c r="I1341">
        <v>0.1759</v>
      </c>
      <c r="J1341">
        <v>1.4100999999999999</v>
      </c>
      <c r="K1341">
        <v>4.9299999999999997E-2</v>
      </c>
      <c r="L1341">
        <v>-2.9600000000000001E-2</v>
      </c>
      <c r="M1341">
        <v>1.0642</v>
      </c>
      <c r="N1341">
        <v>0.39800000000000002</v>
      </c>
      <c r="O1341">
        <v>-0.27210000000000001</v>
      </c>
      <c r="P1341">
        <v>1.6999999999999999E-3</v>
      </c>
      <c r="Q1341" s="13">
        <v>8.9999999999999993E-3</v>
      </c>
      <c r="R1341" s="13">
        <v>9.0399999999999994E-2</v>
      </c>
      <c r="S1341" s="13">
        <v>-1.2416</v>
      </c>
      <c r="T1341">
        <v>0.14180000000000001</v>
      </c>
      <c r="U1341" s="13">
        <v>-2.0000000000000001E-4</v>
      </c>
      <c r="V1341" s="13">
        <v>8.09E-2</v>
      </c>
      <c r="X1341"/>
      <c r="AA1341" s="13"/>
      <c r="AC1341"/>
      <c r="AD1341" s="14"/>
    </row>
    <row r="1342" spans="1:30" x14ac:dyDescent="0.2">
      <c r="A1342" t="s">
        <v>38</v>
      </c>
      <c r="C1342">
        <v>96.113</v>
      </c>
      <c r="D1342">
        <v>34.999200000000002</v>
      </c>
      <c r="E1342">
        <v>0</v>
      </c>
      <c r="F1342">
        <v>43.938000000000002</v>
      </c>
      <c r="G1342">
        <v>0.10349999999999999</v>
      </c>
      <c r="H1342">
        <v>-1.0215000000000001</v>
      </c>
      <c r="I1342">
        <v>0.1104</v>
      </c>
      <c r="J1342">
        <v>0.94899999999999995</v>
      </c>
      <c r="K1342">
        <v>4.9299999999999997E-2</v>
      </c>
      <c r="L1342">
        <v>-3.56E-2</v>
      </c>
      <c r="M1342">
        <v>0.90749999999999997</v>
      </c>
      <c r="N1342">
        <v>0.40129999999999999</v>
      </c>
      <c r="O1342">
        <v>-0.28189999999999998</v>
      </c>
      <c r="P1342">
        <v>1.6999999999999999E-3</v>
      </c>
      <c r="Q1342" s="13">
        <v>1.2E-2</v>
      </c>
      <c r="R1342" s="13">
        <v>7.9000000000000001E-2</v>
      </c>
      <c r="S1342" s="13">
        <v>-0.98550000000000004</v>
      </c>
      <c r="T1342">
        <v>0.1197</v>
      </c>
      <c r="U1342" s="13">
        <v>8.0000000000000004E-4</v>
      </c>
      <c r="V1342" s="13">
        <v>7.9000000000000001E-2</v>
      </c>
      <c r="X1342"/>
      <c r="AA1342" s="13"/>
      <c r="AC1342"/>
      <c r="AD1342" s="14"/>
    </row>
    <row r="1343" spans="1:30" x14ac:dyDescent="0.2">
      <c r="A1343" t="s">
        <v>38</v>
      </c>
      <c r="C1343">
        <v>96.363</v>
      </c>
      <c r="D1343">
        <v>34.999200000000002</v>
      </c>
      <c r="E1343">
        <v>0</v>
      </c>
      <c r="F1343">
        <v>44.44</v>
      </c>
      <c r="G1343">
        <v>0.17100000000000001</v>
      </c>
      <c r="H1343">
        <v>-1.2749999999999999</v>
      </c>
      <c r="I1343">
        <v>0.16569999999999999</v>
      </c>
      <c r="J1343">
        <v>1.2124999999999999</v>
      </c>
      <c r="K1343">
        <v>0.1082</v>
      </c>
      <c r="L1343">
        <v>-3.0800000000000001E-2</v>
      </c>
      <c r="M1343">
        <v>1.2837000000000001</v>
      </c>
      <c r="N1343">
        <v>0.40450000000000003</v>
      </c>
      <c r="O1343">
        <v>-0.28189999999999998</v>
      </c>
      <c r="P1343">
        <v>1.6999999999999999E-3</v>
      </c>
      <c r="Q1343" s="13">
        <v>8.9999999999999993E-3</v>
      </c>
      <c r="R1343" s="13">
        <v>9.0399999999999994E-2</v>
      </c>
      <c r="S1343" s="13">
        <v>-1.3863000000000001</v>
      </c>
      <c r="T1343">
        <v>0.13569999999999999</v>
      </c>
      <c r="U1343" s="13">
        <v>-2.0000000000000001E-4</v>
      </c>
      <c r="V1343" s="13">
        <v>8.0399999999999999E-2</v>
      </c>
      <c r="X1343"/>
      <c r="AA1343" s="13"/>
      <c r="AC1343"/>
      <c r="AD1343" s="14"/>
    </row>
    <row r="1344" spans="1:30" x14ac:dyDescent="0.2">
      <c r="A1344" t="s">
        <v>38</v>
      </c>
      <c r="C1344">
        <v>96.613</v>
      </c>
      <c r="D1344">
        <v>34.999200000000002</v>
      </c>
      <c r="E1344">
        <v>0</v>
      </c>
      <c r="F1344">
        <v>44.942999999999998</v>
      </c>
      <c r="G1344">
        <v>0.21190000000000001</v>
      </c>
      <c r="H1344">
        <v>-1.9833000000000001</v>
      </c>
      <c r="I1344">
        <v>0.21479999999999999</v>
      </c>
      <c r="J1344">
        <v>1.6209</v>
      </c>
      <c r="K1344">
        <v>4.9299999999999997E-2</v>
      </c>
      <c r="L1344">
        <v>-3.56E-2</v>
      </c>
      <c r="M1344">
        <v>1.0955999999999999</v>
      </c>
      <c r="N1344">
        <v>0.40129999999999999</v>
      </c>
      <c r="O1344">
        <v>-0.27860000000000001</v>
      </c>
      <c r="P1344">
        <v>1.6999999999999999E-3</v>
      </c>
      <c r="Q1344" s="13">
        <v>1.4999999999999999E-2</v>
      </c>
      <c r="R1344" s="13">
        <v>8.8999999999999996E-2</v>
      </c>
      <c r="S1344" s="13">
        <v>-1.1859</v>
      </c>
      <c r="T1344">
        <v>0.121</v>
      </c>
      <c r="U1344" s="13">
        <v>2.9999999999999997E-4</v>
      </c>
      <c r="V1344" s="13">
        <v>7.9899999999999999E-2</v>
      </c>
      <c r="X1344"/>
      <c r="AA1344" s="13"/>
      <c r="AC1344"/>
      <c r="AD1344" s="14"/>
    </row>
    <row r="1345" spans="1:30" x14ac:dyDescent="0.2">
      <c r="A1345" t="s">
        <v>38</v>
      </c>
      <c r="C1345">
        <v>96.863</v>
      </c>
      <c r="D1345">
        <v>34.999200000000002</v>
      </c>
      <c r="E1345">
        <v>0</v>
      </c>
      <c r="F1345">
        <v>45.445</v>
      </c>
      <c r="G1345">
        <v>9.7299999999999998E-2</v>
      </c>
      <c r="H1345">
        <v>-1.6701999999999999</v>
      </c>
      <c r="I1345">
        <v>0.09</v>
      </c>
      <c r="J1345">
        <v>1.4891000000000001</v>
      </c>
      <c r="K1345">
        <v>1.9900000000000001E-2</v>
      </c>
      <c r="L1345">
        <v>-3.0800000000000001E-2</v>
      </c>
      <c r="M1345">
        <v>0.78210000000000002</v>
      </c>
      <c r="N1345">
        <v>0.40129999999999999</v>
      </c>
      <c r="O1345">
        <v>-0.27210000000000001</v>
      </c>
      <c r="P1345">
        <v>1.6999999999999999E-3</v>
      </c>
      <c r="Q1345" s="13">
        <v>1.4999999999999999E-2</v>
      </c>
      <c r="R1345" s="13">
        <v>8.3299999999999999E-2</v>
      </c>
      <c r="S1345" s="13">
        <v>-0.99670000000000003</v>
      </c>
      <c r="T1345">
        <v>0.1149</v>
      </c>
      <c r="U1345" s="13">
        <v>8.0000000000000004E-4</v>
      </c>
      <c r="V1345" s="13">
        <v>8.09E-2</v>
      </c>
      <c r="X1345"/>
      <c r="AA1345" s="13"/>
      <c r="AC1345"/>
      <c r="AD1345" s="14"/>
    </row>
    <row r="1346" spans="1:30" x14ac:dyDescent="0.2">
      <c r="A1346" t="s">
        <v>38</v>
      </c>
      <c r="C1346">
        <v>97.113</v>
      </c>
      <c r="D1346">
        <v>34.999200000000002</v>
      </c>
      <c r="E1346">
        <v>0</v>
      </c>
      <c r="F1346">
        <v>45.954999999999998</v>
      </c>
      <c r="G1346">
        <v>8.9200000000000002E-2</v>
      </c>
      <c r="H1346">
        <v>-2.3635999999999999</v>
      </c>
      <c r="I1346">
        <v>7.9799999999999996E-2</v>
      </c>
      <c r="J1346">
        <v>2.0489999999999999</v>
      </c>
      <c r="K1346">
        <v>0.1082</v>
      </c>
      <c r="L1346">
        <v>-3.0800000000000001E-2</v>
      </c>
      <c r="M1346">
        <v>1.1583000000000001</v>
      </c>
      <c r="N1346">
        <v>0.40129999999999999</v>
      </c>
      <c r="O1346">
        <v>-0.27210000000000001</v>
      </c>
      <c r="P1346">
        <v>1.6999999999999999E-3</v>
      </c>
      <c r="Q1346" s="13">
        <v>1.2E-2</v>
      </c>
      <c r="R1346" s="13">
        <v>0.1061</v>
      </c>
      <c r="S1346" s="13">
        <v>-1.4976</v>
      </c>
      <c r="T1346">
        <v>0.1198</v>
      </c>
      <c r="U1346" s="13">
        <v>-2.0000000000000001E-4</v>
      </c>
      <c r="V1346" s="13">
        <v>7.9399999999999998E-2</v>
      </c>
      <c r="X1346"/>
      <c r="AA1346" s="13"/>
      <c r="AC1346"/>
      <c r="AD1346" s="14"/>
    </row>
    <row r="1347" spans="1:30" x14ac:dyDescent="0.2">
      <c r="A1347" t="s">
        <v>38</v>
      </c>
      <c r="C1347">
        <v>97.363</v>
      </c>
      <c r="D1347">
        <v>34.999200000000002</v>
      </c>
      <c r="E1347">
        <v>0</v>
      </c>
      <c r="F1347">
        <v>46.46</v>
      </c>
      <c r="G1347">
        <v>8.7099999999999997E-2</v>
      </c>
      <c r="H1347">
        <v>-2.0952000000000002</v>
      </c>
      <c r="I1347">
        <v>9.4100000000000003E-2</v>
      </c>
      <c r="J1347">
        <v>1.8513999999999999</v>
      </c>
      <c r="K1347">
        <v>4.9299999999999997E-2</v>
      </c>
      <c r="L1347">
        <v>-2.9600000000000001E-2</v>
      </c>
      <c r="M1347">
        <v>1.3149999999999999</v>
      </c>
      <c r="N1347">
        <v>0.39800000000000002</v>
      </c>
      <c r="O1347">
        <v>-0.26889999999999997</v>
      </c>
      <c r="P1347">
        <v>1.6999999999999999E-3</v>
      </c>
      <c r="Q1347" s="13">
        <v>1.4999999999999999E-2</v>
      </c>
      <c r="R1347" s="13">
        <v>9.4700000000000006E-2</v>
      </c>
      <c r="S1347" s="13">
        <v>-1.3084</v>
      </c>
      <c r="T1347">
        <v>0.1075</v>
      </c>
      <c r="U1347" s="13">
        <v>-5.9999999999999995E-4</v>
      </c>
      <c r="V1347" s="13">
        <v>8.0399999999999999E-2</v>
      </c>
      <c r="X1347"/>
      <c r="AA1347" s="13"/>
      <c r="AC1347"/>
      <c r="AD1347" s="14"/>
    </row>
    <row r="1348" spans="1:30" x14ac:dyDescent="0.2">
      <c r="A1348" t="s">
        <v>38</v>
      </c>
      <c r="C1348">
        <v>97.613</v>
      </c>
      <c r="D1348">
        <v>34.999200000000002</v>
      </c>
      <c r="E1348">
        <v>0</v>
      </c>
      <c r="F1348">
        <v>46.972000000000001</v>
      </c>
      <c r="G1348">
        <v>0.10349999999999999</v>
      </c>
      <c r="H1348">
        <v>-2.125</v>
      </c>
      <c r="I1348">
        <v>0.1023</v>
      </c>
      <c r="J1348">
        <v>2.0095000000000001</v>
      </c>
      <c r="K1348">
        <v>0.1082</v>
      </c>
      <c r="L1348">
        <v>-3.2000000000000001E-2</v>
      </c>
      <c r="M1348">
        <v>1.3464</v>
      </c>
      <c r="N1348">
        <v>0.40129999999999999</v>
      </c>
      <c r="O1348">
        <v>-0.26889999999999997</v>
      </c>
      <c r="P1348">
        <v>5.5999999999999999E-3</v>
      </c>
      <c r="Q1348" s="13">
        <v>8.9999999999999993E-3</v>
      </c>
      <c r="R1348" s="13">
        <v>8.7599999999999997E-2</v>
      </c>
      <c r="S1348" s="13">
        <v>-1.1413</v>
      </c>
      <c r="T1348">
        <v>0.12590000000000001</v>
      </c>
      <c r="U1348" s="13">
        <v>-2.0000000000000001E-4</v>
      </c>
      <c r="V1348" s="13">
        <v>7.9399999999999998E-2</v>
      </c>
      <c r="X1348"/>
      <c r="AA1348" s="13"/>
      <c r="AC1348"/>
      <c r="AD1348" s="14"/>
    </row>
    <row r="1349" spans="1:30" x14ac:dyDescent="0.2">
      <c r="A1349" t="s">
        <v>38</v>
      </c>
      <c r="C1349">
        <v>97.863</v>
      </c>
      <c r="D1349">
        <v>34.999200000000002</v>
      </c>
      <c r="E1349">
        <v>0</v>
      </c>
      <c r="F1349">
        <v>47.481000000000002</v>
      </c>
      <c r="G1349">
        <v>6.2600000000000003E-2</v>
      </c>
      <c r="H1349">
        <v>-1.6701999999999999</v>
      </c>
      <c r="I1349">
        <v>6.13E-2</v>
      </c>
      <c r="J1349">
        <v>1.7131000000000001</v>
      </c>
      <c r="K1349">
        <v>0.1082</v>
      </c>
      <c r="L1349">
        <v>-3.0800000000000001E-2</v>
      </c>
      <c r="M1349">
        <v>1.3776999999999999</v>
      </c>
      <c r="N1349">
        <v>0.40129999999999999</v>
      </c>
      <c r="O1349">
        <v>-0.27860000000000001</v>
      </c>
      <c r="P1349">
        <v>1.6999999999999999E-3</v>
      </c>
      <c r="Q1349" s="13">
        <v>1.0500000000000001E-2</v>
      </c>
      <c r="R1349" s="13">
        <v>9.8900000000000002E-2</v>
      </c>
      <c r="S1349" s="13">
        <v>-1.4197</v>
      </c>
      <c r="T1349">
        <v>0.10630000000000001</v>
      </c>
      <c r="U1349" s="13">
        <v>-1.1000000000000001E-3</v>
      </c>
      <c r="V1349" s="13">
        <v>8.14E-2</v>
      </c>
      <c r="X1349"/>
      <c r="AA1349" s="13"/>
      <c r="AC1349"/>
      <c r="AD1349" s="14"/>
    </row>
    <row r="1350" spans="1:30" x14ac:dyDescent="0.2">
      <c r="A1350" t="s">
        <v>38</v>
      </c>
      <c r="C1350">
        <v>98.113</v>
      </c>
      <c r="D1350">
        <v>34.999200000000002</v>
      </c>
      <c r="E1350">
        <v>0</v>
      </c>
      <c r="F1350">
        <v>47.99</v>
      </c>
      <c r="G1350">
        <v>0.15060000000000001</v>
      </c>
      <c r="H1350">
        <v>-1.4092</v>
      </c>
      <c r="I1350">
        <v>0.14319999999999999</v>
      </c>
      <c r="J1350">
        <v>1.5286</v>
      </c>
      <c r="K1350">
        <v>0.1082</v>
      </c>
      <c r="L1350">
        <v>-3.0800000000000001E-2</v>
      </c>
      <c r="M1350">
        <v>1.3464</v>
      </c>
      <c r="N1350">
        <v>0.40450000000000003</v>
      </c>
      <c r="O1350">
        <v>-0.28510000000000002</v>
      </c>
      <c r="P1350">
        <v>1.6999999999999999E-3</v>
      </c>
      <c r="Q1350" s="13">
        <v>1.2E-2</v>
      </c>
      <c r="R1350" s="13">
        <v>8.8999999999999996E-2</v>
      </c>
      <c r="S1350" s="13">
        <v>-1.2303999999999999</v>
      </c>
      <c r="T1350">
        <v>0.12590000000000001</v>
      </c>
      <c r="U1350" s="13">
        <v>2.9999999999999997E-4</v>
      </c>
      <c r="V1350" s="13">
        <v>7.9399999999999998E-2</v>
      </c>
      <c r="X1350"/>
      <c r="AA1350" s="13"/>
      <c r="AC1350"/>
      <c r="AD1350" s="14"/>
    </row>
    <row r="1351" spans="1:30" x14ac:dyDescent="0.2">
      <c r="A1351" t="s">
        <v>38</v>
      </c>
      <c r="C1351">
        <v>98.363</v>
      </c>
      <c r="D1351">
        <v>34.999200000000002</v>
      </c>
      <c r="E1351">
        <v>0</v>
      </c>
      <c r="F1351">
        <v>48.497999999999998</v>
      </c>
      <c r="G1351">
        <v>0.16689999999999999</v>
      </c>
      <c r="H1351">
        <v>-1.1855</v>
      </c>
      <c r="I1351">
        <v>0.1739</v>
      </c>
      <c r="J1351">
        <v>1.1334</v>
      </c>
      <c r="K1351">
        <v>7.8700000000000006E-2</v>
      </c>
      <c r="L1351">
        <v>-3.32E-2</v>
      </c>
      <c r="M1351">
        <v>1.1896</v>
      </c>
      <c r="N1351">
        <v>0.40450000000000003</v>
      </c>
      <c r="O1351">
        <v>-0.28189999999999998</v>
      </c>
      <c r="P1351">
        <v>5.5999999999999999E-3</v>
      </c>
      <c r="Q1351" s="13">
        <v>1.35E-2</v>
      </c>
      <c r="R1351" s="13">
        <v>8.1900000000000001E-2</v>
      </c>
      <c r="S1351" s="13">
        <v>-1.0078</v>
      </c>
      <c r="T1351">
        <v>0.11119999999999999</v>
      </c>
      <c r="U1351" s="13">
        <v>-2.0000000000000001E-4</v>
      </c>
      <c r="V1351" s="13">
        <v>7.9000000000000001E-2</v>
      </c>
      <c r="X1351"/>
      <c r="AA1351" s="13"/>
      <c r="AC1351"/>
      <c r="AD1351" s="14"/>
    </row>
    <row r="1352" spans="1:30" x14ac:dyDescent="0.2">
      <c r="A1352" t="s">
        <v>38</v>
      </c>
      <c r="C1352">
        <v>98.613</v>
      </c>
      <c r="D1352">
        <v>34.999200000000002</v>
      </c>
      <c r="E1352">
        <v>0</v>
      </c>
      <c r="F1352">
        <v>49.003</v>
      </c>
      <c r="G1352">
        <v>0.13009999999999999</v>
      </c>
      <c r="H1352">
        <v>-1.3346</v>
      </c>
      <c r="I1352">
        <v>0.13300000000000001</v>
      </c>
      <c r="J1352">
        <v>1.3179000000000001</v>
      </c>
      <c r="K1352">
        <v>0.1376</v>
      </c>
      <c r="L1352">
        <v>-3.44E-2</v>
      </c>
      <c r="M1352">
        <v>1.3776999999999999</v>
      </c>
      <c r="N1352">
        <v>0.40450000000000003</v>
      </c>
      <c r="O1352">
        <v>-0.28189999999999998</v>
      </c>
      <c r="P1352">
        <v>1.6999999999999999E-3</v>
      </c>
      <c r="Q1352" s="13">
        <v>1.0500000000000001E-2</v>
      </c>
      <c r="R1352" s="13">
        <v>9.0399999999999994E-2</v>
      </c>
      <c r="S1352" s="13">
        <v>-1.3306</v>
      </c>
      <c r="T1352">
        <v>0.1051</v>
      </c>
      <c r="U1352" s="13">
        <v>2.9999999999999997E-4</v>
      </c>
      <c r="V1352" s="13">
        <v>7.9899999999999999E-2</v>
      </c>
      <c r="X1352"/>
      <c r="AA1352" s="13"/>
      <c r="AC1352"/>
      <c r="AD1352" s="14"/>
    </row>
    <row r="1353" spans="1:30" x14ac:dyDescent="0.2">
      <c r="A1353" t="s">
        <v>38</v>
      </c>
      <c r="C1353">
        <v>98.863</v>
      </c>
      <c r="D1353">
        <v>34.999200000000002</v>
      </c>
      <c r="E1353">
        <v>0</v>
      </c>
      <c r="F1353">
        <v>49.505000000000003</v>
      </c>
      <c r="G1353">
        <v>0.18529999999999999</v>
      </c>
      <c r="H1353">
        <v>-1.7149000000000001</v>
      </c>
      <c r="I1353">
        <v>0.19639999999999999</v>
      </c>
      <c r="J1353">
        <v>1.6999</v>
      </c>
      <c r="K1353">
        <v>7.8700000000000006E-2</v>
      </c>
      <c r="L1353">
        <v>-3.32E-2</v>
      </c>
      <c r="M1353">
        <v>1.3149999999999999</v>
      </c>
      <c r="N1353">
        <v>0.39800000000000002</v>
      </c>
      <c r="O1353">
        <v>-0.29160000000000003</v>
      </c>
      <c r="P1353">
        <v>1.6999999999999999E-3</v>
      </c>
      <c r="Q1353" s="13">
        <v>1.2E-2</v>
      </c>
      <c r="R1353" s="13">
        <v>9.0399999999999994E-2</v>
      </c>
      <c r="S1353" s="13">
        <v>-1.2861</v>
      </c>
      <c r="T1353">
        <v>0.1087</v>
      </c>
      <c r="U1353" s="13">
        <v>-1.1000000000000001E-3</v>
      </c>
      <c r="V1353" s="13">
        <v>8.09E-2</v>
      </c>
      <c r="X1353"/>
      <c r="AA1353" s="13"/>
      <c r="AC1353"/>
      <c r="AD1353" s="14"/>
    </row>
    <row r="1354" spans="1:30" x14ac:dyDescent="0.2">
      <c r="A1354" t="s">
        <v>38</v>
      </c>
      <c r="C1354">
        <v>99.113</v>
      </c>
      <c r="D1354">
        <v>34.999200000000002</v>
      </c>
      <c r="E1354">
        <v>0</v>
      </c>
      <c r="F1354">
        <v>50.008000000000003</v>
      </c>
      <c r="G1354">
        <v>0.12189999999999999</v>
      </c>
      <c r="H1354">
        <v>-1.5434000000000001</v>
      </c>
      <c r="I1354">
        <v>0.1227</v>
      </c>
      <c r="J1354">
        <v>1.6406000000000001</v>
      </c>
      <c r="K1354">
        <v>0.1376</v>
      </c>
      <c r="L1354">
        <v>-3.44E-2</v>
      </c>
      <c r="M1354">
        <v>1.3149999999999999</v>
      </c>
      <c r="N1354">
        <v>0.40129999999999999</v>
      </c>
      <c r="O1354">
        <v>-0.28189999999999998</v>
      </c>
      <c r="P1354">
        <v>1.6999999999999999E-3</v>
      </c>
      <c r="Q1354" s="13">
        <v>1.0500000000000001E-2</v>
      </c>
      <c r="R1354" s="13">
        <v>7.6200000000000004E-2</v>
      </c>
      <c r="S1354" s="13">
        <v>-1.0078</v>
      </c>
      <c r="T1354">
        <v>0.1026</v>
      </c>
      <c r="U1354" s="13">
        <v>8.0000000000000004E-4</v>
      </c>
      <c r="V1354" s="13">
        <v>7.9899999999999999E-2</v>
      </c>
      <c r="X1354"/>
      <c r="AA1354" s="13"/>
      <c r="AC1354"/>
      <c r="AD1354" s="14"/>
    </row>
    <row r="1355" spans="1:30" x14ac:dyDescent="0.2">
      <c r="A1355" t="s">
        <v>38</v>
      </c>
      <c r="C1355">
        <v>99.363</v>
      </c>
      <c r="D1355">
        <v>34.999200000000002</v>
      </c>
      <c r="E1355">
        <v>0</v>
      </c>
      <c r="F1355">
        <v>50.51</v>
      </c>
      <c r="G1355">
        <v>0.126</v>
      </c>
      <c r="H1355">
        <v>-2.2219000000000002</v>
      </c>
      <c r="I1355">
        <v>0.12889999999999999</v>
      </c>
      <c r="J1355">
        <v>2.1215000000000002</v>
      </c>
      <c r="K1355">
        <v>7.8700000000000006E-2</v>
      </c>
      <c r="L1355">
        <v>-3.7999999999999999E-2</v>
      </c>
      <c r="M1355">
        <v>1.3149999999999999</v>
      </c>
      <c r="N1355">
        <v>0.40129999999999999</v>
      </c>
      <c r="O1355">
        <v>-0.28510000000000002</v>
      </c>
      <c r="P1355">
        <v>1.6999999999999999E-3</v>
      </c>
      <c r="Q1355" s="13">
        <v>1.4999999999999999E-2</v>
      </c>
      <c r="R1355" s="13">
        <v>0.1018</v>
      </c>
      <c r="S1355" s="13">
        <v>-1.4531000000000001</v>
      </c>
      <c r="T1355">
        <v>0.1124</v>
      </c>
      <c r="U1355" s="13">
        <v>-1.1000000000000001E-3</v>
      </c>
      <c r="V1355" s="13">
        <v>8.0399999999999999E-2</v>
      </c>
      <c r="X1355"/>
      <c r="AA1355" s="13"/>
      <c r="AC1355"/>
      <c r="AD1355" s="14"/>
    </row>
    <row r="1356" spans="1:30" x14ac:dyDescent="0.2">
      <c r="A1356" t="s">
        <v>38</v>
      </c>
      <c r="C1356">
        <v>99.613</v>
      </c>
      <c r="D1356">
        <v>34.999200000000002</v>
      </c>
      <c r="E1356">
        <v>0</v>
      </c>
      <c r="F1356">
        <v>51.01</v>
      </c>
      <c r="G1356">
        <v>8.5099999999999995E-2</v>
      </c>
      <c r="H1356">
        <v>-1.9013</v>
      </c>
      <c r="I1356">
        <v>8.1799999999999998E-2</v>
      </c>
      <c r="J1356">
        <v>1.8315999999999999</v>
      </c>
      <c r="K1356">
        <v>7.8700000000000006E-2</v>
      </c>
      <c r="L1356">
        <v>-3.0800000000000001E-2</v>
      </c>
      <c r="M1356">
        <v>1.2210000000000001</v>
      </c>
      <c r="N1356">
        <v>0.40129999999999999</v>
      </c>
      <c r="O1356">
        <v>-0.28839999999999999</v>
      </c>
      <c r="P1356">
        <v>1.6999999999999999E-3</v>
      </c>
      <c r="Q1356" s="13">
        <v>1.2E-2</v>
      </c>
      <c r="R1356" s="13">
        <v>9.7500000000000003E-2</v>
      </c>
      <c r="S1356" s="13">
        <v>-1.3306</v>
      </c>
      <c r="T1356">
        <v>0.105</v>
      </c>
      <c r="U1356" s="13">
        <v>2.9999999999999997E-4</v>
      </c>
      <c r="V1356" s="13">
        <v>7.9399999999999998E-2</v>
      </c>
      <c r="X1356"/>
      <c r="AA1356" s="13"/>
      <c r="AC1356"/>
      <c r="AD1356" s="14"/>
    </row>
    <row r="1357" spans="1:30" x14ac:dyDescent="0.2">
      <c r="A1357" t="s">
        <v>38</v>
      </c>
      <c r="C1357">
        <v>99.863</v>
      </c>
      <c r="D1357">
        <v>34.999200000000002</v>
      </c>
      <c r="E1357">
        <v>0</v>
      </c>
      <c r="F1357">
        <v>51.514000000000003</v>
      </c>
      <c r="G1357">
        <v>0.1158</v>
      </c>
      <c r="H1357">
        <v>-2.1772</v>
      </c>
      <c r="I1357">
        <v>0.1043</v>
      </c>
      <c r="J1357">
        <v>2.0226000000000002</v>
      </c>
      <c r="K1357">
        <v>0.1376</v>
      </c>
      <c r="L1357">
        <v>-3.44E-2</v>
      </c>
      <c r="M1357">
        <v>1.4403999999999999</v>
      </c>
      <c r="N1357">
        <v>0.40129999999999999</v>
      </c>
      <c r="O1357">
        <v>-0.28839999999999999</v>
      </c>
      <c r="P1357">
        <v>1.6999999999999999E-3</v>
      </c>
      <c r="Q1357" s="13">
        <v>1.35E-2</v>
      </c>
      <c r="R1357" s="13">
        <v>8.6199999999999999E-2</v>
      </c>
      <c r="S1357" s="13">
        <v>-1.0523</v>
      </c>
      <c r="T1357">
        <v>0.1051</v>
      </c>
      <c r="U1357" s="13">
        <v>-5.9999999999999995E-4</v>
      </c>
      <c r="V1357" s="13">
        <v>7.7499999999999999E-2</v>
      </c>
      <c r="X1357"/>
      <c r="AA1357" s="13"/>
      <c r="AC1357"/>
      <c r="AD1357" s="14"/>
    </row>
    <row r="1358" spans="1:30" x14ac:dyDescent="0.2">
      <c r="A1358" t="s">
        <v>38</v>
      </c>
      <c r="C1358">
        <v>100.113</v>
      </c>
      <c r="D1358">
        <v>34.999200000000002</v>
      </c>
      <c r="E1358">
        <v>0</v>
      </c>
      <c r="F1358">
        <v>52.01</v>
      </c>
      <c r="G1358">
        <v>0.11169999999999999</v>
      </c>
      <c r="H1358">
        <v>-1.5061</v>
      </c>
      <c r="I1358">
        <v>0.1227</v>
      </c>
      <c r="J1358">
        <v>1.6800999999999999</v>
      </c>
      <c r="K1358">
        <v>0.1082</v>
      </c>
      <c r="L1358">
        <v>-3.6799999999999999E-2</v>
      </c>
      <c r="M1358">
        <v>1.2523</v>
      </c>
      <c r="N1358">
        <v>0.41099999999999998</v>
      </c>
      <c r="O1358">
        <v>-0.28510000000000002</v>
      </c>
      <c r="P1358">
        <v>1.6999999999999999E-3</v>
      </c>
      <c r="Q1358" s="13">
        <v>1.4999999999999999E-2</v>
      </c>
      <c r="R1358" s="13">
        <v>8.6099999999999996E-2</v>
      </c>
      <c r="S1358" s="13">
        <v>-1.2415</v>
      </c>
      <c r="T1358">
        <v>0.11119999999999999</v>
      </c>
      <c r="U1358" s="13">
        <v>1.2999999999999999E-3</v>
      </c>
      <c r="V1358" s="13">
        <v>7.9899999999999999E-2</v>
      </c>
      <c r="X1358"/>
      <c r="AA1358" s="13"/>
      <c r="AC1358"/>
      <c r="AD1358" s="14"/>
    </row>
    <row r="1359" spans="1:30" x14ac:dyDescent="0.2">
      <c r="A1359" t="s">
        <v>38</v>
      </c>
      <c r="C1359">
        <v>100.363</v>
      </c>
      <c r="D1359">
        <v>34.999200000000002</v>
      </c>
      <c r="E1359">
        <v>0</v>
      </c>
      <c r="F1359">
        <v>52.506</v>
      </c>
      <c r="G1359">
        <v>0.1096</v>
      </c>
      <c r="H1359">
        <v>-1.4838</v>
      </c>
      <c r="I1359">
        <v>0.10639999999999999</v>
      </c>
      <c r="J1359">
        <v>1.4363999999999999</v>
      </c>
      <c r="K1359">
        <v>0.1082</v>
      </c>
      <c r="L1359">
        <v>-3.2000000000000001E-2</v>
      </c>
      <c r="M1359">
        <v>1.2837000000000001</v>
      </c>
      <c r="N1359">
        <v>0.4078</v>
      </c>
      <c r="O1359">
        <v>-0.29160000000000003</v>
      </c>
      <c r="P1359">
        <v>1.6999999999999999E-3</v>
      </c>
      <c r="Q1359" s="13">
        <v>1.4999999999999999E-2</v>
      </c>
      <c r="R1359" s="13">
        <v>9.0399999999999994E-2</v>
      </c>
      <c r="S1359" s="13">
        <v>-1.2081999999999999</v>
      </c>
      <c r="T1359">
        <v>0.12590000000000001</v>
      </c>
      <c r="U1359" s="13">
        <v>8.0000000000000004E-4</v>
      </c>
      <c r="V1359" s="13">
        <v>8.09E-2</v>
      </c>
      <c r="X1359"/>
      <c r="AA1359" s="13"/>
      <c r="AC1359"/>
      <c r="AD1359" s="14"/>
    </row>
    <row r="1360" spans="1:30" x14ac:dyDescent="0.2">
      <c r="A1360" t="s">
        <v>38</v>
      </c>
      <c r="C1360">
        <v>100.613</v>
      </c>
      <c r="D1360">
        <v>34.999200000000002</v>
      </c>
      <c r="E1360">
        <v>0</v>
      </c>
      <c r="F1360">
        <v>53.005000000000003</v>
      </c>
      <c r="G1360">
        <v>0.1547</v>
      </c>
      <c r="H1360">
        <v>-1.2079</v>
      </c>
      <c r="I1360">
        <v>0.16159999999999999</v>
      </c>
      <c r="J1360">
        <v>1.1860999999999999</v>
      </c>
      <c r="K1360">
        <v>0.1082</v>
      </c>
      <c r="L1360">
        <v>-3.2000000000000001E-2</v>
      </c>
      <c r="M1360">
        <v>1.0955999999999999</v>
      </c>
      <c r="N1360">
        <v>0.40129999999999999</v>
      </c>
      <c r="O1360">
        <v>-0.29160000000000003</v>
      </c>
      <c r="P1360">
        <v>1.6999999999999999E-3</v>
      </c>
      <c r="Q1360" s="13">
        <v>1.4999999999999999E-2</v>
      </c>
      <c r="R1360" s="13">
        <v>7.6200000000000004E-2</v>
      </c>
      <c r="S1360" s="13">
        <v>-0.94099999999999995</v>
      </c>
      <c r="T1360">
        <v>0.1087</v>
      </c>
      <c r="U1360" s="13">
        <v>2.9999999999999997E-4</v>
      </c>
      <c r="V1360" s="13">
        <v>7.85E-2</v>
      </c>
      <c r="X1360"/>
      <c r="AA1360" s="13"/>
      <c r="AC1360"/>
      <c r="AD1360" s="14"/>
    </row>
    <row r="1361" spans="1:30" x14ac:dyDescent="0.2">
      <c r="A1361" t="s">
        <v>38</v>
      </c>
      <c r="C1361">
        <v>100.863</v>
      </c>
      <c r="D1361">
        <v>34.999200000000002</v>
      </c>
      <c r="E1361">
        <v>0</v>
      </c>
      <c r="F1361">
        <v>53.505000000000003</v>
      </c>
      <c r="G1361">
        <v>0.1055</v>
      </c>
      <c r="H1361">
        <v>-1.4092</v>
      </c>
      <c r="I1361">
        <v>0.1002</v>
      </c>
      <c r="J1361">
        <v>1.2322</v>
      </c>
      <c r="K1361">
        <v>0.1082</v>
      </c>
      <c r="L1361">
        <v>-3.2000000000000001E-2</v>
      </c>
      <c r="M1361">
        <v>0.90749999999999997</v>
      </c>
      <c r="N1361">
        <v>0.40129999999999999</v>
      </c>
      <c r="O1361">
        <v>-0.28510000000000002</v>
      </c>
      <c r="P1361">
        <v>1.6999999999999999E-3</v>
      </c>
      <c r="Q1361" s="13">
        <v>1.0500000000000001E-2</v>
      </c>
      <c r="R1361" s="13">
        <v>8.7599999999999997E-2</v>
      </c>
      <c r="S1361" s="13">
        <v>-1.2303999999999999</v>
      </c>
      <c r="T1361">
        <v>0.121</v>
      </c>
      <c r="U1361" s="13">
        <v>8.0000000000000004E-4</v>
      </c>
      <c r="V1361" s="13">
        <v>8.0399999999999999E-2</v>
      </c>
      <c r="X1361"/>
      <c r="AA1361" s="13"/>
      <c r="AC1361"/>
      <c r="AD1361" s="14"/>
    </row>
    <row r="1362" spans="1:30" x14ac:dyDescent="0.2">
      <c r="A1362" t="s">
        <v>38</v>
      </c>
      <c r="C1362">
        <v>101.113</v>
      </c>
      <c r="D1362">
        <v>34.999200000000002</v>
      </c>
      <c r="E1362">
        <v>0</v>
      </c>
      <c r="F1362">
        <v>54.005000000000003</v>
      </c>
      <c r="G1362">
        <v>0.18740000000000001</v>
      </c>
      <c r="H1362">
        <v>-1.8342000000000001</v>
      </c>
      <c r="I1362">
        <v>0.18410000000000001</v>
      </c>
      <c r="J1362">
        <v>1.5682</v>
      </c>
      <c r="K1362">
        <v>0.1082</v>
      </c>
      <c r="L1362">
        <v>-3.44E-2</v>
      </c>
      <c r="M1362">
        <v>0.97019999999999995</v>
      </c>
      <c r="N1362">
        <v>0.40129999999999999</v>
      </c>
      <c r="O1362">
        <v>-0.27860000000000001</v>
      </c>
      <c r="P1362">
        <v>1.6999999999999999E-3</v>
      </c>
      <c r="Q1362" s="13">
        <v>1.35E-2</v>
      </c>
      <c r="R1362" s="13">
        <v>8.4699999999999998E-2</v>
      </c>
      <c r="S1362" s="13">
        <v>-1.1970000000000001</v>
      </c>
      <c r="T1362">
        <v>0.11119999999999999</v>
      </c>
      <c r="U1362" s="13">
        <v>-1.1000000000000001E-3</v>
      </c>
      <c r="V1362" s="13">
        <v>7.9399999999999998E-2</v>
      </c>
      <c r="X1362"/>
      <c r="AA1362" s="13"/>
      <c r="AC1362"/>
      <c r="AD1362" s="14"/>
    </row>
    <row r="1363" spans="1:30" x14ac:dyDescent="0.2">
      <c r="A1363" t="s">
        <v>38</v>
      </c>
      <c r="C1363">
        <v>101.363</v>
      </c>
      <c r="D1363">
        <v>34.999200000000002</v>
      </c>
      <c r="E1363">
        <v>0</v>
      </c>
      <c r="F1363">
        <v>54.499000000000002</v>
      </c>
      <c r="G1363">
        <v>9.1200000000000003E-2</v>
      </c>
      <c r="H1363">
        <v>-1.6776</v>
      </c>
      <c r="I1363">
        <v>8.5900000000000004E-2</v>
      </c>
      <c r="J1363">
        <v>1.5812999999999999</v>
      </c>
      <c r="K1363">
        <v>0.1082</v>
      </c>
      <c r="L1363">
        <v>-3.32E-2</v>
      </c>
      <c r="M1363">
        <v>1.1583000000000001</v>
      </c>
      <c r="N1363">
        <v>0.40129999999999999</v>
      </c>
      <c r="O1363">
        <v>-0.27210000000000001</v>
      </c>
      <c r="P1363">
        <v>1.6999999999999999E-3</v>
      </c>
      <c r="Q1363" s="13">
        <v>8.9999999999999993E-3</v>
      </c>
      <c r="R1363" s="13">
        <v>7.3400000000000007E-2</v>
      </c>
      <c r="S1363" s="13">
        <v>-0.87419999999999998</v>
      </c>
      <c r="T1363">
        <v>0.1124</v>
      </c>
      <c r="U1363" s="13">
        <v>-2.0000000000000001E-4</v>
      </c>
      <c r="V1363" s="13">
        <v>7.85E-2</v>
      </c>
      <c r="X1363"/>
      <c r="AA1363" s="13"/>
      <c r="AC1363"/>
      <c r="AD1363" s="14"/>
    </row>
    <row r="1364" spans="1:30" x14ac:dyDescent="0.2">
      <c r="A1364" t="s">
        <v>38</v>
      </c>
      <c r="C1364">
        <v>101.613</v>
      </c>
      <c r="D1364">
        <v>34.999200000000002</v>
      </c>
      <c r="E1364">
        <v>0</v>
      </c>
      <c r="F1364">
        <v>54.997</v>
      </c>
      <c r="G1364">
        <v>6.4600000000000005E-2</v>
      </c>
      <c r="H1364">
        <v>-2.3188</v>
      </c>
      <c r="I1364">
        <v>6.3399999999999998E-2</v>
      </c>
      <c r="J1364">
        <v>2.0556000000000001</v>
      </c>
      <c r="K1364">
        <v>0.1082</v>
      </c>
      <c r="L1364">
        <v>-3.32E-2</v>
      </c>
      <c r="M1364">
        <v>1.1896</v>
      </c>
      <c r="N1364">
        <v>0.40450000000000003</v>
      </c>
      <c r="O1364">
        <v>-0.27860000000000001</v>
      </c>
      <c r="P1364">
        <v>1.6999999999999999E-3</v>
      </c>
      <c r="Q1364" s="13">
        <v>1.35E-2</v>
      </c>
      <c r="R1364" s="13">
        <v>9.6100000000000005E-2</v>
      </c>
      <c r="S1364" s="13">
        <v>-1.3863000000000001</v>
      </c>
      <c r="T1364">
        <v>0.1124</v>
      </c>
      <c r="U1364" s="13">
        <v>8.0000000000000004E-4</v>
      </c>
      <c r="V1364" s="13">
        <v>7.9899999999999999E-2</v>
      </c>
      <c r="X1364"/>
      <c r="AA1364" s="13"/>
      <c r="AC1364"/>
      <c r="AD1364" s="14"/>
    </row>
    <row r="1365" spans="1:30" x14ac:dyDescent="0.2">
      <c r="A1365" t="s">
        <v>38</v>
      </c>
      <c r="C1365">
        <v>101.863</v>
      </c>
      <c r="D1365">
        <v>34.999200000000002</v>
      </c>
      <c r="E1365">
        <v>0</v>
      </c>
      <c r="F1365">
        <v>55.491999999999997</v>
      </c>
      <c r="G1365">
        <v>8.9200000000000002E-2</v>
      </c>
      <c r="H1365">
        <v>-1.8566</v>
      </c>
      <c r="I1365">
        <v>8.5900000000000004E-2</v>
      </c>
      <c r="J1365">
        <v>1.8580000000000001</v>
      </c>
      <c r="K1365">
        <v>7.8700000000000006E-2</v>
      </c>
      <c r="L1365">
        <v>-3.32E-2</v>
      </c>
      <c r="M1365">
        <v>1.2523</v>
      </c>
      <c r="N1365">
        <v>0.40129999999999999</v>
      </c>
      <c r="O1365">
        <v>-0.28839999999999999</v>
      </c>
      <c r="P1365">
        <v>1.6999999999999999E-3</v>
      </c>
      <c r="Q1365" s="13">
        <v>1.2E-2</v>
      </c>
      <c r="R1365" s="13">
        <v>9.0399999999999994E-2</v>
      </c>
      <c r="S1365" s="13">
        <v>-1.1748000000000001</v>
      </c>
      <c r="T1365">
        <v>0.105</v>
      </c>
      <c r="U1365" s="13">
        <v>-2.0000000000000001E-4</v>
      </c>
      <c r="V1365" s="13">
        <v>7.9000000000000001E-2</v>
      </c>
      <c r="X1365"/>
      <c r="AA1365" s="13"/>
      <c r="AC1365"/>
      <c r="AD1365" s="14"/>
    </row>
    <row r="1366" spans="1:30" x14ac:dyDescent="0.2">
      <c r="A1366" t="s">
        <v>38</v>
      </c>
      <c r="C1366">
        <v>102.113</v>
      </c>
      <c r="D1366">
        <v>34.999200000000002</v>
      </c>
      <c r="E1366">
        <v>0</v>
      </c>
      <c r="F1366">
        <v>55.985999999999997</v>
      </c>
      <c r="G1366">
        <v>0.1096</v>
      </c>
      <c r="H1366">
        <v>-2.1697000000000002</v>
      </c>
      <c r="I1366">
        <v>0.1023</v>
      </c>
      <c r="J1366">
        <v>2.0819999999999999</v>
      </c>
      <c r="K1366">
        <v>0.1082</v>
      </c>
      <c r="L1366">
        <v>-3.44E-2</v>
      </c>
      <c r="M1366">
        <v>1.3464</v>
      </c>
      <c r="N1366">
        <v>0.40450000000000003</v>
      </c>
      <c r="O1366">
        <v>-0.29160000000000003</v>
      </c>
      <c r="P1366">
        <v>1.6999999999999999E-3</v>
      </c>
      <c r="Q1366" s="13">
        <v>7.4000000000000003E-3</v>
      </c>
      <c r="R1366" s="13">
        <v>8.1900000000000001E-2</v>
      </c>
      <c r="S1366" s="13">
        <v>-0.99660000000000004</v>
      </c>
      <c r="T1366">
        <v>0.1124</v>
      </c>
      <c r="U1366" s="13">
        <v>-2.0000000000000001E-4</v>
      </c>
      <c r="V1366" s="13">
        <v>8.0399999999999999E-2</v>
      </c>
      <c r="X1366"/>
      <c r="AA1366" s="13"/>
      <c r="AC1366"/>
      <c r="AD1366" s="14"/>
    </row>
    <row r="1367" spans="1:30" x14ac:dyDescent="0.2">
      <c r="A1367" t="s">
        <v>38</v>
      </c>
      <c r="C1367">
        <v>102.363</v>
      </c>
      <c r="D1367">
        <v>34.999200000000002</v>
      </c>
      <c r="E1367">
        <v>0</v>
      </c>
      <c r="F1367">
        <v>56.484999999999999</v>
      </c>
      <c r="G1367">
        <v>9.1200000000000003E-2</v>
      </c>
      <c r="H1367">
        <v>-1.6031</v>
      </c>
      <c r="I1367">
        <v>9.1999999999999998E-2</v>
      </c>
      <c r="J1367">
        <v>1.6537999999999999</v>
      </c>
      <c r="K1367">
        <v>0.1082</v>
      </c>
      <c r="L1367">
        <v>-3.56E-2</v>
      </c>
      <c r="M1367">
        <v>1.3776999999999999</v>
      </c>
      <c r="N1367">
        <v>0.40450000000000003</v>
      </c>
      <c r="O1367">
        <v>-0.29160000000000003</v>
      </c>
      <c r="P1367">
        <v>1.6999999999999999E-3</v>
      </c>
      <c r="Q1367" s="13">
        <v>1.0500000000000001E-2</v>
      </c>
      <c r="R1367" s="13">
        <v>8.3299999999999999E-2</v>
      </c>
      <c r="S1367" s="13">
        <v>-1.1636</v>
      </c>
      <c r="T1367">
        <v>9.2799999999999994E-2</v>
      </c>
      <c r="U1367" s="13">
        <v>-5.9999999999999995E-4</v>
      </c>
      <c r="V1367" s="13">
        <v>7.8E-2</v>
      </c>
      <c r="X1367"/>
      <c r="AA1367" s="13"/>
      <c r="AC1367"/>
      <c r="AD1367" s="14"/>
    </row>
    <row r="1368" spans="1:30" x14ac:dyDescent="0.2">
      <c r="A1368" t="s">
        <v>38</v>
      </c>
      <c r="C1368">
        <v>102.613</v>
      </c>
      <c r="D1368">
        <v>34.999200000000002</v>
      </c>
      <c r="E1368">
        <v>0</v>
      </c>
      <c r="F1368">
        <v>56.978000000000002</v>
      </c>
      <c r="G1368">
        <v>6.4600000000000005E-2</v>
      </c>
      <c r="H1368">
        <v>-1.6031</v>
      </c>
      <c r="I1368">
        <v>5.11E-2</v>
      </c>
      <c r="J1368">
        <v>1.3047</v>
      </c>
      <c r="K1368">
        <v>0.16700000000000001</v>
      </c>
      <c r="L1368">
        <v>-3.0800000000000001E-2</v>
      </c>
      <c r="M1368">
        <v>1.2837000000000001</v>
      </c>
      <c r="N1368">
        <v>0.41099999999999998</v>
      </c>
      <c r="O1368">
        <v>-0.29160000000000003</v>
      </c>
      <c r="P1368">
        <v>5.5999999999999999E-3</v>
      </c>
      <c r="Q1368" s="13">
        <v>1.0500000000000001E-2</v>
      </c>
      <c r="R1368" s="13">
        <v>8.4699999999999998E-2</v>
      </c>
      <c r="S1368" s="13">
        <v>-1.1525000000000001</v>
      </c>
      <c r="T1368">
        <v>0.1075</v>
      </c>
      <c r="U1368" s="13">
        <v>1.2999999999999999E-3</v>
      </c>
      <c r="V1368" s="13">
        <v>7.9399999999999998E-2</v>
      </c>
      <c r="X1368"/>
      <c r="AA1368" s="13"/>
      <c r="AC1368"/>
      <c r="AD1368" s="14"/>
    </row>
    <row r="1369" spans="1:30" x14ac:dyDescent="0.2">
      <c r="A1369" t="s">
        <v>38</v>
      </c>
      <c r="C1369">
        <v>102.863</v>
      </c>
      <c r="D1369">
        <v>34.999200000000002</v>
      </c>
      <c r="E1369">
        <v>0</v>
      </c>
      <c r="F1369">
        <v>57.475999999999999</v>
      </c>
      <c r="G1369">
        <v>0.16489999999999999</v>
      </c>
      <c r="H1369">
        <v>-1.3645</v>
      </c>
      <c r="I1369">
        <v>0.17180000000000001</v>
      </c>
      <c r="J1369">
        <v>1.0939000000000001</v>
      </c>
      <c r="K1369">
        <v>0.19650000000000001</v>
      </c>
      <c r="L1369">
        <v>-3.7999999999999999E-2</v>
      </c>
      <c r="M1369">
        <v>1.2523</v>
      </c>
      <c r="N1369">
        <v>0.40450000000000003</v>
      </c>
      <c r="O1369">
        <v>-0.28839999999999999</v>
      </c>
      <c r="P1369">
        <v>1.6999999999999999E-3</v>
      </c>
      <c r="Q1369" s="13">
        <v>1.0500000000000001E-2</v>
      </c>
      <c r="R1369" s="13">
        <v>7.3400000000000007E-2</v>
      </c>
      <c r="S1369" s="13">
        <v>-0.87419999999999998</v>
      </c>
      <c r="T1369">
        <v>9.2799999999999994E-2</v>
      </c>
      <c r="U1369" s="13">
        <v>2.9999999999999997E-4</v>
      </c>
      <c r="V1369" s="13">
        <v>7.8E-2</v>
      </c>
      <c r="X1369"/>
      <c r="AA1369" s="13"/>
      <c r="AC1369"/>
      <c r="AD1369" s="14"/>
    </row>
    <row r="1370" spans="1:30" x14ac:dyDescent="0.2">
      <c r="A1370" t="s">
        <v>38</v>
      </c>
      <c r="C1370">
        <v>103.113</v>
      </c>
      <c r="D1370">
        <v>34.999200000000002</v>
      </c>
      <c r="E1370">
        <v>0</v>
      </c>
      <c r="F1370">
        <v>57.975000000000001</v>
      </c>
      <c r="G1370">
        <v>0.12189999999999999</v>
      </c>
      <c r="H1370">
        <v>-1.3794</v>
      </c>
      <c r="I1370">
        <v>0.1207</v>
      </c>
      <c r="J1370">
        <v>1.1136999999999999</v>
      </c>
      <c r="K1370">
        <v>0.16700000000000001</v>
      </c>
      <c r="L1370">
        <v>-3.7999999999999999E-2</v>
      </c>
      <c r="M1370">
        <v>1.2523</v>
      </c>
      <c r="N1370">
        <v>0.4078</v>
      </c>
      <c r="O1370">
        <v>-0.27860000000000001</v>
      </c>
      <c r="P1370">
        <v>1.6999999999999999E-3</v>
      </c>
      <c r="Q1370" s="13">
        <v>1.0500000000000001E-2</v>
      </c>
      <c r="R1370" s="13">
        <v>8.4699999999999998E-2</v>
      </c>
      <c r="S1370" s="13">
        <v>-1.1748000000000001</v>
      </c>
      <c r="T1370">
        <v>0.10630000000000001</v>
      </c>
      <c r="U1370" s="13">
        <v>-5.9999999999999995E-4</v>
      </c>
      <c r="V1370" s="13">
        <v>7.9399999999999998E-2</v>
      </c>
      <c r="X1370"/>
      <c r="AA1370" s="13"/>
      <c r="AC1370"/>
      <c r="AD1370" s="14"/>
    </row>
    <row r="1371" spans="1:30" x14ac:dyDescent="0.2">
      <c r="A1371" t="s">
        <v>38</v>
      </c>
      <c r="C1371">
        <v>103.363</v>
      </c>
      <c r="D1371">
        <v>34.999200000000002</v>
      </c>
      <c r="E1371">
        <v>0</v>
      </c>
      <c r="F1371">
        <v>58.475000000000001</v>
      </c>
      <c r="G1371">
        <v>0.1424</v>
      </c>
      <c r="H1371">
        <v>-1.7522</v>
      </c>
      <c r="I1371">
        <v>0.14729999999999999</v>
      </c>
      <c r="J1371">
        <v>1.3771</v>
      </c>
      <c r="K1371">
        <v>1.9900000000000001E-2</v>
      </c>
      <c r="L1371">
        <v>-3.44E-2</v>
      </c>
      <c r="M1371">
        <v>1.0955999999999999</v>
      </c>
      <c r="N1371">
        <v>0.41099999999999998</v>
      </c>
      <c r="O1371">
        <v>-0.27539999999999998</v>
      </c>
      <c r="P1371">
        <v>1.6999999999999999E-3</v>
      </c>
      <c r="Q1371" s="13">
        <v>1.35E-2</v>
      </c>
      <c r="R1371" s="13">
        <v>8.8999999999999996E-2</v>
      </c>
      <c r="S1371" s="13">
        <v>-1.2081999999999999</v>
      </c>
      <c r="T1371">
        <v>8.9099999999999999E-2</v>
      </c>
      <c r="U1371" s="13">
        <v>-2.0000000000000001E-4</v>
      </c>
      <c r="V1371" s="13">
        <v>7.6999999999999999E-2</v>
      </c>
      <c r="X1371"/>
      <c r="AA1371" s="13"/>
      <c r="AC1371"/>
      <c r="AD1371" s="14"/>
    </row>
    <row r="1372" spans="1:30" x14ac:dyDescent="0.2">
      <c r="A1372" t="s">
        <v>38</v>
      </c>
      <c r="C1372">
        <v>103.613</v>
      </c>
      <c r="D1372">
        <v>34.999200000000002</v>
      </c>
      <c r="E1372">
        <v>0</v>
      </c>
      <c r="F1372">
        <v>58.975000000000001</v>
      </c>
      <c r="G1372">
        <v>8.5099999999999995E-2</v>
      </c>
      <c r="H1372">
        <v>-1.5285</v>
      </c>
      <c r="I1372">
        <v>9.4100000000000003E-2</v>
      </c>
      <c r="J1372">
        <v>1.4035</v>
      </c>
      <c r="K1372">
        <v>0.1082</v>
      </c>
      <c r="L1372">
        <v>-3.56E-2</v>
      </c>
      <c r="M1372">
        <v>1.1896</v>
      </c>
      <c r="N1372">
        <v>0.4078</v>
      </c>
      <c r="O1372">
        <v>-0.28189999999999998</v>
      </c>
      <c r="P1372">
        <v>-2.2000000000000001E-3</v>
      </c>
      <c r="Q1372" s="13">
        <v>1.2E-2</v>
      </c>
      <c r="R1372" s="13">
        <v>7.1900000000000006E-2</v>
      </c>
      <c r="S1372" s="13">
        <v>-0.86299999999999999</v>
      </c>
      <c r="T1372">
        <v>8.7900000000000006E-2</v>
      </c>
      <c r="U1372" s="13">
        <v>2.9999999999999997E-4</v>
      </c>
      <c r="V1372" s="13">
        <v>7.7499999999999999E-2</v>
      </c>
      <c r="X1372"/>
      <c r="AA1372" s="13"/>
      <c r="AC1372"/>
      <c r="AD1372" s="14"/>
    </row>
    <row r="1373" spans="1:30" x14ac:dyDescent="0.2">
      <c r="A1373" t="s">
        <v>38</v>
      </c>
      <c r="C1373">
        <v>103.863</v>
      </c>
      <c r="D1373">
        <v>34.999200000000002</v>
      </c>
      <c r="E1373">
        <v>0</v>
      </c>
      <c r="F1373">
        <v>59.475000000000001</v>
      </c>
      <c r="G1373">
        <v>7.6899999999999996E-2</v>
      </c>
      <c r="H1373">
        <v>-2.3635999999999999</v>
      </c>
      <c r="I1373">
        <v>6.7500000000000004E-2</v>
      </c>
      <c r="J1373">
        <v>1.9963</v>
      </c>
      <c r="K1373">
        <v>0.1376</v>
      </c>
      <c r="L1373">
        <v>-3.7999999999999999E-2</v>
      </c>
      <c r="M1373">
        <v>1.2523</v>
      </c>
      <c r="N1373">
        <v>0.41760000000000003</v>
      </c>
      <c r="O1373">
        <v>-0.28189999999999998</v>
      </c>
      <c r="P1373">
        <v>5.5999999999999999E-3</v>
      </c>
      <c r="Q1373" s="13">
        <v>1.0500000000000001E-2</v>
      </c>
      <c r="R1373" s="13">
        <v>9.4700000000000006E-2</v>
      </c>
      <c r="S1373" s="13">
        <v>-1.2638</v>
      </c>
      <c r="T1373">
        <v>0.1026</v>
      </c>
      <c r="U1373" s="13">
        <v>-5.9999999999999995E-4</v>
      </c>
      <c r="V1373" s="13">
        <v>7.6999999999999999E-2</v>
      </c>
      <c r="X1373"/>
      <c r="AA1373" s="13"/>
      <c r="AC1373"/>
      <c r="AD1373" s="14"/>
    </row>
    <row r="1374" spans="1:30" x14ac:dyDescent="0.2">
      <c r="A1374" t="s">
        <v>38</v>
      </c>
      <c r="C1374">
        <v>104.113</v>
      </c>
      <c r="D1374">
        <v>34.999200000000002</v>
      </c>
      <c r="E1374">
        <v>0</v>
      </c>
      <c r="F1374">
        <v>59.975000000000001</v>
      </c>
      <c r="G1374">
        <v>7.6899999999999996E-2</v>
      </c>
      <c r="H1374">
        <v>-1.8714999999999999</v>
      </c>
      <c r="I1374">
        <v>7.9699999999999993E-2</v>
      </c>
      <c r="J1374">
        <v>1.8777999999999999</v>
      </c>
      <c r="K1374">
        <v>7.8700000000000006E-2</v>
      </c>
      <c r="L1374">
        <v>-3.9199999999999999E-2</v>
      </c>
      <c r="M1374">
        <v>1.2837000000000001</v>
      </c>
      <c r="N1374">
        <v>0.42080000000000001</v>
      </c>
      <c r="O1374">
        <v>-0.28189999999999998</v>
      </c>
      <c r="P1374">
        <v>1.6999999999999999E-3</v>
      </c>
      <c r="Q1374" s="13">
        <v>1.4999999999999999E-2</v>
      </c>
      <c r="R1374" s="13">
        <v>9.3299999999999994E-2</v>
      </c>
      <c r="S1374" s="13">
        <v>-1.2526999999999999</v>
      </c>
      <c r="T1374">
        <v>8.3000000000000004E-2</v>
      </c>
      <c r="U1374" s="13">
        <v>-5.9999999999999995E-4</v>
      </c>
      <c r="V1374" s="13">
        <v>7.7499999999999999E-2</v>
      </c>
      <c r="X1374"/>
      <c r="AA1374" s="13"/>
      <c r="AC1374"/>
      <c r="AD1374" s="14"/>
    </row>
    <row r="1375" spans="1:30" x14ac:dyDescent="0.2">
      <c r="A1375" t="s">
        <v>38</v>
      </c>
      <c r="C1375">
        <v>104.363</v>
      </c>
      <c r="D1375">
        <v>34.999200000000002</v>
      </c>
      <c r="E1375">
        <v>0</v>
      </c>
      <c r="F1375">
        <v>60.475999999999999</v>
      </c>
      <c r="G1375">
        <v>6.0499999999999998E-2</v>
      </c>
      <c r="H1375">
        <v>-2.1623000000000001</v>
      </c>
      <c r="I1375">
        <v>5.3199999999999997E-2</v>
      </c>
      <c r="J1375">
        <v>2.1478000000000002</v>
      </c>
      <c r="K1375">
        <v>7.8700000000000006E-2</v>
      </c>
      <c r="L1375">
        <v>-3.56E-2</v>
      </c>
      <c r="M1375">
        <v>1.2837000000000001</v>
      </c>
      <c r="N1375">
        <v>0.42409999999999998</v>
      </c>
      <c r="O1375">
        <v>-0.28839999999999999</v>
      </c>
      <c r="P1375">
        <v>5.5999999999999999E-3</v>
      </c>
      <c r="Q1375" s="13">
        <v>1.0500000000000001E-2</v>
      </c>
      <c r="R1375" s="13">
        <v>8.4699999999999998E-2</v>
      </c>
      <c r="S1375" s="13">
        <v>-0.97440000000000004</v>
      </c>
      <c r="T1375">
        <v>9.4E-2</v>
      </c>
      <c r="U1375" s="13">
        <v>-2.0000000000000001E-4</v>
      </c>
      <c r="V1375" s="13">
        <v>7.7499999999999999E-2</v>
      </c>
      <c r="X1375"/>
      <c r="AA1375" s="13"/>
      <c r="AC1375"/>
      <c r="AD1375" s="14"/>
    </row>
    <row r="1376" spans="1:30" x14ac:dyDescent="0.2">
      <c r="A1376" t="s">
        <v>38</v>
      </c>
      <c r="C1376">
        <v>104.613</v>
      </c>
      <c r="D1376">
        <v>34.999200000000002</v>
      </c>
      <c r="E1376">
        <v>0</v>
      </c>
      <c r="F1376">
        <v>60.978999999999999</v>
      </c>
      <c r="G1376">
        <v>7.8899999999999998E-2</v>
      </c>
      <c r="H1376">
        <v>-1.7446999999999999</v>
      </c>
      <c r="I1376">
        <v>7.7700000000000005E-2</v>
      </c>
      <c r="J1376">
        <v>1.7855000000000001</v>
      </c>
      <c r="K1376">
        <v>4.9299999999999997E-2</v>
      </c>
      <c r="L1376">
        <v>-3.9199999999999999E-2</v>
      </c>
      <c r="M1376">
        <v>1.1583000000000001</v>
      </c>
      <c r="N1376">
        <v>0.42409999999999998</v>
      </c>
      <c r="O1376">
        <v>-0.28189999999999998</v>
      </c>
      <c r="P1376">
        <v>1.6999999999999999E-3</v>
      </c>
      <c r="Q1376" s="13">
        <v>8.9999999999999993E-3</v>
      </c>
      <c r="R1376" s="13">
        <v>8.4699999999999998E-2</v>
      </c>
      <c r="S1376" s="13">
        <v>-1.1636</v>
      </c>
      <c r="T1376">
        <v>6.8199999999999997E-2</v>
      </c>
      <c r="U1376" s="13">
        <v>2.9999999999999997E-4</v>
      </c>
      <c r="V1376" s="13">
        <v>7.7499999999999999E-2</v>
      </c>
      <c r="X1376"/>
      <c r="AA1376" s="13"/>
      <c r="AC1376"/>
      <c r="AD1376" s="14"/>
    </row>
    <row r="1377" spans="1:30" x14ac:dyDescent="0.2">
      <c r="A1377" t="s">
        <v>38</v>
      </c>
      <c r="C1377">
        <v>104.863</v>
      </c>
      <c r="D1377">
        <v>34.999200000000002</v>
      </c>
      <c r="E1377">
        <v>0</v>
      </c>
      <c r="F1377">
        <v>61.48</v>
      </c>
      <c r="G1377">
        <v>0.1014</v>
      </c>
      <c r="H1377">
        <v>-1.4762999999999999</v>
      </c>
      <c r="I1377">
        <v>8.5900000000000004E-2</v>
      </c>
      <c r="J1377">
        <v>1.3508</v>
      </c>
      <c r="K1377">
        <v>0.1376</v>
      </c>
      <c r="L1377">
        <v>-3.9199999999999999E-2</v>
      </c>
      <c r="M1377">
        <v>1.1583000000000001</v>
      </c>
      <c r="N1377">
        <v>0.42409999999999998</v>
      </c>
      <c r="O1377">
        <v>-0.28839999999999999</v>
      </c>
      <c r="P1377">
        <v>5.5999999999999999E-3</v>
      </c>
      <c r="Q1377" s="13">
        <v>1.2E-2</v>
      </c>
      <c r="R1377" s="13">
        <v>8.8999999999999996E-2</v>
      </c>
      <c r="S1377" s="13">
        <v>-1.1970000000000001</v>
      </c>
      <c r="T1377">
        <v>8.9099999999999999E-2</v>
      </c>
      <c r="U1377" s="13">
        <v>-5.9999999999999995E-4</v>
      </c>
      <c r="V1377" s="13">
        <v>7.7499999999999999E-2</v>
      </c>
      <c r="X1377"/>
      <c r="AA1377" s="13"/>
      <c r="AC1377"/>
      <c r="AD1377" s="14"/>
    </row>
    <row r="1378" spans="1:30" x14ac:dyDescent="0.2">
      <c r="A1378" t="s">
        <v>38</v>
      </c>
      <c r="C1378">
        <v>105.113</v>
      </c>
      <c r="D1378">
        <v>34.999200000000002</v>
      </c>
      <c r="E1378">
        <v>0</v>
      </c>
      <c r="F1378">
        <v>61.978999999999999</v>
      </c>
      <c r="G1378">
        <v>0.17100000000000001</v>
      </c>
      <c r="H1378">
        <v>-1.2079</v>
      </c>
      <c r="I1378">
        <v>0.16980000000000001</v>
      </c>
      <c r="J1378">
        <v>1.0939000000000001</v>
      </c>
      <c r="K1378">
        <v>0.1376</v>
      </c>
      <c r="L1378">
        <v>-3.9199999999999999E-2</v>
      </c>
      <c r="M1378">
        <v>1.2210000000000001</v>
      </c>
      <c r="N1378">
        <v>0.41760000000000003</v>
      </c>
      <c r="O1378">
        <v>-0.28510000000000002</v>
      </c>
      <c r="P1378">
        <v>1.6999999999999999E-3</v>
      </c>
      <c r="Q1378" s="13">
        <v>1.4999999999999999E-2</v>
      </c>
      <c r="R1378" s="13">
        <v>7.4800000000000005E-2</v>
      </c>
      <c r="S1378" s="13">
        <v>-0.85189999999999999</v>
      </c>
      <c r="T1378">
        <v>6.7000000000000004E-2</v>
      </c>
      <c r="U1378" s="13">
        <v>-5.9999999999999995E-4</v>
      </c>
      <c r="V1378" s="13">
        <v>7.7499999999999999E-2</v>
      </c>
      <c r="X1378"/>
      <c r="AA1378" s="13"/>
      <c r="AC1378"/>
      <c r="AD1378" s="14"/>
    </row>
    <row r="1379" spans="1:30" x14ac:dyDescent="0.2">
      <c r="A1379" t="s">
        <v>38</v>
      </c>
      <c r="C1379">
        <v>105.363</v>
      </c>
      <c r="D1379">
        <v>34.999200000000002</v>
      </c>
      <c r="E1379">
        <v>0</v>
      </c>
      <c r="F1379">
        <v>62.482999999999997</v>
      </c>
      <c r="G1379">
        <v>8.9200000000000002E-2</v>
      </c>
      <c r="H1379">
        <v>-1.2302999999999999</v>
      </c>
      <c r="I1379">
        <v>9.1999999999999998E-2</v>
      </c>
      <c r="J1379">
        <v>1.2256</v>
      </c>
      <c r="K1379">
        <v>7.8700000000000006E-2</v>
      </c>
      <c r="L1379">
        <v>-4.0399999999999998E-2</v>
      </c>
      <c r="M1379">
        <v>1.1896</v>
      </c>
      <c r="N1379">
        <v>0.42080000000000001</v>
      </c>
      <c r="O1379">
        <v>-0.28510000000000002</v>
      </c>
      <c r="P1379">
        <v>1.6999999999999999E-3</v>
      </c>
      <c r="Q1379" s="13">
        <v>8.9999999999999993E-3</v>
      </c>
      <c r="R1379" s="13">
        <v>8.4699999999999998E-2</v>
      </c>
      <c r="S1379" s="13">
        <v>-1.0857000000000001</v>
      </c>
      <c r="T1379">
        <v>7.4399999999999994E-2</v>
      </c>
      <c r="U1379" s="13">
        <v>2.9999999999999997E-4</v>
      </c>
      <c r="V1379" s="13">
        <v>7.6999999999999999E-2</v>
      </c>
      <c r="X1379"/>
      <c r="AA1379" s="13"/>
      <c r="AC1379"/>
      <c r="AD1379" s="14"/>
    </row>
    <row r="1380" spans="1:30" x14ac:dyDescent="0.2">
      <c r="A1380" t="s">
        <v>38</v>
      </c>
      <c r="C1380">
        <v>105.613</v>
      </c>
      <c r="D1380">
        <v>34.999200000000002</v>
      </c>
      <c r="E1380">
        <v>0</v>
      </c>
      <c r="F1380">
        <v>62.984999999999999</v>
      </c>
      <c r="G1380">
        <v>0.17100000000000001</v>
      </c>
      <c r="H1380">
        <v>-1.6477999999999999</v>
      </c>
      <c r="I1380">
        <v>0.16769999999999999</v>
      </c>
      <c r="J1380">
        <v>1.4100999999999999</v>
      </c>
      <c r="K1380">
        <v>0.1082</v>
      </c>
      <c r="L1380">
        <v>-3.9199999999999999E-2</v>
      </c>
      <c r="M1380">
        <v>1.1583000000000001</v>
      </c>
      <c r="N1380">
        <v>0.41760000000000003</v>
      </c>
      <c r="O1380">
        <v>-0.28189999999999998</v>
      </c>
      <c r="P1380">
        <v>1.6999999999999999E-3</v>
      </c>
      <c r="Q1380" s="13">
        <v>1.0500000000000001E-2</v>
      </c>
      <c r="R1380" s="13">
        <v>9.1800000000000007E-2</v>
      </c>
      <c r="S1380" s="13">
        <v>-1.2748999999999999</v>
      </c>
      <c r="T1380">
        <v>7.1900000000000006E-2</v>
      </c>
      <c r="U1380" s="13">
        <v>2.9999999999999997E-4</v>
      </c>
      <c r="V1380" s="13">
        <v>7.6499999999999999E-2</v>
      </c>
      <c r="X1380"/>
      <c r="AA1380" s="13"/>
      <c r="AC1380"/>
      <c r="AD1380" s="14"/>
    </row>
    <row r="1381" spans="1:30" x14ac:dyDescent="0.2">
      <c r="A1381" t="s">
        <v>38</v>
      </c>
      <c r="C1381">
        <v>105.863</v>
      </c>
      <c r="D1381">
        <v>34.999200000000002</v>
      </c>
      <c r="E1381">
        <v>0</v>
      </c>
      <c r="F1381">
        <v>63.49</v>
      </c>
      <c r="G1381">
        <v>0.15670000000000001</v>
      </c>
      <c r="H1381">
        <v>-1.5583</v>
      </c>
      <c r="I1381">
        <v>0.16569999999999999</v>
      </c>
      <c r="J1381">
        <v>1.3771</v>
      </c>
      <c r="K1381">
        <v>0.1376</v>
      </c>
      <c r="L1381">
        <v>-3.7999999999999999E-2</v>
      </c>
      <c r="M1381">
        <v>1.0955999999999999</v>
      </c>
      <c r="N1381">
        <v>0.42409999999999998</v>
      </c>
      <c r="O1381">
        <v>-0.29160000000000003</v>
      </c>
      <c r="P1381">
        <v>1.6999999999999999E-3</v>
      </c>
      <c r="Q1381" s="13">
        <v>1.0500000000000001E-2</v>
      </c>
      <c r="R1381" s="13">
        <v>7.6200000000000004E-2</v>
      </c>
      <c r="S1381" s="13">
        <v>-0.91869999999999996</v>
      </c>
      <c r="T1381">
        <v>7.4399999999999994E-2</v>
      </c>
      <c r="U1381" s="13">
        <v>8.0000000000000004E-4</v>
      </c>
      <c r="V1381" s="13">
        <v>7.7499999999999999E-2</v>
      </c>
      <c r="X1381"/>
      <c r="AA1381" s="13"/>
      <c r="AC1381"/>
      <c r="AD1381" s="14"/>
    </row>
    <row r="1382" spans="1:30" x14ac:dyDescent="0.2">
      <c r="A1382" t="s">
        <v>38</v>
      </c>
      <c r="C1382">
        <v>106.113</v>
      </c>
      <c r="D1382">
        <v>34.999200000000002</v>
      </c>
      <c r="E1382">
        <v>0</v>
      </c>
      <c r="F1382">
        <v>63.991</v>
      </c>
      <c r="G1382">
        <v>9.3299999999999994E-2</v>
      </c>
      <c r="H1382">
        <v>-2.1398999999999999</v>
      </c>
      <c r="I1382">
        <v>7.9799999999999996E-2</v>
      </c>
      <c r="J1382">
        <v>1.9963</v>
      </c>
      <c r="K1382">
        <v>0.1082</v>
      </c>
      <c r="L1382">
        <v>-4.1599999999999998E-2</v>
      </c>
      <c r="M1382">
        <v>1.0328999999999999</v>
      </c>
      <c r="N1382">
        <v>0.42080000000000001</v>
      </c>
      <c r="O1382">
        <v>-0.28839999999999999</v>
      </c>
      <c r="P1382">
        <v>1.6999999999999999E-3</v>
      </c>
      <c r="Q1382" s="13">
        <v>8.9999999999999993E-3</v>
      </c>
      <c r="R1382" s="13">
        <v>9.0399999999999994E-2</v>
      </c>
      <c r="S1382" s="13">
        <v>-1.2303999999999999</v>
      </c>
      <c r="T1382">
        <v>7.3200000000000001E-2</v>
      </c>
      <c r="U1382" s="13">
        <v>2.9999999999999997E-4</v>
      </c>
      <c r="V1382" s="13">
        <v>7.6499999999999999E-2</v>
      </c>
      <c r="X1382"/>
      <c r="AA1382" s="13"/>
      <c r="AC1382"/>
      <c r="AD1382" s="14"/>
    </row>
    <row r="1383" spans="1:30" x14ac:dyDescent="0.2">
      <c r="A1383" t="s">
        <v>38</v>
      </c>
      <c r="C1383">
        <v>106.363</v>
      </c>
      <c r="D1383">
        <v>34.999200000000002</v>
      </c>
      <c r="E1383">
        <v>0</v>
      </c>
      <c r="F1383">
        <v>64.492000000000004</v>
      </c>
      <c r="G1383">
        <v>9.3299999999999994E-2</v>
      </c>
      <c r="H1383">
        <v>-1.8044</v>
      </c>
      <c r="I1383">
        <v>9.4100000000000003E-2</v>
      </c>
      <c r="J1383">
        <v>1.8513999999999999</v>
      </c>
      <c r="K1383">
        <v>4.9299999999999997E-2</v>
      </c>
      <c r="L1383">
        <v>-4.2799999999999998E-2</v>
      </c>
      <c r="M1383">
        <v>1.0955999999999999</v>
      </c>
      <c r="N1383">
        <v>0.42080000000000001</v>
      </c>
      <c r="O1383">
        <v>-0.29160000000000003</v>
      </c>
      <c r="P1383">
        <v>1.6999999999999999E-3</v>
      </c>
      <c r="Q1383" s="13">
        <v>4.4000000000000003E-3</v>
      </c>
      <c r="R1383" s="13">
        <v>9.7500000000000003E-2</v>
      </c>
      <c r="S1383" s="13">
        <v>-1.3194999999999999</v>
      </c>
      <c r="T1383">
        <v>5.4800000000000001E-2</v>
      </c>
      <c r="U1383" s="13">
        <v>-5.9999999999999995E-4</v>
      </c>
      <c r="V1383" s="13">
        <v>7.51E-2</v>
      </c>
      <c r="X1383"/>
      <c r="AA1383" s="13"/>
      <c r="AC1383"/>
      <c r="AD1383" s="14"/>
    </row>
    <row r="1384" spans="1:30" x14ac:dyDescent="0.2">
      <c r="A1384" t="s">
        <v>38</v>
      </c>
      <c r="C1384">
        <v>106.613</v>
      </c>
      <c r="D1384">
        <v>34.999200000000002</v>
      </c>
      <c r="E1384">
        <v>0</v>
      </c>
      <c r="F1384">
        <v>64.994</v>
      </c>
      <c r="G1384">
        <v>9.3299999999999994E-2</v>
      </c>
      <c r="H1384">
        <v>-2.0952000000000002</v>
      </c>
      <c r="I1384">
        <v>8.7900000000000006E-2</v>
      </c>
      <c r="J1384">
        <v>2.1082999999999998</v>
      </c>
      <c r="K1384">
        <v>4.9299999999999997E-2</v>
      </c>
      <c r="L1384">
        <v>-4.0399999999999998E-2</v>
      </c>
      <c r="M1384">
        <v>1.0955999999999999</v>
      </c>
      <c r="N1384">
        <v>0.43059999999999998</v>
      </c>
      <c r="O1384">
        <v>-0.2949</v>
      </c>
      <c r="P1384">
        <v>5.5999999999999999E-3</v>
      </c>
      <c r="Q1384" s="13">
        <v>1.35E-2</v>
      </c>
      <c r="R1384" s="13">
        <v>8.3299999999999999E-2</v>
      </c>
      <c r="S1384" s="13">
        <v>-1.0633999999999999</v>
      </c>
      <c r="T1384">
        <v>6.2100000000000002E-2</v>
      </c>
      <c r="U1384" s="13">
        <v>-5.9999999999999995E-4</v>
      </c>
      <c r="V1384" s="13">
        <v>7.51E-2</v>
      </c>
      <c r="X1384"/>
      <c r="AA1384" s="13"/>
      <c r="AC1384"/>
      <c r="AD1384" s="14"/>
    </row>
    <row r="1385" spans="1:30" x14ac:dyDescent="0.2">
      <c r="A1385" t="s">
        <v>38</v>
      </c>
      <c r="C1385">
        <v>106.863</v>
      </c>
      <c r="D1385">
        <v>34.999200000000002</v>
      </c>
      <c r="E1385">
        <v>0</v>
      </c>
      <c r="F1385">
        <v>65.494</v>
      </c>
      <c r="G1385">
        <v>0.126</v>
      </c>
      <c r="H1385">
        <v>-1.6851</v>
      </c>
      <c r="I1385">
        <v>0.1186</v>
      </c>
      <c r="J1385">
        <v>1.6472</v>
      </c>
      <c r="K1385">
        <v>0.1082</v>
      </c>
      <c r="L1385">
        <v>-3.7999999999999999E-2</v>
      </c>
      <c r="M1385">
        <v>1.0955999999999999</v>
      </c>
      <c r="N1385">
        <v>0.43390000000000001</v>
      </c>
      <c r="O1385">
        <v>-0.2949</v>
      </c>
      <c r="P1385">
        <v>1.6999999999999999E-3</v>
      </c>
      <c r="Q1385" s="13">
        <v>1.35E-2</v>
      </c>
      <c r="R1385" s="13">
        <v>8.1900000000000001E-2</v>
      </c>
      <c r="S1385" s="13">
        <v>-1.1414</v>
      </c>
      <c r="T1385">
        <v>3.8800000000000001E-2</v>
      </c>
      <c r="U1385" s="13">
        <v>-2.0000000000000001E-4</v>
      </c>
      <c r="V1385" s="13">
        <v>7.4099999999999999E-2</v>
      </c>
      <c r="X1385"/>
      <c r="AA1385" s="13"/>
      <c r="AC1385"/>
      <c r="AD1385" s="14"/>
    </row>
    <row r="1386" spans="1:30" x14ac:dyDescent="0.2">
      <c r="A1386" t="s">
        <v>38</v>
      </c>
      <c r="C1386">
        <v>107.113</v>
      </c>
      <c r="D1386">
        <v>34.999200000000002</v>
      </c>
      <c r="E1386">
        <v>0</v>
      </c>
      <c r="F1386">
        <v>65.991</v>
      </c>
      <c r="G1386">
        <v>7.4800000000000005E-2</v>
      </c>
      <c r="H1386">
        <v>-1.3943000000000001</v>
      </c>
      <c r="I1386">
        <v>6.54E-2</v>
      </c>
      <c r="J1386">
        <v>1.2915000000000001</v>
      </c>
      <c r="K1386">
        <v>0.1376</v>
      </c>
      <c r="L1386">
        <v>-3.7999999999999999E-2</v>
      </c>
      <c r="M1386">
        <v>1.1583000000000001</v>
      </c>
      <c r="N1386">
        <v>0.43390000000000001</v>
      </c>
      <c r="O1386">
        <v>-0.29160000000000003</v>
      </c>
      <c r="P1386">
        <v>1.6999999999999999E-3</v>
      </c>
      <c r="Q1386" s="13">
        <v>1.35E-2</v>
      </c>
      <c r="R1386" s="13">
        <v>9.0399999999999994E-2</v>
      </c>
      <c r="S1386" s="13">
        <v>-1.1970000000000001</v>
      </c>
      <c r="T1386">
        <v>4.2500000000000003E-2</v>
      </c>
      <c r="U1386" s="13">
        <v>-2.0000000000000001E-4</v>
      </c>
      <c r="V1386" s="13">
        <v>7.5600000000000001E-2</v>
      </c>
      <c r="X1386"/>
      <c r="AA1386" s="13"/>
      <c r="AC1386"/>
      <c r="AD1386" s="14"/>
    </row>
    <row r="1387" spans="1:30" x14ac:dyDescent="0.2">
      <c r="A1387" t="s">
        <v>38</v>
      </c>
      <c r="C1387">
        <v>107.363</v>
      </c>
      <c r="D1387">
        <v>34.999200000000002</v>
      </c>
      <c r="E1387">
        <v>0</v>
      </c>
      <c r="F1387">
        <v>66.484999999999999</v>
      </c>
      <c r="G1387">
        <v>0.1321</v>
      </c>
      <c r="H1387">
        <v>-1.1855</v>
      </c>
      <c r="I1387">
        <v>0.12889999999999999</v>
      </c>
      <c r="J1387">
        <v>1.1597999999999999</v>
      </c>
      <c r="K1387">
        <v>0.1082</v>
      </c>
      <c r="L1387">
        <v>-4.1599999999999998E-2</v>
      </c>
      <c r="M1387">
        <v>1.1269</v>
      </c>
      <c r="N1387">
        <v>0.43059999999999998</v>
      </c>
      <c r="O1387">
        <v>-0.29160000000000003</v>
      </c>
      <c r="P1387">
        <v>1.6999999999999999E-3</v>
      </c>
      <c r="Q1387" s="13">
        <v>8.9999999999999993E-3</v>
      </c>
      <c r="R1387" s="13">
        <v>7.1900000000000006E-2</v>
      </c>
      <c r="S1387" s="13">
        <v>-0.91869999999999996</v>
      </c>
      <c r="T1387">
        <v>2.6599999999999999E-2</v>
      </c>
      <c r="U1387" s="13">
        <v>-5.9999999999999995E-4</v>
      </c>
      <c r="V1387" s="13">
        <v>7.51E-2</v>
      </c>
      <c r="X1387"/>
      <c r="AA1387" s="13"/>
      <c r="AC1387"/>
      <c r="AD1387" s="14"/>
    </row>
    <row r="1388" spans="1:30" x14ac:dyDescent="0.2">
      <c r="A1388" t="s">
        <v>38</v>
      </c>
      <c r="C1388">
        <v>107.613</v>
      </c>
      <c r="D1388">
        <v>34.999200000000002</v>
      </c>
      <c r="E1388">
        <v>0</v>
      </c>
      <c r="F1388">
        <v>66.983999999999995</v>
      </c>
      <c r="G1388">
        <v>0.124</v>
      </c>
      <c r="H1388">
        <v>-1.4316</v>
      </c>
      <c r="I1388">
        <v>0.1207</v>
      </c>
      <c r="J1388">
        <v>1.2191000000000001</v>
      </c>
      <c r="K1388">
        <v>4.9299999999999997E-2</v>
      </c>
      <c r="L1388">
        <v>-4.1599999999999998E-2</v>
      </c>
      <c r="M1388">
        <v>1.2523</v>
      </c>
      <c r="N1388">
        <v>0.42730000000000001</v>
      </c>
      <c r="O1388">
        <v>-0.28839999999999999</v>
      </c>
      <c r="P1388">
        <v>1.6999999999999999E-3</v>
      </c>
      <c r="Q1388" s="13">
        <v>1.2E-2</v>
      </c>
      <c r="R1388" s="13">
        <v>8.0500000000000002E-2</v>
      </c>
      <c r="S1388" s="13">
        <v>-1.0523</v>
      </c>
      <c r="T1388">
        <v>2.9000000000000001E-2</v>
      </c>
      <c r="U1388" s="13">
        <v>8.0000000000000004E-4</v>
      </c>
      <c r="V1388" s="13">
        <v>7.4099999999999999E-2</v>
      </c>
      <c r="X1388"/>
      <c r="AA1388" s="13"/>
      <c r="AC1388"/>
      <c r="AD1388" s="14"/>
    </row>
    <row r="1389" spans="1:30" x14ac:dyDescent="0.2">
      <c r="A1389" t="s">
        <v>38</v>
      </c>
      <c r="C1389">
        <v>107.863</v>
      </c>
      <c r="D1389">
        <v>34.999200000000002</v>
      </c>
      <c r="E1389">
        <v>0</v>
      </c>
      <c r="F1389">
        <v>67.477000000000004</v>
      </c>
      <c r="G1389">
        <v>0.128</v>
      </c>
      <c r="H1389">
        <v>-1.4539</v>
      </c>
      <c r="I1389">
        <v>0.1268</v>
      </c>
      <c r="J1389">
        <v>1.3442000000000001</v>
      </c>
      <c r="K1389">
        <v>4.9299999999999997E-2</v>
      </c>
      <c r="L1389">
        <v>-3.7999999999999999E-2</v>
      </c>
      <c r="M1389">
        <v>1.0642</v>
      </c>
      <c r="N1389">
        <v>0.43059999999999998</v>
      </c>
      <c r="O1389">
        <v>-0.27860000000000001</v>
      </c>
      <c r="P1389">
        <v>1.6999999999999999E-3</v>
      </c>
      <c r="Q1389" s="13">
        <v>8.9999999999999993E-3</v>
      </c>
      <c r="R1389" s="13">
        <v>8.3299999999999999E-2</v>
      </c>
      <c r="S1389" s="13">
        <v>-1.2416</v>
      </c>
      <c r="T1389">
        <v>1.7999999999999999E-2</v>
      </c>
      <c r="U1389" s="13">
        <v>2.9999999999999997E-4</v>
      </c>
      <c r="V1389" s="13">
        <v>7.6100000000000001E-2</v>
      </c>
      <c r="X1389"/>
      <c r="AA1389" s="13"/>
      <c r="AC1389"/>
      <c r="AD1389" s="14"/>
    </row>
    <row r="1390" spans="1:30" x14ac:dyDescent="0.2">
      <c r="A1390" t="s">
        <v>38</v>
      </c>
      <c r="C1390">
        <v>108.113</v>
      </c>
      <c r="D1390">
        <v>34.999200000000002</v>
      </c>
      <c r="E1390">
        <v>0</v>
      </c>
      <c r="F1390">
        <v>67.97</v>
      </c>
      <c r="G1390">
        <v>0.10150000000000001</v>
      </c>
      <c r="H1390">
        <v>-1.5061</v>
      </c>
      <c r="I1390">
        <v>0.10630000000000001</v>
      </c>
      <c r="J1390">
        <v>1.3969</v>
      </c>
      <c r="K1390">
        <v>4.9299999999999997E-2</v>
      </c>
      <c r="L1390">
        <v>-4.1599999999999998E-2</v>
      </c>
      <c r="M1390">
        <v>0.8135</v>
      </c>
      <c r="N1390">
        <v>0.43390000000000001</v>
      </c>
      <c r="O1390">
        <v>-0.28839999999999999</v>
      </c>
      <c r="P1390">
        <v>1.6999999999999999E-3</v>
      </c>
      <c r="Q1390" s="13">
        <v>1.0500000000000001E-2</v>
      </c>
      <c r="R1390" s="13">
        <v>7.6200000000000004E-2</v>
      </c>
      <c r="S1390" s="13">
        <v>-0.92989999999999995</v>
      </c>
      <c r="T1390">
        <v>4.5999999999999999E-3</v>
      </c>
      <c r="U1390" s="13">
        <v>8.0000000000000004E-4</v>
      </c>
      <c r="V1390" s="13">
        <v>7.4099999999999999E-2</v>
      </c>
      <c r="X1390"/>
      <c r="AA1390" s="13"/>
      <c r="AC1390"/>
      <c r="AD1390" s="14"/>
    </row>
    <row r="1391" spans="1:30" x14ac:dyDescent="0.2">
      <c r="A1391" t="s">
        <v>38</v>
      </c>
      <c r="C1391">
        <v>108.363</v>
      </c>
      <c r="D1391">
        <v>34.999200000000002</v>
      </c>
      <c r="E1391">
        <v>0</v>
      </c>
      <c r="F1391">
        <v>68.466999999999999</v>
      </c>
      <c r="G1391">
        <v>6.0499999999999998E-2</v>
      </c>
      <c r="H1391">
        <v>-2.1175000000000002</v>
      </c>
      <c r="I1391">
        <v>5.9299999999999999E-2</v>
      </c>
      <c r="J1391">
        <v>2.1149</v>
      </c>
      <c r="K1391">
        <v>1.9900000000000001E-2</v>
      </c>
      <c r="L1391">
        <v>-4.0399999999999998E-2</v>
      </c>
      <c r="M1391">
        <v>0.62539999999999996</v>
      </c>
      <c r="N1391">
        <v>0.43390000000000001</v>
      </c>
      <c r="O1391">
        <v>-0.28510000000000002</v>
      </c>
      <c r="P1391">
        <v>5.5999999999999999E-3</v>
      </c>
      <c r="Q1391" s="13">
        <v>1.2E-2</v>
      </c>
      <c r="R1391" s="13">
        <v>8.6099999999999996E-2</v>
      </c>
      <c r="S1391" s="13">
        <v>-1.2193000000000001</v>
      </c>
      <c r="T1391">
        <v>9.4999999999999998E-3</v>
      </c>
      <c r="U1391" s="13">
        <v>-5.9999999999999995E-4</v>
      </c>
      <c r="V1391" s="13">
        <v>7.46E-2</v>
      </c>
      <c r="X1391"/>
      <c r="AA1391" s="13"/>
      <c r="AC1391"/>
      <c r="AD1391" s="14"/>
    </row>
    <row r="1392" spans="1:30" x14ac:dyDescent="0.2">
      <c r="A1392" t="s">
        <v>38</v>
      </c>
      <c r="C1392">
        <v>108.613</v>
      </c>
      <c r="D1392">
        <v>34.999200000000002</v>
      </c>
      <c r="E1392">
        <v>0</v>
      </c>
      <c r="F1392">
        <v>68.960999999999999</v>
      </c>
      <c r="G1392">
        <v>0.1137</v>
      </c>
      <c r="H1392">
        <v>-1.8789</v>
      </c>
      <c r="I1392">
        <v>0.1084</v>
      </c>
      <c r="J1392">
        <v>1.8185</v>
      </c>
      <c r="K1392">
        <v>4.9299999999999997E-2</v>
      </c>
      <c r="L1392">
        <v>-4.1599999999999998E-2</v>
      </c>
      <c r="M1392">
        <v>0.59399999999999997</v>
      </c>
      <c r="N1392">
        <v>0.43390000000000001</v>
      </c>
      <c r="O1392">
        <v>-0.28839999999999999</v>
      </c>
      <c r="P1392">
        <v>1.6999999999999999E-3</v>
      </c>
      <c r="Q1392" s="13">
        <v>1.2E-2</v>
      </c>
      <c r="R1392" s="13">
        <v>9.3200000000000005E-2</v>
      </c>
      <c r="S1392" s="13">
        <v>-1.3306</v>
      </c>
      <c r="T1392">
        <v>4.5999999999999999E-3</v>
      </c>
      <c r="U1392" s="13">
        <v>-2.0000000000000001E-4</v>
      </c>
      <c r="V1392" s="13">
        <v>7.4099999999999999E-2</v>
      </c>
      <c r="X1392"/>
      <c r="AA1392" s="13"/>
      <c r="AC1392"/>
      <c r="AD1392" s="14"/>
    </row>
    <row r="1393" spans="1:30" x14ac:dyDescent="0.2">
      <c r="A1393" t="s">
        <v>38</v>
      </c>
      <c r="C1393">
        <v>108.863</v>
      </c>
      <c r="D1393">
        <v>34.999200000000002</v>
      </c>
      <c r="E1393">
        <v>0</v>
      </c>
      <c r="F1393">
        <v>69.454999999999998</v>
      </c>
      <c r="G1393">
        <v>6.0499999999999998E-2</v>
      </c>
      <c r="H1393">
        <v>-1.9833000000000001</v>
      </c>
      <c r="I1393">
        <v>5.3199999999999997E-2</v>
      </c>
      <c r="J1393">
        <v>1.9436</v>
      </c>
      <c r="K1393">
        <v>4.9299999999999997E-2</v>
      </c>
      <c r="L1393">
        <v>-4.1599999999999998E-2</v>
      </c>
      <c r="M1393">
        <v>0.59399999999999997</v>
      </c>
      <c r="N1393">
        <v>0.43390000000000001</v>
      </c>
      <c r="O1393">
        <v>-0.28839999999999999</v>
      </c>
      <c r="P1393">
        <v>1.6999999999999999E-3</v>
      </c>
      <c r="Q1393" s="13">
        <v>1.35E-2</v>
      </c>
      <c r="R1393" s="13">
        <v>7.9100000000000004E-2</v>
      </c>
      <c r="S1393" s="13">
        <v>-0.96319999999999995</v>
      </c>
      <c r="T1393">
        <v>5.7999999999999996E-3</v>
      </c>
      <c r="U1393" s="13">
        <v>-2.0000000000000001E-4</v>
      </c>
      <c r="V1393" s="13">
        <v>7.46E-2</v>
      </c>
      <c r="X1393"/>
      <c r="AA1393" s="13"/>
      <c r="AC1393"/>
      <c r="AD1393" s="14"/>
    </row>
    <row r="1394" spans="1:30" x14ac:dyDescent="0.2">
      <c r="A1394" t="s">
        <v>38</v>
      </c>
      <c r="C1394">
        <v>109.113</v>
      </c>
      <c r="D1394">
        <v>34.999200000000002</v>
      </c>
      <c r="E1394">
        <v>0</v>
      </c>
      <c r="F1394">
        <v>69.953999999999994</v>
      </c>
      <c r="G1394">
        <v>4.6199999999999998E-2</v>
      </c>
      <c r="H1394">
        <v>-1.6553</v>
      </c>
      <c r="I1394">
        <v>3.8800000000000001E-2</v>
      </c>
      <c r="J1394">
        <v>1.7724</v>
      </c>
      <c r="K1394">
        <v>4.9299999999999997E-2</v>
      </c>
      <c r="L1394">
        <v>-4.2799999999999998E-2</v>
      </c>
      <c r="M1394">
        <v>0.53129999999999999</v>
      </c>
      <c r="N1394">
        <v>0.42730000000000001</v>
      </c>
      <c r="O1394">
        <v>-0.28839999999999999</v>
      </c>
      <c r="P1394">
        <v>1.6999999999999999E-3</v>
      </c>
      <c r="Q1394" s="13">
        <v>1.4999999999999999E-2</v>
      </c>
      <c r="R1394" s="13">
        <v>8.1900000000000001E-2</v>
      </c>
      <c r="S1394" s="13">
        <v>-1.1525000000000001</v>
      </c>
      <c r="T1394">
        <v>-1.38E-2</v>
      </c>
      <c r="U1394" s="13">
        <v>-5.9999999999999995E-4</v>
      </c>
      <c r="V1394" s="13">
        <v>7.3599999999999999E-2</v>
      </c>
      <c r="X1394"/>
      <c r="AA1394" s="13"/>
      <c r="AC1394"/>
      <c r="AD1394" s="14"/>
    </row>
    <row r="1395" spans="1:30" x14ac:dyDescent="0.2">
      <c r="A1395" t="s">
        <v>38</v>
      </c>
      <c r="C1395">
        <v>109.363</v>
      </c>
      <c r="D1395">
        <v>34.999200000000002</v>
      </c>
      <c r="E1395">
        <v>0</v>
      </c>
      <c r="F1395">
        <v>70.444999999999993</v>
      </c>
      <c r="G1395">
        <v>8.5099999999999995E-2</v>
      </c>
      <c r="H1395">
        <v>-1.4614</v>
      </c>
      <c r="I1395">
        <v>7.5600000000000001E-2</v>
      </c>
      <c r="J1395">
        <v>1.2652000000000001</v>
      </c>
      <c r="K1395">
        <v>-9.5999999999999992E-3</v>
      </c>
      <c r="L1395">
        <v>-4.0399999999999998E-2</v>
      </c>
      <c r="M1395">
        <v>0.56269999999999998</v>
      </c>
      <c r="N1395">
        <v>0.43059999999999998</v>
      </c>
      <c r="O1395">
        <v>-0.28510000000000002</v>
      </c>
      <c r="P1395">
        <v>1.6999999999999999E-3</v>
      </c>
      <c r="Q1395" s="13">
        <v>1.2E-2</v>
      </c>
      <c r="R1395" s="13">
        <v>8.3299999999999999E-2</v>
      </c>
      <c r="S1395" s="13">
        <v>-1.2081999999999999</v>
      </c>
      <c r="T1395">
        <v>1.0699999999999999E-2</v>
      </c>
      <c r="U1395" s="13">
        <v>-5.9999999999999995E-4</v>
      </c>
      <c r="V1395" s="13">
        <v>7.3099999999999998E-2</v>
      </c>
      <c r="X1395"/>
      <c r="AA1395" s="13"/>
      <c r="AC1395"/>
      <c r="AD1395" s="14"/>
    </row>
    <row r="1396" spans="1:30" x14ac:dyDescent="0.2">
      <c r="A1396" t="s">
        <v>38</v>
      </c>
      <c r="C1396">
        <v>109.613</v>
      </c>
      <c r="D1396">
        <v>34.999200000000002</v>
      </c>
      <c r="E1396">
        <v>0</v>
      </c>
      <c r="F1396">
        <v>70.944999999999993</v>
      </c>
      <c r="G1396">
        <v>0.1444</v>
      </c>
      <c r="H1396">
        <v>-1.2153</v>
      </c>
      <c r="I1396">
        <v>0.13700000000000001</v>
      </c>
      <c r="J1396">
        <v>1.0676000000000001</v>
      </c>
      <c r="K1396">
        <v>0.1376</v>
      </c>
      <c r="L1396">
        <v>-3.7999999999999999E-2</v>
      </c>
      <c r="M1396">
        <v>0.78210000000000002</v>
      </c>
      <c r="N1396">
        <v>0.42730000000000001</v>
      </c>
      <c r="O1396">
        <v>-0.28189999999999998</v>
      </c>
      <c r="P1396">
        <v>1.6999999999999999E-3</v>
      </c>
      <c r="Q1396" s="13">
        <v>7.4000000000000003E-3</v>
      </c>
      <c r="R1396" s="13">
        <v>7.4800000000000005E-2</v>
      </c>
      <c r="S1396" s="13">
        <v>-1.0188999999999999</v>
      </c>
      <c r="T1396">
        <v>-6.4999999999999997E-3</v>
      </c>
      <c r="U1396" s="13">
        <v>2.9999999999999997E-4</v>
      </c>
      <c r="V1396" s="13">
        <v>7.46E-2</v>
      </c>
      <c r="X1396"/>
      <c r="AA1396" s="13"/>
      <c r="AC1396"/>
      <c r="AD1396" s="14"/>
    </row>
    <row r="1397" spans="1:30" x14ac:dyDescent="0.2">
      <c r="A1397" t="s">
        <v>38</v>
      </c>
      <c r="C1397">
        <v>109.863</v>
      </c>
      <c r="D1397">
        <v>34.999200000000002</v>
      </c>
      <c r="E1397">
        <v>0</v>
      </c>
      <c r="F1397">
        <v>71.441000000000003</v>
      </c>
      <c r="G1397">
        <v>0.1178</v>
      </c>
      <c r="H1397">
        <v>-1.2153</v>
      </c>
      <c r="I1397">
        <v>0.1166</v>
      </c>
      <c r="J1397">
        <v>1.1399999999999999</v>
      </c>
      <c r="K1397">
        <v>1.9900000000000001E-2</v>
      </c>
      <c r="L1397">
        <v>-3.7999999999999999E-2</v>
      </c>
      <c r="M1397">
        <v>0.43730000000000002</v>
      </c>
      <c r="N1397">
        <v>0.43390000000000001</v>
      </c>
      <c r="O1397">
        <v>-0.28189999999999998</v>
      </c>
      <c r="P1397">
        <v>1.6999999999999999E-3</v>
      </c>
      <c r="Q1397" s="13">
        <v>1.35E-2</v>
      </c>
      <c r="R1397" s="13">
        <v>7.3400000000000007E-2</v>
      </c>
      <c r="S1397" s="13">
        <v>-1.0078</v>
      </c>
      <c r="T1397">
        <v>-5.1999999999999998E-3</v>
      </c>
      <c r="U1397" s="13">
        <v>8.0000000000000004E-4</v>
      </c>
      <c r="V1397" s="13">
        <v>7.3099999999999998E-2</v>
      </c>
      <c r="X1397"/>
      <c r="AA1397" s="13"/>
      <c r="AC1397"/>
      <c r="AD1397" s="14"/>
    </row>
    <row r="1398" spans="1:30" x14ac:dyDescent="0.2">
      <c r="A1398" t="s">
        <v>38</v>
      </c>
      <c r="C1398">
        <v>110.113</v>
      </c>
      <c r="D1398">
        <v>34.999200000000002</v>
      </c>
      <c r="E1398">
        <v>0</v>
      </c>
      <c r="F1398">
        <v>71.94</v>
      </c>
      <c r="G1398">
        <v>8.5099999999999995E-2</v>
      </c>
      <c r="H1398">
        <v>-1.3123</v>
      </c>
      <c r="I1398">
        <v>7.9799999999999996E-2</v>
      </c>
      <c r="J1398">
        <v>1.331</v>
      </c>
      <c r="K1398">
        <v>1.9900000000000001E-2</v>
      </c>
      <c r="L1398">
        <v>-3.6799999999999999E-2</v>
      </c>
      <c r="M1398">
        <v>0.75080000000000002</v>
      </c>
      <c r="N1398">
        <v>0.42730000000000001</v>
      </c>
      <c r="O1398">
        <v>-0.27860000000000001</v>
      </c>
      <c r="P1398">
        <v>1.6999999999999999E-3</v>
      </c>
      <c r="Q1398" s="13">
        <v>1.35E-2</v>
      </c>
      <c r="R1398" s="13">
        <v>8.3299999999999999E-2</v>
      </c>
      <c r="S1398" s="13">
        <v>-1.2861</v>
      </c>
      <c r="T1398">
        <v>-1.14E-2</v>
      </c>
      <c r="U1398" s="13">
        <v>-2.0000000000000001E-4</v>
      </c>
      <c r="V1398" s="13">
        <v>7.46E-2</v>
      </c>
      <c r="X1398"/>
      <c r="AA1398" s="13"/>
      <c r="AC1398"/>
      <c r="AD1398" s="14"/>
    </row>
    <row r="1399" spans="1:30" x14ac:dyDescent="0.2">
      <c r="A1399" t="s">
        <v>38</v>
      </c>
      <c r="C1399">
        <v>110.363</v>
      </c>
      <c r="D1399">
        <v>34.999200000000002</v>
      </c>
      <c r="E1399">
        <v>0</v>
      </c>
      <c r="F1399">
        <v>72.438000000000002</v>
      </c>
      <c r="G1399">
        <v>0.1096</v>
      </c>
      <c r="H1399">
        <v>-1.3868</v>
      </c>
      <c r="I1399">
        <v>0.1186</v>
      </c>
      <c r="J1399">
        <v>1.2322</v>
      </c>
      <c r="K1399">
        <v>4.9299999999999997E-2</v>
      </c>
      <c r="L1399">
        <v>-3.32E-2</v>
      </c>
      <c r="M1399">
        <v>0.75080000000000002</v>
      </c>
      <c r="N1399">
        <v>0.43390000000000001</v>
      </c>
      <c r="O1399">
        <v>-0.28189999999999998</v>
      </c>
      <c r="P1399">
        <v>5.5999999999999999E-3</v>
      </c>
      <c r="Q1399" s="13">
        <v>1.4999999999999999E-2</v>
      </c>
      <c r="R1399" s="13">
        <v>6.9099999999999995E-2</v>
      </c>
      <c r="S1399" s="13">
        <v>-0.95209999999999995</v>
      </c>
      <c r="T1399">
        <v>-1.26E-2</v>
      </c>
      <c r="U1399" s="13">
        <v>8.0000000000000004E-4</v>
      </c>
      <c r="V1399" s="13">
        <v>7.3599999999999999E-2</v>
      </c>
      <c r="X1399"/>
      <c r="AA1399" s="13"/>
      <c r="AC1399"/>
      <c r="AD1399" s="14"/>
    </row>
    <row r="1400" spans="1:30" x14ac:dyDescent="0.2">
      <c r="A1400" t="s">
        <v>38</v>
      </c>
      <c r="C1400">
        <v>110.613</v>
      </c>
      <c r="D1400">
        <v>34.999200000000002</v>
      </c>
      <c r="E1400">
        <v>0</v>
      </c>
      <c r="F1400">
        <v>72.936000000000007</v>
      </c>
      <c r="G1400">
        <v>7.8899999999999998E-2</v>
      </c>
      <c r="H1400">
        <v>-2.1995</v>
      </c>
      <c r="I1400">
        <v>6.3399999999999998E-2</v>
      </c>
      <c r="J1400">
        <v>2.0752999999999999</v>
      </c>
      <c r="K1400">
        <v>4.9299999999999997E-2</v>
      </c>
      <c r="L1400">
        <v>-3.44E-2</v>
      </c>
      <c r="M1400">
        <v>0.56269999999999998</v>
      </c>
      <c r="N1400">
        <v>0.43059999999999998</v>
      </c>
      <c r="O1400">
        <v>-0.27860000000000001</v>
      </c>
      <c r="P1400">
        <v>1.6999999999999999E-3</v>
      </c>
      <c r="Q1400" s="13">
        <v>1.35E-2</v>
      </c>
      <c r="R1400" s="13">
        <v>8.6199999999999999E-2</v>
      </c>
      <c r="S1400" s="13">
        <v>-1.1525000000000001</v>
      </c>
      <c r="T1400">
        <v>-1.38E-2</v>
      </c>
      <c r="U1400" s="13">
        <v>8.0000000000000004E-4</v>
      </c>
      <c r="V1400" s="13">
        <v>7.4099999999999999E-2</v>
      </c>
      <c r="X1400"/>
      <c r="AA1400" s="13"/>
      <c r="AC1400"/>
      <c r="AD1400" s="14"/>
    </row>
    <row r="1401" spans="1:30" x14ac:dyDescent="0.2">
      <c r="A1401" t="s">
        <v>38</v>
      </c>
      <c r="C1401">
        <v>110.863</v>
      </c>
      <c r="D1401">
        <v>34.999200000000002</v>
      </c>
      <c r="E1401">
        <v>0</v>
      </c>
      <c r="F1401">
        <v>73.438999999999993</v>
      </c>
      <c r="G1401">
        <v>6.4600000000000005E-2</v>
      </c>
      <c r="H1401">
        <v>-1.6851</v>
      </c>
      <c r="I1401">
        <v>5.9299999999999999E-2</v>
      </c>
      <c r="J1401">
        <v>1.8646</v>
      </c>
      <c r="K1401">
        <v>4.9299999999999997E-2</v>
      </c>
      <c r="L1401">
        <v>-3.6799999999999999E-2</v>
      </c>
      <c r="M1401">
        <v>0.5</v>
      </c>
      <c r="N1401">
        <v>0.43390000000000001</v>
      </c>
      <c r="O1401">
        <v>-0.28839999999999999</v>
      </c>
      <c r="P1401">
        <v>1.6999999999999999E-3</v>
      </c>
      <c r="Q1401" s="13">
        <v>1.6500000000000001E-2</v>
      </c>
      <c r="R1401" s="13">
        <v>9.1800000000000007E-2</v>
      </c>
      <c r="S1401" s="13">
        <v>-1.2526999999999999</v>
      </c>
      <c r="T1401">
        <v>-2.98E-2</v>
      </c>
      <c r="U1401" s="13">
        <v>2.9999999999999997E-4</v>
      </c>
      <c r="V1401" s="13">
        <v>7.3599999999999999E-2</v>
      </c>
      <c r="X1401"/>
      <c r="AA1401" s="13"/>
      <c r="AC1401"/>
      <c r="AD1401" s="14"/>
    </row>
    <row r="1402" spans="1:30" x14ac:dyDescent="0.2">
      <c r="A1402" t="s">
        <v>38</v>
      </c>
      <c r="C1402">
        <v>111.113</v>
      </c>
      <c r="D1402">
        <v>34.999200000000002</v>
      </c>
      <c r="E1402">
        <v>0</v>
      </c>
      <c r="F1402">
        <v>73.94</v>
      </c>
      <c r="G1402">
        <v>3.5999999999999997E-2</v>
      </c>
      <c r="H1402">
        <v>-1.9683999999999999</v>
      </c>
      <c r="I1402">
        <v>2.6499999999999999E-2</v>
      </c>
      <c r="J1402">
        <v>2.0556000000000001</v>
      </c>
      <c r="K1402">
        <v>4.9299999999999997E-2</v>
      </c>
      <c r="L1402">
        <v>-3.56E-2</v>
      </c>
      <c r="M1402">
        <v>0.78210000000000002</v>
      </c>
      <c r="N1402">
        <v>0.43390000000000001</v>
      </c>
      <c r="O1402">
        <v>-0.29160000000000003</v>
      </c>
      <c r="P1402">
        <v>5.5999999999999999E-3</v>
      </c>
      <c r="Q1402" s="13">
        <v>1.35E-2</v>
      </c>
      <c r="R1402" s="13">
        <v>7.6200000000000004E-2</v>
      </c>
      <c r="S1402" s="13">
        <v>-1.0633999999999999</v>
      </c>
      <c r="T1402">
        <v>-1.4999999999999999E-2</v>
      </c>
      <c r="U1402" s="13">
        <v>-2.0000000000000001E-4</v>
      </c>
      <c r="V1402" s="13">
        <v>7.3099999999999998E-2</v>
      </c>
      <c r="X1402"/>
      <c r="AA1402" s="13"/>
      <c r="AC1402"/>
      <c r="AD1402" s="14"/>
    </row>
    <row r="1403" spans="1:30" x14ac:dyDescent="0.2">
      <c r="A1403" t="s">
        <v>38</v>
      </c>
      <c r="C1403">
        <v>111.363</v>
      </c>
      <c r="D1403">
        <v>34.999200000000002</v>
      </c>
      <c r="E1403">
        <v>0</v>
      </c>
      <c r="F1403">
        <v>74.441999999999993</v>
      </c>
      <c r="G1403">
        <v>2.98E-2</v>
      </c>
      <c r="H1403">
        <v>-1.6701999999999999</v>
      </c>
      <c r="I1403">
        <v>1.2200000000000001E-2</v>
      </c>
      <c r="J1403">
        <v>1.6867000000000001</v>
      </c>
      <c r="K1403">
        <v>4.9299999999999997E-2</v>
      </c>
      <c r="L1403">
        <v>-3.6799999999999999E-2</v>
      </c>
      <c r="M1403">
        <v>0.59399999999999997</v>
      </c>
      <c r="N1403">
        <v>0.42730000000000001</v>
      </c>
      <c r="O1403">
        <v>-0.28189999999999998</v>
      </c>
      <c r="P1403">
        <v>1.6999999999999999E-3</v>
      </c>
      <c r="Q1403" s="13">
        <v>1.35E-2</v>
      </c>
      <c r="R1403" s="13">
        <v>8.6199999999999999E-2</v>
      </c>
      <c r="S1403" s="13">
        <v>-1.1970000000000001</v>
      </c>
      <c r="T1403">
        <v>-2.24E-2</v>
      </c>
      <c r="U1403" s="13">
        <v>-2.0000000000000001E-4</v>
      </c>
      <c r="V1403" s="13">
        <v>7.3099999999999998E-2</v>
      </c>
      <c r="X1403"/>
      <c r="AA1403" s="13"/>
      <c r="AC1403"/>
      <c r="AD1403" s="14"/>
    </row>
    <row r="1404" spans="1:30" x14ac:dyDescent="0.2">
      <c r="A1404" t="s">
        <v>38</v>
      </c>
      <c r="C1404">
        <v>111.613</v>
      </c>
      <c r="D1404">
        <v>34.999200000000002</v>
      </c>
      <c r="E1404">
        <v>0</v>
      </c>
      <c r="F1404">
        <v>74.944000000000003</v>
      </c>
      <c r="G1404">
        <v>0.10349999999999999</v>
      </c>
      <c r="H1404">
        <v>-1.3495999999999999</v>
      </c>
      <c r="I1404">
        <v>8.3799999999999999E-2</v>
      </c>
      <c r="J1404">
        <v>1.3112999999999999</v>
      </c>
      <c r="K1404">
        <v>7.8700000000000006E-2</v>
      </c>
      <c r="L1404">
        <v>-3.2000000000000001E-2</v>
      </c>
      <c r="M1404">
        <v>0.68799999999999994</v>
      </c>
      <c r="N1404">
        <v>0.43390000000000001</v>
      </c>
      <c r="O1404">
        <v>-0.27539999999999998</v>
      </c>
      <c r="P1404">
        <v>1.6999999999999999E-3</v>
      </c>
      <c r="Q1404" s="13">
        <v>1.35E-2</v>
      </c>
      <c r="R1404" s="13">
        <v>8.6199999999999999E-2</v>
      </c>
      <c r="S1404" s="13">
        <v>-1.2081999999999999</v>
      </c>
      <c r="T1404">
        <v>-1.26E-2</v>
      </c>
      <c r="U1404" s="13">
        <v>-2.0000000000000001E-4</v>
      </c>
      <c r="V1404" s="13">
        <v>7.3099999999999998E-2</v>
      </c>
      <c r="X1404"/>
      <c r="AA1404" s="13"/>
      <c r="AC1404"/>
      <c r="AD1404" s="14"/>
    </row>
    <row r="1405" spans="1:30" x14ac:dyDescent="0.2">
      <c r="A1405" t="s">
        <v>38</v>
      </c>
      <c r="C1405">
        <v>111.863</v>
      </c>
      <c r="D1405">
        <v>34.999200000000002</v>
      </c>
      <c r="E1405">
        <v>0</v>
      </c>
      <c r="F1405">
        <v>75.45</v>
      </c>
      <c r="G1405">
        <v>0.1096</v>
      </c>
      <c r="H1405">
        <v>-1.0065999999999999</v>
      </c>
      <c r="I1405">
        <v>0.1002</v>
      </c>
      <c r="J1405">
        <v>1.1334</v>
      </c>
      <c r="K1405">
        <v>0.1082</v>
      </c>
      <c r="L1405">
        <v>-3.44E-2</v>
      </c>
      <c r="M1405">
        <v>1.1583000000000001</v>
      </c>
      <c r="N1405">
        <v>0.42730000000000001</v>
      </c>
      <c r="O1405">
        <v>-0.28189999999999998</v>
      </c>
      <c r="P1405">
        <v>1.6999999999999999E-3</v>
      </c>
      <c r="Q1405" s="13">
        <v>1.0500000000000001E-2</v>
      </c>
      <c r="R1405" s="13">
        <v>7.3400000000000007E-2</v>
      </c>
      <c r="S1405" s="13">
        <v>-1.0411999999999999</v>
      </c>
      <c r="T1405">
        <v>-4.82E-2</v>
      </c>
      <c r="U1405" s="13">
        <v>2.9999999999999997E-4</v>
      </c>
      <c r="V1405" s="13">
        <v>7.3099999999999998E-2</v>
      </c>
      <c r="X1405"/>
      <c r="AA1405" s="13"/>
      <c r="AC1405"/>
      <c r="AD1405" s="14"/>
    </row>
    <row r="1406" spans="1:30" x14ac:dyDescent="0.2">
      <c r="A1406" t="s">
        <v>38</v>
      </c>
      <c r="C1406">
        <v>112.113</v>
      </c>
      <c r="D1406">
        <v>34.999200000000002</v>
      </c>
      <c r="E1406">
        <v>0</v>
      </c>
      <c r="F1406">
        <v>75.953999999999994</v>
      </c>
      <c r="G1406">
        <v>0.1056</v>
      </c>
      <c r="H1406">
        <v>-1.0737000000000001</v>
      </c>
      <c r="I1406">
        <v>0.10630000000000001</v>
      </c>
      <c r="J1406">
        <v>1.1466000000000001</v>
      </c>
      <c r="K1406">
        <v>7.8700000000000006E-2</v>
      </c>
      <c r="L1406">
        <v>-3.6799999999999999E-2</v>
      </c>
      <c r="M1406">
        <v>1.1583000000000001</v>
      </c>
      <c r="N1406">
        <v>0.42080000000000001</v>
      </c>
      <c r="O1406">
        <v>-0.28189999999999998</v>
      </c>
      <c r="P1406">
        <v>1.6999999999999999E-3</v>
      </c>
      <c r="Q1406" s="13">
        <v>1.2E-2</v>
      </c>
      <c r="R1406" s="13">
        <v>7.0499999999999993E-2</v>
      </c>
      <c r="S1406" s="13">
        <v>-1.0411999999999999</v>
      </c>
      <c r="T1406">
        <v>-4.3299999999999998E-2</v>
      </c>
      <c r="U1406" s="13">
        <v>2.9999999999999997E-4</v>
      </c>
      <c r="V1406" s="13">
        <v>7.3099999999999998E-2</v>
      </c>
      <c r="X1406"/>
      <c r="AA1406" s="13"/>
      <c r="AC1406"/>
      <c r="AD1406" s="14"/>
    </row>
    <row r="1407" spans="1:30" x14ac:dyDescent="0.2">
      <c r="A1407" t="s">
        <v>38</v>
      </c>
      <c r="C1407">
        <v>112.363</v>
      </c>
      <c r="D1407">
        <v>34.999200000000002</v>
      </c>
      <c r="E1407">
        <v>0</v>
      </c>
      <c r="F1407">
        <v>76.459000000000003</v>
      </c>
      <c r="G1407">
        <v>0.10349999999999999</v>
      </c>
      <c r="H1407">
        <v>-1.357</v>
      </c>
      <c r="I1407">
        <v>9.6100000000000005E-2</v>
      </c>
      <c r="J1407">
        <v>1.1927000000000001</v>
      </c>
      <c r="K1407">
        <v>0.19650000000000001</v>
      </c>
      <c r="L1407">
        <v>-3.44E-2</v>
      </c>
      <c r="M1407">
        <v>1.1269</v>
      </c>
      <c r="N1407">
        <v>0.41760000000000003</v>
      </c>
      <c r="O1407">
        <v>-0.27210000000000001</v>
      </c>
      <c r="P1407">
        <v>1.6999999999999999E-3</v>
      </c>
      <c r="Q1407" s="13">
        <v>2.8999999999999998E-3</v>
      </c>
      <c r="R1407" s="13">
        <v>8.0500000000000002E-2</v>
      </c>
      <c r="S1407" s="13">
        <v>-1.2416</v>
      </c>
      <c r="T1407">
        <v>-4.82E-2</v>
      </c>
      <c r="U1407" s="13">
        <v>1.2999999999999999E-3</v>
      </c>
      <c r="V1407" s="13">
        <v>7.3099999999999998E-2</v>
      </c>
      <c r="X1407"/>
      <c r="AA1407" s="13"/>
      <c r="AC1407"/>
      <c r="AD1407" s="14"/>
    </row>
    <row r="1408" spans="1:30" x14ac:dyDescent="0.2">
      <c r="A1408" t="s">
        <v>38</v>
      </c>
      <c r="C1408">
        <v>112.613</v>
      </c>
      <c r="D1408">
        <v>34.999200000000002</v>
      </c>
      <c r="E1408">
        <v>0</v>
      </c>
      <c r="F1408">
        <v>76.968999999999994</v>
      </c>
      <c r="G1408">
        <v>0.15670000000000001</v>
      </c>
      <c r="H1408">
        <v>-1.3048</v>
      </c>
      <c r="I1408">
        <v>0.1555</v>
      </c>
      <c r="J1408">
        <v>1.2915000000000001</v>
      </c>
      <c r="K1408">
        <v>7.8700000000000006E-2</v>
      </c>
      <c r="L1408">
        <v>-3.0800000000000001E-2</v>
      </c>
      <c r="M1408">
        <v>1.1269</v>
      </c>
      <c r="N1408">
        <v>0.43059999999999998</v>
      </c>
      <c r="O1408">
        <v>-0.29160000000000003</v>
      </c>
      <c r="P1408">
        <v>-2.2000000000000001E-3</v>
      </c>
      <c r="Q1408" s="13">
        <v>1.2E-2</v>
      </c>
      <c r="R1408" s="13">
        <v>8.0500000000000002E-2</v>
      </c>
      <c r="S1408" s="13">
        <v>-1.0633999999999999</v>
      </c>
      <c r="T1408">
        <v>-5.8000000000000003E-2</v>
      </c>
      <c r="U1408" s="13">
        <v>-5.9999999999999995E-4</v>
      </c>
      <c r="V1408" s="13">
        <v>7.3099999999999998E-2</v>
      </c>
      <c r="X1408"/>
      <c r="AA1408" s="13"/>
      <c r="AC1408"/>
      <c r="AD1408" s="14"/>
    </row>
    <row r="1409" spans="1:30" x14ac:dyDescent="0.2">
      <c r="A1409" t="s">
        <v>38</v>
      </c>
      <c r="C1409">
        <v>112.863</v>
      </c>
      <c r="D1409">
        <v>34.999200000000002</v>
      </c>
      <c r="E1409">
        <v>0</v>
      </c>
      <c r="F1409">
        <v>77.484999999999999</v>
      </c>
      <c r="G1409">
        <v>7.4800000000000005E-2</v>
      </c>
      <c r="H1409">
        <v>-2.028</v>
      </c>
      <c r="I1409">
        <v>7.5700000000000003E-2</v>
      </c>
      <c r="J1409">
        <v>1.9963</v>
      </c>
      <c r="K1409">
        <v>0.1376</v>
      </c>
      <c r="L1409">
        <v>-3.2000000000000001E-2</v>
      </c>
      <c r="M1409">
        <v>1.1583000000000001</v>
      </c>
      <c r="N1409">
        <v>0.43390000000000001</v>
      </c>
      <c r="O1409">
        <v>-0.28839999999999999</v>
      </c>
      <c r="P1409">
        <v>1.6999999999999999E-3</v>
      </c>
      <c r="Q1409" s="13">
        <v>8.9999999999999993E-3</v>
      </c>
      <c r="R1409" s="13">
        <v>8.3299999999999999E-2</v>
      </c>
      <c r="S1409" s="13">
        <v>-1.1859</v>
      </c>
      <c r="T1409">
        <v>-6.1699999999999998E-2</v>
      </c>
      <c r="U1409" s="13">
        <v>2.9999999999999997E-4</v>
      </c>
      <c r="V1409" s="13">
        <v>7.3099999999999998E-2</v>
      </c>
      <c r="X1409"/>
      <c r="AA1409" s="13"/>
      <c r="AC1409"/>
      <c r="AD1409" s="14"/>
    </row>
    <row r="1410" spans="1:30" x14ac:dyDescent="0.2">
      <c r="A1410" t="s">
        <v>38</v>
      </c>
      <c r="C1410">
        <v>113.113</v>
      </c>
      <c r="D1410">
        <v>34.999200000000002</v>
      </c>
      <c r="E1410">
        <v>0</v>
      </c>
      <c r="F1410">
        <v>77.994</v>
      </c>
      <c r="G1410">
        <v>6.8699999999999997E-2</v>
      </c>
      <c r="H1410">
        <v>-1.7074</v>
      </c>
      <c r="I1410">
        <v>5.5199999999999999E-2</v>
      </c>
      <c r="J1410">
        <v>1.7525999999999999</v>
      </c>
      <c r="K1410">
        <v>7.8700000000000006E-2</v>
      </c>
      <c r="L1410">
        <v>-2.9600000000000001E-2</v>
      </c>
      <c r="M1410">
        <v>0.87609999999999999</v>
      </c>
      <c r="N1410">
        <v>0.43390000000000001</v>
      </c>
      <c r="O1410">
        <v>-0.28839999999999999</v>
      </c>
      <c r="P1410">
        <v>1.6999999999999999E-3</v>
      </c>
      <c r="Q1410" s="13">
        <v>1.0500000000000001E-2</v>
      </c>
      <c r="R1410" s="13">
        <v>8.4699999999999998E-2</v>
      </c>
      <c r="S1410" s="13">
        <v>-1.3306</v>
      </c>
      <c r="T1410">
        <v>-7.1400000000000005E-2</v>
      </c>
      <c r="U1410" s="13">
        <v>-5.9999999999999995E-4</v>
      </c>
      <c r="V1410" s="13">
        <v>7.2099999999999997E-2</v>
      </c>
      <c r="X1410"/>
      <c r="AA1410" s="13"/>
      <c r="AC1410"/>
      <c r="AD1410" s="14"/>
    </row>
    <row r="1411" spans="1:30" x14ac:dyDescent="0.2">
      <c r="A1411" t="s">
        <v>38</v>
      </c>
      <c r="C1411">
        <v>113.363</v>
      </c>
      <c r="D1411">
        <v>34.999200000000002</v>
      </c>
      <c r="E1411">
        <v>0</v>
      </c>
      <c r="F1411">
        <v>78.498000000000005</v>
      </c>
      <c r="G1411">
        <v>0.1056</v>
      </c>
      <c r="H1411">
        <v>-1.946</v>
      </c>
      <c r="I1411">
        <v>0.1023</v>
      </c>
      <c r="J1411">
        <v>1.9568000000000001</v>
      </c>
      <c r="K1411">
        <v>7.8700000000000006E-2</v>
      </c>
      <c r="L1411">
        <v>-3.2000000000000001E-2</v>
      </c>
      <c r="M1411">
        <v>1.0328999999999999</v>
      </c>
      <c r="N1411">
        <v>0.42080000000000001</v>
      </c>
      <c r="O1411">
        <v>-0.28839999999999999</v>
      </c>
      <c r="P1411">
        <v>-2.2000000000000001E-3</v>
      </c>
      <c r="Q1411" s="13">
        <v>8.9999999999999993E-3</v>
      </c>
      <c r="R1411" s="13">
        <v>7.9000000000000001E-2</v>
      </c>
      <c r="S1411" s="13">
        <v>-1.0968</v>
      </c>
      <c r="T1411">
        <v>-5.1799999999999999E-2</v>
      </c>
      <c r="U1411" s="13">
        <v>-2.0000000000000001E-4</v>
      </c>
      <c r="V1411" s="13">
        <v>7.1599999999999997E-2</v>
      </c>
      <c r="X1411"/>
      <c r="AA1411" s="13"/>
      <c r="AC1411"/>
      <c r="AD1411" s="14"/>
    </row>
    <row r="1412" spans="1:30" x14ac:dyDescent="0.2">
      <c r="A1412" t="s">
        <v>38</v>
      </c>
      <c r="C1412">
        <v>113.613</v>
      </c>
      <c r="D1412">
        <v>34.999200000000002</v>
      </c>
      <c r="E1412">
        <v>0</v>
      </c>
      <c r="F1412">
        <v>79.004999999999995</v>
      </c>
      <c r="G1412">
        <v>5.0299999999999997E-2</v>
      </c>
      <c r="H1412">
        <v>-1.5807</v>
      </c>
      <c r="I1412">
        <v>4.4999999999999998E-2</v>
      </c>
      <c r="J1412">
        <v>1.7394000000000001</v>
      </c>
      <c r="K1412">
        <v>0.1082</v>
      </c>
      <c r="L1412">
        <v>-3.0800000000000001E-2</v>
      </c>
      <c r="M1412">
        <v>0.97019999999999995</v>
      </c>
      <c r="N1412">
        <v>0.43059999999999998</v>
      </c>
      <c r="O1412">
        <v>-0.28839999999999999</v>
      </c>
      <c r="P1412">
        <v>5.5999999999999999E-3</v>
      </c>
      <c r="Q1412" s="13">
        <v>1.4999999999999999E-2</v>
      </c>
      <c r="R1412" s="13">
        <v>7.4800000000000005E-2</v>
      </c>
      <c r="S1412" s="13">
        <v>-1.0968</v>
      </c>
      <c r="T1412">
        <v>-8.6099999999999996E-2</v>
      </c>
      <c r="U1412" s="13">
        <v>-2.0000000000000001E-4</v>
      </c>
      <c r="V1412" s="13">
        <v>7.2599999999999998E-2</v>
      </c>
      <c r="X1412"/>
      <c r="AA1412" s="13"/>
      <c r="AC1412"/>
      <c r="AD1412" s="14"/>
    </row>
    <row r="1413" spans="1:30" x14ac:dyDescent="0.2">
      <c r="A1413" t="s">
        <v>38</v>
      </c>
      <c r="C1413">
        <v>113.863</v>
      </c>
      <c r="D1413">
        <v>34.999200000000002</v>
      </c>
      <c r="E1413">
        <v>0</v>
      </c>
      <c r="F1413">
        <v>79.509</v>
      </c>
      <c r="G1413">
        <v>9.74E-2</v>
      </c>
      <c r="H1413">
        <v>-1.0737000000000001</v>
      </c>
      <c r="I1413">
        <v>0.09</v>
      </c>
      <c r="J1413">
        <v>1.252</v>
      </c>
      <c r="K1413">
        <v>0.1376</v>
      </c>
      <c r="L1413">
        <v>-2.9600000000000001E-2</v>
      </c>
      <c r="M1413">
        <v>1.0328999999999999</v>
      </c>
      <c r="N1413">
        <v>0.42730000000000001</v>
      </c>
      <c r="O1413">
        <v>-0.28839999999999999</v>
      </c>
      <c r="P1413">
        <v>1.6999999999999999E-3</v>
      </c>
      <c r="Q1413" s="13">
        <v>1.35E-2</v>
      </c>
      <c r="R1413" s="13">
        <v>7.7600000000000002E-2</v>
      </c>
      <c r="S1413" s="13">
        <v>-1.0857000000000001</v>
      </c>
      <c r="T1413">
        <v>-7.3899999999999993E-2</v>
      </c>
      <c r="U1413" s="13">
        <v>8.0000000000000004E-4</v>
      </c>
      <c r="V1413" s="13">
        <v>7.2599999999999998E-2</v>
      </c>
      <c r="X1413"/>
      <c r="AA1413" s="13"/>
      <c r="AC1413"/>
      <c r="AD1413" s="14"/>
    </row>
    <row r="1414" spans="1:30" x14ac:dyDescent="0.2">
      <c r="A1414" t="s">
        <v>38</v>
      </c>
      <c r="C1414">
        <v>114.113</v>
      </c>
      <c r="D1414">
        <v>34.999200000000002</v>
      </c>
      <c r="E1414">
        <v>0</v>
      </c>
      <c r="F1414">
        <v>80.010000000000005</v>
      </c>
      <c r="G1414">
        <v>8.9200000000000002E-2</v>
      </c>
      <c r="H1414">
        <v>-1.0960000000000001</v>
      </c>
      <c r="I1414">
        <v>7.1599999999999997E-2</v>
      </c>
      <c r="J1414">
        <v>1.0544</v>
      </c>
      <c r="K1414">
        <v>4.9299999999999997E-2</v>
      </c>
      <c r="L1414">
        <v>-3.2000000000000001E-2</v>
      </c>
      <c r="M1414">
        <v>0.93879999999999997</v>
      </c>
      <c r="N1414">
        <v>0.43059999999999998</v>
      </c>
      <c r="O1414">
        <v>-0.27539999999999998</v>
      </c>
      <c r="P1414">
        <v>1.6999999999999999E-3</v>
      </c>
      <c r="Q1414" s="13">
        <v>1.35E-2</v>
      </c>
      <c r="R1414" s="13">
        <v>6.9099999999999995E-2</v>
      </c>
      <c r="S1414" s="13">
        <v>-0.98550000000000004</v>
      </c>
      <c r="T1414">
        <v>-7.6300000000000007E-2</v>
      </c>
      <c r="U1414" s="13">
        <v>2.9999999999999997E-4</v>
      </c>
      <c r="V1414" s="13">
        <v>7.1599999999999997E-2</v>
      </c>
      <c r="X1414"/>
      <c r="AA1414" s="13"/>
      <c r="AC1414"/>
      <c r="AD1414" s="14"/>
    </row>
    <row r="1415" spans="1:30" x14ac:dyDescent="0.2">
      <c r="A1415" t="s">
        <v>38</v>
      </c>
      <c r="C1415">
        <v>114.363</v>
      </c>
      <c r="D1415">
        <v>34.999200000000002</v>
      </c>
      <c r="E1415">
        <v>0</v>
      </c>
      <c r="F1415">
        <v>80.512</v>
      </c>
      <c r="G1415">
        <v>0.13220000000000001</v>
      </c>
      <c r="H1415">
        <v>-1.0960000000000001</v>
      </c>
      <c r="I1415">
        <v>0.13700000000000001</v>
      </c>
      <c r="J1415">
        <v>1.1927000000000001</v>
      </c>
      <c r="K1415">
        <v>7.8700000000000006E-2</v>
      </c>
      <c r="L1415">
        <v>-2.9600000000000001E-2</v>
      </c>
      <c r="M1415">
        <v>0.65669999999999995</v>
      </c>
      <c r="N1415">
        <v>0.43059999999999998</v>
      </c>
      <c r="O1415">
        <v>-0.27210000000000001</v>
      </c>
      <c r="P1415">
        <v>5.5999999999999999E-3</v>
      </c>
      <c r="Q1415" s="13">
        <v>1.6500000000000001E-2</v>
      </c>
      <c r="R1415" s="13">
        <v>7.6200000000000004E-2</v>
      </c>
      <c r="S1415" s="13">
        <v>-1.0746</v>
      </c>
      <c r="T1415">
        <v>-7.0199999999999999E-2</v>
      </c>
      <c r="U1415" s="13">
        <v>8.0000000000000004E-4</v>
      </c>
      <c r="V1415" s="13">
        <v>7.2599999999999998E-2</v>
      </c>
      <c r="X1415"/>
      <c r="AA1415" s="13"/>
      <c r="AC1415"/>
      <c r="AD1415" s="14"/>
    </row>
    <row r="1416" spans="1:30" x14ac:dyDescent="0.2">
      <c r="A1416" t="s">
        <v>38</v>
      </c>
      <c r="C1416">
        <v>114.613</v>
      </c>
      <c r="D1416">
        <v>34.999200000000002</v>
      </c>
      <c r="E1416">
        <v>0</v>
      </c>
      <c r="F1416">
        <v>81.013999999999996</v>
      </c>
      <c r="G1416">
        <v>0.1424</v>
      </c>
      <c r="H1416">
        <v>-1.2675000000000001</v>
      </c>
      <c r="I1416">
        <v>0.14319999999999999</v>
      </c>
      <c r="J1416">
        <v>1.2454000000000001</v>
      </c>
      <c r="K1416">
        <v>4.9299999999999997E-2</v>
      </c>
      <c r="L1416">
        <v>-3.0800000000000001E-2</v>
      </c>
      <c r="M1416">
        <v>0.8448</v>
      </c>
      <c r="N1416">
        <v>0.42730000000000001</v>
      </c>
      <c r="O1416">
        <v>-0.28510000000000002</v>
      </c>
      <c r="P1416">
        <v>1.6999999999999999E-3</v>
      </c>
      <c r="Q1416" s="13">
        <v>1.0500000000000001E-2</v>
      </c>
      <c r="R1416" s="13">
        <v>7.9000000000000001E-2</v>
      </c>
      <c r="S1416" s="13">
        <v>-1.1191</v>
      </c>
      <c r="T1416">
        <v>-7.3899999999999993E-2</v>
      </c>
      <c r="U1416" s="13">
        <v>-2.0000000000000001E-4</v>
      </c>
      <c r="V1416" s="13">
        <v>7.1599999999999997E-2</v>
      </c>
      <c r="X1416"/>
      <c r="AA1416" s="13"/>
      <c r="AC1416"/>
      <c r="AD1416" s="14"/>
    </row>
    <row r="1417" spans="1:30" x14ac:dyDescent="0.2">
      <c r="A1417" t="s">
        <v>38</v>
      </c>
      <c r="C1417">
        <v>114.863</v>
      </c>
      <c r="D1417">
        <v>34.999200000000002</v>
      </c>
      <c r="E1417">
        <v>0</v>
      </c>
      <c r="F1417">
        <v>81.513000000000005</v>
      </c>
      <c r="G1417">
        <v>9.5299999999999996E-2</v>
      </c>
      <c r="H1417">
        <v>-1.0439000000000001</v>
      </c>
      <c r="I1417">
        <v>9.6100000000000005E-2</v>
      </c>
      <c r="J1417">
        <v>1.1597999999999999</v>
      </c>
      <c r="K1417">
        <v>4.9299999999999997E-2</v>
      </c>
      <c r="L1417">
        <v>-3.0800000000000001E-2</v>
      </c>
      <c r="M1417">
        <v>0.71940000000000004</v>
      </c>
      <c r="N1417">
        <v>0.42730000000000001</v>
      </c>
      <c r="O1417">
        <v>-0.27539999999999998</v>
      </c>
      <c r="P1417">
        <v>1.6999999999999999E-3</v>
      </c>
      <c r="Q1417" s="13">
        <v>1.0500000000000001E-2</v>
      </c>
      <c r="R1417" s="13">
        <v>7.0499999999999993E-2</v>
      </c>
      <c r="S1417" s="13">
        <v>-1.0188999999999999</v>
      </c>
      <c r="T1417">
        <v>-7.0199999999999999E-2</v>
      </c>
      <c r="U1417" s="13">
        <v>-2.0000000000000001E-4</v>
      </c>
      <c r="V1417" s="13">
        <v>7.0699999999999999E-2</v>
      </c>
      <c r="X1417"/>
      <c r="AA1417" s="13"/>
      <c r="AC1417"/>
      <c r="AD1417" s="14"/>
    </row>
    <row r="1418" spans="1:30" x14ac:dyDescent="0.2">
      <c r="A1418" t="s">
        <v>38</v>
      </c>
      <c r="C1418">
        <v>115.113</v>
      </c>
      <c r="D1418">
        <v>34.999200000000002</v>
      </c>
      <c r="E1418">
        <v>0</v>
      </c>
      <c r="F1418">
        <v>82.010999999999996</v>
      </c>
      <c r="G1418">
        <v>5.4399999999999997E-2</v>
      </c>
      <c r="H1418">
        <v>-2.0206</v>
      </c>
      <c r="I1418">
        <v>4.7E-2</v>
      </c>
      <c r="J1418">
        <v>2.0424000000000002</v>
      </c>
      <c r="K1418">
        <v>1.9900000000000001E-2</v>
      </c>
      <c r="L1418">
        <v>-2.5999999999999999E-2</v>
      </c>
      <c r="M1418">
        <v>0.8448</v>
      </c>
      <c r="N1418">
        <v>0.42730000000000001</v>
      </c>
      <c r="O1418">
        <v>-0.27860000000000001</v>
      </c>
      <c r="P1418">
        <v>5.5999999999999999E-3</v>
      </c>
      <c r="Q1418" s="13">
        <v>1.35E-2</v>
      </c>
      <c r="R1418" s="13">
        <v>8.6199999999999999E-2</v>
      </c>
      <c r="S1418" s="13">
        <v>-1.1859</v>
      </c>
      <c r="T1418">
        <v>-6.5299999999999997E-2</v>
      </c>
      <c r="U1418" s="13">
        <v>2.9999999999999997E-4</v>
      </c>
      <c r="V1418" s="13">
        <v>6.6699999999999995E-2</v>
      </c>
      <c r="X1418"/>
      <c r="AA1418" s="13"/>
      <c r="AC1418"/>
      <c r="AD1418" s="14"/>
    </row>
    <row r="1419" spans="1:30" x14ac:dyDescent="0.2">
      <c r="A1419" t="s">
        <v>38</v>
      </c>
      <c r="C1419">
        <v>115.363</v>
      </c>
      <c r="D1419">
        <v>34.999200000000002</v>
      </c>
      <c r="E1419">
        <v>0</v>
      </c>
      <c r="F1419">
        <v>82.510999999999996</v>
      </c>
      <c r="G1419">
        <v>4.4200000000000003E-2</v>
      </c>
      <c r="H1419">
        <v>-1.5583</v>
      </c>
      <c r="I1419">
        <v>3.4700000000000002E-2</v>
      </c>
      <c r="J1419">
        <v>1.7327999999999999</v>
      </c>
      <c r="K1419">
        <v>4.9299999999999997E-2</v>
      </c>
      <c r="L1419">
        <v>-2.9600000000000001E-2</v>
      </c>
      <c r="M1419">
        <v>0.46860000000000002</v>
      </c>
      <c r="N1419">
        <v>0.43059999999999998</v>
      </c>
      <c r="O1419">
        <v>-0.27210000000000001</v>
      </c>
      <c r="P1419">
        <v>1.6999999999999999E-3</v>
      </c>
      <c r="Q1419" s="13">
        <v>1.4999999999999999E-2</v>
      </c>
      <c r="R1419" s="13">
        <v>8.3299999999999999E-2</v>
      </c>
      <c r="S1419" s="13">
        <v>-1.2638</v>
      </c>
      <c r="T1419">
        <v>-8.4900000000000003E-2</v>
      </c>
      <c r="U1419" s="13">
        <v>8.0000000000000004E-4</v>
      </c>
      <c r="V1419" s="13">
        <v>6.5799999999999997E-2</v>
      </c>
      <c r="X1419"/>
      <c r="AA1419" s="13"/>
      <c r="AC1419"/>
      <c r="AD1419" s="14"/>
    </row>
    <row r="1420" spans="1:30" x14ac:dyDescent="0.2">
      <c r="A1420" t="s">
        <v>38</v>
      </c>
      <c r="C1420">
        <v>115.613</v>
      </c>
      <c r="D1420">
        <v>34.999200000000002</v>
      </c>
      <c r="E1420">
        <v>0</v>
      </c>
      <c r="F1420">
        <v>83.009</v>
      </c>
      <c r="G1420">
        <v>8.9200000000000002E-2</v>
      </c>
      <c r="H1420">
        <v>-1.7522</v>
      </c>
      <c r="I1420">
        <v>7.3599999999999999E-2</v>
      </c>
      <c r="J1420">
        <v>1.8776999999999999</v>
      </c>
      <c r="K1420">
        <v>0.1082</v>
      </c>
      <c r="L1420">
        <v>-2.8400000000000002E-2</v>
      </c>
      <c r="M1420">
        <v>0.56269999999999998</v>
      </c>
      <c r="N1420">
        <v>0.43059999999999998</v>
      </c>
      <c r="O1420">
        <v>-0.28510000000000002</v>
      </c>
      <c r="P1420">
        <v>1.6999999999999999E-3</v>
      </c>
      <c r="Q1420" s="13">
        <v>1.2E-2</v>
      </c>
      <c r="R1420" s="13">
        <v>7.9000000000000001E-2</v>
      </c>
      <c r="S1420" s="13">
        <v>-1.1302000000000001</v>
      </c>
      <c r="T1420">
        <v>-7.8799999999999995E-2</v>
      </c>
      <c r="U1420" s="13">
        <v>1.2999999999999999E-3</v>
      </c>
      <c r="V1420" s="13">
        <v>6.2799999999999995E-2</v>
      </c>
      <c r="X1420"/>
      <c r="AA1420" s="13"/>
      <c r="AC1420"/>
      <c r="AD1420" s="14"/>
    </row>
    <row r="1421" spans="1:30" x14ac:dyDescent="0.2">
      <c r="A1421" t="s">
        <v>38</v>
      </c>
      <c r="C1421">
        <v>115.863</v>
      </c>
      <c r="D1421">
        <v>34.999200000000002</v>
      </c>
      <c r="E1421">
        <v>0</v>
      </c>
      <c r="F1421">
        <v>83.504999999999995</v>
      </c>
      <c r="G1421">
        <v>2.3699999999999999E-2</v>
      </c>
      <c r="H1421">
        <v>-1.4240999999999999</v>
      </c>
      <c r="I1421">
        <v>1.6299999999999999E-2</v>
      </c>
      <c r="J1421">
        <v>1.6339999999999999</v>
      </c>
      <c r="K1421">
        <v>4.9299999999999997E-2</v>
      </c>
      <c r="L1421">
        <v>-3.0800000000000001E-2</v>
      </c>
      <c r="M1421">
        <v>0.5</v>
      </c>
      <c r="N1421">
        <v>0.43390000000000001</v>
      </c>
      <c r="O1421">
        <v>-0.2656</v>
      </c>
      <c r="P1421">
        <v>1.6999999999999999E-3</v>
      </c>
      <c r="Q1421" s="13">
        <v>1.2E-2</v>
      </c>
      <c r="R1421" s="13">
        <v>8.3299999999999999E-2</v>
      </c>
      <c r="S1421" s="13">
        <v>-1.2638</v>
      </c>
      <c r="T1421">
        <v>-0.08</v>
      </c>
      <c r="U1421" s="13">
        <v>-5.9999999999999995E-4</v>
      </c>
      <c r="V1421" s="13">
        <v>6.3299999999999995E-2</v>
      </c>
      <c r="X1421"/>
      <c r="AA1421" s="13"/>
      <c r="AC1421"/>
      <c r="AD1421" s="14"/>
    </row>
    <row r="1422" spans="1:30" x14ac:dyDescent="0.2">
      <c r="A1422" t="s">
        <v>38</v>
      </c>
      <c r="C1422">
        <v>116.113</v>
      </c>
      <c r="D1422">
        <v>34.999200000000002</v>
      </c>
      <c r="E1422">
        <v>0</v>
      </c>
      <c r="F1422">
        <v>84.004999999999995</v>
      </c>
      <c r="G1422">
        <v>6.6699999999999995E-2</v>
      </c>
      <c r="H1422">
        <v>-1.2601</v>
      </c>
      <c r="I1422">
        <v>6.7500000000000004E-2</v>
      </c>
      <c r="J1422">
        <v>1.3047</v>
      </c>
      <c r="K1422">
        <v>-9.5999999999999992E-3</v>
      </c>
      <c r="L1422">
        <v>-3.0800000000000001E-2</v>
      </c>
      <c r="M1422">
        <v>0.37459999999999999</v>
      </c>
      <c r="N1422">
        <v>0.41760000000000003</v>
      </c>
      <c r="O1422">
        <v>-0.27210000000000001</v>
      </c>
      <c r="P1422">
        <v>1.6999999999999999E-3</v>
      </c>
      <c r="Q1422" s="13">
        <v>5.8999999999999999E-3</v>
      </c>
      <c r="R1422" s="13">
        <v>7.1900000000000006E-2</v>
      </c>
      <c r="S1422" s="13">
        <v>-1.1525000000000001</v>
      </c>
      <c r="T1422">
        <v>-6.6500000000000004E-2</v>
      </c>
      <c r="U1422" s="13">
        <v>2.9999999999999997E-4</v>
      </c>
      <c r="V1422" s="13">
        <v>6.4799999999999996E-2</v>
      </c>
      <c r="X1422"/>
      <c r="AA1422" s="13"/>
      <c r="AC1422"/>
      <c r="AD1422" s="14"/>
    </row>
    <row r="1423" spans="1:30" x14ac:dyDescent="0.2">
      <c r="A1423" t="s">
        <v>38</v>
      </c>
      <c r="C1423">
        <v>116.363</v>
      </c>
      <c r="D1423">
        <v>34.999200000000002</v>
      </c>
      <c r="E1423">
        <v>0</v>
      </c>
      <c r="F1423">
        <v>84.504000000000005</v>
      </c>
      <c r="G1423">
        <v>8.1000000000000003E-2</v>
      </c>
      <c r="H1423">
        <v>-0.9022</v>
      </c>
      <c r="I1423">
        <v>7.3599999999999999E-2</v>
      </c>
      <c r="J1423">
        <v>0.98850000000000005</v>
      </c>
      <c r="K1423">
        <v>4.9299999999999997E-2</v>
      </c>
      <c r="L1423">
        <v>-2.9600000000000001E-2</v>
      </c>
      <c r="M1423">
        <v>0.46860000000000002</v>
      </c>
      <c r="N1423">
        <v>0.43390000000000001</v>
      </c>
      <c r="O1423">
        <v>-0.27210000000000001</v>
      </c>
      <c r="P1423">
        <v>1.6999999999999999E-3</v>
      </c>
      <c r="Q1423" s="13">
        <v>7.4000000000000003E-3</v>
      </c>
      <c r="R1423" s="13">
        <v>7.6200000000000004E-2</v>
      </c>
      <c r="S1423" s="13">
        <v>-0.99660000000000004</v>
      </c>
      <c r="T1423">
        <v>-9.2299999999999993E-2</v>
      </c>
      <c r="U1423" s="13">
        <v>2.9999999999999997E-4</v>
      </c>
      <c r="V1423" s="13">
        <v>6.3799999999999996E-2</v>
      </c>
      <c r="X1423"/>
      <c r="AA1423" s="13"/>
      <c r="AC1423"/>
      <c r="AD1423" s="14"/>
    </row>
    <row r="1424" spans="1:30" x14ac:dyDescent="0.2">
      <c r="A1424" t="s">
        <v>38</v>
      </c>
      <c r="C1424">
        <v>116.613</v>
      </c>
      <c r="D1424">
        <v>34.999200000000002</v>
      </c>
      <c r="E1424">
        <v>0</v>
      </c>
      <c r="F1424">
        <v>84.995999999999995</v>
      </c>
      <c r="G1424">
        <v>0.1158</v>
      </c>
      <c r="H1424">
        <v>-0.9395</v>
      </c>
      <c r="I1424">
        <v>0.1002</v>
      </c>
      <c r="J1424">
        <v>1.0807</v>
      </c>
      <c r="K1424">
        <v>1.9900000000000001E-2</v>
      </c>
      <c r="L1424">
        <v>-2.8400000000000002E-2</v>
      </c>
      <c r="M1424">
        <v>0.40600000000000003</v>
      </c>
      <c r="N1424">
        <v>0.43059999999999998</v>
      </c>
      <c r="O1424">
        <v>-0.26889999999999997</v>
      </c>
      <c r="P1424">
        <v>1.6999999999999999E-3</v>
      </c>
      <c r="Q1424" s="13">
        <v>1.0500000000000001E-2</v>
      </c>
      <c r="R1424" s="13">
        <v>7.6200000000000004E-2</v>
      </c>
      <c r="S1424" s="13">
        <v>-1.1191</v>
      </c>
      <c r="T1424">
        <v>-7.6300000000000007E-2</v>
      </c>
      <c r="U1424" s="13">
        <v>1.2999999999999999E-3</v>
      </c>
      <c r="V1424" s="13">
        <v>6.2300000000000001E-2</v>
      </c>
      <c r="X1424"/>
      <c r="AA1424" s="13"/>
      <c r="AC1424"/>
      <c r="AD1424" s="14"/>
    </row>
    <row r="1425" spans="1:30" x14ac:dyDescent="0.2">
      <c r="A1425" t="s">
        <v>38</v>
      </c>
      <c r="C1425">
        <v>116.863</v>
      </c>
      <c r="D1425">
        <v>34.999200000000002</v>
      </c>
      <c r="E1425">
        <v>0</v>
      </c>
      <c r="F1425">
        <v>85.495000000000005</v>
      </c>
      <c r="G1425">
        <v>7.2800000000000004E-2</v>
      </c>
      <c r="H1425">
        <v>-1.3495999999999999</v>
      </c>
      <c r="I1425">
        <v>7.1599999999999997E-2</v>
      </c>
      <c r="J1425">
        <v>1.3771</v>
      </c>
      <c r="K1425">
        <v>1.9900000000000001E-2</v>
      </c>
      <c r="L1425">
        <v>-3.0800000000000001E-2</v>
      </c>
      <c r="M1425">
        <v>0.43730000000000002</v>
      </c>
      <c r="N1425">
        <v>0.43059999999999998</v>
      </c>
      <c r="O1425">
        <v>-0.26889999999999997</v>
      </c>
      <c r="P1425">
        <v>1.6999999999999999E-3</v>
      </c>
      <c r="Q1425" s="13">
        <v>1.6500000000000001E-2</v>
      </c>
      <c r="R1425" s="13">
        <v>8.8999999999999996E-2</v>
      </c>
      <c r="S1425" s="13">
        <v>-1.1525000000000001</v>
      </c>
      <c r="T1425">
        <v>-0.08</v>
      </c>
      <c r="U1425" s="13">
        <v>-2.0000000000000001E-4</v>
      </c>
      <c r="V1425" s="13">
        <v>6.2300000000000001E-2</v>
      </c>
      <c r="X1425"/>
      <c r="AA1425" s="13"/>
      <c r="AC1425"/>
      <c r="AD1425" s="14"/>
    </row>
    <row r="1426" spans="1:30" x14ac:dyDescent="0.2">
      <c r="A1426" t="s">
        <v>38</v>
      </c>
      <c r="C1426">
        <v>117.113</v>
      </c>
      <c r="D1426">
        <v>34.999200000000002</v>
      </c>
      <c r="E1426">
        <v>0</v>
      </c>
      <c r="F1426">
        <v>85.989000000000004</v>
      </c>
      <c r="G1426">
        <v>8.3000000000000004E-2</v>
      </c>
      <c r="H1426">
        <v>-0.8649</v>
      </c>
      <c r="I1426">
        <v>6.7500000000000004E-2</v>
      </c>
      <c r="J1426">
        <v>1.0741000000000001</v>
      </c>
      <c r="K1426">
        <v>4.9299999999999997E-2</v>
      </c>
      <c r="L1426">
        <v>-2.7199999999999998E-2</v>
      </c>
      <c r="M1426">
        <v>0.43730000000000002</v>
      </c>
      <c r="N1426">
        <v>0.42730000000000001</v>
      </c>
      <c r="O1426">
        <v>-0.2656</v>
      </c>
      <c r="P1426">
        <v>-2.2000000000000001E-3</v>
      </c>
      <c r="Q1426" s="13">
        <v>4.4000000000000003E-3</v>
      </c>
      <c r="R1426" s="13">
        <v>7.0499999999999993E-2</v>
      </c>
      <c r="S1426" s="13">
        <v>-1.1414</v>
      </c>
      <c r="T1426">
        <v>-8.9800000000000005E-2</v>
      </c>
      <c r="U1426" s="13">
        <v>-2.0000000000000001E-4</v>
      </c>
      <c r="V1426" s="13">
        <v>6.0400000000000002E-2</v>
      </c>
      <c r="X1426"/>
      <c r="AA1426" s="13"/>
      <c r="AC1426"/>
      <c r="AD1426" s="14"/>
    </row>
    <row r="1427" spans="1:30" x14ac:dyDescent="0.2">
      <c r="A1427" t="s">
        <v>38</v>
      </c>
      <c r="C1427">
        <v>117.363</v>
      </c>
      <c r="D1427">
        <v>34.999200000000002</v>
      </c>
      <c r="E1427">
        <v>0</v>
      </c>
      <c r="F1427">
        <v>86.484999999999999</v>
      </c>
      <c r="G1427">
        <v>6.0499999999999998E-2</v>
      </c>
      <c r="H1427">
        <v>-1.6851</v>
      </c>
      <c r="I1427">
        <v>5.3100000000000001E-2</v>
      </c>
      <c r="J1427">
        <v>1.825</v>
      </c>
      <c r="K1427">
        <v>7.8700000000000006E-2</v>
      </c>
      <c r="L1427">
        <v>-2.5999999999999999E-2</v>
      </c>
      <c r="M1427">
        <v>0.40600000000000003</v>
      </c>
      <c r="N1427">
        <v>0.42409999999999998</v>
      </c>
      <c r="O1427">
        <v>-0.27210000000000001</v>
      </c>
      <c r="P1427">
        <v>1.6999999999999999E-3</v>
      </c>
      <c r="Q1427" s="13">
        <v>8.9999999999999993E-3</v>
      </c>
      <c r="R1427" s="13">
        <v>8.8999999999999996E-2</v>
      </c>
      <c r="S1427" s="13">
        <v>-1.2303999999999999</v>
      </c>
      <c r="T1427">
        <v>-9.35E-2</v>
      </c>
      <c r="U1427" s="13">
        <v>8.0000000000000004E-4</v>
      </c>
      <c r="V1427" s="13">
        <v>5.9900000000000002E-2</v>
      </c>
      <c r="X1427"/>
      <c r="AA1427" s="13"/>
      <c r="AC1427"/>
      <c r="AD1427" s="14"/>
    </row>
    <row r="1428" spans="1:30" x14ac:dyDescent="0.2">
      <c r="A1428" t="s">
        <v>38</v>
      </c>
      <c r="C1428">
        <v>117.613</v>
      </c>
      <c r="D1428">
        <v>34.999200000000002</v>
      </c>
      <c r="E1428">
        <v>0</v>
      </c>
      <c r="F1428">
        <v>86.981999999999999</v>
      </c>
      <c r="G1428">
        <v>3.5999999999999997E-2</v>
      </c>
      <c r="H1428">
        <v>-1.4912000000000001</v>
      </c>
      <c r="I1428">
        <v>2.86E-2</v>
      </c>
      <c r="J1428">
        <v>1.8382000000000001</v>
      </c>
      <c r="K1428">
        <v>4.9299999999999997E-2</v>
      </c>
      <c r="L1428">
        <v>-2.9600000000000001E-2</v>
      </c>
      <c r="M1428">
        <v>0.46860000000000002</v>
      </c>
      <c r="N1428">
        <v>0.43390000000000001</v>
      </c>
      <c r="O1428">
        <v>-0.26569999999999999</v>
      </c>
      <c r="P1428">
        <v>1.6999999999999999E-3</v>
      </c>
      <c r="Q1428" s="13">
        <v>1.0500000000000001E-2</v>
      </c>
      <c r="R1428" s="13">
        <v>8.4699999999999998E-2</v>
      </c>
      <c r="S1428" s="13">
        <v>-1.2416</v>
      </c>
      <c r="T1428">
        <v>-9.9599999999999994E-2</v>
      </c>
      <c r="U1428" s="13">
        <v>8.0000000000000004E-4</v>
      </c>
      <c r="V1428" s="13">
        <v>5.8400000000000001E-2</v>
      </c>
      <c r="X1428"/>
      <c r="AA1428" s="13"/>
      <c r="AC1428"/>
      <c r="AD1428" s="14"/>
    </row>
    <row r="1429" spans="1:30" x14ac:dyDescent="0.2">
      <c r="A1429" t="s">
        <v>38</v>
      </c>
      <c r="C1429">
        <v>117.863</v>
      </c>
      <c r="D1429">
        <v>34.999200000000002</v>
      </c>
      <c r="E1429">
        <v>0</v>
      </c>
      <c r="F1429">
        <v>87.477999999999994</v>
      </c>
      <c r="G1429">
        <v>1.9599999999999999E-2</v>
      </c>
      <c r="H1429">
        <v>-1.7522</v>
      </c>
      <c r="I1429">
        <v>2.0400000000000001E-2</v>
      </c>
      <c r="J1429">
        <v>1.9303999999999999</v>
      </c>
      <c r="K1429">
        <v>4.9299999999999997E-2</v>
      </c>
      <c r="L1429">
        <v>-3.0800000000000001E-2</v>
      </c>
      <c r="M1429">
        <v>0.5</v>
      </c>
      <c r="N1429">
        <v>0.43059999999999998</v>
      </c>
      <c r="O1429">
        <v>-0.2656</v>
      </c>
      <c r="P1429">
        <v>1.6999999999999999E-3</v>
      </c>
      <c r="Q1429" s="13">
        <v>7.4000000000000003E-3</v>
      </c>
      <c r="R1429" s="13">
        <v>8.3299999999999999E-2</v>
      </c>
      <c r="S1429" s="13">
        <v>-1.2638</v>
      </c>
      <c r="T1429">
        <v>-7.51E-2</v>
      </c>
      <c r="U1429" s="13">
        <v>2.9999999999999997E-4</v>
      </c>
      <c r="V1429" s="13">
        <v>6.1800000000000001E-2</v>
      </c>
      <c r="X1429"/>
      <c r="AA1429" s="13"/>
      <c r="AC1429"/>
      <c r="AD1429" s="14"/>
    </row>
    <row r="1430" spans="1:30" x14ac:dyDescent="0.2">
      <c r="A1430" t="s">
        <v>38</v>
      </c>
      <c r="C1430">
        <v>118.113</v>
      </c>
      <c r="D1430">
        <v>34.999200000000002</v>
      </c>
      <c r="E1430">
        <v>0</v>
      </c>
      <c r="F1430">
        <v>87.974999999999994</v>
      </c>
      <c r="G1430">
        <v>7.3000000000000001E-3</v>
      </c>
      <c r="H1430">
        <v>-1.3421000000000001</v>
      </c>
      <c r="I1430">
        <v>-4.1999999999999997E-3</v>
      </c>
      <c r="J1430">
        <v>1.6999</v>
      </c>
      <c r="K1430">
        <v>4.9299999999999997E-2</v>
      </c>
      <c r="L1430">
        <v>-2.4799999999999999E-2</v>
      </c>
      <c r="M1430">
        <v>0.37459999999999999</v>
      </c>
      <c r="N1430">
        <v>0.42730000000000001</v>
      </c>
      <c r="O1430">
        <v>-0.27210000000000001</v>
      </c>
      <c r="P1430">
        <v>1.6999999999999999E-3</v>
      </c>
      <c r="Q1430" s="13">
        <v>2.8999999999999998E-3</v>
      </c>
      <c r="R1430" s="13">
        <v>8.1900000000000001E-2</v>
      </c>
      <c r="S1430" s="13">
        <v>-1.3418000000000001</v>
      </c>
      <c r="T1430">
        <v>-0.1168</v>
      </c>
      <c r="U1430" s="13">
        <v>1.2999999999999999E-3</v>
      </c>
      <c r="V1430" s="13">
        <v>5.79E-2</v>
      </c>
      <c r="X1430"/>
      <c r="AA1430" s="13"/>
      <c r="AC1430"/>
      <c r="AD1430" s="14"/>
    </row>
    <row r="1431" spans="1:30" x14ac:dyDescent="0.2">
      <c r="A1431" t="s">
        <v>38</v>
      </c>
      <c r="C1431">
        <v>118.363</v>
      </c>
      <c r="D1431">
        <v>34.999200000000002</v>
      </c>
      <c r="E1431">
        <v>0</v>
      </c>
      <c r="F1431">
        <v>88.474999999999994</v>
      </c>
      <c r="G1431">
        <v>8.1000000000000003E-2</v>
      </c>
      <c r="H1431">
        <v>-1.0215000000000001</v>
      </c>
      <c r="I1431">
        <v>7.1599999999999997E-2</v>
      </c>
      <c r="J1431">
        <v>1.3047</v>
      </c>
      <c r="K1431">
        <v>4.9299999999999997E-2</v>
      </c>
      <c r="L1431">
        <v>-2.8400000000000002E-2</v>
      </c>
      <c r="M1431">
        <v>0.40600000000000003</v>
      </c>
      <c r="N1431">
        <v>0.42730000000000001</v>
      </c>
      <c r="O1431">
        <v>-0.26889999999999997</v>
      </c>
      <c r="P1431">
        <v>1.6999999999999999E-3</v>
      </c>
      <c r="Q1431" s="13">
        <v>5.8999999999999999E-3</v>
      </c>
      <c r="R1431" s="13">
        <v>8.1900000000000001E-2</v>
      </c>
      <c r="S1431" s="13">
        <v>-1.1970000000000001</v>
      </c>
      <c r="T1431">
        <v>-9.0999999999999998E-2</v>
      </c>
      <c r="U1431" s="13">
        <v>-2.0000000000000001E-4</v>
      </c>
      <c r="V1431" s="13">
        <v>5.8400000000000001E-2</v>
      </c>
      <c r="X1431"/>
      <c r="AA1431" s="13"/>
      <c r="AC1431"/>
      <c r="AD1431" s="14"/>
    </row>
    <row r="1432" spans="1:30" x14ac:dyDescent="0.2">
      <c r="A1432" t="s">
        <v>38</v>
      </c>
      <c r="C1432">
        <v>118.613</v>
      </c>
      <c r="D1432">
        <v>34.999200000000002</v>
      </c>
      <c r="E1432">
        <v>0</v>
      </c>
      <c r="F1432">
        <v>88.974999999999994</v>
      </c>
      <c r="G1432">
        <v>7.8899999999999998E-2</v>
      </c>
      <c r="H1432">
        <v>-0.96930000000000005</v>
      </c>
      <c r="I1432">
        <v>8.7900000000000006E-2</v>
      </c>
      <c r="J1432">
        <v>1.1399999999999999</v>
      </c>
      <c r="K1432">
        <v>7.8700000000000006E-2</v>
      </c>
      <c r="L1432">
        <v>-2.9600000000000001E-2</v>
      </c>
      <c r="M1432">
        <v>0.37459999999999999</v>
      </c>
      <c r="N1432">
        <v>0.43390000000000001</v>
      </c>
      <c r="O1432">
        <v>-0.2591</v>
      </c>
      <c r="P1432">
        <v>1.6999999999999999E-3</v>
      </c>
      <c r="Q1432" s="13">
        <v>8.9999999999999993E-3</v>
      </c>
      <c r="R1432" s="13">
        <v>7.9100000000000004E-2</v>
      </c>
      <c r="S1432" s="13">
        <v>-1.1748000000000001</v>
      </c>
      <c r="T1432">
        <v>-9.7199999999999995E-2</v>
      </c>
      <c r="U1432" s="13">
        <v>-5.9999999999999995E-4</v>
      </c>
      <c r="V1432" s="13">
        <v>5.8900000000000001E-2</v>
      </c>
      <c r="X1432"/>
      <c r="AA1432" s="13"/>
      <c r="AC1432"/>
      <c r="AD1432" s="14"/>
    </row>
    <row r="1433" spans="1:30" x14ac:dyDescent="0.2">
      <c r="A1433" t="s">
        <v>38</v>
      </c>
      <c r="C1433">
        <v>118.863</v>
      </c>
      <c r="D1433">
        <v>34.999200000000002</v>
      </c>
      <c r="E1433">
        <v>0</v>
      </c>
      <c r="F1433">
        <v>89.474999999999994</v>
      </c>
      <c r="G1433">
        <v>8.1000000000000003E-2</v>
      </c>
      <c r="H1433">
        <v>-0.93200000000000005</v>
      </c>
      <c r="I1433">
        <v>7.1499999999999994E-2</v>
      </c>
      <c r="J1433">
        <v>1.1005</v>
      </c>
      <c r="K1433">
        <v>4.9299999999999997E-2</v>
      </c>
      <c r="L1433">
        <v>-2.7199999999999998E-2</v>
      </c>
      <c r="M1433">
        <v>0.46860000000000002</v>
      </c>
      <c r="N1433">
        <v>0.43390000000000001</v>
      </c>
      <c r="O1433">
        <v>-0.25590000000000002</v>
      </c>
      <c r="P1433">
        <v>1.6999999999999999E-3</v>
      </c>
      <c r="Q1433" s="13">
        <v>8.9999999999999993E-3</v>
      </c>
      <c r="R1433" s="13">
        <v>7.7600000000000002E-2</v>
      </c>
      <c r="S1433" s="13">
        <v>-1.2526999999999999</v>
      </c>
      <c r="T1433">
        <v>-8.7400000000000005E-2</v>
      </c>
      <c r="U1433" s="13">
        <v>-2.0000000000000001E-4</v>
      </c>
      <c r="V1433" s="13">
        <v>5.79E-2</v>
      </c>
      <c r="X1433"/>
      <c r="AA1433" s="13"/>
      <c r="AC1433"/>
      <c r="AD1433" s="14"/>
    </row>
    <row r="1434" spans="1:30" x14ac:dyDescent="0.2">
      <c r="A1434" t="s">
        <v>38</v>
      </c>
      <c r="C1434">
        <v>119.113</v>
      </c>
      <c r="D1434">
        <v>34.999200000000002</v>
      </c>
      <c r="E1434">
        <v>0</v>
      </c>
      <c r="F1434">
        <v>89.974999999999994</v>
      </c>
      <c r="G1434">
        <v>0.13619999999999999</v>
      </c>
      <c r="H1434">
        <v>-1.111</v>
      </c>
      <c r="I1434">
        <v>0.13289999999999999</v>
      </c>
      <c r="J1434">
        <v>1.252</v>
      </c>
      <c r="K1434">
        <v>7.8700000000000006E-2</v>
      </c>
      <c r="L1434">
        <v>-2.9600000000000001E-2</v>
      </c>
      <c r="M1434">
        <v>0.43730000000000002</v>
      </c>
      <c r="N1434">
        <v>0.42080000000000001</v>
      </c>
      <c r="O1434">
        <v>-0.2656</v>
      </c>
      <c r="P1434">
        <v>1.6999999999999999E-3</v>
      </c>
      <c r="Q1434" s="13">
        <v>1.4999999999999999E-2</v>
      </c>
      <c r="R1434" s="13">
        <v>8.0500000000000002E-2</v>
      </c>
      <c r="S1434" s="13">
        <v>-1.1302000000000001</v>
      </c>
      <c r="T1434">
        <v>-8.7400000000000005E-2</v>
      </c>
      <c r="U1434" s="13">
        <v>-2.0000000000000001E-4</v>
      </c>
      <c r="V1434" s="13">
        <v>5.74E-2</v>
      </c>
      <c r="X1434"/>
      <c r="AA1434" s="13"/>
      <c r="AC1434"/>
      <c r="AD1434" s="14"/>
    </row>
    <row r="1435" spans="1:30" x14ac:dyDescent="0.2">
      <c r="A1435" t="s">
        <v>38</v>
      </c>
      <c r="C1435">
        <v>119.363</v>
      </c>
      <c r="D1435">
        <v>34.999200000000002</v>
      </c>
      <c r="E1435">
        <v>0</v>
      </c>
      <c r="F1435">
        <v>90.477000000000004</v>
      </c>
      <c r="G1435">
        <v>8.3000000000000004E-2</v>
      </c>
      <c r="H1435">
        <v>-0.73070000000000002</v>
      </c>
      <c r="I1435">
        <v>8.3799999999999999E-2</v>
      </c>
      <c r="J1435">
        <v>1.0939000000000001</v>
      </c>
      <c r="K1435">
        <v>7.8700000000000006E-2</v>
      </c>
      <c r="L1435">
        <v>-2.8400000000000002E-2</v>
      </c>
      <c r="M1435">
        <v>0.43730000000000002</v>
      </c>
      <c r="N1435">
        <v>0.42730000000000001</v>
      </c>
      <c r="O1435">
        <v>-0.26240000000000002</v>
      </c>
      <c r="P1435">
        <v>1.6999999999999999E-3</v>
      </c>
      <c r="Q1435" s="13">
        <v>8.9999999999999993E-3</v>
      </c>
      <c r="R1435" s="13">
        <v>7.6200000000000004E-2</v>
      </c>
      <c r="S1435" s="13">
        <v>-1.2193000000000001</v>
      </c>
      <c r="T1435">
        <v>-8.1299999999999997E-2</v>
      </c>
      <c r="U1435" s="13">
        <v>2.9999999999999997E-4</v>
      </c>
      <c r="V1435" s="13">
        <v>5.8400000000000001E-2</v>
      </c>
      <c r="X1435"/>
      <c r="AA1435" s="13"/>
      <c r="AC1435"/>
      <c r="AD1435" s="14"/>
    </row>
    <row r="1436" spans="1:30" x14ac:dyDescent="0.2">
      <c r="A1436" t="s">
        <v>38</v>
      </c>
      <c r="C1436">
        <v>119.613</v>
      </c>
      <c r="D1436">
        <v>34.999200000000002</v>
      </c>
      <c r="E1436">
        <v>0</v>
      </c>
      <c r="F1436">
        <v>90.978999999999999</v>
      </c>
      <c r="G1436">
        <v>8.3000000000000004E-2</v>
      </c>
      <c r="H1436">
        <v>-1.7</v>
      </c>
      <c r="I1436">
        <v>7.9799999999999996E-2</v>
      </c>
      <c r="J1436">
        <v>1.8250999999999999</v>
      </c>
      <c r="K1436">
        <v>-9.5999999999999992E-3</v>
      </c>
      <c r="L1436">
        <v>-2.7199999999999998E-2</v>
      </c>
      <c r="M1436">
        <v>0.40600000000000003</v>
      </c>
      <c r="N1436">
        <v>0.43059999999999998</v>
      </c>
      <c r="O1436">
        <v>-0.2656</v>
      </c>
      <c r="P1436">
        <v>1.6999999999999999E-3</v>
      </c>
      <c r="Q1436" s="13">
        <v>8.9999999999999993E-3</v>
      </c>
      <c r="R1436" s="13">
        <v>9.6100000000000005E-2</v>
      </c>
      <c r="S1436" s="13">
        <v>-1.4085000000000001</v>
      </c>
      <c r="T1436">
        <v>-5.5500000000000001E-2</v>
      </c>
      <c r="U1436" s="13">
        <v>-5.9999999999999995E-4</v>
      </c>
      <c r="V1436" s="13">
        <v>5.74E-2</v>
      </c>
      <c r="X1436"/>
      <c r="AA1436" s="13"/>
      <c r="AC1436"/>
      <c r="AD1436" s="14"/>
    </row>
    <row r="1437" spans="1:30" x14ac:dyDescent="0.2">
      <c r="A1437" t="s">
        <v>38</v>
      </c>
      <c r="C1437">
        <v>119.863</v>
      </c>
      <c r="D1437">
        <v>34.999200000000002</v>
      </c>
      <c r="E1437">
        <v>0</v>
      </c>
      <c r="F1437">
        <v>91.481999999999999</v>
      </c>
      <c r="G1437">
        <v>2.98E-2</v>
      </c>
      <c r="H1437">
        <v>-1.4316</v>
      </c>
      <c r="I1437">
        <v>3.4700000000000002E-2</v>
      </c>
      <c r="J1437">
        <v>1.7788999999999999</v>
      </c>
      <c r="K1437">
        <v>1.9900000000000001E-2</v>
      </c>
      <c r="L1437">
        <v>-2.9600000000000001E-2</v>
      </c>
      <c r="M1437">
        <v>0.43730000000000002</v>
      </c>
      <c r="N1437">
        <v>0.43059999999999998</v>
      </c>
      <c r="O1437">
        <v>-0.26240000000000002</v>
      </c>
      <c r="P1437">
        <v>5.5999999999999999E-3</v>
      </c>
      <c r="Q1437" s="13">
        <v>8.9999999999999993E-3</v>
      </c>
      <c r="R1437" s="13">
        <v>8.0500000000000002E-2</v>
      </c>
      <c r="S1437" s="13">
        <v>-1.2748999999999999</v>
      </c>
      <c r="T1437">
        <v>-7.8799999999999995E-2</v>
      </c>
      <c r="U1437" s="13">
        <v>2.9999999999999997E-4</v>
      </c>
      <c r="V1437" s="13">
        <v>5.79E-2</v>
      </c>
      <c r="X1437"/>
      <c r="AA1437" s="13"/>
      <c r="AC1437"/>
      <c r="AD1437" s="14"/>
    </row>
    <row r="1438" spans="1:30" x14ac:dyDescent="0.2">
      <c r="A1438" t="s">
        <v>38</v>
      </c>
      <c r="C1438">
        <v>120.113</v>
      </c>
      <c r="D1438">
        <v>34.999200000000002</v>
      </c>
      <c r="E1438">
        <v>0</v>
      </c>
      <c r="F1438">
        <v>91.984999999999999</v>
      </c>
      <c r="G1438">
        <v>9.1200000000000003E-2</v>
      </c>
      <c r="H1438">
        <v>-1.5508999999999999</v>
      </c>
      <c r="I1438">
        <v>8.5900000000000004E-2</v>
      </c>
      <c r="J1438">
        <v>1.9173</v>
      </c>
      <c r="K1438">
        <v>7.8700000000000006E-2</v>
      </c>
      <c r="L1438">
        <v>-2.5999999999999999E-2</v>
      </c>
      <c r="M1438">
        <v>0.37459999999999999</v>
      </c>
      <c r="N1438">
        <v>0.42409999999999998</v>
      </c>
      <c r="O1438">
        <v>-0.27539999999999998</v>
      </c>
      <c r="P1438">
        <v>1.6999999999999999E-3</v>
      </c>
      <c r="Q1438" s="13">
        <v>8.9999999999999993E-3</v>
      </c>
      <c r="R1438" s="13">
        <v>8.0500000000000002E-2</v>
      </c>
      <c r="S1438" s="13">
        <v>-1.2861</v>
      </c>
      <c r="T1438">
        <v>-6.2899999999999998E-2</v>
      </c>
      <c r="U1438" s="13">
        <v>-5.9999999999999995E-4</v>
      </c>
      <c r="V1438" s="13">
        <v>5.79E-2</v>
      </c>
      <c r="X1438"/>
      <c r="AA1438" s="13"/>
      <c r="AC1438"/>
      <c r="AD1438" s="14"/>
    </row>
    <row r="1439" spans="1:30" x14ac:dyDescent="0.2">
      <c r="A1439" t="s">
        <v>38</v>
      </c>
      <c r="C1439">
        <v>120.363</v>
      </c>
      <c r="D1439">
        <v>34.999200000000002</v>
      </c>
      <c r="E1439">
        <v>0</v>
      </c>
      <c r="F1439">
        <v>92.484999999999999</v>
      </c>
      <c r="G1439">
        <v>5.0299999999999997E-2</v>
      </c>
      <c r="H1439">
        <v>-1.3271999999999999</v>
      </c>
      <c r="I1439">
        <v>5.11E-2</v>
      </c>
      <c r="J1439">
        <v>1.7592000000000001</v>
      </c>
      <c r="K1439">
        <v>4.9299999999999997E-2</v>
      </c>
      <c r="L1439">
        <v>-2.9600000000000001E-2</v>
      </c>
      <c r="M1439">
        <v>0.37459999999999999</v>
      </c>
      <c r="N1439">
        <v>0.42080000000000001</v>
      </c>
      <c r="O1439">
        <v>-0.26240000000000002</v>
      </c>
      <c r="P1439">
        <v>5.5999999999999999E-3</v>
      </c>
      <c r="Q1439" s="13">
        <v>4.4000000000000003E-3</v>
      </c>
      <c r="R1439" s="13">
        <v>8.7599999999999997E-2</v>
      </c>
      <c r="S1439" s="13">
        <v>-1.4308000000000001</v>
      </c>
      <c r="T1439">
        <v>-7.1499999999999994E-2</v>
      </c>
      <c r="U1439" s="13">
        <v>8.0000000000000004E-4</v>
      </c>
      <c r="V1439" s="13">
        <v>5.8400000000000001E-2</v>
      </c>
      <c r="X1439"/>
      <c r="AA1439" s="13"/>
      <c r="AC1439"/>
      <c r="AD1439" s="14"/>
    </row>
    <row r="1440" spans="1:30" x14ac:dyDescent="0.2">
      <c r="A1440" t="s">
        <v>38</v>
      </c>
      <c r="C1440">
        <v>120.613</v>
      </c>
      <c r="D1440">
        <v>34.999200000000002</v>
      </c>
      <c r="E1440">
        <v>0</v>
      </c>
      <c r="F1440">
        <v>92.984999999999999</v>
      </c>
      <c r="G1440">
        <v>5.8500000000000003E-2</v>
      </c>
      <c r="H1440">
        <v>-1.0288999999999999</v>
      </c>
      <c r="I1440">
        <v>5.3100000000000001E-2</v>
      </c>
      <c r="J1440">
        <v>1.3573999999999999</v>
      </c>
      <c r="K1440">
        <v>4.9299999999999997E-2</v>
      </c>
      <c r="L1440">
        <v>-2.5999999999999999E-2</v>
      </c>
      <c r="M1440">
        <v>0.46860000000000002</v>
      </c>
      <c r="N1440">
        <v>0.42730000000000001</v>
      </c>
      <c r="O1440">
        <v>-0.26240000000000002</v>
      </c>
      <c r="P1440">
        <v>1.6999999999999999E-3</v>
      </c>
      <c r="Q1440" s="13">
        <v>1.0500000000000001E-2</v>
      </c>
      <c r="R1440" s="13">
        <v>7.6200000000000004E-2</v>
      </c>
      <c r="S1440" s="13">
        <v>-1.1636</v>
      </c>
      <c r="T1440">
        <v>-6.1600000000000002E-2</v>
      </c>
      <c r="U1440" s="13">
        <v>-2.0000000000000001E-4</v>
      </c>
      <c r="V1440" s="13">
        <v>5.79E-2</v>
      </c>
      <c r="X1440"/>
      <c r="AA1440" s="13"/>
      <c r="AC1440"/>
      <c r="AD1440" s="14"/>
    </row>
    <row r="1441" spans="1:30" x14ac:dyDescent="0.2">
      <c r="A1441" t="s">
        <v>38</v>
      </c>
      <c r="C1441">
        <v>120.863</v>
      </c>
      <c r="D1441">
        <v>34.999200000000002</v>
      </c>
      <c r="E1441">
        <v>0</v>
      </c>
      <c r="F1441">
        <v>93.491</v>
      </c>
      <c r="G1441">
        <v>8.9200000000000002E-2</v>
      </c>
      <c r="H1441">
        <v>-0.7903</v>
      </c>
      <c r="I1441">
        <v>0.09</v>
      </c>
      <c r="J1441">
        <v>1.0346</v>
      </c>
      <c r="K1441">
        <v>4.9299999999999997E-2</v>
      </c>
      <c r="L1441">
        <v>-2.8400000000000002E-2</v>
      </c>
      <c r="M1441">
        <v>0.43730000000000002</v>
      </c>
      <c r="N1441">
        <v>0.42409999999999998</v>
      </c>
      <c r="O1441">
        <v>-0.25590000000000002</v>
      </c>
      <c r="P1441">
        <v>1.6999999999999999E-3</v>
      </c>
      <c r="Q1441" s="13">
        <v>1.35E-2</v>
      </c>
      <c r="R1441" s="13">
        <v>7.6200000000000004E-2</v>
      </c>
      <c r="S1441" s="13">
        <v>-1.0411999999999999</v>
      </c>
      <c r="T1441">
        <v>-7.7600000000000002E-2</v>
      </c>
      <c r="U1441" s="13">
        <v>8.0000000000000004E-4</v>
      </c>
      <c r="V1441" s="13">
        <v>5.8400000000000001E-2</v>
      </c>
      <c r="X1441"/>
      <c r="AA1441" s="13"/>
      <c r="AC1441"/>
      <c r="AD1441" s="14"/>
    </row>
    <row r="1442" spans="1:30" x14ac:dyDescent="0.2">
      <c r="A1442" t="s">
        <v>38</v>
      </c>
      <c r="C1442">
        <v>121.113</v>
      </c>
      <c r="D1442">
        <v>34.999200000000002</v>
      </c>
      <c r="E1442">
        <v>0</v>
      </c>
      <c r="F1442">
        <v>93.992999999999995</v>
      </c>
      <c r="G1442">
        <v>9.5299999999999996E-2</v>
      </c>
      <c r="H1442">
        <v>-0.65610000000000002</v>
      </c>
      <c r="I1442">
        <v>9.4100000000000003E-2</v>
      </c>
      <c r="J1442">
        <v>1.1135999999999999</v>
      </c>
      <c r="K1442">
        <v>4.9299999999999997E-2</v>
      </c>
      <c r="L1442">
        <v>-2.9600000000000001E-2</v>
      </c>
      <c r="M1442">
        <v>0.46860000000000002</v>
      </c>
      <c r="N1442">
        <v>0.42080000000000001</v>
      </c>
      <c r="O1442">
        <v>-0.2656</v>
      </c>
      <c r="P1442">
        <v>5.5999999999999999E-3</v>
      </c>
      <c r="Q1442" s="13">
        <v>1.4999999999999999E-2</v>
      </c>
      <c r="R1442" s="13">
        <v>8.0500000000000002E-2</v>
      </c>
      <c r="S1442" s="13">
        <v>-1.3306</v>
      </c>
      <c r="T1442">
        <v>-6.2899999999999998E-2</v>
      </c>
      <c r="U1442" s="13">
        <v>2.9999999999999997E-4</v>
      </c>
      <c r="V1442" s="13">
        <v>5.8400000000000001E-2</v>
      </c>
      <c r="X1442"/>
      <c r="AA1442" s="13"/>
      <c r="AC1442"/>
      <c r="AD1442" s="14"/>
    </row>
    <row r="1443" spans="1:30" x14ac:dyDescent="0.2">
      <c r="A1443" t="s">
        <v>38</v>
      </c>
      <c r="C1443">
        <v>121.363</v>
      </c>
      <c r="D1443">
        <v>34.999200000000002</v>
      </c>
      <c r="E1443">
        <v>0</v>
      </c>
      <c r="F1443">
        <v>94.495000000000005</v>
      </c>
      <c r="G1443">
        <v>0.16689999999999999</v>
      </c>
      <c r="H1443">
        <v>-1.1482000000000001</v>
      </c>
      <c r="I1443">
        <v>0.1759</v>
      </c>
      <c r="J1443">
        <v>1.3442000000000001</v>
      </c>
      <c r="K1443">
        <v>4.9299999999999997E-2</v>
      </c>
      <c r="L1443">
        <v>-2.9600000000000001E-2</v>
      </c>
      <c r="M1443">
        <v>0.46860000000000002</v>
      </c>
      <c r="N1443">
        <v>0.41099999999999998</v>
      </c>
      <c r="O1443">
        <v>-0.2656</v>
      </c>
      <c r="P1443">
        <v>1.6999999999999999E-3</v>
      </c>
      <c r="Q1443" s="13">
        <v>8.9999999999999993E-3</v>
      </c>
      <c r="R1443" s="13">
        <v>7.3400000000000007E-2</v>
      </c>
      <c r="S1443" s="13">
        <v>-1.1636</v>
      </c>
      <c r="T1443">
        <v>-6.1600000000000002E-2</v>
      </c>
      <c r="U1443" s="13">
        <v>-1.1000000000000001E-3</v>
      </c>
      <c r="V1443" s="13">
        <v>5.79E-2</v>
      </c>
      <c r="X1443"/>
      <c r="AA1443" s="13"/>
      <c r="AC1443"/>
      <c r="AD1443" s="14"/>
    </row>
    <row r="1444" spans="1:30" x14ac:dyDescent="0.2">
      <c r="A1444" t="s">
        <v>38</v>
      </c>
      <c r="C1444">
        <v>121.613</v>
      </c>
      <c r="D1444">
        <v>34.999200000000002</v>
      </c>
      <c r="E1444">
        <v>0</v>
      </c>
      <c r="F1444">
        <v>94.995000000000005</v>
      </c>
      <c r="G1444">
        <v>8.3000000000000004E-2</v>
      </c>
      <c r="H1444">
        <v>-0.58899999999999997</v>
      </c>
      <c r="I1444">
        <v>6.54E-2</v>
      </c>
      <c r="J1444">
        <v>0.9819</v>
      </c>
      <c r="K1444">
        <v>7.8700000000000006E-2</v>
      </c>
      <c r="L1444">
        <v>-2.5999999999999999E-2</v>
      </c>
      <c r="M1444">
        <v>0.46860000000000002</v>
      </c>
      <c r="N1444">
        <v>0.40450000000000003</v>
      </c>
      <c r="O1444">
        <v>-0.2656</v>
      </c>
      <c r="P1444">
        <v>1.6999999999999999E-3</v>
      </c>
      <c r="Q1444" s="13">
        <v>1.2E-2</v>
      </c>
      <c r="R1444" s="13">
        <v>7.3400000000000007E-2</v>
      </c>
      <c r="S1444" s="13">
        <v>-1.1302000000000001</v>
      </c>
      <c r="T1444">
        <v>-6.9000000000000006E-2</v>
      </c>
      <c r="U1444" s="13">
        <v>2.9999999999999997E-4</v>
      </c>
      <c r="V1444" s="13">
        <v>5.79E-2</v>
      </c>
      <c r="X1444"/>
      <c r="AA1444" s="13"/>
      <c r="AC1444"/>
      <c r="AD1444" s="14"/>
    </row>
    <row r="1445" spans="1:30" x14ac:dyDescent="0.2">
      <c r="A1445" t="s">
        <v>38</v>
      </c>
      <c r="C1445">
        <v>121.863</v>
      </c>
      <c r="D1445">
        <v>34.999200000000002</v>
      </c>
      <c r="E1445">
        <v>0</v>
      </c>
      <c r="F1445">
        <v>95.492999999999995</v>
      </c>
      <c r="G1445">
        <v>8.1000000000000003E-2</v>
      </c>
      <c r="H1445">
        <v>-1.5508999999999999</v>
      </c>
      <c r="I1445">
        <v>8.7900000000000006E-2</v>
      </c>
      <c r="J1445">
        <v>1.7855000000000001</v>
      </c>
      <c r="K1445">
        <v>0.19650000000000001</v>
      </c>
      <c r="L1445">
        <v>-2.8400000000000002E-2</v>
      </c>
      <c r="M1445">
        <v>0.8135</v>
      </c>
      <c r="N1445">
        <v>0.40450000000000003</v>
      </c>
      <c r="O1445">
        <v>-0.2656</v>
      </c>
      <c r="P1445">
        <v>5.5999999999999999E-3</v>
      </c>
      <c r="Q1445" s="13">
        <v>1.0500000000000001E-2</v>
      </c>
      <c r="R1445" s="13">
        <v>8.4699999999999998E-2</v>
      </c>
      <c r="S1445" s="13">
        <v>-1.3640000000000001</v>
      </c>
      <c r="T1445">
        <v>-6.9000000000000006E-2</v>
      </c>
      <c r="U1445" s="13">
        <v>-5.9999999999999995E-4</v>
      </c>
      <c r="V1445" s="13">
        <v>5.8400000000000001E-2</v>
      </c>
      <c r="X1445"/>
      <c r="AA1445" s="13"/>
      <c r="AC1445"/>
      <c r="AD1445" s="14"/>
    </row>
    <row r="1446" spans="1:30" x14ac:dyDescent="0.2">
      <c r="A1446" t="s">
        <v>38</v>
      </c>
      <c r="C1446">
        <v>122.113</v>
      </c>
      <c r="D1446">
        <v>34.999200000000002</v>
      </c>
      <c r="E1446">
        <v>0</v>
      </c>
      <c r="F1446">
        <v>95.992000000000004</v>
      </c>
      <c r="G1446">
        <v>5.0299999999999997E-2</v>
      </c>
      <c r="H1446">
        <v>-1.3123</v>
      </c>
      <c r="I1446">
        <v>5.3100000000000001E-2</v>
      </c>
      <c r="J1446">
        <v>1.6933</v>
      </c>
      <c r="K1446">
        <v>7.8700000000000006E-2</v>
      </c>
      <c r="L1446">
        <v>-2.3599999999999999E-2</v>
      </c>
      <c r="M1446">
        <v>0.62529999999999997</v>
      </c>
      <c r="N1446">
        <v>0.40450000000000003</v>
      </c>
      <c r="O1446">
        <v>-0.2591</v>
      </c>
      <c r="P1446">
        <v>1.6999999999999999E-3</v>
      </c>
      <c r="Q1446" s="13">
        <v>1.4999999999999999E-2</v>
      </c>
      <c r="R1446" s="13">
        <v>7.3400000000000007E-2</v>
      </c>
      <c r="S1446" s="13">
        <v>-1.1191</v>
      </c>
      <c r="T1446">
        <v>-7.7600000000000002E-2</v>
      </c>
      <c r="U1446" s="13">
        <v>-2.0000000000000001E-4</v>
      </c>
      <c r="V1446" s="13">
        <v>5.79E-2</v>
      </c>
      <c r="X1446"/>
      <c r="AA1446" s="13"/>
      <c r="AC1446"/>
      <c r="AD1446" s="14"/>
    </row>
    <row r="1447" spans="1:30" x14ac:dyDescent="0.2">
      <c r="A1447" t="s">
        <v>38</v>
      </c>
      <c r="C1447">
        <v>122.363</v>
      </c>
      <c r="D1447">
        <v>34.999200000000002</v>
      </c>
      <c r="E1447">
        <v>0</v>
      </c>
      <c r="F1447">
        <v>96.491</v>
      </c>
      <c r="G1447">
        <v>6.6699999999999995E-2</v>
      </c>
      <c r="H1447">
        <v>-1.5881000000000001</v>
      </c>
      <c r="I1447">
        <v>7.1599999999999997E-2</v>
      </c>
      <c r="J1447">
        <v>1.9303999999999999</v>
      </c>
      <c r="K1447">
        <v>0.1376</v>
      </c>
      <c r="L1447">
        <v>-1.8800000000000001E-2</v>
      </c>
      <c r="M1447">
        <v>1.0015000000000001</v>
      </c>
      <c r="N1447">
        <v>0.4078</v>
      </c>
      <c r="O1447">
        <v>-0.2591</v>
      </c>
      <c r="P1447">
        <v>1.6999999999999999E-3</v>
      </c>
      <c r="Q1447" s="13">
        <v>1.35E-2</v>
      </c>
      <c r="R1447" s="13">
        <v>7.3400000000000007E-2</v>
      </c>
      <c r="S1447" s="13">
        <v>-1.1080000000000001</v>
      </c>
      <c r="T1447">
        <v>-5.5500000000000001E-2</v>
      </c>
      <c r="U1447" s="13">
        <v>-5.9999999999999995E-4</v>
      </c>
      <c r="V1447" s="13">
        <v>5.79E-2</v>
      </c>
      <c r="X1447"/>
      <c r="AA1447" s="13"/>
      <c r="AC1447"/>
      <c r="AD1447" s="14"/>
    </row>
    <row r="1448" spans="1:30" x14ac:dyDescent="0.2">
      <c r="A1448" t="s">
        <v>38</v>
      </c>
      <c r="C1448">
        <v>122.613</v>
      </c>
      <c r="D1448">
        <v>34.999200000000002</v>
      </c>
      <c r="E1448">
        <v>0</v>
      </c>
      <c r="F1448">
        <v>96.984999999999999</v>
      </c>
      <c r="G1448">
        <v>4.4200000000000003E-2</v>
      </c>
      <c r="H1448">
        <v>-1.1333</v>
      </c>
      <c r="I1448">
        <v>4.7E-2</v>
      </c>
      <c r="J1448">
        <v>1.6472</v>
      </c>
      <c r="K1448">
        <v>4.9299999999999997E-2</v>
      </c>
      <c r="L1448">
        <v>-2.12E-2</v>
      </c>
      <c r="M1448">
        <v>1.0328999999999999</v>
      </c>
      <c r="N1448">
        <v>0.40129999999999999</v>
      </c>
      <c r="O1448">
        <v>-0.25590000000000002</v>
      </c>
      <c r="P1448">
        <v>1.6999999999999999E-3</v>
      </c>
      <c r="Q1448" s="13">
        <v>1.7999999999999999E-2</v>
      </c>
      <c r="R1448" s="13">
        <v>8.6199999999999999E-2</v>
      </c>
      <c r="S1448" s="13">
        <v>-1.2861</v>
      </c>
      <c r="T1448">
        <v>-8.3699999999999997E-2</v>
      </c>
      <c r="U1448" s="13">
        <v>-2.0000000000000001E-4</v>
      </c>
      <c r="V1448" s="13">
        <v>5.79E-2</v>
      </c>
      <c r="X1448"/>
      <c r="AA1448" s="13"/>
      <c r="AC1448"/>
      <c r="AD1448" s="14"/>
    </row>
    <row r="1449" spans="1:30" x14ac:dyDescent="0.2">
      <c r="A1449" t="s">
        <v>38</v>
      </c>
      <c r="C1449">
        <v>122.863</v>
      </c>
      <c r="D1449">
        <v>34.999200000000002</v>
      </c>
      <c r="E1449">
        <v>0</v>
      </c>
      <c r="F1449">
        <v>97.48</v>
      </c>
      <c r="G1449">
        <v>1.7600000000000001E-2</v>
      </c>
      <c r="H1449">
        <v>-0.90959999999999996</v>
      </c>
      <c r="I1449">
        <v>1.6299999999999999E-2</v>
      </c>
      <c r="J1449">
        <v>1.3375999999999999</v>
      </c>
      <c r="K1449">
        <v>4.9299999999999997E-2</v>
      </c>
      <c r="L1449">
        <v>-2.4799999999999999E-2</v>
      </c>
      <c r="M1449">
        <v>1.0328999999999999</v>
      </c>
      <c r="N1449">
        <v>0.40129999999999999</v>
      </c>
      <c r="O1449">
        <v>-0.25269999999999998</v>
      </c>
      <c r="P1449">
        <v>1.6999999999999999E-3</v>
      </c>
      <c r="Q1449" s="13">
        <v>1.95E-2</v>
      </c>
      <c r="R1449" s="13">
        <v>7.3400000000000007E-2</v>
      </c>
      <c r="S1449" s="13">
        <v>-1.0523</v>
      </c>
      <c r="T1449">
        <v>-6.6500000000000004E-2</v>
      </c>
      <c r="U1449" s="13">
        <v>-5.9999999999999995E-4</v>
      </c>
      <c r="V1449" s="13">
        <v>5.9400000000000001E-2</v>
      </c>
      <c r="X1449"/>
      <c r="AA1449" s="13"/>
      <c r="AC1449"/>
      <c r="AD1449" s="14"/>
    </row>
    <row r="1450" spans="1:30" x14ac:dyDescent="0.2">
      <c r="A1450" t="s">
        <v>38</v>
      </c>
      <c r="C1450">
        <v>123.113</v>
      </c>
      <c r="D1450">
        <v>34.999200000000002</v>
      </c>
      <c r="E1450">
        <v>0</v>
      </c>
      <c r="F1450">
        <v>97.974999999999994</v>
      </c>
      <c r="G1450">
        <v>6.4600000000000005E-2</v>
      </c>
      <c r="H1450">
        <v>-0.60389999999999999</v>
      </c>
      <c r="I1450">
        <v>7.3599999999999999E-2</v>
      </c>
      <c r="J1450">
        <v>0.97529999999999994</v>
      </c>
      <c r="K1450">
        <v>0.1082</v>
      </c>
      <c r="L1450">
        <v>-2.12E-2</v>
      </c>
      <c r="M1450">
        <v>1.0642</v>
      </c>
      <c r="N1450">
        <v>0.3947</v>
      </c>
      <c r="O1450">
        <v>-0.2397</v>
      </c>
      <c r="P1450">
        <v>5.5999999999999999E-3</v>
      </c>
      <c r="Q1450" s="13">
        <v>1.35E-2</v>
      </c>
      <c r="R1450" s="13">
        <v>6.7699999999999996E-2</v>
      </c>
      <c r="S1450" s="13">
        <v>-0.85189999999999999</v>
      </c>
      <c r="T1450">
        <v>-7.0199999999999999E-2</v>
      </c>
      <c r="U1450" s="13">
        <v>-5.9999999999999995E-4</v>
      </c>
      <c r="V1450" s="13">
        <v>5.9400000000000001E-2</v>
      </c>
      <c r="X1450"/>
      <c r="AA1450" s="13"/>
      <c r="AC1450"/>
      <c r="AD1450" s="14"/>
    </row>
    <row r="1451" spans="1:30" x14ac:dyDescent="0.2">
      <c r="A1451" t="s">
        <v>38</v>
      </c>
      <c r="C1451">
        <v>123.363</v>
      </c>
      <c r="D1451">
        <v>34.999200000000002</v>
      </c>
      <c r="E1451">
        <v>0</v>
      </c>
      <c r="F1451">
        <v>98.465999999999994</v>
      </c>
      <c r="G1451">
        <v>7.4899999999999994E-2</v>
      </c>
      <c r="H1451">
        <v>-0.76049999999999995</v>
      </c>
      <c r="I1451">
        <v>7.9799999999999996E-2</v>
      </c>
      <c r="J1451">
        <v>1.1927000000000001</v>
      </c>
      <c r="K1451">
        <v>0.1082</v>
      </c>
      <c r="L1451">
        <v>-0.02</v>
      </c>
      <c r="M1451">
        <v>1.0015000000000001</v>
      </c>
      <c r="N1451">
        <v>0.3947</v>
      </c>
      <c r="O1451">
        <v>-0.2397</v>
      </c>
      <c r="P1451">
        <v>1.6999999999999999E-3</v>
      </c>
      <c r="Q1451" s="13">
        <v>1.2E-2</v>
      </c>
      <c r="R1451" s="13">
        <v>7.4800000000000005E-2</v>
      </c>
      <c r="S1451" s="13">
        <v>-1.1859</v>
      </c>
      <c r="T1451">
        <v>-6.5299999999999997E-2</v>
      </c>
      <c r="U1451" s="13">
        <v>8.0000000000000004E-4</v>
      </c>
      <c r="V1451" s="13">
        <v>5.9400000000000001E-2</v>
      </c>
      <c r="X1451"/>
      <c r="AA1451" s="13"/>
      <c r="AC1451"/>
      <c r="AD1451" s="14"/>
    </row>
    <row r="1452" spans="1:30" x14ac:dyDescent="0.2">
      <c r="A1452" t="s">
        <v>38</v>
      </c>
      <c r="C1452">
        <v>123.613</v>
      </c>
      <c r="D1452">
        <v>34.999200000000002</v>
      </c>
      <c r="E1452">
        <v>0</v>
      </c>
      <c r="F1452">
        <v>98.960999999999999</v>
      </c>
      <c r="G1452">
        <v>0.13830000000000001</v>
      </c>
      <c r="H1452">
        <v>-0.85750000000000004</v>
      </c>
      <c r="I1452">
        <v>0.1452</v>
      </c>
      <c r="J1452">
        <v>1.2652000000000001</v>
      </c>
      <c r="K1452">
        <v>7.8700000000000006E-2</v>
      </c>
      <c r="L1452">
        <v>-0.02</v>
      </c>
      <c r="M1452">
        <v>1.0015000000000001</v>
      </c>
      <c r="N1452">
        <v>0.39800000000000002</v>
      </c>
      <c r="O1452">
        <v>-0.23319999999999999</v>
      </c>
      <c r="P1452">
        <v>1.6999999999999999E-3</v>
      </c>
      <c r="Q1452" s="13">
        <v>1.35E-2</v>
      </c>
      <c r="R1452" s="13">
        <v>7.3400000000000007E-2</v>
      </c>
      <c r="S1452" s="13">
        <v>-1.0411999999999999</v>
      </c>
      <c r="T1452">
        <v>-8.4900000000000003E-2</v>
      </c>
      <c r="U1452" s="13">
        <v>-2.0000000000000001E-4</v>
      </c>
      <c r="V1452" s="13">
        <v>5.79E-2</v>
      </c>
      <c r="X1452"/>
      <c r="AA1452" s="13"/>
      <c r="AC1452"/>
      <c r="AD1452" s="14"/>
    </row>
    <row r="1453" spans="1:30" x14ac:dyDescent="0.2">
      <c r="A1453" t="s">
        <v>38</v>
      </c>
      <c r="C1453">
        <v>123.863</v>
      </c>
      <c r="D1453">
        <v>34.999200000000002</v>
      </c>
      <c r="E1453">
        <v>0</v>
      </c>
      <c r="F1453">
        <v>99.456000000000003</v>
      </c>
      <c r="G1453">
        <v>3.5999999999999997E-2</v>
      </c>
      <c r="H1453">
        <v>-0.54430000000000001</v>
      </c>
      <c r="I1453">
        <v>3.27E-2</v>
      </c>
      <c r="J1453">
        <v>1.0148999999999999</v>
      </c>
      <c r="K1453">
        <v>7.8700000000000006E-2</v>
      </c>
      <c r="L1453">
        <v>-0.02</v>
      </c>
      <c r="M1453">
        <v>1.1269</v>
      </c>
      <c r="N1453">
        <v>0.3947</v>
      </c>
      <c r="O1453">
        <v>-0.2397</v>
      </c>
      <c r="P1453">
        <v>1.6999999999999999E-3</v>
      </c>
      <c r="Q1453" s="13">
        <v>1.0500000000000001E-2</v>
      </c>
      <c r="R1453" s="13">
        <v>6.6299999999999998E-2</v>
      </c>
      <c r="S1453" s="13">
        <v>-0.91869999999999996</v>
      </c>
      <c r="T1453">
        <v>-8.2500000000000004E-2</v>
      </c>
      <c r="U1453" s="13">
        <v>-2.0000000000000001E-4</v>
      </c>
      <c r="V1453" s="13">
        <v>5.9400000000000001E-2</v>
      </c>
      <c r="X1453"/>
      <c r="AA1453" s="13"/>
      <c r="AC1453"/>
      <c r="AD1453" s="14"/>
    </row>
    <row r="1454" spans="1:30" x14ac:dyDescent="0.2">
      <c r="A1454" t="s">
        <v>38</v>
      </c>
      <c r="C1454">
        <v>124.113</v>
      </c>
      <c r="D1454">
        <v>34.999200000000002</v>
      </c>
      <c r="E1454">
        <v>0</v>
      </c>
      <c r="F1454">
        <v>99.953000000000003</v>
      </c>
      <c r="G1454">
        <v>6.0499999999999998E-2</v>
      </c>
      <c r="H1454">
        <v>-1.2825</v>
      </c>
      <c r="I1454">
        <v>6.54E-2</v>
      </c>
      <c r="J1454">
        <v>1.7327999999999999</v>
      </c>
      <c r="K1454">
        <v>0.1376</v>
      </c>
      <c r="L1454">
        <v>-2.12E-2</v>
      </c>
      <c r="M1454">
        <v>1.0015000000000001</v>
      </c>
      <c r="N1454">
        <v>0.39800000000000002</v>
      </c>
      <c r="O1454">
        <v>-0.2462</v>
      </c>
      <c r="P1454">
        <v>1.6999999999999999E-3</v>
      </c>
      <c r="Q1454" s="13">
        <v>1.6500000000000001E-2</v>
      </c>
      <c r="R1454" s="13">
        <v>8.3299999999999999E-2</v>
      </c>
      <c r="S1454" s="13">
        <v>-1.1859</v>
      </c>
      <c r="T1454">
        <v>-6.2899999999999998E-2</v>
      </c>
      <c r="U1454" s="13">
        <v>8.0000000000000004E-4</v>
      </c>
      <c r="V1454" s="13">
        <v>5.9400000000000001E-2</v>
      </c>
      <c r="X1454"/>
      <c r="AA1454" s="13"/>
      <c r="AC1454"/>
      <c r="AD1454" s="14"/>
    </row>
    <row r="1455" spans="1:30" x14ac:dyDescent="0.2">
      <c r="A1455" t="s">
        <v>38</v>
      </c>
      <c r="C1455">
        <v>124.363</v>
      </c>
      <c r="D1455">
        <v>34.999200000000002</v>
      </c>
      <c r="E1455">
        <v>0</v>
      </c>
      <c r="F1455">
        <v>100.44799999999999</v>
      </c>
      <c r="G1455">
        <v>3.39E-2</v>
      </c>
      <c r="H1455">
        <v>-1.111</v>
      </c>
      <c r="I1455">
        <v>4.2900000000000001E-2</v>
      </c>
      <c r="J1455">
        <v>1.746</v>
      </c>
      <c r="K1455">
        <v>4.9299999999999997E-2</v>
      </c>
      <c r="L1455">
        <v>-2.12E-2</v>
      </c>
      <c r="M1455">
        <v>1.1583000000000001</v>
      </c>
      <c r="N1455">
        <v>0.40129999999999999</v>
      </c>
      <c r="O1455">
        <v>-0.25269999999999998</v>
      </c>
      <c r="P1455">
        <v>1.6999999999999999E-3</v>
      </c>
      <c r="Q1455" s="13">
        <v>1.7999999999999999E-2</v>
      </c>
      <c r="R1455" s="13">
        <v>7.3400000000000007E-2</v>
      </c>
      <c r="S1455" s="13">
        <v>-0.95209999999999995</v>
      </c>
      <c r="T1455">
        <v>-8.6099999999999996E-2</v>
      </c>
      <c r="U1455" s="13">
        <v>-2.0000000000000001E-4</v>
      </c>
      <c r="V1455" s="13">
        <v>6.1400000000000003E-2</v>
      </c>
      <c r="X1455"/>
      <c r="AA1455" s="13"/>
      <c r="AC1455"/>
      <c r="AD1455" s="14"/>
    </row>
    <row r="1456" spans="1:30" x14ac:dyDescent="0.2">
      <c r="A1456" t="s">
        <v>38</v>
      </c>
      <c r="C1456">
        <v>124.613</v>
      </c>
      <c r="D1456">
        <v>34.999200000000002</v>
      </c>
      <c r="E1456">
        <v>0</v>
      </c>
      <c r="F1456">
        <v>100.94499999999999</v>
      </c>
      <c r="G1456">
        <v>3.5999999999999997E-2</v>
      </c>
      <c r="H1456">
        <v>-1.2302999999999999</v>
      </c>
      <c r="I1456">
        <v>3.6799999999999999E-2</v>
      </c>
      <c r="J1456">
        <v>1.7987</v>
      </c>
      <c r="K1456">
        <v>7.8700000000000006E-2</v>
      </c>
      <c r="L1456">
        <v>-1.8800000000000001E-2</v>
      </c>
      <c r="M1456">
        <v>1.0015000000000001</v>
      </c>
      <c r="N1456">
        <v>0.3947</v>
      </c>
      <c r="O1456">
        <v>-0.2397</v>
      </c>
      <c r="P1456">
        <v>1.6999999999999999E-3</v>
      </c>
      <c r="Q1456" s="13">
        <v>1.2E-2</v>
      </c>
      <c r="R1456" s="13">
        <v>7.1900000000000006E-2</v>
      </c>
      <c r="S1456" s="13">
        <v>-0.97440000000000004</v>
      </c>
      <c r="T1456">
        <v>-9.5899999999999999E-2</v>
      </c>
      <c r="U1456" s="13">
        <v>8.0000000000000004E-4</v>
      </c>
      <c r="V1456" s="13">
        <v>6.1800000000000001E-2</v>
      </c>
      <c r="X1456"/>
      <c r="AA1456" s="13"/>
      <c r="AC1456"/>
      <c r="AD1456" s="14"/>
    </row>
    <row r="1457" spans="1:30" x14ac:dyDescent="0.2">
      <c r="A1457" t="s">
        <v>38</v>
      </c>
      <c r="C1457">
        <v>124.863</v>
      </c>
      <c r="D1457">
        <v>34.999200000000002</v>
      </c>
      <c r="E1457">
        <v>0</v>
      </c>
      <c r="F1457">
        <v>101.44499999999999</v>
      </c>
      <c r="G1457">
        <v>4.2099999999999999E-2</v>
      </c>
      <c r="H1457">
        <v>-1.0439000000000001</v>
      </c>
      <c r="I1457">
        <v>4.2900000000000001E-2</v>
      </c>
      <c r="J1457">
        <v>1.5155000000000001</v>
      </c>
      <c r="K1457">
        <v>4.9299999999999997E-2</v>
      </c>
      <c r="L1457">
        <v>-0.02</v>
      </c>
      <c r="M1457">
        <v>0.62539999999999996</v>
      </c>
      <c r="N1457">
        <v>0.3947</v>
      </c>
      <c r="O1457">
        <v>-0.23649999999999999</v>
      </c>
      <c r="P1457">
        <v>1.6999999999999999E-3</v>
      </c>
      <c r="Q1457" s="13">
        <v>1.35E-2</v>
      </c>
      <c r="R1457" s="13">
        <v>7.9000000000000001E-2</v>
      </c>
      <c r="S1457" s="13">
        <v>-1.1970000000000001</v>
      </c>
      <c r="T1457">
        <v>-0.1008</v>
      </c>
      <c r="U1457" s="13">
        <v>8.0000000000000004E-4</v>
      </c>
      <c r="V1457" s="13">
        <v>6.1400000000000003E-2</v>
      </c>
      <c r="X1457"/>
      <c r="AA1457" s="13"/>
      <c r="AC1457"/>
      <c r="AD1457" s="14"/>
    </row>
    <row r="1458" spans="1:30" x14ac:dyDescent="0.2">
      <c r="A1458" t="s">
        <v>38</v>
      </c>
      <c r="C1458">
        <v>125.113</v>
      </c>
      <c r="D1458">
        <v>34.999200000000002</v>
      </c>
      <c r="E1458">
        <v>0</v>
      </c>
      <c r="F1458">
        <v>101.943</v>
      </c>
      <c r="G1458">
        <v>3.39E-2</v>
      </c>
      <c r="H1458">
        <v>-0.84250000000000003</v>
      </c>
      <c r="I1458">
        <v>1.84E-2</v>
      </c>
      <c r="J1458">
        <v>1.3836999999999999</v>
      </c>
      <c r="K1458">
        <v>0.1082</v>
      </c>
      <c r="L1458">
        <v>-1.7600000000000001E-2</v>
      </c>
      <c r="M1458">
        <v>0.87609999999999999</v>
      </c>
      <c r="N1458">
        <v>0.3947</v>
      </c>
      <c r="O1458">
        <v>-0.22670000000000001</v>
      </c>
      <c r="P1458">
        <v>1.6999999999999999E-3</v>
      </c>
      <c r="Q1458" s="13">
        <v>1.2E-2</v>
      </c>
      <c r="R1458" s="13">
        <v>7.0499999999999993E-2</v>
      </c>
      <c r="S1458" s="13">
        <v>-0.94099999999999995</v>
      </c>
      <c r="T1458">
        <v>-9.0999999999999998E-2</v>
      </c>
      <c r="U1458" s="13">
        <v>-5.9999999999999995E-4</v>
      </c>
      <c r="V1458" s="13">
        <v>6.3299999999999995E-2</v>
      </c>
      <c r="X1458"/>
      <c r="AA1458" s="13"/>
      <c r="AC1458"/>
      <c r="AD1458" s="14"/>
    </row>
    <row r="1459" spans="1:30" x14ac:dyDescent="0.2">
      <c r="A1459" t="s">
        <v>38</v>
      </c>
      <c r="C1459">
        <v>125.363</v>
      </c>
      <c r="D1459">
        <v>34.999200000000002</v>
      </c>
      <c r="E1459">
        <v>0</v>
      </c>
      <c r="F1459">
        <v>102.43600000000001</v>
      </c>
      <c r="G1459">
        <v>6.8699999999999997E-2</v>
      </c>
      <c r="H1459">
        <v>-0.4325</v>
      </c>
      <c r="I1459">
        <v>6.9500000000000006E-2</v>
      </c>
      <c r="J1459">
        <v>1.0346</v>
      </c>
      <c r="K1459">
        <v>0.1082</v>
      </c>
      <c r="L1459">
        <v>-1.52E-2</v>
      </c>
      <c r="M1459">
        <v>0.97019999999999995</v>
      </c>
      <c r="N1459">
        <v>0.38500000000000001</v>
      </c>
      <c r="O1459">
        <v>-0.23</v>
      </c>
      <c r="P1459">
        <v>1.6999999999999999E-3</v>
      </c>
      <c r="Q1459" s="13">
        <v>1.2E-2</v>
      </c>
      <c r="R1459" s="13">
        <v>6.0600000000000001E-2</v>
      </c>
      <c r="S1459" s="13">
        <v>-0.76280000000000003</v>
      </c>
      <c r="T1459">
        <v>-0.1082</v>
      </c>
      <c r="U1459" s="13">
        <v>-2.0000000000000001E-4</v>
      </c>
      <c r="V1459" s="13">
        <v>6.4799999999999996E-2</v>
      </c>
      <c r="X1459"/>
      <c r="AA1459" s="13"/>
      <c r="AC1459"/>
      <c r="AD1459" s="14"/>
    </row>
    <row r="1460" spans="1:30" x14ac:dyDescent="0.2">
      <c r="A1460" t="s">
        <v>38</v>
      </c>
      <c r="C1460">
        <v>125.613</v>
      </c>
      <c r="D1460">
        <v>34.999200000000002</v>
      </c>
      <c r="E1460">
        <v>0</v>
      </c>
      <c r="F1460">
        <v>102.937</v>
      </c>
      <c r="G1460">
        <v>7.4899999999999994E-2</v>
      </c>
      <c r="H1460">
        <v>-0.55169999999999997</v>
      </c>
      <c r="I1460">
        <v>7.1499999999999994E-2</v>
      </c>
      <c r="J1460">
        <v>1.0214000000000001</v>
      </c>
      <c r="K1460">
        <v>0.1376</v>
      </c>
      <c r="L1460">
        <v>-1.7600000000000001E-2</v>
      </c>
      <c r="M1460">
        <v>0.97019999999999995</v>
      </c>
      <c r="N1460">
        <v>0.38819999999999999</v>
      </c>
      <c r="O1460">
        <v>-0.23649999999999999</v>
      </c>
      <c r="P1460">
        <v>5.5999999999999999E-3</v>
      </c>
      <c r="Q1460" s="13">
        <v>1.0500000000000001E-2</v>
      </c>
      <c r="R1460" s="13">
        <v>7.3400000000000007E-2</v>
      </c>
      <c r="S1460" s="13">
        <v>-1.0857000000000001</v>
      </c>
      <c r="T1460">
        <v>-8.8599999999999998E-2</v>
      </c>
      <c r="U1460" s="13">
        <v>-5.9999999999999995E-4</v>
      </c>
      <c r="V1460" s="13">
        <v>6.4799999999999996E-2</v>
      </c>
      <c r="X1460"/>
      <c r="AA1460" s="13"/>
      <c r="AC1460"/>
      <c r="AD1460" s="14"/>
    </row>
    <row r="1461" spans="1:30" x14ac:dyDescent="0.2">
      <c r="A1461" t="s">
        <v>38</v>
      </c>
      <c r="C1461">
        <v>125.863</v>
      </c>
      <c r="D1461">
        <v>34.999200000000002</v>
      </c>
      <c r="E1461">
        <v>0</v>
      </c>
      <c r="F1461">
        <v>103.43899999999999</v>
      </c>
      <c r="G1461">
        <v>0.1792</v>
      </c>
      <c r="H1461">
        <v>-0.88729999999999998</v>
      </c>
      <c r="I1461">
        <v>0.18410000000000001</v>
      </c>
      <c r="J1461">
        <v>1.3375999999999999</v>
      </c>
      <c r="K1461">
        <v>4.9299999999999997E-2</v>
      </c>
      <c r="L1461">
        <v>-0.02</v>
      </c>
      <c r="M1461">
        <v>0.8448</v>
      </c>
      <c r="N1461">
        <v>0.40129999999999999</v>
      </c>
      <c r="O1461">
        <v>-0.23</v>
      </c>
      <c r="P1461">
        <v>1.6999999999999999E-3</v>
      </c>
      <c r="Q1461" s="13">
        <v>1.35E-2</v>
      </c>
      <c r="R1461" s="13">
        <v>6.9099999999999995E-2</v>
      </c>
      <c r="S1461" s="13">
        <v>-0.97440000000000004</v>
      </c>
      <c r="T1461">
        <v>-0.107</v>
      </c>
      <c r="U1461" s="13">
        <v>-2.0000000000000001E-4</v>
      </c>
      <c r="V1461" s="13">
        <v>6.5799999999999997E-2</v>
      </c>
      <c r="X1461"/>
      <c r="AA1461" s="13"/>
      <c r="AC1461"/>
      <c r="AD1461" s="14"/>
    </row>
    <row r="1462" spans="1:30" x14ac:dyDescent="0.2">
      <c r="A1462" t="s">
        <v>38</v>
      </c>
      <c r="C1462">
        <v>126.113</v>
      </c>
      <c r="D1462">
        <v>34.999200000000002</v>
      </c>
      <c r="E1462">
        <v>0</v>
      </c>
      <c r="F1462">
        <v>103.94199999999999</v>
      </c>
      <c r="G1462">
        <v>5.4399999999999997E-2</v>
      </c>
      <c r="H1462">
        <v>-0.38769999999999999</v>
      </c>
      <c r="I1462">
        <v>6.3399999999999998E-2</v>
      </c>
      <c r="J1462">
        <v>1.0017</v>
      </c>
      <c r="K1462">
        <v>7.8700000000000006E-2</v>
      </c>
      <c r="L1462">
        <v>-1.7600000000000001E-2</v>
      </c>
      <c r="M1462">
        <v>1.0328999999999999</v>
      </c>
      <c r="N1462">
        <v>0.38819999999999999</v>
      </c>
      <c r="O1462">
        <v>-0.2397</v>
      </c>
      <c r="P1462">
        <v>-2.2000000000000001E-3</v>
      </c>
      <c r="Q1462" s="13">
        <v>1.0500000000000001E-2</v>
      </c>
      <c r="R1462" s="13">
        <v>6.2E-2</v>
      </c>
      <c r="S1462" s="13">
        <v>-0.76280000000000003</v>
      </c>
      <c r="T1462">
        <v>-0.107</v>
      </c>
      <c r="U1462" s="13">
        <v>8.0000000000000004E-4</v>
      </c>
      <c r="V1462" s="13">
        <v>6.4799999999999996E-2</v>
      </c>
      <c r="X1462"/>
      <c r="AA1462" s="13"/>
      <c r="AC1462"/>
      <c r="AD1462" s="14"/>
    </row>
    <row r="1463" spans="1:30" x14ac:dyDescent="0.2">
      <c r="A1463" t="s">
        <v>38</v>
      </c>
      <c r="C1463">
        <v>126.363</v>
      </c>
      <c r="D1463">
        <v>34.999200000000002</v>
      </c>
      <c r="E1463">
        <v>0</v>
      </c>
      <c r="F1463">
        <v>104.444</v>
      </c>
      <c r="G1463">
        <v>4.2099999999999999E-2</v>
      </c>
      <c r="H1463">
        <v>-1.1333</v>
      </c>
      <c r="I1463">
        <v>4.0899999999999999E-2</v>
      </c>
      <c r="J1463">
        <v>1.6076999999999999</v>
      </c>
      <c r="K1463">
        <v>7.8700000000000006E-2</v>
      </c>
      <c r="L1463">
        <v>-1.7600000000000001E-2</v>
      </c>
      <c r="M1463">
        <v>1.0642</v>
      </c>
      <c r="N1463">
        <v>0.38819999999999999</v>
      </c>
      <c r="O1463">
        <v>-0.24940000000000001</v>
      </c>
      <c r="P1463">
        <v>5.5999999999999999E-3</v>
      </c>
      <c r="Q1463" s="13">
        <v>1.0500000000000001E-2</v>
      </c>
      <c r="R1463" s="13">
        <v>8.8999999999999996E-2</v>
      </c>
      <c r="S1463" s="13">
        <v>-1.2749999999999999</v>
      </c>
      <c r="T1463">
        <v>-9.7199999999999995E-2</v>
      </c>
      <c r="U1463" s="13">
        <v>2.9999999999999997E-4</v>
      </c>
      <c r="V1463" s="13">
        <v>6.7699999999999996E-2</v>
      </c>
      <c r="X1463"/>
      <c r="AA1463" s="13"/>
      <c r="AC1463"/>
      <c r="AD1463" s="14"/>
    </row>
    <row r="1464" spans="1:30" x14ac:dyDescent="0.2">
      <c r="A1464" t="s">
        <v>38</v>
      </c>
      <c r="C1464">
        <v>126.613</v>
      </c>
      <c r="D1464">
        <v>34.999200000000002</v>
      </c>
      <c r="E1464">
        <v>0</v>
      </c>
      <c r="F1464">
        <v>104.94499999999999</v>
      </c>
      <c r="G1464">
        <v>8.9200000000000002E-2</v>
      </c>
      <c r="H1464">
        <v>-1.0215000000000001</v>
      </c>
      <c r="I1464">
        <v>9.4100000000000003E-2</v>
      </c>
      <c r="J1464">
        <v>1.5681</v>
      </c>
      <c r="K1464">
        <v>7.8700000000000006E-2</v>
      </c>
      <c r="L1464">
        <v>-1.6400000000000001E-2</v>
      </c>
      <c r="M1464">
        <v>1.0015000000000001</v>
      </c>
      <c r="N1464">
        <v>0.3947</v>
      </c>
      <c r="O1464">
        <v>-0.23319999999999999</v>
      </c>
      <c r="P1464">
        <v>1.6999999999999999E-3</v>
      </c>
      <c r="Q1464" s="13">
        <v>7.4000000000000003E-3</v>
      </c>
      <c r="R1464" s="13">
        <v>7.4800000000000005E-2</v>
      </c>
      <c r="S1464" s="13">
        <v>-0.98550000000000004</v>
      </c>
      <c r="T1464">
        <v>-0.11310000000000001</v>
      </c>
      <c r="U1464" s="13">
        <v>2.9999999999999997E-4</v>
      </c>
      <c r="V1464" s="13">
        <v>6.8699999999999997E-2</v>
      </c>
      <c r="X1464"/>
      <c r="AA1464" s="13"/>
      <c r="AC1464"/>
      <c r="AD1464" s="14"/>
    </row>
    <row r="1465" spans="1:30" x14ac:dyDescent="0.2">
      <c r="A1465" t="s">
        <v>38</v>
      </c>
      <c r="C1465">
        <v>126.863</v>
      </c>
      <c r="D1465">
        <v>34.999200000000002</v>
      </c>
      <c r="E1465">
        <v>0</v>
      </c>
      <c r="F1465">
        <v>105.45</v>
      </c>
      <c r="G1465">
        <v>7.4800000000000005E-2</v>
      </c>
      <c r="H1465">
        <v>-1.3943000000000001</v>
      </c>
      <c r="I1465">
        <v>6.7500000000000004E-2</v>
      </c>
      <c r="J1465">
        <v>1.8843000000000001</v>
      </c>
      <c r="K1465">
        <v>0.1082</v>
      </c>
      <c r="L1465">
        <v>-1.7600000000000001E-2</v>
      </c>
      <c r="M1465">
        <v>0.90749999999999997</v>
      </c>
      <c r="N1465">
        <v>0.3947</v>
      </c>
      <c r="O1465">
        <v>-0.23</v>
      </c>
      <c r="P1465">
        <v>-2.2000000000000001E-3</v>
      </c>
      <c r="Q1465" s="13">
        <v>1.35E-2</v>
      </c>
      <c r="R1465" s="13">
        <v>7.3400000000000007E-2</v>
      </c>
      <c r="S1465" s="13">
        <v>-0.92989999999999995</v>
      </c>
      <c r="T1465">
        <v>-0.1033</v>
      </c>
      <c r="U1465" s="13">
        <v>8.0000000000000004E-4</v>
      </c>
      <c r="V1465" s="13">
        <v>7.0699999999999999E-2</v>
      </c>
      <c r="X1465"/>
      <c r="AA1465" s="13"/>
      <c r="AC1465"/>
      <c r="AD1465" s="14"/>
    </row>
    <row r="1466" spans="1:30" x14ac:dyDescent="0.2">
      <c r="A1466" t="s">
        <v>38</v>
      </c>
      <c r="C1466">
        <v>127.113</v>
      </c>
      <c r="D1466">
        <v>34.999200000000002</v>
      </c>
      <c r="E1466">
        <v>0</v>
      </c>
      <c r="F1466">
        <v>105.955</v>
      </c>
      <c r="G1466">
        <v>3.7999999999999999E-2</v>
      </c>
      <c r="H1466">
        <v>-0.88729999999999998</v>
      </c>
      <c r="I1466">
        <v>3.27E-2</v>
      </c>
      <c r="J1466">
        <v>1.5945</v>
      </c>
      <c r="K1466">
        <v>1.9900000000000001E-2</v>
      </c>
      <c r="L1466">
        <v>-1.7600000000000001E-2</v>
      </c>
      <c r="M1466">
        <v>0.40600000000000003</v>
      </c>
      <c r="N1466">
        <v>0.3947</v>
      </c>
      <c r="O1466">
        <v>-0.23319999999999999</v>
      </c>
      <c r="P1466">
        <v>1.6999999999999999E-3</v>
      </c>
      <c r="Q1466" s="13">
        <v>8.9999999999999993E-3</v>
      </c>
      <c r="R1466" s="13">
        <v>8.3299999999999999E-2</v>
      </c>
      <c r="S1466" s="13">
        <v>-1.1748000000000001</v>
      </c>
      <c r="T1466">
        <v>-0.12659999999999999</v>
      </c>
      <c r="U1466" s="13">
        <v>2.9999999999999997E-4</v>
      </c>
      <c r="V1466" s="13">
        <v>7.1599999999999997E-2</v>
      </c>
      <c r="X1466"/>
      <c r="AA1466" s="13"/>
      <c r="AC1466"/>
      <c r="AD1466" s="14"/>
    </row>
    <row r="1467" spans="1:30" x14ac:dyDescent="0.2">
      <c r="A1467" t="s">
        <v>38</v>
      </c>
      <c r="C1467">
        <v>127.363</v>
      </c>
      <c r="D1467">
        <v>34.999200000000002</v>
      </c>
      <c r="E1467">
        <v>0</v>
      </c>
      <c r="F1467">
        <v>106.462</v>
      </c>
      <c r="G1467">
        <v>2.7799999999999998E-2</v>
      </c>
      <c r="H1467">
        <v>-0.81269999999999998</v>
      </c>
      <c r="I1467">
        <v>2.6499999999999999E-2</v>
      </c>
      <c r="J1467">
        <v>1.2256</v>
      </c>
      <c r="K1467">
        <v>0.1082</v>
      </c>
      <c r="L1467">
        <v>-1.2800000000000001E-2</v>
      </c>
      <c r="M1467">
        <v>0.93879999999999997</v>
      </c>
      <c r="N1467">
        <v>0.39150000000000001</v>
      </c>
      <c r="O1467">
        <v>-0.23319999999999999</v>
      </c>
      <c r="P1467">
        <v>1.6999999999999999E-3</v>
      </c>
      <c r="Q1467" s="13">
        <v>8.9999999999999993E-3</v>
      </c>
      <c r="R1467" s="13">
        <v>7.7600000000000002E-2</v>
      </c>
      <c r="S1467" s="13">
        <v>-1.03</v>
      </c>
      <c r="T1467">
        <v>-0.1021</v>
      </c>
      <c r="U1467" s="13">
        <v>2.9999999999999997E-4</v>
      </c>
      <c r="V1467" s="13">
        <v>7.2599999999999998E-2</v>
      </c>
      <c r="X1467"/>
      <c r="AA1467" s="13"/>
      <c r="AC1467"/>
      <c r="AD1467" s="14"/>
    </row>
    <row r="1468" spans="1:30" x14ac:dyDescent="0.2">
      <c r="A1468" t="s">
        <v>38</v>
      </c>
      <c r="C1468">
        <v>127.613</v>
      </c>
      <c r="D1468">
        <v>34.999200000000002</v>
      </c>
      <c r="E1468">
        <v>0</v>
      </c>
      <c r="F1468">
        <v>106.97199999999999</v>
      </c>
      <c r="G1468">
        <v>0.12189999999999999</v>
      </c>
      <c r="H1468">
        <v>-0.42499999999999999</v>
      </c>
      <c r="I1468">
        <v>0.1186</v>
      </c>
      <c r="J1468">
        <v>1.0214000000000001</v>
      </c>
      <c r="K1468">
        <v>4.9299999999999997E-2</v>
      </c>
      <c r="L1468">
        <v>-1.8800000000000001E-2</v>
      </c>
      <c r="M1468">
        <v>0.53129999999999999</v>
      </c>
      <c r="N1468">
        <v>0.40129999999999999</v>
      </c>
      <c r="O1468">
        <v>-0.23</v>
      </c>
      <c r="P1468">
        <v>1.6999999999999999E-3</v>
      </c>
      <c r="Q1468" s="13">
        <v>7.4000000000000003E-3</v>
      </c>
      <c r="R1468" s="13">
        <v>6.6299999999999998E-2</v>
      </c>
      <c r="S1468" s="13">
        <v>-0.71830000000000005</v>
      </c>
      <c r="T1468">
        <v>-0.12540000000000001</v>
      </c>
      <c r="U1468" s="13">
        <v>-1.1000000000000001E-3</v>
      </c>
      <c r="V1468" s="13">
        <v>7.2599999999999998E-2</v>
      </c>
      <c r="X1468"/>
      <c r="AA1468" s="13"/>
      <c r="AC1468"/>
      <c r="AD1468" s="14"/>
    </row>
    <row r="1469" spans="1:30" x14ac:dyDescent="0.2">
      <c r="A1469" t="s">
        <v>38</v>
      </c>
      <c r="C1469">
        <v>127.863</v>
      </c>
      <c r="D1469">
        <v>34.999200000000002</v>
      </c>
      <c r="E1469">
        <v>0</v>
      </c>
      <c r="F1469">
        <v>107.48099999999999</v>
      </c>
      <c r="G1469">
        <v>0.1158</v>
      </c>
      <c r="H1469">
        <v>-0.52939999999999998</v>
      </c>
      <c r="I1469">
        <v>0.1145</v>
      </c>
      <c r="J1469">
        <v>1.0741000000000001</v>
      </c>
      <c r="K1469">
        <v>4.9299999999999997E-2</v>
      </c>
      <c r="L1469">
        <v>-1.52E-2</v>
      </c>
      <c r="M1469">
        <v>0.62539999999999996</v>
      </c>
      <c r="N1469">
        <v>0.3947</v>
      </c>
      <c r="O1469">
        <v>-0.22670000000000001</v>
      </c>
      <c r="P1469">
        <v>1.6999999999999999E-3</v>
      </c>
      <c r="Q1469" s="13">
        <v>8.9999999999999993E-3</v>
      </c>
      <c r="R1469" s="13">
        <v>7.3400000000000007E-2</v>
      </c>
      <c r="S1469" s="13">
        <v>-0.99660000000000004</v>
      </c>
      <c r="T1469">
        <v>-0.1242</v>
      </c>
      <c r="U1469" s="13">
        <v>-5.9999999999999995E-4</v>
      </c>
      <c r="V1469" s="13">
        <v>7.2599999999999998E-2</v>
      </c>
      <c r="X1469"/>
      <c r="AA1469" s="13"/>
      <c r="AC1469"/>
      <c r="AD1469" s="14"/>
    </row>
    <row r="1470" spans="1:30" x14ac:dyDescent="0.2">
      <c r="A1470" t="s">
        <v>38</v>
      </c>
      <c r="C1470">
        <v>128.113</v>
      </c>
      <c r="D1470">
        <v>34.999200000000002</v>
      </c>
      <c r="E1470">
        <v>0</v>
      </c>
      <c r="F1470">
        <v>107.99</v>
      </c>
      <c r="G1470">
        <v>0.12189999999999999</v>
      </c>
      <c r="H1470">
        <v>-0.88729999999999998</v>
      </c>
      <c r="I1470">
        <v>0.1268</v>
      </c>
      <c r="J1470">
        <v>1.2718</v>
      </c>
      <c r="K1470">
        <v>-9.5999999999999992E-3</v>
      </c>
      <c r="L1470">
        <v>-1.6400000000000001E-2</v>
      </c>
      <c r="M1470">
        <v>0.5</v>
      </c>
      <c r="N1470">
        <v>0.38819999999999999</v>
      </c>
      <c r="O1470">
        <v>-0.2397</v>
      </c>
      <c r="P1470">
        <v>1.6999999999999999E-3</v>
      </c>
      <c r="Q1470" s="13">
        <v>8.9999999999999993E-3</v>
      </c>
      <c r="R1470" s="13">
        <v>7.1900000000000006E-2</v>
      </c>
      <c r="S1470" s="13">
        <v>-0.99660000000000004</v>
      </c>
      <c r="T1470">
        <v>-0.1193</v>
      </c>
      <c r="U1470" s="13">
        <v>-2.0000000000000001E-4</v>
      </c>
      <c r="V1470" s="13">
        <v>7.3599999999999999E-2</v>
      </c>
      <c r="X1470"/>
      <c r="AA1470" s="13"/>
      <c r="AC1470"/>
      <c r="AD1470" s="14"/>
    </row>
    <row r="1471" spans="1:30" x14ac:dyDescent="0.2">
      <c r="A1471" t="s">
        <v>38</v>
      </c>
      <c r="C1471">
        <v>128.363</v>
      </c>
      <c r="D1471">
        <v>34.999200000000002</v>
      </c>
      <c r="E1471">
        <v>0</v>
      </c>
      <c r="F1471">
        <v>108.499</v>
      </c>
      <c r="G1471">
        <v>6.6699999999999995E-2</v>
      </c>
      <c r="H1471">
        <v>-0.52190000000000003</v>
      </c>
      <c r="I1471">
        <v>8.1799999999999998E-2</v>
      </c>
      <c r="J1471">
        <v>1.1135999999999999</v>
      </c>
      <c r="K1471">
        <v>-9.5999999999999992E-3</v>
      </c>
      <c r="L1471">
        <v>-1.4E-2</v>
      </c>
      <c r="M1471">
        <v>0.37459999999999999</v>
      </c>
      <c r="N1471">
        <v>0.38500000000000001</v>
      </c>
      <c r="O1471">
        <v>-0.23319999999999999</v>
      </c>
      <c r="P1471">
        <v>5.5999999999999999E-3</v>
      </c>
      <c r="Q1471" s="13">
        <v>4.4000000000000003E-3</v>
      </c>
      <c r="R1471" s="13">
        <v>6.6299999999999998E-2</v>
      </c>
      <c r="S1471" s="13">
        <v>-0.77400000000000002</v>
      </c>
      <c r="T1471">
        <v>-0.13769999999999999</v>
      </c>
      <c r="U1471" s="13">
        <v>-2.0000000000000001E-4</v>
      </c>
      <c r="V1471" s="13">
        <v>7.3099999999999998E-2</v>
      </c>
      <c r="X1471"/>
      <c r="AA1471" s="13"/>
      <c r="AC1471"/>
      <c r="AD1471" s="14"/>
    </row>
    <row r="1472" spans="1:30" x14ac:dyDescent="0.2">
      <c r="A1472" t="s">
        <v>38</v>
      </c>
      <c r="C1472">
        <v>128.613</v>
      </c>
      <c r="D1472">
        <v>34.999200000000002</v>
      </c>
      <c r="E1472">
        <v>0</v>
      </c>
      <c r="F1472">
        <v>109.005</v>
      </c>
      <c r="G1472">
        <v>9.9400000000000002E-2</v>
      </c>
      <c r="H1472">
        <v>-1.1631</v>
      </c>
      <c r="I1472">
        <v>9.6100000000000005E-2</v>
      </c>
      <c r="J1472">
        <v>1.5549999999999999</v>
      </c>
      <c r="K1472">
        <v>4.9299999999999997E-2</v>
      </c>
      <c r="L1472">
        <v>-1.4E-2</v>
      </c>
      <c r="M1472">
        <v>0.40600000000000003</v>
      </c>
      <c r="N1472">
        <v>0.38819999999999999</v>
      </c>
      <c r="O1472">
        <v>-0.23649999999999999</v>
      </c>
      <c r="P1472">
        <v>1.6999999999999999E-3</v>
      </c>
      <c r="Q1472" s="13">
        <v>4.4000000000000003E-3</v>
      </c>
      <c r="R1472" s="13">
        <v>8.8999999999999996E-2</v>
      </c>
      <c r="S1472" s="13">
        <v>-1.2638</v>
      </c>
      <c r="T1472">
        <v>-0.1193</v>
      </c>
      <c r="U1472" s="13">
        <v>8.0000000000000004E-4</v>
      </c>
      <c r="V1472" s="13">
        <v>7.4099999999999999E-2</v>
      </c>
      <c r="X1472"/>
      <c r="AA1472" s="13"/>
      <c r="AC1472"/>
      <c r="AD1472" s="14"/>
    </row>
    <row r="1473" spans="1:30" x14ac:dyDescent="0.2">
      <c r="A1473" t="s">
        <v>38</v>
      </c>
      <c r="C1473">
        <v>128.863</v>
      </c>
      <c r="D1473">
        <v>34.999200000000002</v>
      </c>
      <c r="E1473">
        <v>0</v>
      </c>
      <c r="F1473">
        <v>109.509</v>
      </c>
      <c r="G1473">
        <v>0.1076</v>
      </c>
      <c r="H1473">
        <v>-0.99909999999999999</v>
      </c>
      <c r="I1473">
        <v>0.1084</v>
      </c>
      <c r="J1473">
        <v>1.4363999999999999</v>
      </c>
      <c r="K1473">
        <v>7.8700000000000006E-2</v>
      </c>
      <c r="L1473">
        <v>-1.6400000000000001E-2</v>
      </c>
      <c r="M1473">
        <v>0.43730000000000002</v>
      </c>
      <c r="N1473">
        <v>0.38500000000000001</v>
      </c>
      <c r="O1473">
        <v>-0.2462</v>
      </c>
      <c r="P1473">
        <v>-2.2000000000000001E-3</v>
      </c>
      <c r="Q1473" s="13">
        <v>8.9999999999999993E-3</v>
      </c>
      <c r="R1473" s="13">
        <v>8.3299999999999999E-2</v>
      </c>
      <c r="S1473" s="13">
        <v>-1.0857000000000001</v>
      </c>
      <c r="T1473">
        <v>-0.13150000000000001</v>
      </c>
      <c r="U1473" s="13">
        <v>2.9999999999999997E-4</v>
      </c>
      <c r="V1473" s="13">
        <v>7.51E-2</v>
      </c>
      <c r="X1473"/>
      <c r="AA1473" s="13"/>
      <c r="AC1473"/>
      <c r="AD1473" s="14"/>
    </row>
    <row r="1474" spans="1:30" x14ac:dyDescent="0.2">
      <c r="A1474" t="s">
        <v>38</v>
      </c>
      <c r="C1474">
        <v>129.113</v>
      </c>
      <c r="D1474">
        <v>34.999200000000002</v>
      </c>
      <c r="E1474">
        <v>0</v>
      </c>
      <c r="F1474">
        <v>110.01300000000001</v>
      </c>
      <c r="G1474">
        <v>2.3699999999999999E-2</v>
      </c>
      <c r="H1474">
        <v>-1.4539</v>
      </c>
      <c r="I1474">
        <v>2.6499999999999999E-2</v>
      </c>
      <c r="J1474">
        <v>1.8382000000000001</v>
      </c>
      <c r="K1474">
        <v>4.9299999999999997E-2</v>
      </c>
      <c r="L1474">
        <v>-1.4E-2</v>
      </c>
      <c r="M1474">
        <v>0.37459999999999999</v>
      </c>
      <c r="N1474">
        <v>0.38500000000000001</v>
      </c>
      <c r="O1474">
        <v>-0.23</v>
      </c>
      <c r="P1474">
        <v>1.6999999999999999E-3</v>
      </c>
      <c r="Q1474" s="13">
        <v>1.35E-2</v>
      </c>
      <c r="R1474" s="13">
        <v>7.6200000000000004E-2</v>
      </c>
      <c r="S1474" s="13">
        <v>-0.92979999999999996</v>
      </c>
      <c r="T1474">
        <v>-0.12909999999999999</v>
      </c>
      <c r="U1474" s="13">
        <v>8.0000000000000004E-4</v>
      </c>
      <c r="V1474" s="13">
        <v>7.4099999999999999E-2</v>
      </c>
      <c r="X1474"/>
      <c r="AA1474" s="13"/>
      <c r="AC1474"/>
      <c r="AD1474" s="14"/>
    </row>
    <row r="1475" spans="1:30" x14ac:dyDescent="0.2">
      <c r="A1475" t="s">
        <v>38</v>
      </c>
      <c r="C1475">
        <v>129.363</v>
      </c>
      <c r="D1475">
        <v>34.999200000000002</v>
      </c>
      <c r="E1475">
        <v>0</v>
      </c>
      <c r="F1475">
        <v>110.515</v>
      </c>
      <c r="G1475">
        <v>2.3699999999999999E-2</v>
      </c>
      <c r="H1475">
        <v>-0.9395</v>
      </c>
      <c r="I1475">
        <v>2.0400000000000001E-2</v>
      </c>
      <c r="J1475">
        <v>1.5812999999999999</v>
      </c>
      <c r="K1475">
        <v>4.9299999999999997E-2</v>
      </c>
      <c r="L1475">
        <v>-1.4E-2</v>
      </c>
      <c r="M1475">
        <v>0.40600000000000003</v>
      </c>
      <c r="N1475">
        <v>0.37519999999999998</v>
      </c>
      <c r="O1475">
        <v>-0.22670000000000001</v>
      </c>
      <c r="P1475">
        <v>1.6999999999999999E-3</v>
      </c>
      <c r="Q1475" s="13">
        <v>1.0500000000000001E-2</v>
      </c>
      <c r="R1475" s="13">
        <v>9.1800000000000007E-2</v>
      </c>
      <c r="S1475" s="13">
        <v>-1.2193000000000001</v>
      </c>
      <c r="T1475">
        <v>-0.12909999999999999</v>
      </c>
      <c r="U1475" s="13">
        <v>2.9999999999999997E-4</v>
      </c>
      <c r="V1475" s="13">
        <v>7.3599999999999999E-2</v>
      </c>
      <c r="X1475"/>
      <c r="AA1475" s="13"/>
      <c r="AC1475"/>
      <c r="AD1475" s="14"/>
    </row>
    <row r="1476" spans="1:30" x14ac:dyDescent="0.2">
      <c r="A1476" t="s">
        <v>38</v>
      </c>
      <c r="C1476">
        <v>129.613</v>
      </c>
      <c r="D1476">
        <v>34.999200000000002</v>
      </c>
      <c r="E1476">
        <v>0</v>
      </c>
      <c r="F1476">
        <v>111.014</v>
      </c>
      <c r="G1476">
        <v>7.8899999999999998E-2</v>
      </c>
      <c r="H1476">
        <v>-0.76049999999999995</v>
      </c>
      <c r="I1476">
        <v>7.5700000000000003E-2</v>
      </c>
      <c r="J1476">
        <v>1.3244</v>
      </c>
      <c r="K1476">
        <v>4.9299999999999997E-2</v>
      </c>
      <c r="L1476">
        <v>-1.4E-2</v>
      </c>
      <c r="M1476">
        <v>0.40600000000000003</v>
      </c>
      <c r="N1476">
        <v>0.37190000000000001</v>
      </c>
      <c r="O1476">
        <v>-0.2203</v>
      </c>
      <c r="P1476">
        <v>1.6999999999999999E-3</v>
      </c>
      <c r="Q1476" s="13">
        <v>1.2E-2</v>
      </c>
      <c r="R1476" s="13">
        <v>9.0399999999999994E-2</v>
      </c>
      <c r="S1476" s="13">
        <v>-1.2193000000000001</v>
      </c>
      <c r="T1476">
        <v>-0.107</v>
      </c>
      <c r="U1476" s="13">
        <v>-5.9999999999999995E-4</v>
      </c>
      <c r="V1476" s="13">
        <v>7.6999999999999999E-2</v>
      </c>
      <c r="X1476"/>
      <c r="AA1476" s="13"/>
      <c r="AC1476"/>
      <c r="AD1476" s="14"/>
    </row>
    <row r="1477" spans="1:30" x14ac:dyDescent="0.2">
      <c r="A1477" t="s">
        <v>38</v>
      </c>
      <c r="C1477">
        <v>129.863</v>
      </c>
      <c r="D1477">
        <v>34.999200000000002</v>
      </c>
      <c r="E1477">
        <v>0</v>
      </c>
      <c r="F1477">
        <v>111.515</v>
      </c>
      <c r="G1477">
        <v>0.11169999999999999</v>
      </c>
      <c r="H1477">
        <v>-0.66359999999999997</v>
      </c>
      <c r="I1477">
        <v>0.1084</v>
      </c>
      <c r="J1477">
        <v>1.1136999999999999</v>
      </c>
      <c r="K1477">
        <v>4.9299999999999997E-2</v>
      </c>
      <c r="L1477">
        <v>-1.52E-2</v>
      </c>
      <c r="M1477">
        <v>0.43730000000000002</v>
      </c>
      <c r="N1477">
        <v>0.38169999999999998</v>
      </c>
      <c r="O1477">
        <v>-0.2203</v>
      </c>
      <c r="P1477">
        <v>1.6999999999999999E-3</v>
      </c>
      <c r="Q1477" s="13">
        <v>7.4000000000000003E-3</v>
      </c>
      <c r="R1477" s="13">
        <v>7.3400000000000007E-2</v>
      </c>
      <c r="S1477" s="13">
        <v>-0.91869999999999996</v>
      </c>
      <c r="T1477">
        <v>-0.1303</v>
      </c>
      <c r="U1477" s="13">
        <v>-1.6000000000000001E-3</v>
      </c>
      <c r="V1477" s="13">
        <v>7.6100000000000001E-2</v>
      </c>
      <c r="X1477"/>
      <c r="AA1477" s="13"/>
      <c r="AC1477"/>
      <c r="AD1477" s="14"/>
    </row>
    <row r="1478" spans="1:30" x14ac:dyDescent="0.2">
      <c r="A1478" t="s">
        <v>38</v>
      </c>
      <c r="C1478">
        <v>130.113</v>
      </c>
      <c r="D1478">
        <v>34.999200000000002</v>
      </c>
      <c r="E1478">
        <v>0</v>
      </c>
      <c r="F1478">
        <v>112.01300000000001</v>
      </c>
      <c r="G1478">
        <v>4.2099999999999999E-2</v>
      </c>
      <c r="H1478">
        <v>-0.4325</v>
      </c>
      <c r="I1478">
        <v>4.0899999999999999E-2</v>
      </c>
      <c r="J1478">
        <v>1.1071</v>
      </c>
      <c r="K1478">
        <v>4.9299999999999997E-2</v>
      </c>
      <c r="L1478">
        <v>-1.1599999999999999E-2</v>
      </c>
      <c r="M1478">
        <v>0.37459999999999999</v>
      </c>
      <c r="N1478">
        <v>0.37519999999999998</v>
      </c>
      <c r="O1478">
        <v>-0.2203</v>
      </c>
      <c r="P1478">
        <v>1.6999999999999999E-3</v>
      </c>
      <c r="Q1478" s="13">
        <v>1.2E-2</v>
      </c>
      <c r="R1478" s="13">
        <v>8.4699999999999998E-2</v>
      </c>
      <c r="S1478" s="13">
        <v>-1.1636</v>
      </c>
      <c r="T1478">
        <v>-0.1168</v>
      </c>
      <c r="U1478" s="13">
        <v>2.9999999999999997E-4</v>
      </c>
      <c r="V1478" s="13">
        <v>7.5600000000000001E-2</v>
      </c>
      <c r="X1478"/>
      <c r="AA1478" s="13"/>
      <c r="AC1478"/>
      <c r="AD1478" s="14"/>
    </row>
    <row r="1479" spans="1:30" x14ac:dyDescent="0.2">
      <c r="A1479" t="s">
        <v>38</v>
      </c>
      <c r="C1479">
        <v>130.363</v>
      </c>
      <c r="D1479">
        <v>34.999200000000002</v>
      </c>
      <c r="E1479">
        <v>0</v>
      </c>
      <c r="F1479">
        <v>112.511</v>
      </c>
      <c r="G1479">
        <v>7.2800000000000004E-2</v>
      </c>
      <c r="H1479">
        <v>-0.80530000000000002</v>
      </c>
      <c r="I1479">
        <v>6.9500000000000006E-2</v>
      </c>
      <c r="J1479">
        <v>1.2652000000000001</v>
      </c>
      <c r="K1479">
        <v>1.9900000000000001E-2</v>
      </c>
      <c r="L1479">
        <v>-1.4E-2</v>
      </c>
      <c r="M1479">
        <v>0.40600000000000003</v>
      </c>
      <c r="N1479">
        <v>0.38169999999999998</v>
      </c>
      <c r="O1479">
        <v>-0.22670000000000001</v>
      </c>
      <c r="P1479">
        <v>1.6999999999999999E-3</v>
      </c>
      <c r="Q1479" s="13">
        <v>1.35E-2</v>
      </c>
      <c r="R1479" s="13">
        <v>8.7599999999999997E-2</v>
      </c>
      <c r="S1479" s="13">
        <v>-1.2638</v>
      </c>
      <c r="T1479">
        <v>-0.12909999999999999</v>
      </c>
      <c r="U1479" s="13">
        <v>2.9999999999999997E-4</v>
      </c>
      <c r="V1479" s="13">
        <v>7.6100000000000001E-2</v>
      </c>
      <c r="X1479"/>
      <c r="AA1479" s="13"/>
      <c r="AC1479"/>
      <c r="AD1479" s="14"/>
    </row>
    <row r="1480" spans="1:30" x14ac:dyDescent="0.2">
      <c r="A1480" t="s">
        <v>38</v>
      </c>
      <c r="C1480">
        <v>130.613</v>
      </c>
      <c r="D1480">
        <v>34.999200000000002</v>
      </c>
      <c r="E1480">
        <v>0</v>
      </c>
      <c r="F1480">
        <v>113.01</v>
      </c>
      <c r="G1480">
        <v>0.126</v>
      </c>
      <c r="H1480">
        <v>-0.52190000000000003</v>
      </c>
      <c r="I1480">
        <v>0.13500000000000001</v>
      </c>
      <c r="J1480">
        <v>0.96220000000000006</v>
      </c>
      <c r="K1480">
        <v>4.9299999999999997E-2</v>
      </c>
      <c r="L1480">
        <v>-1.6400000000000001E-2</v>
      </c>
      <c r="M1480">
        <v>0.40600000000000003</v>
      </c>
      <c r="N1480">
        <v>0.37190000000000001</v>
      </c>
      <c r="O1480">
        <v>-0.22670000000000001</v>
      </c>
      <c r="P1480">
        <v>1.6999999999999999E-3</v>
      </c>
      <c r="Q1480" s="13">
        <v>1.2E-2</v>
      </c>
      <c r="R1480" s="13">
        <v>7.4800000000000005E-2</v>
      </c>
      <c r="S1480" s="13">
        <v>-0.91869999999999996</v>
      </c>
      <c r="T1480">
        <v>-0.1229</v>
      </c>
      <c r="U1480" s="13">
        <v>8.0000000000000004E-4</v>
      </c>
      <c r="V1480" s="13">
        <v>7.5600000000000001E-2</v>
      </c>
      <c r="X1480"/>
      <c r="AA1480" s="13"/>
      <c r="AC1480"/>
      <c r="AD1480" s="14"/>
    </row>
    <row r="1481" spans="1:30" x14ac:dyDescent="0.2">
      <c r="A1481" t="s">
        <v>38</v>
      </c>
      <c r="C1481">
        <v>130.863</v>
      </c>
      <c r="D1481">
        <v>34.999200000000002</v>
      </c>
      <c r="E1481">
        <v>0</v>
      </c>
      <c r="F1481">
        <v>113.50700000000001</v>
      </c>
      <c r="G1481">
        <v>4.6199999999999998E-2</v>
      </c>
      <c r="H1481">
        <v>-1.0065999999999999</v>
      </c>
      <c r="I1481">
        <v>5.11E-2</v>
      </c>
      <c r="J1481">
        <v>1.5945</v>
      </c>
      <c r="K1481">
        <v>0.2848</v>
      </c>
      <c r="L1481">
        <v>-5.5999999999999999E-3</v>
      </c>
      <c r="M1481">
        <v>0.75080000000000002</v>
      </c>
      <c r="N1481">
        <v>0.37840000000000001</v>
      </c>
      <c r="O1481">
        <v>-0.2203</v>
      </c>
      <c r="P1481">
        <v>1.6999999999999999E-3</v>
      </c>
      <c r="Q1481" s="13">
        <v>8.9999999999999993E-3</v>
      </c>
      <c r="R1481" s="13">
        <v>9.6100000000000005E-2</v>
      </c>
      <c r="S1481" s="13">
        <v>-1.3863000000000001</v>
      </c>
      <c r="T1481">
        <v>-0.1205</v>
      </c>
      <c r="U1481" s="13">
        <v>-5.9999999999999995E-4</v>
      </c>
      <c r="V1481" s="13">
        <v>7.6100000000000001E-2</v>
      </c>
      <c r="X1481"/>
      <c r="AA1481" s="13"/>
      <c r="AC1481"/>
      <c r="AD1481" s="14"/>
    </row>
    <row r="1482" spans="1:30" x14ac:dyDescent="0.2">
      <c r="A1482" t="s">
        <v>38</v>
      </c>
      <c r="C1482">
        <v>131.113</v>
      </c>
      <c r="D1482">
        <v>34.999200000000002</v>
      </c>
      <c r="E1482">
        <v>0</v>
      </c>
      <c r="F1482">
        <v>114.005</v>
      </c>
      <c r="G1482">
        <v>1.9599999999999999E-2</v>
      </c>
      <c r="H1482">
        <v>-0.9395</v>
      </c>
      <c r="I1482">
        <v>3.0599999999999999E-2</v>
      </c>
      <c r="J1482">
        <v>1.6011</v>
      </c>
      <c r="K1482">
        <v>4.9299999999999997E-2</v>
      </c>
      <c r="L1482">
        <v>-1.2800000000000001E-2</v>
      </c>
      <c r="M1482">
        <v>0.37459999999999999</v>
      </c>
      <c r="N1482">
        <v>0.36870000000000003</v>
      </c>
      <c r="O1482">
        <v>-0.2235</v>
      </c>
      <c r="P1482">
        <v>5.5999999999999999E-3</v>
      </c>
      <c r="Q1482" s="13">
        <v>1.2E-2</v>
      </c>
      <c r="R1482" s="13">
        <v>9.0399999999999994E-2</v>
      </c>
      <c r="S1482" s="13">
        <v>-1.2749999999999999</v>
      </c>
      <c r="T1482">
        <v>-0.13400000000000001</v>
      </c>
      <c r="U1482" s="13">
        <v>-2.0000000000000001E-4</v>
      </c>
      <c r="V1482" s="13">
        <v>7.7499999999999999E-2</v>
      </c>
      <c r="X1482"/>
      <c r="AA1482" s="13"/>
      <c r="AC1482"/>
      <c r="AD1482" s="14"/>
    </row>
    <row r="1483" spans="1:30" x14ac:dyDescent="0.2">
      <c r="A1483" t="s">
        <v>38</v>
      </c>
      <c r="C1483">
        <v>131.363</v>
      </c>
      <c r="D1483">
        <v>34.999200000000002</v>
      </c>
      <c r="E1483">
        <v>0</v>
      </c>
      <c r="F1483">
        <v>114.503</v>
      </c>
      <c r="G1483">
        <v>6.8699999999999997E-2</v>
      </c>
      <c r="H1483">
        <v>-1.3421000000000001</v>
      </c>
      <c r="I1483">
        <v>6.7500000000000004E-2</v>
      </c>
      <c r="J1483">
        <v>1.9303999999999999</v>
      </c>
      <c r="K1483">
        <v>7.8700000000000006E-2</v>
      </c>
      <c r="L1483">
        <v>-1.1599999999999999E-2</v>
      </c>
      <c r="M1483">
        <v>0.34329999999999999</v>
      </c>
      <c r="N1483">
        <v>0.37190000000000001</v>
      </c>
      <c r="O1483">
        <v>-0.2235</v>
      </c>
      <c r="P1483">
        <v>1.6999999999999999E-3</v>
      </c>
      <c r="Q1483" s="13">
        <v>1.35E-2</v>
      </c>
      <c r="R1483" s="13">
        <v>7.9000000000000001E-2</v>
      </c>
      <c r="S1483" s="13">
        <v>-1.0633999999999999</v>
      </c>
      <c r="T1483">
        <v>-0.10580000000000001</v>
      </c>
      <c r="U1483" s="13">
        <v>2.9999999999999997E-4</v>
      </c>
      <c r="V1483" s="13">
        <v>7.5600000000000001E-2</v>
      </c>
      <c r="X1483"/>
      <c r="AA1483" s="13"/>
      <c r="AC1483"/>
      <c r="AD1483" s="14"/>
    </row>
    <row r="1484" spans="1:30" x14ac:dyDescent="0.2">
      <c r="A1484" t="s">
        <v>38</v>
      </c>
      <c r="C1484">
        <v>131.613</v>
      </c>
      <c r="D1484">
        <v>34.999200000000002</v>
      </c>
      <c r="E1484">
        <v>0</v>
      </c>
      <c r="F1484">
        <v>115.001</v>
      </c>
      <c r="G1484">
        <v>9.1200000000000003E-2</v>
      </c>
      <c r="H1484">
        <v>-0.92459999999999998</v>
      </c>
      <c r="I1484">
        <v>7.1599999999999997E-2</v>
      </c>
      <c r="J1484">
        <v>1.6867000000000001</v>
      </c>
      <c r="K1484">
        <v>4.9299999999999997E-2</v>
      </c>
      <c r="L1484">
        <v>-1.1599999999999999E-2</v>
      </c>
      <c r="M1484">
        <v>0.34329999999999999</v>
      </c>
      <c r="N1484">
        <v>0.37840000000000001</v>
      </c>
      <c r="O1484">
        <v>-0.21049999999999999</v>
      </c>
      <c r="P1484">
        <v>1.6999999999999999E-3</v>
      </c>
      <c r="Q1484" s="13">
        <v>8.9999999999999993E-3</v>
      </c>
      <c r="R1484" s="13">
        <v>9.3200000000000005E-2</v>
      </c>
      <c r="S1484" s="13">
        <v>-1.4086000000000001</v>
      </c>
      <c r="T1484">
        <v>-0.13639999999999999</v>
      </c>
      <c r="U1484" s="13">
        <v>-2.0000000000000001E-4</v>
      </c>
      <c r="V1484" s="13">
        <v>7.6499999999999999E-2</v>
      </c>
      <c r="X1484"/>
      <c r="AA1484" s="13"/>
      <c r="AC1484"/>
      <c r="AD1484" s="14"/>
    </row>
    <row r="1485" spans="1:30" x14ac:dyDescent="0.2">
      <c r="A1485" t="s">
        <v>38</v>
      </c>
      <c r="C1485">
        <v>131.863</v>
      </c>
      <c r="D1485">
        <v>34.999200000000002</v>
      </c>
      <c r="E1485">
        <v>0</v>
      </c>
      <c r="F1485">
        <v>115.495</v>
      </c>
      <c r="G1485">
        <v>6.6699999999999995E-2</v>
      </c>
      <c r="H1485">
        <v>-0.52939999999999998</v>
      </c>
      <c r="I1485">
        <v>6.54E-2</v>
      </c>
      <c r="J1485">
        <v>1.2387999999999999</v>
      </c>
      <c r="K1485">
        <v>1.9900000000000001E-2</v>
      </c>
      <c r="L1485">
        <v>-8.0000000000000002E-3</v>
      </c>
      <c r="M1485">
        <v>0.34329999999999999</v>
      </c>
      <c r="N1485">
        <v>0.37190000000000001</v>
      </c>
      <c r="O1485">
        <v>-0.2235</v>
      </c>
      <c r="P1485">
        <v>1.6999999999999999E-3</v>
      </c>
      <c r="Q1485" s="13">
        <v>1.35E-2</v>
      </c>
      <c r="R1485" s="13">
        <v>9.7500000000000003E-2</v>
      </c>
      <c r="S1485" s="13">
        <v>-1.3084</v>
      </c>
      <c r="T1485">
        <v>-0.1168</v>
      </c>
      <c r="U1485" s="13">
        <v>-5.9999999999999995E-4</v>
      </c>
      <c r="V1485" s="13">
        <v>7.5600000000000001E-2</v>
      </c>
      <c r="X1485"/>
      <c r="AA1485" s="13"/>
      <c r="AC1485"/>
      <c r="AD1485" s="14"/>
    </row>
    <row r="1486" spans="1:30" x14ac:dyDescent="0.2">
      <c r="A1486" t="s">
        <v>38</v>
      </c>
      <c r="C1486">
        <v>132.113</v>
      </c>
      <c r="D1486">
        <v>34.999200000000002</v>
      </c>
      <c r="E1486">
        <v>0</v>
      </c>
      <c r="F1486">
        <v>115.992</v>
      </c>
      <c r="G1486">
        <v>5.4399999999999997E-2</v>
      </c>
      <c r="H1486">
        <v>-0.55179999999999996</v>
      </c>
      <c r="I1486">
        <v>4.7E-2</v>
      </c>
      <c r="J1486">
        <v>1.1466000000000001</v>
      </c>
      <c r="K1486">
        <v>4.9299999999999997E-2</v>
      </c>
      <c r="L1486">
        <v>-9.1999999999999998E-3</v>
      </c>
      <c r="M1486">
        <v>0.34329999999999999</v>
      </c>
      <c r="N1486">
        <v>0.37519999999999998</v>
      </c>
      <c r="O1486">
        <v>-0.217</v>
      </c>
      <c r="P1486">
        <v>5.5999999999999999E-3</v>
      </c>
      <c r="Q1486" s="13">
        <v>1.0500000000000001E-2</v>
      </c>
      <c r="R1486" s="13">
        <v>8.0500000000000002E-2</v>
      </c>
      <c r="S1486" s="13">
        <v>-1.0188999999999999</v>
      </c>
      <c r="T1486">
        <v>-0.1217</v>
      </c>
      <c r="U1486" s="13">
        <v>1.2999999999999999E-3</v>
      </c>
      <c r="V1486" s="13">
        <v>7.6499999999999999E-2</v>
      </c>
      <c r="X1486"/>
      <c r="AA1486" s="13"/>
      <c r="AC1486"/>
      <c r="AD1486" s="14"/>
    </row>
    <row r="1487" spans="1:30" x14ac:dyDescent="0.2">
      <c r="A1487" t="s">
        <v>38</v>
      </c>
      <c r="C1487">
        <v>132.363</v>
      </c>
      <c r="D1487">
        <v>34.999200000000002</v>
      </c>
      <c r="E1487">
        <v>0</v>
      </c>
      <c r="F1487">
        <v>116.485</v>
      </c>
      <c r="G1487">
        <v>0.1055</v>
      </c>
      <c r="H1487">
        <v>-0.64870000000000005</v>
      </c>
      <c r="I1487">
        <v>0.1043</v>
      </c>
      <c r="J1487">
        <v>1.1860999999999999</v>
      </c>
      <c r="K1487">
        <v>1.9900000000000001E-2</v>
      </c>
      <c r="L1487">
        <v>-1.1599999999999999E-2</v>
      </c>
      <c r="M1487">
        <v>0.34329999999999999</v>
      </c>
      <c r="N1487">
        <v>0.36870000000000003</v>
      </c>
      <c r="O1487">
        <v>-0.20730000000000001</v>
      </c>
      <c r="P1487">
        <v>1.6999999999999999E-3</v>
      </c>
      <c r="Q1487" s="13">
        <v>1.2E-2</v>
      </c>
      <c r="R1487" s="13">
        <v>8.7599999999999997E-2</v>
      </c>
      <c r="S1487" s="13">
        <v>-1.2081999999999999</v>
      </c>
      <c r="T1487">
        <v>-0.11559999999999999</v>
      </c>
      <c r="U1487" s="13">
        <v>-2.0000000000000001E-4</v>
      </c>
      <c r="V1487" s="13">
        <v>7.5600000000000001E-2</v>
      </c>
      <c r="X1487"/>
      <c r="AA1487" s="13"/>
      <c r="AC1487"/>
      <c r="AD1487" s="14"/>
    </row>
    <row r="1488" spans="1:30" x14ac:dyDescent="0.2">
      <c r="A1488" t="s">
        <v>38</v>
      </c>
      <c r="C1488">
        <v>132.613</v>
      </c>
      <c r="D1488">
        <v>34.999200000000002</v>
      </c>
      <c r="E1488">
        <v>0</v>
      </c>
      <c r="F1488">
        <v>116.982</v>
      </c>
      <c r="G1488">
        <v>0.14030000000000001</v>
      </c>
      <c r="H1488">
        <v>-0.70089999999999997</v>
      </c>
      <c r="I1488">
        <v>0.1411</v>
      </c>
      <c r="J1488">
        <v>1.3244</v>
      </c>
      <c r="K1488">
        <v>4.9299999999999997E-2</v>
      </c>
      <c r="L1488">
        <v>-1.2800000000000001E-2</v>
      </c>
      <c r="M1488">
        <v>0.34329999999999999</v>
      </c>
      <c r="N1488">
        <v>0.37190000000000001</v>
      </c>
      <c r="O1488">
        <v>-0.2041</v>
      </c>
      <c r="P1488">
        <v>1.6999999999999999E-3</v>
      </c>
      <c r="Q1488" s="13">
        <v>1.2E-2</v>
      </c>
      <c r="R1488" s="13">
        <v>8.8999999999999996E-2</v>
      </c>
      <c r="S1488" s="13">
        <v>-1.2638</v>
      </c>
      <c r="T1488">
        <v>-0.1143</v>
      </c>
      <c r="U1488" s="13">
        <v>8.0000000000000004E-4</v>
      </c>
      <c r="V1488" s="13">
        <v>7.6499999999999999E-2</v>
      </c>
      <c r="X1488"/>
      <c r="AA1488" s="13"/>
      <c r="AC1488"/>
      <c r="AD1488" s="14"/>
    </row>
    <row r="1489" spans="1:30" x14ac:dyDescent="0.2">
      <c r="A1489" t="s">
        <v>38</v>
      </c>
      <c r="C1489">
        <v>132.863</v>
      </c>
      <c r="D1489">
        <v>34.999200000000002</v>
      </c>
      <c r="E1489">
        <v>0</v>
      </c>
      <c r="F1489">
        <v>117.48</v>
      </c>
      <c r="G1489">
        <v>9.74E-2</v>
      </c>
      <c r="H1489">
        <v>-0.3952</v>
      </c>
      <c r="I1489">
        <v>0.1023</v>
      </c>
      <c r="J1489">
        <v>1.1005</v>
      </c>
      <c r="K1489">
        <v>4.9299999999999997E-2</v>
      </c>
      <c r="L1489">
        <v>-8.0000000000000002E-3</v>
      </c>
      <c r="M1489">
        <v>0.31190000000000001</v>
      </c>
      <c r="N1489">
        <v>0.36870000000000003</v>
      </c>
      <c r="O1489">
        <v>-0.21379999999999999</v>
      </c>
      <c r="P1489">
        <v>1.6999999999999999E-3</v>
      </c>
      <c r="Q1489" s="13">
        <v>1.2E-2</v>
      </c>
      <c r="R1489" s="13">
        <v>7.4800000000000005E-2</v>
      </c>
      <c r="S1489" s="13">
        <v>-1.0301</v>
      </c>
      <c r="T1489">
        <v>-0.1242</v>
      </c>
      <c r="U1489" s="13">
        <v>-2.0000000000000001E-4</v>
      </c>
      <c r="V1489" s="13">
        <v>7.6499999999999999E-2</v>
      </c>
      <c r="X1489"/>
      <c r="AA1489" s="13"/>
      <c r="AC1489"/>
      <c r="AD1489" s="14"/>
    </row>
    <row r="1490" spans="1:30" x14ac:dyDescent="0.2">
      <c r="A1490" t="s">
        <v>38</v>
      </c>
      <c r="C1490">
        <v>133.113</v>
      </c>
      <c r="D1490">
        <v>34.999200000000002</v>
      </c>
      <c r="E1490">
        <v>0</v>
      </c>
      <c r="F1490">
        <v>117.977</v>
      </c>
      <c r="G1490">
        <v>5.2299999999999999E-2</v>
      </c>
      <c r="H1490">
        <v>-1.0065999999999999</v>
      </c>
      <c r="I1490">
        <v>4.0899999999999999E-2</v>
      </c>
      <c r="J1490">
        <v>1.5484</v>
      </c>
      <c r="K1490">
        <v>4.9299999999999997E-2</v>
      </c>
      <c r="L1490">
        <v>-1.04E-2</v>
      </c>
      <c r="M1490">
        <v>0.40600000000000003</v>
      </c>
      <c r="N1490">
        <v>0.3654</v>
      </c>
      <c r="O1490">
        <v>-0.217</v>
      </c>
      <c r="P1490">
        <v>1.6999999999999999E-3</v>
      </c>
      <c r="Q1490" s="13">
        <v>1.0500000000000001E-2</v>
      </c>
      <c r="R1490" s="13">
        <v>9.8900000000000002E-2</v>
      </c>
      <c r="S1490" s="13">
        <v>-1.4308000000000001</v>
      </c>
      <c r="T1490">
        <v>-0.11070000000000001</v>
      </c>
      <c r="U1490" s="13">
        <v>2.9999999999999997E-4</v>
      </c>
      <c r="V1490" s="13">
        <v>7.46E-2</v>
      </c>
      <c r="X1490"/>
      <c r="AA1490" s="13"/>
      <c r="AC1490"/>
      <c r="AD1490" s="14"/>
    </row>
    <row r="1491" spans="1:30" x14ac:dyDescent="0.2">
      <c r="A1491" t="s">
        <v>38</v>
      </c>
      <c r="C1491">
        <v>133.363</v>
      </c>
      <c r="D1491">
        <v>34.999200000000002</v>
      </c>
      <c r="E1491">
        <v>0</v>
      </c>
      <c r="F1491">
        <v>118.47499999999999</v>
      </c>
      <c r="G1491">
        <v>0.12809999999999999</v>
      </c>
      <c r="H1491">
        <v>-0.82020000000000004</v>
      </c>
      <c r="I1491">
        <v>0.1207</v>
      </c>
      <c r="J1491">
        <v>1.3969</v>
      </c>
      <c r="K1491">
        <v>4.9299999999999997E-2</v>
      </c>
      <c r="L1491">
        <v>-8.0000000000000002E-3</v>
      </c>
      <c r="M1491">
        <v>0.34329999999999999</v>
      </c>
      <c r="N1491">
        <v>0.36870000000000003</v>
      </c>
      <c r="O1491">
        <v>-0.2235</v>
      </c>
      <c r="P1491">
        <v>5.5999999999999999E-3</v>
      </c>
      <c r="Q1491" s="13">
        <v>1.35E-2</v>
      </c>
      <c r="R1491" s="13">
        <v>9.0399999999999994E-2</v>
      </c>
      <c r="S1491" s="13">
        <v>-1.4308000000000001</v>
      </c>
      <c r="T1491">
        <v>-0.1193</v>
      </c>
      <c r="U1491" s="13">
        <v>2.9999999999999997E-4</v>
      </c>
      <c r="V1491" s="13">
        <v>7.51E-2</v>
      </c>
      <c r="X1491"/>
      <c r="AA1491" s="13"/>
      <c r="AC1491"/>
      <c r="AD1491" s="14"/>
    </row>
    <row r="1492" spans="1:30" x14ac:dyDescent="0.2">
      <c r="A1492" t="s">
        <v>38</v>
      </c>
      <c r="C1492">
        <v>133.613</v>
      </c>
      <c r="D1492">
        <v>34.999200000000002</v>
      </c>
      <c r="E1492">
        <v>0</v>
      </c>
      <c r="F1492">
        <v>118.97499999999999</v>
      </c>
      <c r="G1492">
        <v>0.13009999999999999</v>
      </c>
      <c r="H1492">
        <v>-1.4689000000000001</v>
      </c>
      <c r="I1492">
        <v>0.1268</v>
      </c>
      <c r="J1492">
        <v>1.8909</v>
      </c>
      <c r="K1492">
        <v>1.9900000000000001E-2</v>
      </c>
      <c r="L1492">
        <v>-8.0000000000000002E-3</v>
      </c>
      <c r="M1492">
        <v>0.28060000000000002</v>
      </c>
      <c r="N1492">
        <v>0.36870000000000003</v>
      </c>
      <c r="O1492">
        <v>-0.2235</v>
      </c>
      <c r="P1492">
        <v>1.6999999999999999E-3</v>
      </c>
      <c r="Q1492" s="13">
        <v>1.35E-2</v>
      </c>
      <c r="R1492" s="13">
        <v>8.4699999999999998E-2</v>
      </c>
      <c r="S1492" s="13">
        <v>-1.0968</v>
      </c>
      <c r="T1492">
        <v>-0.1192</v>
      </c>
      <c r="U1492" s="13">
        <v>8.0000000000000004E-4</v>
      </c>
      <c r="V1492" s="13">
        <v>7.6100000000000001E-2</v>
      </c>
      <c r="X1492"/>
      <c r="AA1492" s="13"/>
      <c r="AC1492"/>
      <c r="AD1492" s="14"/>
    </row>
    <row r="1493" spans="1:30" x14ac:dyDescent="0.2">
      <c r="A1493" t="s">
        <v>38</v>
      </c>
      <c r="C1493">
        <v>133.863</v>
      </c>
      <c r="D1493">
        <v>34.999200000000002</v>
      </c>
      <c r="E1493">
        <v>0</v>
      </c>
      <c r="F1493">
        <v>119.47499999999999</v>
      </c>
      <c r="G1493">
        <v>6.0499999999999998E-2</v>
      </c>
      <c r="H1493">
        <v>-0.85</v>
      </c>
      <c r="I1493">
        <v>6.13E-2</v>
      </c>
      <c r="J1493">
        <v>1.5484</v>
      </c>
      <c r="K1493">
        <v>4.9299999999999997E-2</v>
      </c>
      <c r="L1493">
        <v>-1.1599999999999999E-2</v>
      </c>
      <c r="M1493">
        <v>0.34329999999999999</v>
      </c>
      <c r="N1493">
        <v>0.36870000000000003</v>
      </c>
      <c r="O1493">
        <v>-0.2203</v>
      </c>
      <c r="P1493">
        <v>1.6999999999999999E-3</v>
      </c>
      <c r="Q1493" s="13">
        <v>1.0500000000000001E-2</v>
      </c>
      <c r="R1493" s="13">
        <v>9.4700000000000006E-2</v>
      </c>
      <c r="S1493" s="13">
        <v>-1.3306</v>
      </c>
      <c r="T1493">
        <v>-0.12540000000000001</v>
      </c>
      <c r="U1493" s="13">
        <v>-2.0000000000000001E-4</v>
      </c>
      <c r="V1493" s="13">
        <v>7.6100000000000001E-2</v>
      </c>
      <c r="X1493"/>
      <c r="AA1493" s="13"/>
      <c r="AC1493"/>
      <c r="AD1493" s="14"/>
    </row>
    <row r="1494" spans="1:30" x14ac:dyDescent="0.2">
      <c r="A1494" t="s">
        <v>38</v>
      </c>
      <c r="C1494">
        <v>134.113</v>
      </c>
      <c r="D1494">
        <v>34.999200000000002</v>
      </c>
      <c r="E1494">
        <v>0</v>
      </c>
      <c r="F1494">
        <v>119.976</v>
      </c>
      <c r="G1494">
        <v>0.11169999999999999</v>
      </c>
      <c r="H1494">
        <v>-0.58899999999999997</v>
      </c>
      <c r="I1494">
        <v>0.1084</v>
      </c>
      <c r="J1494">
        <v>1.1795</v>
      </c>
      <c r="K1494">
        <v>1.9900000000000001E-2</v>
      </c>
      <c r="L1494">
        <v>-1.04E-2</v>
      </c>
      <c r="M1494">
        <v>0.31190000000000001</v>
      </c>
      <c r="N1494">
        <v>0.3654</v>
      </c>
      <c r="O1494">
        <v>-0.2041</v>
      </c>
      <c r="P1494">
        <v>1.6999999999999999E-3</v>
      </c>
      <c r="Q1494" s="13">
        <v>1.0500000000000001E-2</v>
      </c>
      <c r="R1494" s="13">
        <v>9.1800000000000007E-2</v>
      </c>
      <c r="S1494" s="13">
        <v>-1.2638</v>
      </c>
      <c r="T1494">
        <v>-0.1144</v>
      </c>
      <c r="U1494" s="13">
        <v>2.9999999999999997E-4</v>
      </c>
      <c r="V1494" s="13">
        <v>7.51E-2</v>
      </c>
      <c r="X1494"/>
      <c r="AA1494" s="13"/>
      <c r="AC1494"/>
      <c r="AD1494" s="14"/>
    </row>
    <row r="1495" spans="1:30" x14ac:dyDescent="0.2">
      <c r="A1495" t="s">
        <v>38</v>
      </c>
      <c r="C1495">
        <v>134.363</v>
      </c>
      <c r="D1495">
        <v>34.999200000000002</v>
      </c>
      <c r="E1495">
        <v>0</v>
      </c>
      <c r="F1495">
        <v>120.48</v>
      </c>
      <c r="G1495">
        <v>0.11990000000000001</v>
      </c>
      <c r="H1495">
        <v>-0.63380000000000003</v>
      </c>
      <c r="I1495">
        <v>0.1145</v>
      </c>
      <c r="J1495">
        <v>1.0872999999999999</v>
      </c>
      <c r="K1495">
        <v>4.9299999999999997E-2</v>
      </c>
      <c r="L1495">
        <v>-9.1999999999999998E-3</v>
      </c>
      <c r="M1495">
        <v>0.34329999999999999</v>
      </c>
      <c r="N1495">
        <v>0.36870000000000003</v>
      </c>
      <c r="O1495">
        <v>-0.21049999999999999</v>
      </c>
      <c r="P1495">
        <v>1.6999999999999999E-3</v>
      </c>
      <c r="Q1495" s="13">
        <v>1.2E-2</v>
      </c>
      <c r="R1495" s="13">
        <v>7.4800000000000005E-2</v>
      </c>
      <c r="S1495" s="13">
        <v>-1.0411999999999999</v>
      </c>
      <c r="T1495">
        <v>-0.12540000000000001</v>
      </c>
      <c r="U1495" s="13">
        <v>8.0000000000000004E-4</v>
      </c>
      <c r="V1495" s="13">
        <v>7.4099999999999999E-2</v>
      </c>
      <c r="X1495"/>
      <c r="AA1495" s="13"/>
      <c r="AC1495"/>
      <c r="AD1495" s="14"/>
    </row>
    <row r="1496" spans="1:30" x14ac:dyDescent="0.2">
      <c r="A1496" t="s">
        <v>38</v>
      </c>
      <c r="C1496">
        <v>134.613</v>
      </c>
      <c r="D1496">
        <v>34.999200000000002</v>
      </c>
      <c r="E1496">
        <v>0</v>
      </c>
      <c r="F1496">
        <v>120.982</v>
      </c>
      <c r="G1496">
        <v>0.11169999999999999</v>
      </c>
      <c r="H1496">
        <v>-0.58899999999999997</v>
      </c>
      <c r="I1496">
        <v>0.1145</v>
      </c>
      <c r="J1496">
        <v>1.1532</v>
      </c>
      <c r="K1496">
        <v>4.9299999999999997E-2</v>
      </c>
      <c r="L1496">
        <v>-8.0000000000000002E-3</v>
      </c>
      <c r="M1496">
        <v>0.34329999999999999</v>
      </c>
      <c r="N1496">
        <v>0.3654</v>
      </c>
      <c r="O1496">
        <v>-0.20730000000000001</v>
      </c>
      <c r="P1496">
        <v>1.6999999999999999E-3</v>
      </c>
      <c r="Q1496" s="13">
        <v>8.9999999999999993E-3</v>
      </c>
      <c r="R1496" s="13">
        <v>8.7599999999999997E-2</v>
      </c>
      <c r="S1496" s="13">
        <v>-1.2081999999999999</v>
      </c>
      <c r="T1496">
        <v>-9.7199999999999995E-2</v>
      </c>
      <c r="U1496" s="13">
        <v>2.9999999999999997E-4</v>
      </c>
      <c r="V1496" s="13">
        <v>7.51E-2</v>
      </c>
      <c r="X1496"/>
      <c r="AA1496" s="13"/>
      <c r="AC1496"/>
      <c r="AD1496" s="14"/>
    </row>
    <row r="1497" spans="1:30" x14ac:dyDescent="0.2">
      <c r="A1497" t="s">
        <v>38</v>
      </c>
      <c r="C1497">
        <v>134.863</v>
      </c>
      <c r="D1497">
        <v>34.999200000000002</v>
      </c>
      <c r="E1497">
        <v>0</v>
      </c>
      <c r="F1497">
        <v>121.483</v>
      </c>
      <c r="G1497">
        <v>9.9400000000000002E-2</v>
      </c>
      <c r="H1497">
        <v>-0.81269999999999998</v>
      </c>
      <c r="I1497">
        <v>9.8100000000000007E-2</v>
      </c>
      <c r="J1497">
        <v>1.2652000000000001</v>
      </c>
      <c r="K1497">
        <v>7.8700000000000006E-2</v>
      </c>
      <c r="L1497">
        <v>-9.1999999999999998E-3</v>
      </c>
      <c r="M1497">
        <v>0.34329999999999999</v>
      </c>
      <c r="N1497">
        <v>0.3654</v>
      </c>
      <c r="O1497">
        <v>-0.20080000000000001</v>
      </c>
      <c r="P1497">
        <v>1.6999999999999999E-3</v>
      </c>
      <c r="Q1497" s="13">
        <v>1.2E-2</v>
      </c>
      <c r="R1497" s="13">
        <v>9.4700000000000006E-2</v>
      </c>
      <c r="S1497" s="13">
        <v>-1.4308000000000001</v>
      </c>
      <c r="T1497">
        <v>-0.12540000000000001</v>
      </c>
      <c r="U1497" s="13">
        <v>-5.9999999999999995E-4</v>
      </c>
      <c r="V1497" s="13">
        <v>7.6100000000000001E-2</v>
      </c>
      <c r="X1497"/>
      <c r="AA1497" s="13"/>
      <c r="AC1497"/>
      <c r="AD1497" s="14"/>
    </row>
    <row r="1498" spans="1:30" x14ac:dyDescent="0.2">
      <c r="A1498" t="s">
        <v>38</v>
      </c>
      <c r="C1498">
        <v>135.113</v>
      </c>
      <c r="D1498">
        <v>34.999200000000002</v>
      </c>
      <c r="E1498">
        <v>0</v>
      </c>
      <c r="F1498">
        <v>121.983</v>
      </c>
      <c r="G1498">
        <v>0.15260000000000001</v>
      </c>
      <c r="H1498">
        <v>-0.61890000000000001</v>
      </c>
      <c r="I1498">
        <v>0.16159999999999999</v>
      </c>
      <c r="J1498">
        <v>1.0741000000000001</v>
      </c>
      <c r="K1498">
        <v>4.9299999999999997E-2</v>
      </c>
      <c r="L1498">
        <v>-1.1599999999999999E-2</v>
      </c>
      <c r="M1498">
        <v>0.34329999999999999</v>
      </c>
      <c r="N1498">
        <v>0.3654</v>
      </c>
      <c r="O1498">
        <v>-0.20730000000000001</v>
      </c>
      <c r="P1498">
        <v>1.6999999999999999E-3</v>
      </c>
      <c r="Q1498" s="13">
        <v>1.0500000000000001E-2</v>
      </c>
      <c r="R1498" s="13">
        <v>8.0500000000000002E-2</v>
      </c>
      <c r="S1498" s="13">
        <v>-1.1080000000000001</v>
      </c>
      <c r="T1498">
        <v>-0.1205</v>
      </c>
      <c r="U1498" s="13">
        <v>-5.9999999999999995E-4</v>
      </c>
      <c r="V1498" s="13">
        <v>7.6100000000000001E-2</v>
      </c>
      <c r="X1498"/>
      <c r="AA1498" s="13"/>
      <c r="AC1498"/>
      <c r="AD1498" s="14"/>
    </row>
    <row r="1499" spans="1:30" x14ac:dyDescent="0.2">
      <c r="A1499" t="s">
        <v>38</v>
      </c>
      <c r="C1499">
        <v>135.363</v>
      </c>
      <c r="D1499">
        <v>34.999200000000002</v>
      </c>
      <c r="E1499">
        <v>0</v>
      </c>
      <c r="F1499">
        <v>122.485</v>
      </c>
      <c r="G1499">
        <v>0.1096</v>
      </c>
      <c r="H1499">
        <v>-1.2825</v>
      </c>
      <c r="I1499">
        <v>0.1125</v>
      </c>
      <c r="J1499">
        <v>1.5418000000000001</v>
      </c>
      <c r="K1499">
        <v>1.9900000000000001E-2</v>
      </c>
      <c r="L1499">
        <v>-9.1999999999999998E-3</v>
      </c>
      <c r="M1499">
        <v>0.34329999999999999</v>
      </c>
      <c r="N1499">
        <v>0.3589</v>
      </c>
      <c r="O1499">
        <v>-0.20080000000000001</v>
      </c>
      <c r="P1499">
        <v>1.6999999999999999E-3</v>
      </c>
      <c r="Q1499" s="13">
        <v>1.4999999999999999E-2</v>
      </c>
      <c r="R1499" s="13">
        <v>9.4700000000000006E-2</v>
      </c>
      <c r="S1499" s="13">
        <v>-1.4419</v>
      </c>
      <c r="T1499">
        <v>-0.1021</v>
      </c>
      <c r="U1499" s="13">
        <v>-2.0000000000000001E-4</v>
      </c>
      <c r="V1499" s="13">
        <v>7.5600000000000001E-2</v>
      </c>
      <c r="X1499"/>
      <c r="AA1499" s="13"/>
      <c r="AC1499"/>
      <c r="AD1499" s="14"/>
    </row>
    <row r="1500" spans="1:30" x14ac:dyDescent="0.2">
      <c r="A1500" t="s">
        <v>38</v>
      </c>
      <c r="C1500">
        <v>135.613</v>
      </c>
      <c r="D1500">
        <v>34.999200000000002</v>
      </c>
      <c r="E1500">
        <v>0</v>
      </c>
      <c r="F1500">
        <v>122.98699999999999</v>
      </c>
      <c r="G1500">
        <v>0.1076</v>
      </c>
      <c r="H1500">
        <v>-0.89470000000000005</v>
      </c>
      <c r="I1500">
        <v>0.1104</v>
      </c>
      <c r="J1500">
        <v>1.3179000000000001</v>
      </c>
      <c r="K1500">
        <v>7.8700000000000006E-2</v>
      </c>
      <c r="L1500">
        <v>-1.04E-2</v>
      </c>
      <c r="M1500">
        <v>0.31190000000000001</v>
      </c>
      <c r="N1500">
        <v>0.36209999999999998</v>
      </c>
      <c r="O1500">
        <v>-0.20730000000000001</v>
      </c>
      <c r="P1500">
        <v>-2.2000000000000001E-3</v>
      </c>
      <c r="Q1500" s="13">
        <v>1.0500000000000001E-2</v>
      </c>
      <c r="R1500" s="13">
        <v>0.1004</v>
      </c>
      <c r="S1500" s="13">
        <v>-1.5644</v>
      </c>
      <c r="T1500">
        <v>-0.13400000000000001</v>
      </c>
      <c r="U1500" s="13">
        <v>-2.0000000000000001E-4</v>
      </c>
      <c r="V1500" s="13">
        <v>7.6499999999999999E-2</v>
      </c>
      <c r="X1500"/>
      <c r="AA1500" s="13"/>
      <c r="AC1500"/>
      <c r="AD1500" s="14"/>
    </row>
    <row r="1501" spans="1:30" x14ac:dyDescent="0.2">
      <c r="A1501" t="s">
        <v>38</v>
      </c>
      <c r="C1501">
        <v>135.863</v>
      </c>
      <c r="D1501">
        <v>34.999200000000002</v>
      </c>
      <c r="E1501">
        <v>0</v>
      </c>
      <c r="F1501">
        <v>123.494</v>
      </c>
      <c r="G1501">
        <v>9.1200000000000003E-2</v>
      </c>
      <c r="H1501">
        <v>-1.4464999999999999</v>
      </c>
      <c r="I1501">
        <v>9.1999999999999998E-2</v>
      </c>
      <c r="J1501">
        <v>1.7327999999999999</v>
      </c>
      <c r="K1501">
        <v>1.9900000000000001E-2</v>
      </c>
      <c r="L1501">
        <v>-8.0000000000000002E-3</v>
      </c>
      <c r="M1501">
        <v>0.31190000000000001</v>
      </c>
      <c r="N1501">
        <v>0.3589</v>
      </c>
      <c r="O1501">
        <v>-0.21049999999999999</v>
      </c>
      <c r="P1501">
        <v>1.6999999999999999E-3</v>
      </c>
      <c r="Q1501" s="13">
        <v>1.6500000000000001E-2</v>
      </c>
      <c r="R1501" s="13">
        <v>8.6199999999999999E-2</v>
      </c>
      <c r="S1501" s="13">
        <v>-1.1525000000000001</v>
      </c>
      <c r="T1501">
        <v>-0.11310000000000001</v>
      </c>
      <c r="U1501" s="13">
        <v>2.9999999999999997E-4</v>
      </c>
      <c r="V1501" s="13">
        <v>7.5600000000000001E-2</v>
      </c>
      <c r="X1501"/>
      <c r="AA1501" s="13"/>
      <c r="AC1501"/>
      <c r="AD1501" s="14"/>
    </row>
    <row r="1502" spans="1:30" x14ac:dyDescent="0.2">
      <c r="A1502" t="s">
        <v>38</v>
      </c>
      <c r="C1502">
        <v>136.113</v>
      </c>
      <c r="D1502">
        <v>34.999200000000002</v>
      </c>
      <c r="E1502">
        <v>0</v>
      </c>
      <c r="F1502">
        <v>123.995</v>
      </c>
      <c r="G1502">
        <v>6.4600000000000005E-2</v>
      </c>
      <c r="H1502">
        <v>-0.99909999999999999</v>
      </c>
      <c r="I1502">
        <v>5.3199999999999997E-2</v>
      </c>
      <c r="J1502">
        <v>1.4363999999999999</v>
      </c>
      <c r="K1502">
        <v>4.9299999999999997E-2</v>
      </c>
      <c r="L1502">
        <v>-9.1999999999999998E-3</v>
      </c>
      <c r="M1502">
        <v>0.34329999999999999</v>
      </c>
      <c r="N1502">
        <v>0.3654</v>
      </c>
      <c r="O1502">
        <v>-0.20080000000000001</v>
      </c>
      <c r="P1502">
        <v>5.5999999999999999E-3</v>
      </c>
      <c r="Q1502" s="13">
        <v>1.0500000000000001E-2</v>
      </c>
      <c r="R1502" s="13">
        <v>8.8999999999999996E-2</v>
      </c>
      <c r="S1502" s="13">
        <v>-1.3752</v>
      </c>
      <c r="T1502">
        <v>-0.13639999999999999</v>
      </c>
      <c r="U1502" s="13">
        <v>2.9999999999999997E-4</v>
      </c>
      <c r="V1502" s="13">
        <v>7.6499999999999999E-2</v>
      </c>
      <c r="X1502"/>
      <c r="AA1502" s="13"/>
      <c r="AC1502"/>
      <c r="AD1502" s="14"/>
    </row>
    <row r="1503" spans="1:30" x14ac:dyDescent="0.2">
      <c r="A1503" t="s">
        <v>38</v>
      </c>
      <c r="C1503">
        <v>136.363</v>
      </c>
      <c r="D1503">
        <v>34.999200000000002</v>
      </c>
      <c r="E1503">
        <v>0</v>
      </c>
      <c r="F1503">
        <v>124.495</v>
      </c>
      <c r="G1503">
        <v>7.8899999999999998E-2</v>
      </c>
      <c r="H1503">
        <v>-0.70830000000000004</v>
      </c>
      <c r="I1503">
        <v>7.7700000000000005E-2</v>
      </c>
      <c r="J1503">
        <v>1.1860999999999999</v>
      </c>
      <c r="K1503">
        <v>7.8700000000000006E-2</v>
      </c>
      <c r="L1503">
        <v>-6.7999999999999996E-3</v>
      </c>
      <c r="M1503">
        <v>0.34329999999999999</v>
      </c>
      <c r="N1503">
        <v>0.33929999999999999</v>
      </c>
      <c r="O1503">
        <v>-0.18790000000000001</v>
      </c>
      <c r="P1503">
        <v>1.6999999999999999E-3</v>
      </c>
      <c r="Q1503" s="13">
        <v>8.9999999999999993E-3</v>
      </c>
      <c r="R1503" s="13">
        <v>9.1800000000000007E-2</v>
      </c>
      <c r="S1503" s="13">
        <v>-1.4419</v>
      </c>
      <c r="T1503">
        <v>-0.11799999999999999</v>
      </c>
      <c r="U1503" s="13">
        <v>2.9999999999999997E-4</v>
      </c>
      <c r="V1503" s="13">
        <v>7.7499999999999999E-2</v>
      </c>
      <c r="X1503"/>
      <c r="AA1503" s="13"/>
      <c r="AC1503"/>
      <c r="AD1503" s="14"/>
    </row>
    <row r="1504" spans="1:30" x14ac:dyDescent="0.2">
      <c r="A1504" t="s">
        <v>38</v>
      </c>
      <c r="C1504">
        <v>136.613</v>
      </c>
      <c r="D1504">
        <v>34.999200000000002</v>
      </c>
      <c r="E1504">
        <v>0</v>
      </c>
      <c r="F1504">
        <v>124.995</v>
      </c>
      <c r="G1504">
        <v>8.1000000000000003E-2</v>
      </c>
      <c r="H1504">
        <v>-0.60389999999999999</v>
      </c>
      <c r="I1504">
        <v>7.3599999999999999E-2</v>
      </c>
      <c r="J1504">
        <v>1.0872999999999999</v>
      </c>
      <c r="K1504">
        <v>7.8700000000000006E-2</v>
      </c>
      <c r="L1504">
        <v>-1.04E-2</v>
      </c>
      <c r="M1504">
        <v>0.34329999999999999</v>
      </c>
      <c r="N1504">
        <v>0.34260000000000002</v>
      </c>
      <c r="O1504">
        <v>-0.18140000000000001</v>
      </c>
      <c r="P1504">
        <v>-2.2000000000000001E-3</v>
      </c>
      <c r="Q1504" s="13">
        <v>1.35E-2</v>
      </c>
      <c r="R1504" s="13">
        <v>8.0500000000000002E-2</v>
      </c>
      <c r="S1504" s="13">
        <v>-1.1414</v>
      </c>
      <c r="T1504">
        <v>-0.12909999999999999</v>
      </c>
      <c r="U1504" s="13">
        <v>-2.0000000000000001E-4</v>
      </c>
      <c r="V1504" s="13">
        <v>7.6499999999999999E-2</v>
      </c>
      <c r="X1504"/>
      <c r="AA1504" s="13"/>
      <c r="AC1504"/>
      <c r="AD1504" s="14"/>
    </row>
    <row r="1505" spans="1:30" x14ac:dyDescent="0.2">
      <c r="A1505" t="s">
        <v>38</v>
      </c>
      <c r="C1505">
        <v>136.863</v>
      </c>
      <c r="D1505">
        <v>34.999200000000002</v>
      </c>
      <c r="E1505">
        <v>0</v>
      </c>
      <c r="F1505">
        <v>125.495</v>
      </c>
      <c r="G1505">
        <v>7.8899999999999998E-2</v>
      </c>
      <c r="H1505">
        <v>-0.61890000000000001</v>
      </c>
      <c r="I1505">
        <v>7.5700000000000003E-2</v>
      </c>
      <c r="J1505">
        <v>1.0939000000000001</v>
      </c>
      <c r="K1505">
        <v>4.9299999999999997E-2</v>
      </c>
      <c r="L1505">
        <v>-8.0000000000000002E-3</v>
      </c>
      <c r="M1505">
        <v>0.34329999999999999</v>
      </c>
      <c r="N1505">
        <v>0.33929999999999999</v>
      </c>
      <c r="O1505">
        <v>-0.17810000000000001</v>
      </c>
      <c r="P1505">
        <v>1.6999999999999999E-3</v>
      </c>
      <c r="Q1505" s="13">
        <v>1.0500000000000001E-2</v>
      </c>
      <c r="R1505" s="13">
        <v>8.1900000000000001E-2</v>
      </c>
      <c r="S1505" s="13">
        <v>-1.2638</v>
      </c>
      <c r="T1505">
        <v>-0.1205</v>
      </c>
      <c r="U1505" s="13">
        <v>2.9999999999999997E-4</v>
      </c>
      <c r="V1505" s="13">
        <v>7.7499999999999999E-2</v>
      </c>
      <c r="X1505"/>
      <c r="AA1505" s="13"/>
      <c r="AC1505"/>
      <c r="AD1505" s="14"/>
    </row>
    <row r="1506" spans="1:30" x14ac:dyDescent="0.2">
      <c r="A1506" t="s">
        <v>38</v>
      </c>
      <c r="C1506">
        <v>137.113</v>
      </c>
      <c r="D1506">
        <v>34.999200000000002</v>
      </c>
      <c r="E1506">
        <v>0</v>
      </c>
      <c r="F1506">
        <v>125.995</v>
      </c>
      <c r="G1506">
        <v>9.9400000000000002E-2</v>
      </c>
      <c r="H1506">
        <v>-0.85750000000000004</v>
      </c>
      <c r="I1506">
        <v>9.1999999999999998E-2</v>
      </c>
      <c r="J1506">
        <v>1.1203000000000001</v>
      </c>
      <c r="K1506">
        <v>4.9299999999999997E-2</v>
      </c>
      <c r="L1506">
        <v>-8.0000000000000002E-3</v>
      </c>
      <c r="M1506">
        <v>0.34329999999999999</v>
      </c>
      <c r="N1506">
        <v>0.34260000000000002</v>
      </c>
      <c r="O1506">
        <v>-0.18140000000000001</v>
      </c>
      <c r="P1506">
        <v>1.6999999999999999E-3</v>
      </c>
      <c r="Q1506" s="13">
        <v>5.8999999999999999E-3</v>
      </c>
      <c r="R1506" s="13">
        <v>8.4699999999999998E-2</v>
      </c>
      <c r="S1506" s="13">
        <v>-1.3529</v>
      </c>
      <c r="T1506">
        <v>-0.1168</v>
      </c>
      <c r="U1506" s="13">
        <v>2.9999999999999997E-4</v>
      </c>
      <c r="V1506" s="13">
        <v>7.6999999999999999E-2</v>
      </c>
      <c r="X1506"/>
      <c r="AA1506" s="13"/>
      <c r="AC1506"/>
      <c r="AD1506" s="14"/>
    </row>
    <row r="1507" spans="1:30" x14ac:dyDescent="0.2">
      <c r="A1507" t="s">
        <v>38</v>
      </c>
      <c r="C1507">
        <v>137.363</v>
      </c>
      <c r="D1507">
        <v>34.999200000000002</v>
      </c>
      <c r="E1507">
        <v>0</v>
      </c>
      <c r="F1507">
        <v>126.489</v>
      </c>
      <c r="G1507">
        <v>7.0800000000000002E-2</v>
      </c>
      <c r="H1507">
        <v>-0.49959999999999999</v>
      </c>
      <c r="I1507">
        <v>7.1599999999999997E-2</v>
      </c>
      <c r="J1507">
        <v>1.0807</v>
      </c>
      <c r="K1507">
        <v>4.9299999999999997E-2</v>
      </c>
      <c r="L1507">
        <v>-8.0000000000000002E-3</v>
      </c>
      <c r="M1507">
        <v>0.34329999999999999</v>
      </c>
      <c r="N1507">
        <v>0.33929999999999999</v>
      </c>
      <c r="O1507">
        <v>-0.19109999999999999</v>
      </c>
      <c r="P1507">
        <v>1.6999999999999999E-3</v>
      </c>
      <c r="Q1507" s="13">
        <v>5.8999999999999999E-3</v>
      </c>
      <c r="R1507" s="13">
        <v>7.0499999999999993E-2</v>
      </c>
      <c r="S1507" s="13">
        <v>-1.03</v>
      </c>
      <c r="T1507">
        <v>-0.12540000000000001</v>
      </c>
      <c r="U1507" s="13">
        <v>-1.1000000000000001E-3</v>
      </c>
      <c r="V1507" s="13">
        <v>7.6499999999999999E-2</v>
      </c>
      <c r="X1507"/>
      <c r="AA1507" s="13"/>
      <c r="AC1507"/>
      <c r="AD1507" s="14"/>
    </row>
    <row r="1508" spans="1:30" x14ac:dyDescent="0.2">
      <c r="A1508" t="s">
        <v>38</v>
      </c>
      <c r="C1508">
        <v>137.613</v>
      </c>
      <c r="D1508">
        <v>34.999200000000002</v>
      </c>
      <c r="E1508">
        <v>0</v>
      </c>
      <c r="F1508">
        <v>126.985</v>
      </c>
      <c r="G1508">
        <v>7.8899999999999998E-2</v>
      </c>
      <c r="H1508">
        <v>-1.1706000000000001</v>
      </c>
      <c r="I1508">
        <v>7.7700000000000005E-2</v>
      </c>
      <c r="J1508">
        <v>1.5286</v>
      </c>
      <c r="K1508">
        <v>1.9900000000000001E-2</v>
      </c>
      <c r="L1508">
        <v>-6.7999999999999996E-3</v>
      </c>
      <c r="M1508">
        <v>0.31190000000000001</v>
      </c>
      <c r="N1508">
        <v>0.34260000000000002</v>
      </c>
      <c r="O1508">
        <v>-0.17810000000000001</v>
      </c>
      <c r="P1508">
        <v>1.6999999999999999E-3</v>
      </c>
      <c r="Q1508" s="13">
        <v>1.6500000000000001E-2</v>
      </c>
      <c r="R1508" s="13">
        <v>8.4699999999999998E-2</v>
      </c>
      <c r="S1508" s="13">
        <v>-1.2415</v>
      </c>
      <c r="T1508">
        <v>-0.1242</v>
      </c>
      <c r="U1508" s="13">
        <v>-2.0000000000000001E-4</v>
      </c>
      <c r="V1508" s="13">
        <v>7.5600000000000001E-2</v>
      </c>
      <c r="X1508"/>
      <c r="AA1508" s="13"/>
      <c r="AC1508"/>
      <c r="AD1508" s="14"/>
    </row>
    <row r="1509" spans="1:30" x14ac:dyDescent="0.2">
      <c r="A1509" t="s">
        <v>38</v>
      </c>
      <c r="C1509">
        <v>137.863</v>
      </c>
      <c r="D1509">
        <v>34.999200000000002</v>
      </c>
      <c r="E1509">
        <v>0</v>
      </c>
      <c r="F1509">
        <v>127.48099999999999</v>
      </c>
      <c r="G1509">
        <v>5.0299999999999997E-2</v>
      </c>
      <c r="H1509">
        <v>-0.8276</v>
      </c>
      <c r="I1509">
        <v>4.4999999999999998E-2</v>
      </c>
      <c r="J1509">
        <v>1.1334</v>
      </c>
      <c r="K1509">
        <v>0.19650000000000001</v>
      </c>
      <c r="L1509">
        <v>-6.7999999999999996E-3</v>
      </c>
      <c r="M1509">
        <v>0.75080000000000002</v>
      </c>
      <c r="N1509">
        <v>0.3458</v>
      </c>
      <c r="O1509">
        <v>-0.18459999999999999</v>
      </c>
      <c r="P1509">
        <v>1.6999999999999999E-3</v>
      </c>
      <c r="Q1509" s="13">
        <v>1.2E-2</v>
      </c>
      <c r="R1509" s="13">
        <v>8.6099999999999996E-2</v>
      </c>
      <c r="S1509" s="13">
        <v>-1.3640000000000001</v>
      </c>
      <c r="T1509">
        <v>-0.1144</v>
      </c>
      <c r="U1509" s="13">
        <v>1.2999999999999999E-3</v>
      </c>
      <c r="V1509" s="13">
        <v>7.6499999999999999E-2</v>
      </c>
      <c r="X1509"/>
      <c r="AA1509" s="13"/>
      <c r="AC1509"/>
      <c r="AD1509" s="14"/>
    </row>
    <row r="1510" spans="1:30" x14ac:dyDescent="0.2">
      <c r="A1510" t="s">
        <v>38</v>
      </c>
      <c r="C1510">
        <v>138.113</v>
      </c>
      <c r="D1510">
        <v>34.999200000000002</v>
      </c>
      <c r="E1510">
        <v>0</v>
      </c>
      <c r="F1510">
        <v>127.974</v>
      </c>
      <c r="G1510">
        <v>8.1000000000000003E-2</v>
      </c>
      <c r="H1510">
        <v>-1.2824</v>
      </c>
      <c r="I1510">
        <v>8.5900000000000004E-2</v>
      </c>
      <c r="J1510">
        <v>1.7592000000000001</v>
      </c>
      <c r="K1510">
        <v>4.9299999999999997E-2</v>
      </c>
      <c r="L1510">
        <v>-1.1599999999999999E-2</v>
      </c>
      <c r="M1510">
        <v>0.34329999999999999</v>
      </c>
      <c r="N1510">
        <v>0.33610000000000001</v>
      </c>
      <c r="O1510">
        <v>-0.17169999999999999</v>
      </c>
      <c r="P1510">
        <v>1.6999999999999999E-3</v>
      </c>
      <c r="Q1510" s="13">
        <v>7.4000000000000003E-3</v>
      </c>
      <c r="R1510" s="13">
        <v>7.6200000000000004E-2</v>
      </c>
      <c r="S1510" s="13">
        <v>-1.0633999999999999</v>
      </c>
      <c r="T1510">
        <v>-0.10580000000000001</v>
      </c>
      <c r="U1510" s="13">
        <v>-5.9999999999999995E-4</v>
      </c>
      <c r="V1510" s="13">
        <v>7.7499999999999999E-2</v>
      </c>
      <c r="X1510"/>
      <c r="AA1510" s="13"/>
      <c r="AC1510"/>
      <c r="AD1510" s="14"/>
    </row>
    <row r="1511" spans="1:30" x14ac:dyDescent="0.2">
      <c r="A1511" t="s">
        <v>38</v>
      </c>
      <c r="C1511">
        <v>138.363</v>
      </c>
      <c r="D1511">
        <v>34.999200000000002</v>
      </c>
      <c r="E1511">
        <v>0</v>
      </c>
      <c r="F1511">
        <v>128.46600000000001</v>
      </c>
      <c r="G1511">
        <v>6.2600000000000003E-2</v>
      </c>
      <c r="H1511">
        <v>-0.87980000000000003</v>
      </c>
      <c r="I1511">
        <v>5.5199999999999999E-2</v>
      </c>
      <c r="J1511">
        <v>1.5549999999999999</v>
      </c>
      <c r="K1511">
        <v>7.8700000000000006E-2</v>
      </c>
      <c r="L1511">
        <v>-8.0000000000000002E-3</v>
      </c>
      <c r="M1511">
        <v>0.8448</v>
      </c>
      <c r="N1511">
        <v>0.33279999999999998</v>
      </c>
      <c r="O1511">
        <v>-0.17810000000000001</v>
      </c>
      <c r="P1511">
        <v>1.6999999999999999E-3</v>
      </c>
      <c r="Q1511" s="13">
        <v>1.35E-2</v>
      </c>
      <c r="R1511" s="13">
        <v>8.0500000000000002E-2</v>
      </c>
      <c r="S1511" s="13">
        <v>-1.2526999999999999</v>
      </c>
      <c r="T1511">
        <v>-0.1205</v>
      </c>
      <c r="U1511" s="13">
        <v>-2.0000000000000001E-4</v>
      </c>
      <c r="V1511" s="13">
        <v>7.6499999999999999E-2</v>
      </c>
      <c r="X1511"/>
      <c r="AA1511" s="13"/>
      <c r="AC1511"/>
      <c r="AD1511" s="14"/>
    </row>
    <row r="1512" spans="1:30" x14ac:dyDescent="0.2">
      <c r="A1512" t="s">
        <v>38</v>
      </c>
      <c r="C1512">
        <v>138.613</v>
      </c>
      <c r="D1512">
        <v>34.999200000000002</v>
      </c>
      <c r="E1512">
        <v>0</v>
      </c>
      <c r="F1512">
        <v>128.96299999999999</v>
      </c>
      <c r="G1512">
        <v>0.11169999999999999</v>
      </c>
      <c r="H1512">
        <v>-0.76800000000000002</v>
      </c>
      <c r="I1512">
        <v>0.1104</v>
      </c>
      <c r="J1512">
        <v>1.1795</v>
      </c>
      <c r="K1512">
        <v>4.9299999999999997E-2</v>
      </c>
      <c r="L1512">
        <v>-8.0000000000000002E-3</v>
      </c>
      <c r="M1512">
        <v>0.93879999999999997</v>
      </c>
      <c r="N1512">
        <v>0.33610000000000001</v>
      </c>
      <c r="O1512">
        <v>-0.1749</v>
      </c>
      <c r="P1512">
        <v>1.6999999999999999E-3</v>
      </c>
      <c r="Q1512" s="13">
        <v>1.0500000000000001E-2</v>
      </c>
      <c r="R1512" s="13">
        <v>8.3299999999999999E-2</v>
      </c>
      <c r="S1512" s="13">
        <v>-1.4308000000000001</v>
      </c>
      <c r="T1512">
        <v>-9.4700000000000006E-2</v>
      </c>
      <c r="U1512" s="13">
        <v>-5.9999999999999995E-4</v>
      </c>
      <c r="V1512" s="13">
        <v>7.6499999999999999E-2</v>
      </c>
      <c r="X1512"/>
      <c r="AA1512" s="13"/>
      <c r="AC1512"/>
      <c r="AD1512" s="14"/>
    </row>
    <row r="1513" spans="1:30" x14ac:dyDescent="0.2">
      <c r="A1513" t="s">
        <v>38</v>
      </c>
      <c r="C1513">
        <v>138.863</v>
      </c>
      <c r="D1513">
        <v>34.999200000000002</v>
      </c>
      <c r="E1513">
        <v>0</v>
      </c>
      <c r="F1513">
        <v>129.45500000000001</v>
      </c>
      <c r="G1513">
        <v>9.5299999999999996E-2</v>
      </c>
      <c r="H1513">
        <v>-0.71579999999999999</v>
      </c>
      <c r="I1513">
        <v>9.8199999999999996E-2</v>
      </c>
      <c r="J1513">
        <v>0.9819</v>
      </c>
      <c r="K1513">
        <v>1.9900000000000001E-2</v>
      </c>
      <c r="L1513">
        <v>-6.7999999999999996E-3</v>
      </c>
      <c r="M1513">
        <v>1.0015000000000001</v>
      </c>
      <c r="N1513">
        <v>0.33610000000000001</v>
      </c>
      <c r="O1513">
        <v>-0.18140000000000001</v>
      </c>
      <c r="P1513">
        <v>1.6999999999999999E-3</v>
      </c>
      <c r="Q1513" s="13">
        <v>1.4999999999999999E-2</v>
      </c>
      <c r="R1513" s="13">
        <v>7.3400000000000007E-2</v>
      </c>
      <c r="S1513" s="13">
        <v>-1.1191</v>
      </c>
      <c r="T1513">
        <v>-0.1242</v>
      </c>
      <c r="U1513" s="13">
        <v>1.2999999999999999E-3</v>
      </c>
      <c r="V1513" s="13">
        <v>7.6999999999999999E-2</v>
      </c>
      <c r="X1513"/>
      <c r="AA1513" s="13"/>
      <c r="AC1513"/>
      <c r="AD1513" s="14"/>
    </row>
    <row r="1514" spans="1:30" x14ac:dyDescent="0.2">
      <c r="A1514" t="s">
        <v>38</v>
      </c>
      <c r="C1514">
        <v>139.113</v>
      </c>
      <c r="D1514">
        <v>34.999200000000002</v>
      </c>
      <c r="E1514">
        <v>0</v>
      </c>
      <c r="F1514">
        <v>129.95500000000001</v>
      </c>
      <c r="G1514">
        <v>0.1178</v>
      </c>
      <c r="H1514">
        <v>-0.75309999999999999</v>
      </c>
      <c r="I1514">
        <v>0.1125</v>
      </c>
      <c r="J1514">
        <v>1.1664000000000001</v>
      </c>
      <c r="K1514">
        <v>7.8700000000000006E-2</v>
      </c>
      <c r="L1514">
        <v>-6.7999999999999996E-3</v>
      </c>
      <c r="M1514">
        <v>0.90749999999999997</v>
      </c>
      <c r="N1514">
        <v>0.32950000000000002</v>
      </c>
      <c r="O1514">
        <v>-0.17169999999999999</v>
      </c>
      <c r="P1514">
        <v>-2.2000000000000001E-3</v>
      </c>
      <c r="Q1514" s="13">
        <v>1.4999999999999999E-2</v>
      </c>
      <c r="R1514" s="13">
        <v>7.1900000000000006E-2</v>
      </c>
      <c r="S1514" s="13">
        <v>-1.2081999999999999</v>
      </c>
      <c r="T1514">
        <v>-0.1045</v>
      </c>
      <c r="U1514" s="13">
        <v>8.0000000000000004E-4</v>
      </c>
      <c r="V1514" s="13">
        <v>7.7499999999999999E-2</v>
      </c>
      <c r="X1514"/>
      <c r="AA1514" s="13"/>
      <c r="AC1514"/>
      <c r="AD1514" s="14"/>
    </row>
    <row r="1515" spans="1:30" x14ac:dyDescent="0.2">
      <c r="A1515" t="s">
        <v>38</v>
      </c>
      <c r="C1515">
        <v>139.363</v>
      </c>
      <c r="D1515">
        <v>34.999200000000002</v>
      </c>
      <c r="E1515">
        <v>0</v>
      </c>
      <c r="F1515">
        <v>130.447</v>
      </c>
      <c r="G1515">
        <v>9.9400000000000002E-2</v>
      </c>
      <c r="H1515">
        <v>-0.8276</v>
      </c>
      <c r="I1515">
        <v>0.1002</v>
      </c>
      <c r="J1515">
        <v>1.2256</v>
      </c>
      <c r="K1515">
        <v>4.9299999999999997E-2</v>
      </c>
      <c r="L1515">
        <v>-1.04E-2</v>
      </c>
      <c r="M1515">
        <v>0.97019999999999995</v>
      </c>
      <c r="N1515">
        <v>0.33279999999999998</v>
      </c>
      <c r="O1515">
        <v>-0.17169999999999999</v>
      </c>
      <c r="P1515">
        <v>1.6999999999999999E-3</v>
      </c>
      <c r="Q1515" s="13">
        <v>7.4000000000000003E-3</v>
      </c>
      <c r="R1515" s="13">
        <v>7.7600000000000002E-2</v>
      </c>
      <c r="S1515" s="13">
        <v>-1.2081999999999999</v>
      </c>
      <c r="T1515">
        <v>-0.11310000000000001</v>
      </c>
      <c r="U1515" s="13">
        <v>-5.9999999999999995E-4</v>
      </c>
      <c r="V1515" s="13">
        <v>7.7499999999999999E-2</v>
      </c>
      <c r="X1515"/>
      <c r="AA1515" s="13"/>
      <c r="AC1515"/>
      <c r="AD1515" s="14"/>
    </row>
    <row r="1516" spans="1:30" x14ac:dyDescent="0.2">
      <c r="A1516" t="s">
        <v>38</v>
      </c>
      <c r="C1516">
        <v>139.613</v>
      </c>
      <c r="D1516">
        <v>34.999200000000002</v>
      </c>
      <c r="E1516">
        <v>0</v>
      </c>
      <c r="F1516">
        <v>130.94499999999999</v>
      </c>
      <c r="G1516">
        <v>8.9200000000000002E-2</v>
      </c>
      <c r="H1516">
        <v>-0.68600000000000005</v>
      </c>
      <c r="I1516">
        <v>0.09</v>
      </c>
      <c r="J1516">
        <v>1.0544</v>
      </c>
      <c r="K1516">
        <v>4.9299999999999997E-2</v>
      </c>
      <c r="L1516">
        <v>-9.1999999999999998E-3</v>
      </c>
      <c r="M1516">
        <v>0.97019999999999995</v>
      </c>
      <c r="N1516">
        <v>0.33279999999999998</v>
      </c>
      <c r="O1516">
        <v>-0.16520000000000001</v>
      </c>
      <c r="P1516">
        <v>5.5999999999999999E-3</v>
      </c>
      <c r="Q1516" s="13">
        <v>8.9999999999999993E-3</v>
      </c>
      <c r="R1516" s="13">
        <v>6.2E-2</v>
      </c>
      <c r="S1516" s="13">
        <v>-0.97440000000000004</v>
      </c>
      <c r="T1516">
        <v>-0.1082</v>
      </c>
      <c r="U1516" s="13">
        <v>-1.1000000000000001E-3</v>
      </c>
      <c r="V1516" s="13">
        <v>7.6999999999999999E-2</v>
      </c>
      <c r="X1516"/>
      <c r="AA1516" s="13"/>
      <c r="AC1516"/>
      <c r="AD1516" s="14"/>
    </row>
    <row r="1517" spans="1:30" x14ac:dyDescent="0.2">
      <c r="A1517" t="s">
        <v>38</v>
      </c>
      <c r="C1517">
        <v>139.863</v>
      </c>
      <c r="D1517">
        <v>34.999200000000002</v>
      </c>
      <c r="E1517">
        <v>0</v>
      </c>
      <c r="F1517">
        <v>131.44499999999999</v>
      </c>
      <c r="G1517">
        <v>0.1076</v>
      </c>
      <c r="H1517">
        <v>-1.1333</v>
      </c>
      <c r="I1517">
        <v>0.1104</v>
      </c>
      <c r="J1517">
        <v>1.4363999999999999</v>
      </c>
      <c r="K1517">
        <v>4.9299999999999997E-2</v>
      </c>
      <c r="L1517">
        <v>-1.04E-2</v>
      </c>
      <c r="M1517">
        <v>0.97019999999999995</v>
      </c>
      <c r="N1517">
        <v>0.33610000000000001</v>
      </c>
      <c r="O1517">
        <v>-0.17169999999999999</v>
      </c>
      <c r="P1517">
        <v>1.6999999999999999E-3</v>
      </c>
      <c r="Q1517" s="13">
        <v>1.0500000000000001E-2</v>
      </c>
      <c r="R1517" s="13">
        <v>7.4800000000000005E-2</v>
      </c>
      <c r="S1517" s="13">
        <v>-1.1302000000000001</v>
      </c>
      <c r="T1517">
        <v>-0.1045</v>
      </c>
      <c r="U1517" s="13">
        <v>2.9999999999999997E-4</v>
      </c>
      <c r="V1517" s="13">
        <v>7.8E-2</v>
      </c>
      <c r="X1517"/>
      <c r="AA1517" s="13"/>
      <c r="AC1517"/>
      <c r="AD1517" s="14"/>
    </row>
    <row r="1518" spans="1:30" x14ac:dyDescent="0.2">
      <c r="A1518" t="s">
        <v>38</v>
      </c>
      <c r="C1518">
        <v>140.113</v>
      </c>
      <c r="D1518">
        <v>34.999200000000002</v>
      </c>
      <c r="E1518">
        <v>0</v>
      </c>
      <c r="F1518">
        <v>131.94399999999999</v>
      </c>
      <c r="G1518">
        <v>9.74E-2</v>
      </c>
      <c r="H1518">
        <v>-0.64119999999999999</v>
      </c>
      <c r="I1518">
        <v>9.6100000000000005E-2</v>
      </c>
      <c r="J1518">
        <v>1.1729000000000001</v>
      </c>
      <c r="K1518">
        <v>7.8700000000000006E-2</v>
      </c>
      <c r="L1518">
        <v>-1.04E-2</v>
      </c>
      <c r="M1518">
        <v>0.87609999999999999</v>
      </c>
      <c r="N1518">
        <v>0.33279999999999998</v>
      </c>
      <c r="O1518">
        <v>-0.17810000000000001</v>
      </c>
      <c r="P1518">
        <v>1.6999999999999999E-3</v>
      </c>
      <c r="Q1518" s="13">
        <v>1.0500000000000001E-2</v>
      </c>
      <c r="R1518" s="13">
        <v>7.4800000000000005E-2</v>
      </c>
      <c r="S1518" s="13">
        <v>-1.2526999999999999</v>
      </c>
      <c r="T1518">
        <v>-0.1205</v>
      </c>
      <c r="U1518" s="13">
        <v>2.9999999999999997E-4</v>
      </c>
      <c r="V1518" s="13">
        <v>7.6999999999999999E-2</v>
      </c>
      <c r="X1518"/>
      <c r="AA1518" s="13"/>
      <c r="AC1518"/>
      <c r="AD1518" s="14"/>
    </row>
    <row r="1519" spans="1:30" x14ac:dyDescent="0.2">
      <c r="A1519" t="s">
        <v>38</v>
      </c>
      <c r="C1519">
        <v>140.363</v>
      </c>
      <c r="D1519">
        <v>34.999200000000002</v>
      </c>
      <c r="E1519">
        <v>0</v>
      </c>
      <c r="F1519">
        <v>132.441</v>
      </c>
      <c r="G1519">
        <v>0.1055</v>
      </c>
      <c r="H1519">
        <v>-1.0960000000000001</v>
      </c>
      <c r="I1519">
        <v>0.1043</v>
      </c>
      <c r="J1519">
        <v>1.5484</v>
      </c>
      <c r="K1519">
        <v>0.1082</v>
      </c>
      <c r="L1519">
        <v>-8.0000000000000002E-3</v>
      </c>
      <c r="M1519">
        <v>1.0642</v>
      </c>
      <c r="N1519">
        <v>0.34260000000000002</v>
      </c>
      <c r="O1519">
        <v>-0.1749</v>
      </c>
      <c r="P1519">
        <v>1.6999999999999999E-3</v>
      </c>
      <c r="Q1519" s="13">
        <v>1.35E-2</v>
      </c>
      <c r="R1519" s="13">
        <v>6.9099999999999995E-2</v>
      </c>
      <c r="S1519" s="13">
        <v>-0.96319999999999995</v>
      </c>
      <c r="T1519">
        <v>-0.1021</v>
      </c>
      <c r="U1519" s="13">
        <v>-5.9999999999999995E-4</v>
      </c>
      <c r="V1519" s="13">
        <v>7.6499999999999999E-2</v>
      </c>
      <c r="X1519"/>
      <c r="AA1519" s="13"/>
      <c r="AC1519"/>
      <c r="AD1519" s="14"/>
    </row>
    <row r="1520" spans="1:30" x14ac:dyDescent="0.2">
      <c r="A1520" t="s">
        <v>38</v>
      </c>
      <c r="C1520">
        <v>140.613</v>
      </c>
      <c r="D1520">
        <v>34.999200000000002</v>
      </c>
      <c r="E1520">
        <v>0</v>
      </c>
      <c r="F1520">
        <v>132.93899999999999</v>
      </c>
      <c r="G1520">
        <v>0.10349999999999999</v>
      </c>
      <c r="H1520">
        <v>-1.0215000000000001</v>
      </c>
      <c r="I1520">
        <v>9.4100000000000003E-2</v>
      </c>
      <c r="J1520">
        <v>1.4891000000000001</v>
      </c>
      <c r="K1520">
        <v>0.1082</v>
      </c>
      <c r="L1520">
        <v>-9.1999999999999998E-3</v>
      </c>
      <c r="M1520">
        <v>1.0642</v>
      </c>
      <c r="N1520">
        <v>0.33279999999999998</v>
      </c>
      <c r="O1520">
        <v>-0.1749</v>
      </c>
      <c r="P1520">
        <v>1.6999999999999999E-3</v>
      </c>
      <c r="Q1520" s="13">
        <v>1.0500000000000001E-2</v>
      </c>
      <c r="R1520" s="13">
        <v>6.9099999999999995E-2</v>
      </c>
      <c r="S1520" s="13">
        <v>-1.0078</v>
      </c>
      <c r="T1520">
        <v>-0.12540000000000001</v>
      </c>
      <c r="U1520" s="13">
        <v>2.9999999999999997E-4</v>
      </c>
      <c r="V1520" s="13">
        <v>7.7499999999999999E-2</v>
      </c>
      <c r="X1520"/>
      <c r="AA1520" s="13"/>
      <c r="AC1520"/>
      <c r="AD1520" s="14"/>
    </row>
    <row r="1521" spans="1:30" x14ac:dyDescent="0.2">
      <c r="A1521" t="s">
        <v>38</v>
      </c>
      <c r="C1521">
        <v>140.863</v>
      </c>
      <c r="D1521">
        <v>34.999200000000002</v>
      </c>
      <c r="E1521">
        <v>0</v>
      </c>
      <c r="F1521">
        <v>133.44200000000001</v>
      </c>
      <c r="G1521">
        <v>0.1608</v>
      </c>
      <c r="H1521">
        <v>-0.85750000000000004</v>
      </c>
      <c r="I1521">
        <v>0.1595</v>
      </c>
      <c r="J1521">
        <v>1.1597999999999999</v>
      </c>
      <c r="K1521">
        <v>7.8700000000000006E-2</v>
      </c>
      <c r="L1521">
        <v>-5.5999999999999999E-3</v>
      </c>
      <c r="M1521">
        <v>1.0328999999999999</v>
      </c>
      <c r="N1521">
        <v>0.33279999999999998</v>
      </c>
      <c r="O1521">
        <v>-0.17169999999999999</v>
      </c>
      <c r="P1521">
        <v>1.6999999999999999E-3</v>
      </c>
      <c r="Q1521" s="13">
        <v>8.9999999999999993E-3</v>
      </c>
      <c r="R1521" s="13">
        <v>6.9099999999999995E-2</v>
      </c>
      <c r="S1521" s="13">
        <v>-1.1748000000000001</v>
      </c>
      <c r="T1521">
        <v>-9.9599999999999994E-2</v>
      </c>
      <c r="U1521" s="13">
        <v>2.9999999999999997E-4</v>
      </c>
      <c r="V1521" s="13">
        <v>7.7499999999999999E-2</v>
      </c>
      <c r="X1521"/>
      <c r="AA1521" s="13"/>
      <c r="AC1521"/>
      <c r="AD1521" s="14"/>
    </row>
    <row r="1522" spans="1:30" x14ac:dyDescent="0.2">
      <c r="A1522" t="s">
        <v>38</v>
      </c>
      <c r="C1522">
        <v>141.113</v>
      </c>
      <c r="D1522">
        <v>34.999200000000002</v>
      </c>
      <c r="E1522">
        <v>0</v>
      </c>
      <c r="F1522">
        <v>133.94200000000001</v>
      </c>
      <c r="G1522">
        <v>0.1178</v>
      </c>
      <c r="H1522">
        <v>-0.64870000000000005</v>
      </c>
      <c r="I1522">
        <v>0.12479999999999999</v>
      </c>
      <c r="J1522">
        <v>0.84360000000000002</v>
      </c>
      <c r="K1522">
        <v>7.8700000000000006E-2</v>
      </c>
      <c r="L1522">
        <v>-1.04E-2</v>
      </c>
      <c r="M1522">
        <v>0.90749999999999997</v>
      </c>
      <c r="N1522">
        <v>0.33610000000000001</v>
      </c>
      <c r="O1522">
        <v>-0.1749</v>
      </c>
      <c r="P1522">
        <v>1.6999999999999999E-3</v>
      </c>
      <c r="Q1522" s="13">
        <v>4.4000000000000003E-3</v>
      </c>
      <c r="R1522" s="13">
        <v>6.2E-2</v>
      </c>
      <c r="S1522" s="13">
        <v>-0.91869999999999996</v>
      </c>
      <c r="T1522">
        <v>-0.1193</v>
      </c>
      <c r="U1522" s="13">
        <v>2.9999999999999997E-4</v>
      </c>
      <c r="V1522" s="13">
        <v>7.6999999999999999E-2</v>
      </c>
      <c r="X1522"/>
      <c r="AA1522" s="13"/>
      <c r="AC1522"/>
      <c r="AD1522" s="14"/>
    </row>
    <row r="1523" spans="1:30" x14ac:dyDescent="0.2">
      <c r="A1523" t="s">
        <v>38</v>
      </c>
      <c r="C1523">
        <v>141.363</v>
      </c>
      <c r="D1523">
        <v>34.999200000000002</v>
      </c>
      <c r="E1523">
        <v>0</v>
      </c>
      <c r="F1523">
        <v>134.44499999999999</v>
      </c>
      <c r="G1523">
        <v>9.5299999999999996E-2</v>
      </c>
      <c r="H1523">
        <v>-0.64870000000000005</v>
      </c>
      <c r="I1523">
        <v>9.6100000000000005E-2</v>
      </c>
      <c r="J1523">
        <v>1.0807</v>
      </c>
      <c r="K1523">
        <v>4.9299999999999997E-2</v>
      </c>
      <c r="L1523">
        <v>-1.1599999999999999E-2</v>
      </c>
      <c r="M1523">
        <v>0.81340000000000001</v>
      </c>
      <c r="N1523">
        <v>0.32950000000000002</v>
      </c>
      <c r="O1523">
        <v>-0.16520000000000001</v>
      </c>
      <c r="P1523">
        <v>1.6999999999999999E-3</v>
      </c>
      <c r="Q1523" s="13">
        <v>8.9999999999999993E-3</v>
      </c>
      <c r="R1523" s="13">
        <v>6.4799999999999996E-2</v>
      </c>
      <c r="S1523" s="13">
        <v>-1.0746</v>
      </c>
      <c r="T1523">
        <v>-0.1021</v>
      </c>
      <c r="U1523" s="13">
        <v>-5.9999999999999995E-4</v>
      </c>
      <c r="V1523" s="13">
        <v>7.8E-2</v>
      </c>
      <c r="X1523"/>
      <c r="AA1523" s="13"/>
      <c r="AC1523"/>
      <c r="AD1523" s="14"/>
    </row>
    <row r="1524" spans="1:30" x14ac:dyDescent="0.2">
      <c r="A1524" t="s">
        <v>38</v>
      </c>
      <c r="C1524">
        <v>141.613</v>
      </c>
      <c r="D1524">
        <v>34.999200000000002</v>
      </c>
      <c r="E1524">
        <v>0</v>
      </c>
      <c r="F1524">
        <v>134.94499999999999</v>
      </c>
      <c r="G1524">
        <v>0.13830000000000001</v>
      </c>
      <c r="H1524">
        <v>-0.90959999999999996</v>
      </c>
      <c r="I1524">
        <v>0.1391</v>
      </c>
      <c r="J1524">
        <v>1.1532</v>
      </c>
      <c r="K1524">
        <v>4.9299999999999997E-2</v>
      </c>
      <c r="L1524">
        <v>-6.7999999999999996E-3</v>
      </c>
      <c r="M1524">
        <v>1.0328999999999999</v>
      </c>
      <c r="N1524">
        <v>0.32300000000000001</v>
      </c>
      <c r="O1524">
        <v>-0.16839999999999999</v>
      </c>
      <c r="P1524">
        <v>1.6999999999999999E-3</v>
      </c>
      <c r="Q1524" s="13">
        <v>7.4000000000000003E-3</v>
      </c>
      <c r="R1524" s="13">
        <v>6.9099999999999995E-2</v>
      </c>
      <c r="S1524" s="13">
        <v>-1.1080000000000001</v>
      </c>
      <c r="T1524">
        <v>-9.35E-2</v>
      </c>
      <c r="U1524" s="13">
        <v>2.9999999999999997E-4</v>
      </c>
      <c r="V1524" s="13">
        <v>7.7499999999999999E-2</v>
      </c>
      <c r="X1524"/>
      <c r="AA1524" s="13"/>
      <c r="AC1524"/>
      <c r="AD1524" s="14"/>
    </row>
    <row r="1525" spans="1:30" x14ac:dyDescent="0.2">
      <c r="A1525" t="s">
        <v>38</v>
      </c>
      <c r="C1525">
        <v>141.863</v>
      </c>
      <c r="D1525">
        <v>34.999200000000002</v>
      </c>
      <c r="E1525">
        <v>0</v>
      </c>
      <c r="F1525">
        <v>135.45099999999999</v>
      </c>
      <c r="G1525">
        <v>0.1096</v>
      </c>
      <c r="H1525">
        <v>-0.63380000000000003</v>
      </c>
      <c r="I1525">
        <v>0.1145</v>
      </c>
      <c r="J1525">
        <v>0.91610000000000003</v>
      </c>
      <c r="K1525">
        <v>0.1082</v>
      </c>
      <c r="L1525">
        <v>-5.5999999999999999E-3</v>
      </c>
      <c r="M1525">
        <v>1.0328999999999999</v>
      </c>
      <c r="N1525">
        <v>0.32950000000000002</v>
      </c>
      <c r="O1525">
        <v>-0.16839999999999999</v>
      </c>
      <c r="P1525">
        <v>1.6999999999999999E-3</v>
      </c>
      <c r="Q1525" s="13">
        <v>8.9999999999999993E-3</v>
      </c>
      <c r="R1525" s="13">
        <v>5.6300000000000003E-2</v>
      </c>
      <c r="S1525" s="13">
        <v>-0.92979999999999996</v>
      </c>
      <c r="T1525">
        <v>-8.8599999999999998E-2</v>
      </c>
      <c r="U1525" s="13">
        <v>2.9999999999999997E-4</v>
      </c>
      <c r="V1525" s="13">
        <v>7.8E-2</v>
      </c>
      <c r="X1525"/>
      <c r="AA1525" s="13"/>
      <c r="AC1525"/>
      <c r="AD1525" s="14"/>
    </row>
    <row r="1526" spans="1:30" x14ac:dyDescent="0.2">
      <c r="A1526" t="s">
        <v>38</v>
      </c>
      <c r="C1526">
        <v>142.113</v>
      </c>
      <c r="D1526">
        <v>34.999200000000002</v>
      </c>
      <c r="E1526">
        <v>0</v>
      </c>
      <c r="F1526">
        <v>135.95500000000001</v>
      </c>
      <c r="G1526">
        <v>0.1137</v>
      </c>
      <c r="H1526">
        <v>-1.2525999999999999</v>
      </c>
      <c r="I1526">
        <v>0.1227</v>
      </c>
      <c r="J1526">
        <v>1.5023</v>
      </c>
      <c r="K1526">
        <v>4.9299999999999997E-2</v>
      </c>
      <c r="L1526">
        <v>-1.04E-2</v>
      </c>
      <c r="M1526">
        <v>1.0015000000000001</v>
      </c>
      <c r="N1526">
        <v>0.32300000000000001</v>
      </c>
      <c r="O1526">
        <v>-0.16839999999999999</v>
      </c>
      <c r="P1526">
        <v>1.6999999999999999E-3</v>
      </c>
      <c r="Q1526" s="13">
        <v>1.2E-2</v>
      </c>
      <c r="R1526" s="13">
        <v>7.0499999999999993E-2</v>
      </c>
      <c r="S1526" s="13">
        <v>-1.0078</v>
      </c>
      <c r="T1526">
        <v>-8.8599999999999998E-2</v>
      </c>
      <c r="U1526" s="13">
        <v>1.2999999999999999E-3</v>
      </c>
      <c r="V1526" s="13">
        <v>7.8E-2</v>
      </c>
      <c r="X1526"/>
      <c r="AA1526" s="13"/>
      <c r="AC1526"/>
      <c r="AD1526" s="14"/>
    </row>
    <row r="1527" spans="1:30" x14ac:dyDescent="0.2">
      <c r="A1527" t="s">
        <v>38</v>
      </c>
      <c r="C1527">
        <v>142.363</v>
      </c>
      <c r="D1527">
        <v>34.999200000000002</v>
      </c>
      <c r="E1527">
        <v>0</v>
      </c>
      <c r="F1527">
        <v>136.464</v>
      </c>
      <c r="G1527">
        <v>7.2800000000000004E-2</v>
      </c>
      <c r="H1527">
        <v>-0.80530000000000002</v>
      </c>
      <c r="I1527">
        <v>8.3799999999999999E-2</v>
      </c>
      <c r="J1527">
        <v>1.1860999999999999</v>
      </c>
      <c r="K1527">
        <v>4.9299999999999997E-2</v>
      </c>
      <c r="L1527">
        <v>-9.1999999999999998E-3</v>
      </c>
      <c r="M1527">
        <v>1.0015000000000001</v>
      </c>
      <c r="N1527">
        <v>0.32950000000000002</v>
      </c>
      <c r="O1527">
        <v>-0.16189999999999999</v>
      </c>
      <c r="P1527">
        <v>1.6999999999999999E-3</v>
      </c>
      <c r="Q1527" s="13">
        <v>8.9999999999999993E-3</v>
      </c>
      <c r="R1527" s="13">
        <v>7.0499999999999993E-2</v>
      </c>
      <c r="S1527" s="13">
        <v>-1.0968</v>
      </c>
      <c r="T1527">
        <v>-9.4700000000000006E-2</v>
      </c>
      <c r="U1527" s="13">
        <v>2.9999999999999997E-4</v>
      </c>
      <c r="V1527" s="13">
        <v>7.8E-2</v>
      </c>
      <c r="X1527"/>
      <c r="AA1527" s="13"/>
      <c r="AC1527"/>
      <c r="AD1527" s="14"/>
    </row>
    <row r="1528" spans="1:30" x14ac:dyDescent="0.2">
      <c r="A1528" t="s">
        <v>38</v>
      </c>
      <c r="C1528">
        <v>142.613</v>
      </c>
      <c r="D1528">
        <v>34.999200000000002</v>
      </c>
      <c r="E1528">
        <v>0</v>
      </c>
      <c r="F1528">
        <v>136.97300000000001</v>
      </c>
      <c r="G1528">
        <v>9.74E-2</v>
      </c>
      <c r="H1528">
        <v>-1.2228000000000001</v>
      </c>
      <c r="I1528">
        <v>0.1023</v>
      </c>
      <c r="J1528">
        <v>1.4824999999999999</v>
      </c>
      <c r="K1528">
        <v>4.9299999999999997E-2</v>
      </c>
      <c r="L1528">
        <v>-1.1599999999999999E-2</v>
      </c>
      <c r="M1528">
        <v>0.90749999999999997</v>
      </c>
      <c r="N1528">
        <v>0.32300000000000001</v>
      </c>
      <c r="O1528">
        <v>-0.17169999999999999</v>
      </c>
      <c r="P1528">
        <v>1.6999999999999999E-3</v>
      </c>
      <c r="Q1528" s="13">
        <v>8.9999999999999993E-3</v>
      </c>
      <c r="R1528" s="13">
        <v>6.6299999999999998E-2</v>
      </c>
      <c r="S1528" s="13">
        <v>-0.91869999999999996</v>
      </c>
      <c r="T1528">
        <v>-0.08</v>
      </c>
      <c r="U1528" s="13">
        <v>8.0000000000000004E-4</v>
      </c>
      <c r="V1528" s="13">
        <v>7.9000000000000001E-2</v>
      </c>
      <c r="X1528"/>
      <c r="AA1528" s="13"/>
      <c r="AC1528"/>
      <c r="AD1528" s="14"/>
    </row>
    <row r="1529" spans="1:30" x14ac:dyDescent="0.2">
      <c r="A1529" t="s">
        <v>38</v>
      </c>
      <c r="C1529">
        <v>142.863</v>
      </c>
      <c r="D1529">
        <v>34.999200000000002</v>
      </c>
      <c r="E1529">
        <v>0</v>
      </c>
      <c r="F1529">
        <v>137.48400000000001</v>
      </c>
      <c r="G1529">
        <v>0.10349999999999999</v>
      </c>
      <c r="H1529">
        <v>-1.1706000000000001</v>
      </c>
      <c r="I1529">
        <v>0.1022</v>
      </c>
      <c r="J1529">
        <v>1.3179000000000001</v>
      </c>
      <c r="K1529">
        <v>4.9299999999999997E-2</v>
      </c>
      <c r="L1529">
        <v>-9.1999999999999998E-3</v>
      </c>
      <c r="M1529">
        <v>0.97019999999999995</v>
      </c>
      <c r="N1529">
        <v>0.32629999999999998</v>
      </c>
      <c r="O1529">
        <v>-0.16839999999999999</v>
      </c>
      <c r="P1529">
        <v>1.6999999999999999E-3</v>
      </c>
      <c r="Q1529" s="13">
        <v>5.8999999999999999E-3</v>
      </c>
      <c r="R1529" s="13">
        <v>6.4799999999999996E-2</v>
      </c>
      <c r="S1529" s="13">
        <v>-0.98550000000000004</v>
      </c>
      <c r="T1529">
        <v>-0.1021</v>
      </c>
      <c r="U1529" s="13">
        <v>-1.1000000000000001E-3</v>
      </c>
      <c r="V1529" s="13">
        <v>7.85E-2</v>
      </c>
      <c r="X1529"/>
      <c r="AA1529" s="13"/>
      <c r="AC1529"/>
      <c r="AD1529" s="14"/>
    </row>
    <row r="1530" spans="1:30" x14ac:dyDescent="0.2">
      <c r="A1530" t="s">
        <v>38</v>
      </c>
      <c r="C1530">
        <v>143.113</v>
      </c>
      <c r="D1530">
        <v>34.999200000000002</v>
      </c>
      <c r="E1530">
        <v>0</v>
      </c>
      <c r="F1530">
        <v>137.99299999999999</v>
      </c>
      <c r="G1530">
        <v>9.9400000000000002E-2</v>
      </c>
      <c r="H1530">
        <v>-0.84250000000000003</v>
      </c>
      <c r="I1530">
        <v>9.6100000000000005E-2</v>
      </c>
      <c r="J1530">
        <v>1.0674999999999999</v>
      </c>
      <c r="K1530">
        <v>7.8700000000000006E-2</v>
      </c>
      <c r="L1530">
        <v>-8.0000000000000002E-3</v>
      </c>
      <c r="M1530">
        <v>0.97019999999999995</v>
      </c>
      <c r="N1530">
        <v>0.32950000000000002</v>
      </c>
      <c r="O1530">
        <v>-0.16189999999999999</v>
      </c>
      <c r="P1530">
        <v>1.6999999999999999E-3</v>
      </c>
      <c r="Q1530" s="13">
        <v>4.4000000000000003E-3</v>
      </c>
      <c r="R1530" s="13">
        <v>6.0600000000000001E-2</v>
      </c>
      <c r="S1530" s="13">
        <v>-1.0411999999999999</v>
      </c>
      <c r="T1530">
        <v>-7.1400000000000005E-2</v>
      </c>
      <c r="U1530" s="13">
        <v>2.9999999999999997E-4</v>
      </c>
      <c r="V1530" s="13">
        <v>7.8E-2</v>
      </c>
      <c r="X1530"/>
      <c r="AA1530" s="13"/>
      <c r="AC1530"/>
      <c r="AD1530" s="14"/>
    </row>
    <row r="1531" spans="1:30" x14ac:dyDescent="0.2">
      <c r="A1531" t="s">
        <v>38</v>
      </c>
      <c r="C1531">
        <v>143.363</v>
      </c>
      <c r="D1531">
        <v>34.999200000000002</v>
      </c>
      <c r="E1531">
        <v>0</v>
      </c>
      <c r="F1531">
        <v>138.5</v>
      </c>
      <c r="G1531">
        <v>7.4899999999999994E-2</v>
      </c>
      <c r="H1531">
        <v>-0.61880000000000002</v>
      </c>
      <c r="I1531">
        <v>7.9699999999999993E-2</v>
      </c>
      <c r="J1531">
        <v>0.88970000000000005</v>
      </c>
      <c r="K1531">
        <v>7.8700000000000006E-2</v>
      </c>
      <c r="L1531">
        <v>-1.4E-2</v>
      </c>
      <c r="M1531">
        <v>0.5</v>
      </c>
      <c r="N1531">
        <v>0.32300000000000001</v>
      </c>
      <c r="O1531">
        <v>-0.16189999999999999</v>
      </c>
      <c r="P1531">
        <v>1.6999999999999999E-3</v>
      </c>
      <c r="Q1531" s="13">
        <v>1.0500000000000001E-2</v>
      </c>
      <c r="R1531" s="13">
        <v>5.91E-2</v>
      </c>
      <c r="S1531" s="13">
        <v>-0.90759999999999996</v>
      </c>
      <c r="T1531">
        <v>-8.9800000000000005E-2</v>
      </c>
      <c r="U1531" s="13">
        <v>2.9999999999999997E-4</v>
      </c>
      <c r="V1531" s="13">
        <v>7.9399999999999998E-2</v>
      </c>
      <c r="X1531"/>
      <c r="AA1531" s="13"/>
      <c r="AC1531"/>
      <c r="AD1531" s="14"/>
    </row>
    <row r="1532" spans="1:30" x14ac:dyDescent="0.2">
      <c r="A1532" t="s">
        <v>38</v>
      </c>
      <c r="C1532">
        <v>143.613</v>
      </c>
      <c r="D1532">
        <v>34.999200000000002</v>
      </c>
      <c r="E1532">
        <v>0</v>
      </c>
      <c r="F1532">
        <v>139.005</v>
      </c>
      <c r="G1532">
        <v>6.0499999999999998E-2</v>
      </c>
      <c r="H1532">
        <v>-0.61140000000000005</v>
      </c>
      <c r="I1532">
        <v>5.9299999999999999E-2</v>
      </c>
      <c r="J1532">
        <v>0.96220000000000006</v>
      </c>
      <c r="K1532">
        <v>0.1082</v>
      </c>
      <c r="L1532">
        <v>-1.1599999999999999E-2</v>
      </c>
      <c r="M1532">
        <v>0.97019999999999995</v>
      </c>
      <c r="N1532">
        <v>0.3165</v>
      </c>
      <c r="O1532">
        <v>-0.15870000000000001</v>
      </c>
      <c r="P1532">
        <v>1.6999999999999999E-3</v>
      </c>
      <c r="Q1532" s="13">
        <v>2.8999999999999998E-3</v>
      </c>
      <c r="R1532" s="13">
        <v>6.2E-2</v>
      </c>
      <c r="S1532" s="13">
        <v>-0.96319999999999995</v>
      </c>
      <c r="T1532">
        <v>-6.9000000000000006E-2</v>
      </c>
      <c r="U1532" s="13">
        <v>-5.9999999999999995E-4</v>
      </c>
      <c r="V1532" s="13">
        <v>7.9399999999999998E-2</v>
      </c>
      <c r="X1532"/>
      <c r="AA1532" s="13"/>
      <c r="AC1532"/>
      <c r="AD1532" s="14"/>
    </row>
    <row r="1533" spans="1:30" x14ac:dyDescent="0.2">
      <c r="A1533" t="s">
        <v>38</v>
      </c>
      <c r="C1533">
        <v>143.863</v>
      </c>
      <c r="D1533">
        <v>34.999200000000002</v>
      </c>
      <c r="E1533">
        <v>0</v>
      </c>
      <c r="F1533">
        <v>139.50800000000001</v>
      </c>
      <c r="G1533">
        <v>0.1096</v>
      </c>
      <c r="H1533">
        <v>-0.7903</v>
      </c>
      <c r="I1533">
        <v>0.1084</v>
      </c>
      <c r="J1533">
        <v>1.1136999999999999</v>
      </c>
      <c r="K1533">
        <v>1.9900000000000001E-2</v>
      </c>
      <c r="L1533">
        <v>-9.1999999999999998E-3</v>
      </c>
      <c r="M1533">
        <v>0.75070000000000003</v>
      </c>
      <c r="N1533">
        <v>0.31</v>
      </c>
      <c r="O1533">
        <v>-0.1555</v>
      </c>
      <c r="P1533">
        <v>1.6999999999999999E-3</v>
      </c>
      <c r="Q1533" s="13">
        <v>2.8999999999999998E-3</v>
      </c>
      <c r="R1533" s="13">
        <v>5.7700000000000001E-2</v>
      </c>
      <c r="S1533" s="13">
        <v>-1.0188999999999999</v>
      </c>
      <c r="T1533">
        <v>-6.9000000000000006E-2</v>
      </c>
      <c r="U1533" s="13">
        <v>-5.9999999999999995E-4</v>
      </c>
      <c r="V1533" s="13">
        <v>7.9899999999999999E-2</v>
      </c>
      <c r="X1533"/>
      <c r="AA1533" s="13"/>
      <c r="AC1533"/>
      <c r="AD1533" s="14"/>
    </row>
    <row r="1534" spans="1:30" x14ac:dyDescent="0.2">
      <c r="A1534" t="s">
        <v>38</v>
      </c>
      <c r="C1534">
        <v>144.113</v>
      </c>
      <c r="D1534">
        <v>34.999200000000002</v>
      </c>
      <c r="E1534">
        <v>0</v>
      </c>
      <c r="F1534">
        <v>140.01499999999999</v>
      </c>
      <c r="G1534">
        <v>5.6399999999999999E-2</v>
      </c>
      <c r="H1534">
        <v>-0.45479999999999998</v>
      </c>
      <c r="I1534">
        <v>5.5199999999999999E-2</v>
      </c>
      <c r="J1534">
        <v>0.85680000000000001</v>
      </c>
      <c r="K1534">
        <v>0.1082</v>
      </c>
      <c r="L1534">
        <v>-9.1999999999999998E-3</v>
      </c>
      <c r="M1534">
        <v>0.87609999999999999</v>
      </c>
      <c r="N1534">
        <v>0.31</v>
      </c>
      <c r="O1534">
        <v>-0.1522</v>
      </c>
      <c r="P1534">
        <v>1.6999999999999999E-3</v>
      </c>
      <c r="Q1534" s="13">
        <v>1.4E-3</v>
      </c>
      <c r="R1534" s="13">
        <v>5.0599999999999999E-2</v>
      </c>
      <c r="S1534" s="13">
        <v>-0.88529999999999998</v>
      </c>
      <c r="T1534">
        <v>-6.9000000000000006E-2</v>
      </c>
      <c r="U1534" s="13">
        <v>2.9999999999999997E-4</v>
      </c>
      <c r="V1534" s="13">
        <v>8.09E-2</v>
      </c>
      <c r="X1534"/>
      <c r="AA1534" s="13"/>
      <c r="AC1534"/>
      <c r="AD1534" s="14"/>
    </row>
    <row r="1535" spans="1:30" x14ac:dyDescent="0.2">
      <c r="A1535" t="s">
        <v>38</v>
      </c>
      <c r="C1535">
        <v>144.363</v>
      </c>
      <c r="D1535">
        <v>34.999200000000002</v>
      </c>
      <c r="E1535">
        <v>0</v>
      </c>
      <c r="F1535">
        <v>140.51499999999999</v>
      </c>
      <c r="G1535">
        <v>5.0299999999999997E-2</v>
      </c>
      <c r="H1535">
        <v>-1.2377</v>
      </c>
      <c r="I1535">
        <v>3.6799999999999999E-2</v>
      </c>
      <c r="J1535">
        <v>1.4693000000000001</v>
      </c>
      <c r="K1535">
        <v>4.9299999999999997E-2</v>
      </c>
      <c r="L1535">
        <v>-8.0000000000000002E-3</v>
      </c>
      <c r="M1535">
        <v>0.56269999999999998</v>
      </c>
      <c r="N1535">
        <v>0.31319999999999998</v>
      </c>
      <c r="O1535">
        <v>-0.1522</v>
      </c>
      <c r="P1535">
        <v>1.6999999999999999E-3</v>
      </c>
      <c r="Q1535" s="13">
        <v>1.4E-3</v>
      </c>
      <c r="R1535" s="13">
        <v>6.0600000000000001E-2</v>
      </c>
      <c r="S1535" s="13">
        <v>-0.99670000000000003</v>
      </c>
      <c r="T1535">
        <v>-5.5500000000000001E-2</v>
      </c>
      <c r="U1535" s="13">
        <v>8.0000000000000004E-4</v>
      </c>
      <c r="V1535" s="13">
        <v>8.1799999999999998E-2</v>
      </c>
      <c r="X1535"/>
      <c r="AA1535" s="13"/>
      <c r="AC1535"/>
      <c r="AD1535" s="14"/>
    </row>
    <row r="1536" spans="1:30" x14ac:dyDescent="0.2">
      <c r="A1536" t="s">
        <v>38</v>
      </c>
      <c r="C1536">
        <v>144.613</v>
      </c>
      <c r="D1536">
        <v>34.999200000000002</v>
      </c>
      <c r="E1536">
        <v>0</v>
      </c>
      <c r="F1536">
        <v>141.01499999999999</v>
      </c>
      <c r="G1536">
        <v>3.39E-2</v>
      </c>
      <c r="H1536">
        <v>-0.80530000000000002</v>
      </c>
      <c r="I1536">
        <v>3.8800000000000001E-2</v>
      </c>
      <c r="J1536">
        <v>1.1532</v>
      </c>
      <c r="K1536">
        <v>4.9299999999999997E-2</v>
      </c>
      <c r="L1536">
        <v>-5.5999999999999999E-3</v>
      </c>
      <c r="M1536">
        <v>0.46860000000000002</v>
      </c>
      <c r="N1536">
        <v>0.30669999999999997</v>
      </c>
      <c r="O1536">
        <v>-0.1457</v>
      </c>
      <c r="P1536">
        <v>1.6999999999999999E-3</v>
      </c>
      <c r="Q1536" s="13">
        <v>1.4E-3</v>
      </c>
      <c r="R1536" s="13">
        <v>5.3499999999999999E-2</v>
      </c>
      <c r="S1536" s="13">
        <v>-0.97440000000000004</v>
      </c>
      <c r="T1536">
        <v>-7.0199999999999999E-2</v>
      </c>
      <c r="U1536" s="13">
        <v>2.9999999999999997E-4</v>
      </c>
      <c r="V1536" s="13">
        <v>8.14E-2</v>
      </c>
      <c r="X1536"/>
      <c r="AA1536" s="13"/>
      <c r="AC1536"/>
      <c r="AD1536" s="14"/>
    </row>
    <row r="1537" spans="1:30" x14ac:dyDescent="0.2">
      <c r="A1537" t="s">
        <v>38</v>
      </c>
      <c r="C1537">
        <v>144.863</v>
      </c>
      <c r="D1537">
        <v>34.999200000000002</v>
      </c>
      <c r="E1537">
        <v>0</v>
      </c>
      <c r="F1537">
        <v>141.51499999999999</v>
      </c>
      <c r="G1537">
        <v>9.7299999999999998E-2</v>
      </c>
      <c r="H1537">
        <v>-1.1930000000000001</v>
      </c>
      <c r="I1537">
        <v>9.8199999999999996E-2</v>
      </c>
      <c r="J1537">
        <v>1.4430000000000001</v>
      </c>
      <c r="K1537">
        <v>7.8700000000000006E-2</v>
      </c>
      <c r="L1537">
        <v>-9.1999999999999998E-3</v>
      </c>
      <c r="M1537">
        <v>0.78210000000000002</v>
      </c>
      <c r="N1537">
        <v>0.30669999999999997</v>
      </c>
      <c r="O1537">
        <v>-0.13930000000000001</v>
      </c>
      <c r="P1537">
        <v>1.6999999999999999E-3</v>
      </c>
      <c r="Q1537" s="13">
        <v>1.4E-3</v>
      </c>
      <c r="R1537" s="13">
        <v>5.1999999999999998E-2</v>
      </c>
      <c r="S1537" s="13">
        <v>-0.94099999999999995</v>
      </c>
      <c r="T1537">
        <v>-4.4499999999999998E-2</v>
      </c>
      <c r="U1537" s="13">
        <v>-5.9999999999999995E-4</v>
      </c>
      <c r="V1537" s="13">
        <v>8.1799999999999998E-2</v>
      </c>
      <c r="X1537"/>
      <c r="AA1537" s="13"/>
      <c r="AC1537"/>
      <c r="AD1537" s="14"/>
    </row>
    <row r="1538" spans="1:30" x14ac:dyDescent="0.2">
      <c r="A1538" t="s">
        <v>38</v>
      </c>
      <c r="C1538">
        <v>145.113</v>
      </c>
      <c r="D1538">
        <v>34.999200000000002</v>
      </c>
      <c r="E1538">
        <v>0</v>
      </c>
      <c r="F1538">
        <v>142.01499999999999</v>
      </c>
      <c r="G1538">
        <v>5.8500000000000003E-2</v>
      </c>
      <c r="H1538">
        <v>-1.0288999999999999</v>
      </c>
      <c r="I1538">
        <v>6.3399999999999998E-2</v>
      </c>
      <c r="J1538">
        <v>1.3836999999999999</v>
      </c>
      <c r="K1538">
        <v>1.9900000000000001E-2</v>
      </c>
      <c r="L1538">
        <v>-5.5999999999999999E-3</v>
      </c>
      <c r="M1538">
        <v>0.34329999999999999</v>
      </c>
      <c r="N1538">
        <v>0.30349999999999999</v>
      </c>
      <c r="O1538">
        <v>-0.14899999999999999</v>
      </c>
      <c r="P1538">
        <v>1.6999999999999999E-3</v>
      </c>
      <c r="Q1538" s="13">
        <v>1.4E-3</v>
      </c>
      <c r="R1538" s="13">
        <v>5.4899999999999997E-2</v>
      </c>
      <c r="S1538" s="13">
        <v>-0.87419999999999998</v>
      </c>
      <c r="T1538">
        <v>-5.5500000000000001E-2</v>
      </c>
      <c r="U1538" s="13">
        <v>8.0000000000000004E-4</v>
      </c>
      <c r="V1538" s="13">
        <v>8.2799999999999999E-2</v>
      </c>
      <c r="X1538"/>
      <c r="AA1538" s="13"/>
      <c r="AC1538"/>
      <c r="AD1538" s="14"/>
    </row>
    <row r="1539" spans="1:30" x14ac:dyDescent="0.2">
      <c r="A1539" t="s">
        <v>38</v>
      </c>
      <c r="C1539">
        <v>145.363</v>
      </c>
      <c r="D1539">
        <v>34.999200000000002</v>
      </c>
      <c r="E1539">
        <v>0</v>
      </c>
      <c r="F1539">
        <v>142.51400000000001</v>
      </c>
      <c r="G1539">
        <v>3.7999999999999999E-2</v>
      </c>
      <c r="H1539">
        <v>-0.82020000000000004</v>
      </c>
      <c r="I1539">
        <v>3.8800000000000001E-2</v>
      </c>
      <c r="J1539">
        <v>1.0214000000000001</v>
      </c>
      <c r="K1539">
        <v>4.9299999999999997E-2</v>
      </c>
      <c r="L1539">
        <v>-9.1999999999999998E-3</v>
      </c>
      <c r="M1539">
        <v>0.34329999999999999</v>
      </c>
      <c r="N1539">
        <v>0.30349999999999999</v>
      </c>
      <c r="O1539">
        <v>-0.1328</v>
      </c>
      <c r="P1539">
        <v>-2.2000000000000001E-3</v>
      </c>
      <c r="Q1539" s="13">
        <v>1.4E-3</v>
      </c>
      <c r="R1539" s="13">
        <v>5.6300000000000003E-2</v>
      </c>
      <c r="S1539" s="13">
        <v>-0.90759999999999996</v>
      </c>
      <c r="T1539">
        <v>-2.86E-2</v>
      </c>
      <c r="U1539" s="13">
        <v>2.9999999999999997E-4</v>
      </c>
      <c r="V1539" s="13">
        <v>8.2299999999999998E-2</v>
      </c>
      <c r="X1539"/>
      <c r="AA1539" s="13"/>
      <c r="AC1539"/>
      <c r="AD1539" s="14"/>
    </row>
    <row r="1540" spans="1:30" x14ac:dyDescent="0.2">
      <c r="A1540" t="s">
        <v>38</v>
      </c>
      <c r="C1540">
        <v>145.613</v>
      </c>
      <c r="D1540">
        <v>34.999200000000002</v>
      </c>
      <c r="E1540">
        <v>0</v>
      </c>
      <c r="F1540">
        <v>143.012</v>
      </c>
      <c r="G1540">
        <v>7.8899999999999998E-2</v>
      </c>
      <c r="H1540">
        <v>-0.55179999999999996</v>
      </c>
      <c r="I1540">
        <v>8.7900000000000006E-2</v>
      </c>
      <c r="J1540">
        <v>0.85019999999999996</v>
      </c>
      <c r="K1540">
        <v>4.9299999999999997E-2</v>
      </c>
      <c r="L1540">
        <v>-9.1999999999999998E-3</v>
      </c>
      <c r="M1540">
        <v>0.34329999999999999</v>
      </c>
      <c r="N1540">
        <v>0.30349999999999999</v>
      </c>
      <c r="O1540">
        <v>-0.14249999999999999</v>
      </c>
      <c r="P1540">
        <v>-6.1000000000000004E-3</v>
      </c>
      <c r="Q1540" s="13">
        <v>1.4E-3</v>
      </c>
      <c r="R1540" s="13">
        <v>5.1999999999999998E-2</v>
      </c>
      <c r="S1540" s="13">
        <v>-0.78510000000000002</v>
      </c>
      <c r="T1540">
        <v>-3.1E-2</v>
      </c>
      <c r="U1540" s="13">
        <v>8.0000000000000004E-4</v>
      </c>
      <c r="V1540" s="13">
        <v>8.2299999999999998E-2</v>
      </c>
      <c r="X1540"/>
      <c r="AA1540" s="13"/>
      <c r="AC1540"/>
      <c r="AD1540" s="14"/>
    </row>
    <row r="1541" spans="1:30" x14ac:dyDescent="0.2">
      <c r="A1541" t="s">
        <v>38</v>
      </c>
      <c r="C1541">
        <v>145.863</v>
      </c>
      <c r="D1541">
        <v>34.999200000000002</v>
      </c>
      <c r="E1541">
        <v>0</v>
      </c>
      <c r="F1541">
        <v>143.505</v>
      </c>
      <c r="G1541">
        <v>9.1200000000000003E-2</v>
      </c>
      <c r="H1541">
        <v>-0.61140000000000005</v>
      </c>
      <c r="I1541">
        <v>9.1999999999999998E-2</v>
      </c>
      <c r="J1541">
        <v>1.0083</v>
      </c>
      <c r="K1541">
        <v>4.9299999999999997E-2</v>
      </c>
      <c r="L1541">
        <v>-8.0000000000000002E-3</v>
      </c>
      <c r="M1541">
        <v>0.31190000000000001</v>
      </c>
      <c r="N1541">
        <v>0.30349999999999999</v>
      </c>
      <c r="O1541">
        <v>-0.13930000000000001</v>
      </c>
      <c r="P1541">
        <v>1.6999999999999999E-3</v>
      </c>
      <c r="Q1541" s="13">
        <v>1.4E-3</v>
      </c>
      <c r="R1541" s="13">
        <v>5.4899999999999997E-2</v>
      </c>
      <c r="S1541" s="13">
        <v>-0.94099999999999995</v>
      </c>
      <c r="T1541">
        <v>-2.7300000000000001E-2</v>
      </c>
      <c r="U1541" s="13">
        <v>2.9999999999999997E-4</v>
      </c>
      <c r="V1541" s="13">
        <v>8.3799999999999999E-2</v>
      </c>
      <c r="X1541"/>
      <c r="AA1541" s="13"/>
      <c r="AC1541"/>
      <c r="AD1541" s="14"/>
    </row>
    <row r="1542" spans="1:30" x14ac:dyDescent="0.2">
      <c r="A1542" t="s">
        <v>38</v>
      </c>
      <c r="C1542">
        <v>146.113</v>
      </c>
      <c r="D1542">
        <v>34.999200000000002</v>
      </c>
      <c r="E1542">
        <v>0</v>
      </c>
      <c r="F1542">
        <v>144.005</v>
      </c>
      <c r="G1542">
        <v>7.9000000000000001E-2</v>
      </c>
      <c r="H1542">
        <v>-1.0439000000000001</v>
      </c>
      <c r="I1542">
        <v>7.5600000000000001E-2</v>
      </c>
      <c r="J1542">
        <v>1.1268</v>
      </c>
      <c r="K1542">
        <v>4.9299999999999997E-2</v>
      </c>
      <c r="L1542">
        <v>-5.5999999999999999E-3</v>
      </c>
      <c r="M1542">
        <v>0.28060000000000002</v>
      </c>
      <c r="N1542">
        <v>0.30349999999999999</v>
      </c>
      <c r="O1542">
        <v>-0.14249999999999999</v>
      </c>
      <c r="P1542">
        <v>1.6999999999999999E-3</v>
      </c>
      <c r="Q1542" s="13">
        <v>1.4E-3</v>
      </c>
      <c r="R1542" s="13">
        <v>4.9200000000000001E-2</v>
      </c>
      <c r="S1542" s="13">
        <v>-0.85189999999999999</v>
      </c>
      <c r="T1542">
        <v>-2.12E-2</v>
      </c>
      <c r="U1542" s="13">
        <v>-5.9999999999999995E-4</v>
      </c>
      <c r="V1542" s="13">
        <v>8.43E-2</v>
      </c>
      <c r="X1542"/>
      <c r="AA1542" s="13"/>
      <c r="AC1542"/>
      <c r="AD1542" s="14"/>
    </row>
    <row r="1543" spans="1:30" x14ac:dyDescent="0.2">
      <c r="A1543" t="s">
        <v>38</v>
      </c>
      <c r="C1543">
        <v>146.363</v>
      </c>
      <c r="D1543">
        <v>34.999200000000002</v>
      </c>
      <c r="E1543">
        <v>0</v>
      </c>
      <c r="F1543">
        <v>144.505</v>
      </c>
      <c r="G1543">
        <v>3.2000000000000002E-3</v>
      </c>
      <c r="H1543">
        <v>-0.70830000000000004</v>
      </c>
      <c r="I1543">
        <v>2E-3</v>
      </c>
      <c r="J1543">
        <v>0.91610000000000003</v>
      </c>
      <c r="K1543">
        <v>4.9299999999999997E-2</v>
      </c>
      <c r="L1543">
        <v>-6.7999999999999996E-3</v>
      </c>
      <c r="M1543">
        <v>0.34329999999999999</v>
      </c>
      <c r="N1543">
        <v>0.30020000000000002</v>
      </c>
      <c r="O1543">
        <v>-0.1295</v>
      </c>
      <c r="P1543">
        <v>1.6999999999999999E-3</v>
      </c>
      <c r="Q1543" s="13">
        <v>1.4E-3</v>
      </c>
      <c r="R1543" s="13">
        <v>4.7800000000000002E-2</v>
      </c>
      <c r="S1543" s="13">
        <v>-0.74060000000000004</v>
      </c>
      <c r="T1543">
        <v>-1.14E-2</v>
      </c>
      <c r="U1543" s="13">
        <v>-2.0000000000000001E-4</v>
      </c>
      <c r="V1543" s="13">
        <v>8.48E-2</v>
      </c>
      <c r="X1543"/>
      <c r="AA1543" s="13"/>
      <c r="AC1543"/>
      <c r="AD1543" s="14"/>
    </row>
    <row r="1544" spans="1:30" x14ac:dyDescent="0.2">
      <c r="A1544" t="s">
        <v>38</v>
      </c>
      <c r="C1544">
        <v>146.613</v>
      </c>
      <c r="D1544">
        <v>34.999200000000002</v>
      </c>
      <c r="E1544">
        <v>0</v>
      </c>
      <c r="F1544">
        <v>145.001</v>
      </c>
      <c r="G1544">
        <v>5.0299999999999997E-2</v>
      </c>
      <c r="H1544">
        <v>-1.1706000000000001</v>
      </c>
      <c r="I1544">
        <v>4.0899999999999999E-2</v>
      </c>
      <c r="J1544">
        <v>1.4035</v>
      </c>
      <c r="K1544">
        <v>4.9299999999999997E-2</v>
      </c>
      <c r="L1544">
        <v>-4.4000000000000003E-3</v>
      </c>
      <c r="M1544">
        <v>0.34329999999999999</v>
      </c>
      <c r="N1544">
        <v>0.30349999999999999</v>
      </c>
      <c r="O1544">
        <v>-0.13930000000000001</v>
      </c>
      <c r="P1544">
        <v>1.6999999999999999E-3</v>
      </c>
      <c r="Q1544" s="13">
        <v>1.4E-3</v>
      </c>
      <c r="R1544" s="13">
        <v>5.7700000000000001E-2</v>
      </c>
      <c r="S1544" s="13">
        <v>-0.94099999999999995</v>
      </c>
      <c r="T1544">
        <v>-6.4999999999999997E-3</v>
      </c>
      <c r="U1544" s="13">
        <v>1.8E-3</v>
      </c>
      <c r="V1544" s="13">
        <v>8.5800000000000001E-2</v>
      </c>
      <c r="X1544"/>
      <c r="AA1544" s="13"/>
      <c r="AC1544"/>
      <c r="AD1544" s="14"/>
    </row>
    <row r="1545" spans="1:30" x14ac:dyDescent="0.2">
      <c r="A1545" t="s">
        <v>38</v>
      </c>
      <c r="C1545">
        <v>146.863</v>
      </c>
      <c r="D1545">
        <v>34.999200000000002</v>
      </c>
      <c r="E1545">
        <v>0</v>
      </c>
      <c r="F1545">
        <v>145.495</v>
      </c>
      <c r="G1545">
        <v>7.2800000000000004E-2</v>
      </c>
      <c r="H1545">
        <v>-0.69340000000000002</v>
      </c>
      <c r="I1545">
        <v>6.54E-2</v>
      </c>
      <c r="J1545">
        <v>1.2124999999999999</v>
      </c>
      <c r="K1545">
        <v>0.1082</v>
      </c>
      <c r="L1545">
        <v>-5.5999999999999999E-3</v>
      </c>
      <c r="M1545">
        <v>0.34329999999999999</v>
      </c>
      <c r="N1545">
        <v>0.30349999999999999</v>
      </c>
      <c r="O1545">
        <v>-0.123</v>
      </c>
      <c r="P1545">
        <v>1.6999999999999999E-3</v>
      </c>
      <c r="Q1545" s="13">
        <v>1.4E-3</v>
      </c>
      <c r="R1545" s="13">
        <v>5.6300000000000003E-2</v>
      </c>
      <c r="S1545" s="13">
        <v>-0.77400000000000002</v>
      </c>
      <c r="T1545">
        <v>-1.6299999999999999E-2</v>
      </c>
      <c r="U1545" s="13">
        <v>-2.0000000000000001E-4</v>
      </c>
      <c r="V1545" s="13">
        <v>8.72E-2</v>
      </c>
      <c r="X1545"/>
      <c r="AA1545" s="13"/>
      <c r="AC1545"/>
      <c r="AD1545" s="14"/>
    </row>
    <row r="1546" spans="1:30" x14ac:dyDescent="0.2">
      <c r="A1546" t="s">
        <v>38</v>
      </c>
      <c r="C1546">
        <v>147.113</v>
      </c>
      <c r="D1546">
        <v>34.999200000000002</v>
      </c>
      <c r="E1546">
        <v>0</v>
      </c>
      <c r="F1546">
        <v>145.99100000000001</v>
      </c>
      <c r="G1546">
        <v>6.2600000000000003E-2</v>
      </c>
      <c r="H1546">
        <v>-1.1408</v>
      </c>
      <c r="I1546">
        <v>5.5199999999999999E-2</v>
      </c>
      <c r="J1546">
        <v>1.2652000000000001</v>
      </c>
      <c r="K1546">
        <v>4.9299999999999997E-2</v>
      </c>
      <c r="L1546">
        <v>-6.7999999999999996E-3</v>
      </c>
      <c r="M1546">
        <v>0.34329999999999999</v>
      </c>
      <c r="N1546">
        <v>0.30349999999999999</v>
      </c>
      <c r="O1546">
        <v>-0.13600000000000001</v>
      </c>
      <c r="P1546">
        <v>1.6999999999999999E-3</v>
      </c>
      <c r="Q1546" s="13">
        <v>2.8999999999999998E-3</v>
      </c>
      <c r="R1546" s="13">
        <v>5.6300000000000003E-2</v>
      </c>
      <c r="S1546" s="13">
        <v>-0.88529999999999998</v>
      </c>
      <c r="T1546">
        <v>4.4999999999999997E-3</v>
      </c>
      <c r="U1546" s="13">
        <v>-5.9999999999999995E-4</v>
      </c>
      <c r="V1546" s="13">
        <v>8.6699999999999999E-2</v>
      </c>
      <c r="X1546"/>
      <c r="AA1546" s="13"/>
      <c r="AC1546"/>
      <c r="AD1546" s="14"/>
    </row>
    <row r="1547" spans="1:30" x14ac:dyDescent="0.2">
      <c r="A1547" t="s">
        <v>38</v>
      </c>
      <c r="C1547">
        <v>147.363</v>
      </c>
      <c r="D1547">
        <v>34.999200000000002</v>
      </c>
      <c r="E1547">
        <v>0</v>
      </c>
      <c r="F1547">
        <v>146.48500000000001</v>
      </c>
      <c r="G1547">
        <v>5.8500000000000003E-2</v>
      </c>
      <c r="H1547">
        <v>-1.0588</v>
      </c>
      <c r="I1547">
        <v>5.7299999999999997E-2</v>
      </c>
      <c r="J1547">
        <v>1.2585999999999999</v>
      </c>
      <c r="K1547">
        <v>7.8700000000000006E-2</v>
      </c>
      <c r="L1547">
        <v>-8.0000000000000002E-3</v>
      </c>
      <c r="M1547">
        <v>0.31190000000000001</v>
      </c>
      <c r="N1547">
        <v>0.30349999999999999</v>
      </c>
      <c r="O1547">
        <v>-0.1328</v>
      </c>
      <c r="P1547">
        <v>5.5999999999999999E-3</v>
      </c>
      <c r="Q1547" s="13">
        <v>1.4E-3</v>
      </c>
      <c r="R1547" s="13">
        <v>6.2E-2</v>
      </c>
      <c r="S1547" s="13">
        <v>-0.87419999999999998</v>
      </c>
      <c r="T1547">
        <v>-8.8999999999999999E-3</v>
      </c>
      <c r="U1547" s="13">
        <v>-2.0000000000000001E-4</v>
      </c>
      <c r="V1547" s="13">
        <v>8.6699999999999999E-2</v>
      </c>
      <c r="X1547"/>
      <c r="AA1547" s="13"/>
      <c r="AC1547"/>
      <c r="AD1547" s="14"/>
    </row>
    <row r="1548" spans="1:30" x14ac:dyDescent="0.2">
      <c r="A1548" t="s">
        <v>38</v>
      </c>
      <c r="C1548">
        <v>147.613</v>
      </c>
      <c r="D1548">
        <v>34.999200000000002</v>
      </c>
      <c r="E1548">
        <v>0</v>
      </c>
      <c r="F1548">
        <v>146.98500000000001</v>
      </c>
      <c r="G1548">
        <v>8.3000000000000004E-2</v>
      </c>
      <c r="H1548">
        <v>-0.75309999999999999</v>
      </c>
      <c r="I1548">
        <v>8.3799999999999999E-2</v>
      </c>
      <c r="J1548">
        <v>0.9819</v>
      </c>
      <c r="K1548">
        <v>1.9900000000000001E-2</v>
      </c>
      <c r="L1548">
        <v>-8.0000000000000002E-3</v>
      </c>
      <c r="M1548">
        <v>0.34329999999999999</v>
      </c>
      <c r="N1548">
        <v>0.30349999999999999</v>
      </c>
      <c r="O1548">
        <v>-0.1263</v>
      </c>
      <c r="P1548">
        <v>1.6999999999999999E-3</v>
      </c>
      <c r="Q1548" s="13">
        <v>1.4E-3</v>
      </c>
      <c r="R1548" s="13">
        <v>6.3399999999999998E-2</v>
      </c>
      <c r="S1548" s="13">
        <v>-0.88529999999999998</v>
      </c>
      <c r="T1548">
        <v>9.4999999999999998E-3</v>
      </c>
      <c r="U1548" s="13">
        <v>-2.0000000000000001E-4</v>
      </c>
      <c r="V1548" s="13">
        <v>8.9700000000000002E-2</v>
      </c>
      <c r="X1548"/>
      <c r="AA1548" s="13"/>
      <c r="AC1548"/>
      <c r="AD1548" s="14"/>
    </row>
    <row r="1549" spans="1:30" x14ac:dyDescent="0.2">
      <c r="A1549" t="s">
        <v>38</v>
      </c>
      <c r="C1549">
        <v>147.863</v>
      </c>
      <c r="D1549">
        <v>34.999200000000002</v>
      </c>
      <c r="E1549">
        <v>0</v>
      </c>
      <c r="F1549">
        <v>147.482</v>
      </c>
      <c r="G1549">
        <v>0.1158</v>
      </c>
      <c r="H1549">
        <v>-0.59650000000000003</v>
      </c>
      <c r="I1549">
        <v>0.1186</v>
      </c>
      <c r="J1549">
        <v>0.75800000000000001</v>
      </c>
      <c r="K1549">
        <v>4.9299999999999997E-2</v>
      </c>
      <c r="L1549">
        <v>-1.04E-2</v>
      </c>
      <c r="M1549">
        <v>0.31190000000000001</v>
      </c>
      <c r="N1549">
        <v>0.30669999999999997</v>
      </c>
      <c r="O1549">
        <v>-0.13930000000000001</v>
      </c>
      <c r="P1549">
        <v>1.6999999999999999E-3</v>
      </c>
      <c r="Q1549" s="13">
        <v>1.4E-3</v>
      </c>
      <c r="R1549" s="13">
        <v>5.0599999999999999E-2</v>
      </c>
      <c r="S1549" s="13">
        <v>-0.70720000000000005</v>
      </c>
      <c r="T1549">
        <v>-1.01E-2</v>
      </c>
      <c r="U1549" s="13">
        <v>8.0000000000000004E-4</v>
      </c>
      <c r="V1549" s="13">
        <v>8.9700000000000002E-2</v>
      </c>
      <c r="X1549"/>
      <c r="AA1549" s="13"/>
      <c r="AC1549"/>
      <c r="AD1549" s="14"/>
    </row>
    <row r="1550" spans="1:30" x14ac:dyDescent="0.2">
      <c r="A1550" t="s">
        <v>38</v>
      </c>
      <c r="C1550">
        <v>148.113</v>
      </c>
      <c r="D1550">
        <v>34.999200000000002</v>
      </c>
      <c r="E1550">
        <v>0</v>
      </c>
      <c r="F1550">
        <v>147.976</v>
      </c>
      <c r="G1550">
        <v>6.0499999999999998E-2</v>
      </c>
      <c r="H1550">
        <v>-0.84250000000000003</v>
      </c>
      <c r="I1550">
        <v>5.9299999999999999E-2</v>
      </c>
      <c r="J1550">
        <v>0.97529999999999994</v>
      </c>
      <c r="K1550">
        <v>4.9299999999999997E-2</v>
      </c>
      <c r="L1550">
        <v>-5.5999999999999999E-3</v>
      </c>
      <c r="M1550">
        <v>0.40600000000000003</v>
      </c>
      <c r="N1550">
        <v>0.30349999999999999</v>
      </c>
      <c r="O1550">
        <v>-0.1295</v>
      </c>
      <c r="P1550">
        <v>1.6999999999999999E-3</v>
      </c>
      <c r="Q1550" s="13">
        <v>-1E-4</v>
      </c>
      <c r="R1550" s="13">
        <v>6.0600000000000001E-2</v>
      </c>
      <c r="S1550" s="13">
        <v>-0.89639999999999997</v>
      </c>
      <c r="T1550">
        <v>8.2000000000000007E-3</v>
      </c>
      <c r="U1550" s="13">
        <v>1.2999999999999999E-3</v>
      </c>
      <c r="V1550" s="13">
        <v>9.0200000000000002E-2</v>
      </c>
      <c r="X1550"/>
      <c r="AA1550" s="13"/>
      <c r="AC1550"/>
      <c r="AD1550" s="14"/>
    </row>
    <row r="1551" spans="1:30" x14ac:dyDescent="0.2">
      <c r="A1551" t="s">
        <v>38</v>
      </c>
      <c r="C1551">
        <v>148.363</v>
      </c>
      <c r="D1551">
        <v>34.999200000000002</v>
      </c>
      <c r="E1551">
        <v>0</v>
      </c>
      <c r="F1551">
        <v>148.47499999999999</v>
      </c>
      <c r="G1551">
        <v>5.4399999999999997E-2</v>
      </c>
      <c r="H1551">
        <v>-1.0886</v>
      </c>
      <c r="I1551">
        <v>5.7200000000000001E-2</v>
      </c>
      <c r="J1551">
        <v>1.0609999999999999</v>
      </c>
      <c r="K1551">
        <v>0.16700000000000001</v>
      </c>
      <c r="L1551">
        <v>-5.5999999999999999E-3</v>
      </c>
      <c r="M1551">
        <v>0.71940000000000004</v>
      </c>
      <c r="N1551">
        <v>0.30669999999999997</v>
      </c>
      <c r="O1551">
        <v>-0.123</v>
      </c>
      <c r="P1551">
        <v>9.4999999999999998E-3</v>
      </c>
      <c r="Q1551" s="13">
        <v>1.4E-3</v>
      </c>
      <c r="R1551" s="13">
        <v>6.0600000000000001E-2</v>
      </c>
      <c r="S1551" s="13">
        <v>-0.84079999999999999</v>
      </c>
      <c r="T1551">
        <v>8.2000000000000007E-3</v>
      </c>
      <c r="U1551" s="13">
        <v>-2.0000000000000001E-4</v>
      </c>
      <c r="V1551" s="13">
        <v>9.0700000000000003E-2</v>
      </c>
      <c r="X1551"/>
      <c r="AA1551" s="13"/>
      <c r="AC1551"/>
      <c r="AD1551" s="14"/>
    </row>
    <row r="1552" spans="1:30" x14ac:dyDescent="0.2">
      <c r="A1552" t="s">
        <v>38</v>
      </c>
      <c r="C1552">
        <v>148.613</v>
      </c>
      <c r="D1552">
        <v>34.999200000000002</v>
      </c>
      <c r="E1552">
        <v>0</v>
      </c>
      <c r="F1552">
        <v>148.97499999999999</v>
      </c>
      <c r="G1552">
        <v>7.0800000000000002E-2</v>
      </c>
      <c r="H1552">
        <v>-0.67100000000000004</v>
      </c>
      <c r="I1552">
        <v>7.5600000000000001E-2</v>
      </c>
      <c r="J1552">
        <v>1.0147999999999999</v>
      </c>
      <c r="K1552">
        <v>4.9299999999999997E-2</v>
      </c>
      <c r="L1552">
        <v>-1.04E-2</v>
      </c>
      <c r="M1552">
        <v>0.34329999999999999</v>
      </c>
      <c r="N1552">
        <v>0.30349999999999999</v>
      </c>
      <c r="O1552">
        <v>-0.1295</v>
      </c>
      <c r="P1552">
        <v>1.6999999999999999E-3</v>
      </c>
      <c r="Q1552" s="13">
        <v>2.8999999999999998E-3</v>
      </c>
      <c r="R1552" s="13">
        <v>5.1999999999999998E-2</v>
      </c>
      <c r="S1552" s="13">
        <v>-0.70720000000000005</v>
      </c>
      <c r="T1552">
        <v>9.4999999999999998E-3</v>
      </c>
      <c r="U1552" s="13">
        <v>-2.0000000000000001E-4</v>
      </c>
      <c r="V1552" s="13">
        <v>9.0200000000000002E-2</v>
      </c>
      <c r="X1552"/>
      <c r="AA1552" s="13"/>
      <c r="AC1552"/>
      <c r="AD1552" s="14"/>
    </row>
    <row r="1553" spans="1:30" x14ac:dyDescent="0.2">
      <c r="A1553" t="s">
        <v>38</v>
      </c>
      <c r="C1553">
        <v>148.863</v>
      </c>
      <c r="D1553">
        <v>34.999200000000002</v>
      </c>
      <c r="E1553">
        <v>0</v>
      </c>
      <c r="F1553">
        <v>149.47499999999999</v>
      </c>
      <c r="G1553">
        <v>7.6899999999999996E-2</v>
      </c>
      <c r="H1553">
        <v>-1.4689000000000001</v>
      </c>
      <c r="I1553">
        <v>7.1599999999999997E-2</v>
      </c>
      <c r="J1553">
        <v>1.5681</v>
      </c>
      <c r="K1553">
        <v>7.8700000000000006E-2</v>
      </c>
      <c r="L1553">
        <v>-4.4000000000000003E-3</v>
      </c>
      <c r="M1553">
        <v>0.34329999999999999</v>
      </c>
      <c r="N1553">
        <v>0.30669999999999997</v>
      </c>
      <c r="O1553">
        <v>-0.1295</v>
      </c>
      <c r="P1553">
        <v>5.5999999999999999E-3</v>
      </c>
      <c r="Q1553" s="13">
        <v>1.4E-3</v>
      </c>
      <c r="R1553" s="13">
        <v>6.4799999999999996E-2</v>
      </c>
      <c r="S1553" s="13">
        <v>-0.98550000000000004</v>
      </c>
      <c r="T1553">
        <v>1.44E-2</v>
      </c>
      <c r="U1553" s="13">
        <v>-2.0000000000000001E-4</v>
      </c>
      <c r="V1553" s="13">
        <v>9.0700000000000003E-2</v>
      </c>
      <c r="X1553"/>
      <c r="AA1553" s="13"/>
      <c r="AC1553"/>
      <c r="AD1553" s="14"/>
    </row>
    <row r="1554" spans="1:30" x14ac:dyDescent="0.2">
      <c r="A1554" t="s">
        <v>38</v>
      </c>
      <c r="C1554">
        <v>149.113</v>
      </c>
      <c r="D1554">
        <v>34.999200000000002</v>
      </c>
      <c r="E1554">
        <v>0</v>
      </c>
      <c r="F1554">
        <v>149.976</v>
      </c>
      <c r="G1554">
        <v>3.1899999999999998E-2</v>
      </c>
      <c r="H1554">
        <v>-0.98419999999999996</v>
      </c>
      <c r="I1554">
        <v>2.4500000000000001E-2</v>
      </c>
      <c r="J1554">
        <v>1.0939000000000001</v>
      </c>
      <c r="K1554">
        <v>4.9299999999999997E-2</v>
      </c>
      <c r="L1554">
        <v>-6.7999999999999996E-3</v>
      </c>
      <c r="M1554">
        <v>0.34329999999999999</v>
      </c>
      <c r="N1554">
        <v>0.30349999999999999</v>
      </c>
      <c r="O1554">
        <v>-0.11</v>
      </c>
      <c r="P1554">
        <v>1.6999999999999999E-3</v>
      </c>
      <c r="Q1554" s="13">
        <v>1.4E-3</v>
      </c>
      <c r="R1554" s="13">
        <v>4.7800000000000002E-2</v>
      </c>
      <c r="S1554" s="13">
        <v>-0.71830000000000005</v>
      </c>
      <c r="T1554">
        <v>1.1900000000000001E-2</v>
      </c>
      <c r="U1554" s="13">
        <v>-2.0999999999999999E-3</v>
      </c>
      <c r="V1554" s="13">
        <v>9.1600000000000001E-2</v>
      </c>
      <c r="X1554"/>
      <c r="AA1554" s="13"/>
      <c r="AC1554"/>
      <c r="AD1554" s="14"/>
    </row>
    <row r="1555" spans="1:30" x14ac:dyDescent="0.2">
      <c r="A1555" t="s">
        <v>38</v>
      </c>
      <c r="C1555">
        <v>149.363</v>
      </c>
      <c r="D1555">
        <v>34.999200000000002</v>
      </c>
      <c r="E1555">
        <v>0</v>
      </c>
      <c r="F1555">
        <v>150.47999999999999</v>
      </c>
      <c r="G1555">
        <v>6.8699999999999997E-2</v>
      </c>
      <c r="H1555">
        <v>-1.2676000000000001</v>
      </c>
      <c r="I1555">
        <v>6.3399999999999998E-2</v>
      </c>
      <c r="J1555">
        <v>1.3375999999999999</v>
      </c>
      <c r="K1555">
        <v>4.9299999999999997E-2</v>
      </c>
      <c r="L1555">
        <v>-4.4000000000000003E-3</v>
      </c>
      <c r="M1555">
        <v>0.34329999999999999</v>
      </c>
      <c r="N1555">
        <v>0.2969</v>
      </c>
      <c r="O1555">
        <v>-0.1133</v>
      </c>
      <c r="P1555">
        <v>1.6999999999999999E-3</v>
      </c>
      <c r="Q1555" s="13">
        <v>1.4E-3</v>
      </c>
      <c r="R1555" s="13">
        <v>5.4899999999999997E-2</v>
      </c>
      <c r="S1555" s="13">
        <v>-0.84079999999999999</v>
      </c>
      <c r="T1555">
        <v>2.0500000000000001E-2</v>
      </c>
      <c r="U1555" s="13">
        <v>-2.0000000000000001E-4</v>
      </c>
      <c r="V1555" s="13">
        <v>9.11E-2</v>
      </c>
      <c r="X1555"/>
      <c r="AA1555" s="13"/>
      <c r="AC1555"/>
      <c r="AD1555" s="14"/>
    </row>
    <row r="1556" spans="1:30" x14ac:dyDescent="0.2">
      <c r="A1556" t="s">
        <v>38</v>
      </c>
      <c r="C1556">
        <v>149.613</v>
      </c>
      <c r="D1556">
        <v>34.999200000000002</v>
      </c>
      <c r="E1556">
        <v>0</v>
      </c>
      <c r="F1556">
        <v>150.982</v>
      </c>
      <c r="G1556">
        <v>7.8899999999999998E-2</v>
      </c>
      <c r="H1556">
        <v>-0.91710000000000003</v>
      </c>
      <c r="I1556">
        <v>7.5700000000000003E-2</v>
      </c>
      <c r="J1556">
        <v>1.1795</v>
      </c>
      <c r="K1556">
        <v>4.9299999999999997E-2</v>
      </c>
      <c r="L1556">
        <v>-5.5999999999999999E-3</v>
      </c>
      <c r="M1556">
        <v>0.34329999999999999</v>
      </c>
      <c r="N1556">
        <v>0.2969</v>
      </c>
      <c r="O1556">
        <v>-0.11650000000000001</v>
      </c>
      <c r="P1556">
        <v>1.6999999999999999E-3</v>
      </c>
      <c r="Q1556" s="13">
        <v>-1E-4</v>
      </c>
      <c r="R1556" s="13">
        <v>6.2E-2</v>
      </c>
      <c r="S1556" s="13">
        <v>-0.87419999999999998</v>
      </c>
      <c r="T1556">
        <v>5.7999999999999996E-3</v>
      </c>
      <c r="U1556" s="13">
        <v>-2.0000000000000001E-4</v>
      </c>
      <c r="V1556" s="13">
        <v>9.2100000000000001E-2</v>
      </c>
      <c r="X1556"/>
      <c r="AA1556" s="13"/>
      <c r="AC1556"/>
      <c r="AD1556" s="14"/>
    </row>
    <row r="1557" spans="1:30" x14ac:dyDescent="0.2">
      <c r="A1557" t="s">
        <v>38</v>
      </c>
      <c r="C1557">
        <v>149.863</v>
      </c>
      <c r="D1557">
        <v>34.999200000000002</v>
      </c>
      <c r="E1557">
        <v>0</v>
      </c>
      <c r="F1557">
        <v>151.48500000000001</v>
      </c>
      <c r="G1557">
        <v>9.5299999999999996E-2</v>
      </c>
      <c r="H1557">
        <v>-0.8649</v>
      </c>
      <c r="I1557">
        <v>8.3799999999999999E-2</v>
      </c>
      <c r="J1557">
        <v>0.97529999999999994</v>
      </c>
      <c r="K1557">
        <v>4.9299999999999997E-2</v>
      </c>
      <c r="L1557">
        <v>5.0000000000000001E-4</v>
      </c>
      <c r="M1557">
        <v>0.34329999999999999</v>
      </c>
      <c r="N1557">
        <v>0.29370000000000002</v>
      </c>
      <c r="O1557">
        <v>-0.1198</v>
      </c>
      <c r="P1557">
        <v>1.6999999999999999E-3</v>
      </c>
      <c r="Q1557" s="13">
        <v>-1E-4</v>
      </c>
      <c r="R1557" s="13">
        <v>5.4899999999999997E-2</v>
      </c>
      <c r="S1557" s="13">
        <v>-0.74060000000000004</v>
      </c>
      <c r="T1557">
        <v>2.7799999999999998E-2</v>
      </c>
      <c r="U1557" s="13">
        <v>-2.0000000000000001E-4</v>
      </c>
      <c r="V1557" s="13">
        <v>9.2100000000000001E-2</v>
      </c>
      <c r="X1557"/>
      <c r="AA1557" s="13"/>
      <c r="AC1557"/>
      <c r="AD1557" s="14"/>
    </row>
    <row r="1558" spans="1:30" x14ac:dyDescent="0.2">
      <c r="A1558" t="s">
        <v>38</v>
      </c>
      <c r="C1558">
        <v>150.113</v>
      </c>
      <c r="D1558">
        <v>34.999200000000002</v>
      </c>
      <c r="E1558">
        <v>0</v>
      </c>
      <c r="F1558">
        <v>151.98500000000001</v>
      </c>
      <c r="G1558">
        <v>7.0800000000000002E-2</v>
      </c>
      <c r="H1558">
        <v>-0.65610000000000002</v>
      </c>
      <c r="I1558">
        <v>6.9500000000000006E-2</v>
      </c>
      <c r="J1558">
        <v>0.83699999999999997</v>
      </c>
      <c r="K1558">
        <v>4.9299999999999997E-2</v>
      </c>
      <c r="L1558">
        <v>-5.5999999999999999E-3</v>
      </c>
      <c r="M1558">
        <v>0.34329999999999999</v>
      </c>
      <c r="N1558">
        <v>0.30020000000000002</v>
      </c>
      <c r="O1558">
        <v>-0.1263</v>
      </c>
      <c r="P1558">
        <v>1.6999999999999999E-3</v>
      </c>
      <c r="Q1558" s="13">
        <v>1.4E-3</v>
      </c>
      <c r="R1558" s="13">
        <v>4.9200000000000001E-2</v>
      </c>
      <c r="S1558" s="13">
        <v>-0.67379999999999995</v>
      </c>
      <c r="T1558">
        <v>5.7999999999999996E-3</v>
      </c>
      <c r="U1558" s="13">
        <v>-2.0000000000000001E-4</v>
      </c>
      <c r="V1558" s="13">
        <v>9.2100000000000001E-2</v>
      </c>
      <c r="X1558"/>
      <c r="AA1558" s="13"/>
      <c r="AC1558"/>
      <c r="AD1558" s="14"/>
    </row>
    <row r="1559" spans="1:30" x14ac:dyDescent="0.2">
      <c r="A1559" t="s">
        <v>38</v>
      </c>
      <c r="C1559">
        <v>150.363</v>
      </c>
      <c r="D1559">
        <v>34.999200000000002</v>
      </c>
      <c r="E1559">
        <v>0</v>
      </c>
      <c r="F1559">
        <v>152.48500000000001</v>
      </c>
      <c r="G1559">
        <v>5.0299999999999997E-2</v>
      </c>
      <c r="H1559">
        <v>-0.8649</v>
      </c>
      <c r="I1559">
        <v>4.7E-2</v>
      </c>
      <c r="J1559">
        <v>0.99509999999999998</v>
      </c>
      <c r="K1559">
        <v>1.9900000000000001E-2</v>
      </c>
      <c r="L1559">
        <v>-8.0000000000000002E-3</v>
      </c>
      <c r="M1559">
        <v>0.31190000000000001</v>
      </c>
      <c r="N1559">
        <v>0.2969</v>
      </c>
      <c r="O1559">
        <v>-0.11650000000000001</v>
      </c>
      <c r="P1559">
        <v>1.6999999999999999E-3</v>
      </c>
      <c r="Q1559" s="13">
        <v>2.8999999999999998E-3</v>
      </c>
      <c r="R1559" s="13">
        <v>6.2E-2</v>
      </c>
      <c r="S1559" s="13">
        <v>-0.86299999999999999</v>
      </c>
      <c r="T1559">
        <v>3.5200000000000002E-2</v>
      </c>
      <c r="U1559" s="13">
        <v>-5.9999999999999995E-4</v>
      </c>
      <c r="V1559" s="13">
        <v>9.2600000000000002E-2</v>
      </c>
      <c r="X1559"/>
      <c r="AA1559" s="13"/>
      <c r="AC1559"/>
      <c r="AD1559" s="14"/>
    </row>
    <row r="1560" spans="1:30" x14ac:dyDescent="0.2">
      <c r="A1560" t="s">
        <v>38</v>
      </c>
      <c r="C1560">
        <v>150.613</v>
      </c>
      <c r="D1560">
        <v>34.999200000000002</v>
      </c>
      <c r="E1560">
        <v>0</v>
      </c>
      <c r="F1560">
        <v>152.98599999999999</v>
      </c>
      <c r="G1560">
        <v>0.1076</v>
      </c>
      <c r="H1560">
        <v>-1.111</v>
      </c>
      <c r="I1560">
        <v>0.10639999999999999</v>
      </c>
      <c r="J1560">
        <v>1.3047</v>
      </c>
      <c r="K1560">
        <v>1.9900000000000001E-2</v>
      </c>
      <c r="L1560">
        <v>-4.4000000000000003E-3</v>
      </c>
      <c r="M1560">
        <v>0.34329999999999999</v>
      </c>
      <c r="N1560">
        <v>0.30020000000000002</v>
      </c>
      <c r="O1560">
        <v>-0.11650000000000001</v>
      </c>
      <c r="P1560">
        <v>1.6999999999999999E-3</v>
      </c>
      <c r="Q1560" s="13">
        <v>1.4E-3</v>
      </c>
      <c r="R1560" s="13">
        <v>5.3499999999999999E-2</v>
      </c>
      <c r="S1560" s="13">
        <v>-0.70720000000000005</v>
      </c>
      <c r="T1560">
        <v>1.9300000000000001E-2</v>
      </c>
      <c r="U1560" s="13">
        <v>2.9999999999999997E-4</v>
      </c>
      <c r="V1560" s="13">
        <v>9.3100000000000002E-2</v>
      </c>
      <c r="X1560"/>
      <c r="AA1560" s="13"/>
      <c r="AC1560"/>
      <c r="AD1560" s="14"/>
    </row>
    <row r="1561" spans="1:30" x14ac:dyDescent="0.2">
      <c r="A1561" t="s">
        <v>38</v>
      </c>
      <c r="C1561">
        <v>150.863</v>
      </c>
      <c r="D1561">
        <v>34.999200000000002</v>
      </c>
      <c r="E1561">
        <v>0</v>
      </c>
      <c r="F1561">
        <v>153.494</v>
      </c>
      <c r="G1561">
        <v>6.2600000000000003E-2</v>
      </c>
      <c r="H1561">
        <v>-0.63380000000000003</v>
      </c>
      <c r="I1561">
        <v>6.3399999999999998E-2</v>
      </c>
      <c r="J1561">
        <v>0.93579999999999997</v>
      </c>
      <c r="K1561">
        <v>4.9299999999999997E-2</v>
      </c>
      <c r="L1561">
        <v>-4.3E-3</v>
      </c>
      <c r="M1561">
        <v>0.34329999999999999</v>
      </c>
      <c r="N1561">
        <v>0.30349999999999999</v>
      </c>
      <c r="O1561">
        <v>-0.1003</v>
      </c>
      <c r="P1561">
        <v>9.4999999999999998E-3</v>
      </c>
      <c r="Q1561" s="13">
        <v>1.4E-3</v>
      </c>
      <c r="R1561" s="13">
        <v>4.6399999999999997E-2</v>
      </c>
      <c r="S1561" s="13">
        <v>-0.55130000000000001</v>
      </c>
      <c r="T1561">
        <v>2.29E-2</v>
      </c>
      <c r="U1561" s="13">
        <v>8.0000000000000004E-4</v>
      </c>
      <c r="V1561" s="13">
        <v>9.3600000000000003E-2</v>
      </c>
      <c r="X1561"/>
      <c r="AA1561" s="13"/>
      <c r="AC1561"/>
      <c r="AD1561" s="14"/>
    </row>
    <row r="1562" spans="1:30" x14ac:dyDescent="0.2">
      <c r="A1562" t="s">
        <v>38</v>
      </c>
      <c r="C1562">
        <v>151.113</v>
      </c>
      <c r="D1562">
        <v>34.999200000000002</v>
      </c>
      <c r="E1562">
        <v>0</v>
      </c>
      <c r="F1562">
        <v>153.995</v>
      </c>
      <c r="G1562">
        <v>1.1999999999999999E-3</v>
      </c>
      <c r="H1562">
        <v>-1.2452000000000001</v>
      </c>
      <c r="I1562">
        <v>-1.44E-2</v>
      </c>
      <c r="J1562">
        <v>1.4957</v>
      </c>
      <c r="K1562">
        <v>1.9900000000000001E-2</v>
      </c>
      <c r="L1562">
        <v>-8.0000000000000002E-3</v>
      </c>
      <c r="M1562">
        <v>0.34329999999999999</v>
      </c>
      <c r="N1562">
        <v>0.2969</v>
      </c>
      <c r="O1562">
        <v>-0.1003</v>
      </c>
      <c r="P1562">
        <v>1.6999999999999999E-3</v>
      </c>
      <c r="Q1562" s="13">
        <v>2.8999999999999998E-3</v>
      </c>
      <c r="R1562" s="13">
        <v>6.0600000000000001E-2</v>
      </c>
      <c r="S1562" s="13">
        <v>-0.90759999999999996</v>
      </c>
      <c r="T1562">
        <v>3.15E-2</v>
      </c>
      <c r="U1562" s="13">
        <v>2.9999999999999997E-4</v>
      </c>
      <c r="V1562" s="13">
        <v>9.3600000000000003E-2</v>
      </c>
      <c r="X1562"/>
      <c r="AA1562" s="13"/>
      <c r="AC1562"/>
      <c r="AD1562" s="14"/>
    </row>
    <row r="1563" spans="1:30" x14ac:dyDescent="0.2">
      <c r="A1563" t="s">
        <v>38</v>
      </c>
      <c r="C1563">
        <v>151.363</v>
      </c>
      <c r="D1563">
        <v>34.999200000000002</v>
      </c>
      <c r="E1563">
        <v>0</v>
      </c>
      <c r="F1563">
        <v>154.495</v>
      </c>
      <c r="G1563">
        <v>4.82E-2</v>
      </c>
      <c r="H1563">
        <v>-0.96930000000000005</v>
      </c>
      <c r="I1563">
        <v>3.27E-2</v>
      </c>
      <c r="J1563">
        <v>1.2915000000000001</v>
      </c>
      <c r="K1563">
        <v>4.9299999999999997E-2</v>
      </c>
      <c r="L1563">
        <v>-6.7999999999999996E-3</v>
      </c>
      <c r="M1563">
        <v>0.34329999999999999</v>
      </c>
      <c r="N1563">
        <v>0.29370000000000002</v>
      </c>
      <c r="O1563">
        <v>-9.7000000000000003E-2</v>
      </c>
      <c r="P1563">
        <v>1.6999999999999999E-3</v>
      </c>
      <c r="Q1563" s="13">
        <v>4.4000000000000003E-3</v>
      </c>
      <c r="R1563" s="13">
        <v>5.3499999999999999E-2</v>
      </c>
      <c r="S1563" s="13">
        <v>-0.66269999999999996</v>
      </c>
      <c r="T1563">
        <v>1.44E-2</v>
      </c>
      <c r="U1563" s="13">
        <v>2.9999999999999997E-4</v>
      </c>
      <c r="V1563" s="13">
        <v>9.3600000000000003E-2</v>
      </c>
      <c r="X1563"/>
      <c r="AA1563" s="13"/>
      <c r="AC1563"/>
      <c r="AD1563" s="14"/>
    </row>
    <row r="1564" spans="1:30" x14ac:dyDescent="0.2">
      <c r="A1564" t="s">
        <v>38</v>
      </c>
      <c r="C1564">
        <v>151.613</v>
      </c>
      <c r="D1564">
        <v>34.999200000000002</v>
      </c>
      <c r="E1564">
        <v>0</v>
      </c>
      <c r="F1564">
        <v>154.995</v>
      </c>
      <c r="G1564">
        <v>9.3299999999999994E-2</v>
      </c>
      <c r="H1564">
        <v>-1.1556999999999999</v>
      </c>
      <c r="I1564">
        <v>8.3900000000000002E-2</v>
      </c>
      <c r="J1564">
        <v>1.3442000000000001</v>
      </c>
      <c r="K1564">
        <v>4.9299999999999997E-2</v>
      </c>
      <c r="L1564">
        <v>-5.5999999999999999E-3</v>
      </c>
      <c r="M1564">
        <v>0.37459999999999999</v>
      </c>
      <c r="N1564">
        <v>0.28060000000000002</v>
      </c>
      <c r="O1564">
        <v>-9.3799999999999994E-2</v>
      </c>
      <c r="P1564">
        <v>1.6999999999999999E-3</v>
      </c>
      <c r="Q1564" s="13">
        <v>1.4E-3</v>
      </c>
      <c r="R1564" s="13">
        <v>5.0599999999999999E-2</v>
      </c>
      <c r="S1564" s="13">
        <v>-0.5847</v>
      </c>
      <c r="T1564">
        <v>4.0099999999999997E-2</v>
      </c>
      <c r="U1564" s="13">
        <v>1.2999999999999999E-3</v>
      </c>
      <c r="V1564" s="13">
        <v>9.5100000000000004E-2</v>
      </c>
      <c r="X1564"/>
      <c r="AA1564" s="13"/>
      <c r="AC1564"/>
      <c r="AD1564" s="14"/>
    </row>
    <row r="1565" spans="1:30" x14ac:dyDescent="0.2">
      <c r="A1565" t="s">
        <v>38</v>
      </c>
      <c r="C1565">
        <v>151.863</v>
      </c>
      <c r="D1565">
        <v>34.999200000000002</v>
      </c>
      <c r="E1565">
        <v>0</v>
      </c>
      <c r="F1565">
        <v>155.495</v>
      </c>
      <c r="G1565">
        <v>5.6399999999999999E-2</v>
      </c>
      <c r="H1565">
        <v>-0.8649</v>
      </c>
      <c r="I1565">
        <v>5.3100000000000001E-2</v>
      </c>
      <c r="J1565">
        <v>1.1532</v>
      </c>
      <c r="K1565">
        <v>-9.5999999999999992E-3</v>
      </c>
      <c r="L1565">
        <v>-4.4000000000000003E-3</v>
      </c>
      <c r="M1565">
        <v>0.31190000000000001</v>
      </c>
      <c r="N1565">
        <v>0.29039999999999999</v>
      </c>
      <c r="O1565">
        <v>-0.1003</v>
      </c>
      <c r="P1565">
        <v>5.5999999999999999E-3</v>
      </c>
      <c r="Q1565" s="13">
        <v>2.8999999999999998E-3</v>
      </c>
      <c r="R1565" s="13">
        <v>5.9200000000000003E-2</v>
      </c>
      <c r="S1565" s="13">
        <v>-0.8296</v>
      </c>
      <c r="T1565">
        <v>1.3100000000000001E-2</v>
      </c>
      <c r="U1565" s="13">
        <v>8.0000000000000004E-4</v>
      </c>
      <c r="V1565" s="13">
        <v>9.5100000000000004E-2</v>
      </c>
      <c r="X1565"/>
      <c r="AA1565" s="13"/>
      <c r="AC1565"/>
      <c r="AD1565" s="14"/>
    </row>
    <row r="1566" spans="1:30" x14ac:dyDescent="0.2">
      <c r="A1566" t="s">
        <v>38</v>
      </c>
      <c r="C1566">
        <v>152.113</v>
      </c>
      <c r="D1566">
        <v>34.999200000000002</v>
      </c>
      <c r="E1566">
        <v>0</v>
      </c>
      <c r="F1566">
        <v>155.995</v>
      </c>
      <c r="G1566">
        <v>4.8300000000000003E-2</v>
      </c>
      <c r="H1566">
        <v>-0.89470000000000005</v>
      </c>
      <c r="I1566">
        <v>4.7E-2</v>
      </c>
      <c r="J1566">
        <v>1.1268</v>
      </c>
      <c r="K1566">
        <v>1.9900000000000001E-2</v>
      </c>
      <c r="L1566">
        <v>-4.4000000000000003E-3</v>
      </c>
      <c r="M1566">
        <v>0.34329999999999999</v>
      </c>
      <c r="N1566">
        <v>0.29370000000000002</v>
      </c>
      <c r="O1566">
        <v>-9.7000000000000003E-2</v>
      </c>
      <c r="P1566">
        <v>1.6999999999999999E-3</v>
      </c>
      <c r="Q1566" s="13">
        <v>1.4E-3</v>
      </c>
      <c r="R1566" s="13">
        <v>5.3499999999999999E-2</v>
      </c>
      <c r="S1566" s="13">
        <v>-0.60699999999999998</v>
      </c>
      <c r="T1566">
        <v>4.4999999999999998E-2</v>
      </c>
      <c r="U1566" s="13">
        <v>-2.0999999999999999E-3</v>
      </c>
      <c r="V1566" s="13">
        <v>9.6000000000000002E-2</v>
      </c>
      <c r="X1566"/>
      <c r="AA1566" s="13"/>
      <c r="AC1566"/>
      <c r="AD1566" s="14"/>
    </row>
    <row r="1567" spans="1:30" x14ac:dyDescent="0.2">
      <c r="A1567" t="s">
        <v>38</v>
      </c>
      <c r="C1567">
        <v>152.363</v>
      </c>
      <c r="D1567">
        <v>34.999200000000002</v>
      </c>
      <c r="E1567">
        <v>0</v>
      </c>
      <c r="F1567">
        <v>156.49100000000001</v>
      </c>
      <c r="G1567">
        <v>9.9400000000000002E-2</v>
      </c>
      <c r="H1567">
        <v>-0.82020000000000004</v>
      </c>
      <c r="I1567">
        <v>9.1999999999999998E-2</v>
      </c>
      <c r="J1567">
        <v>1.1334</v>
      </c>
      <c r="K1567">
        <v>1.9900000000000001E-2</v>
      </c>
      <c r="L1567">
        <v>-3.2000000000000002E-3</v>
      </c>
      <c r="M1567">
        <v>0.28060000000000002</v>
      </c>
      <c r="N1567">
        <v>0.28710000000000002</v>
      </c>
      <c r="O1567">
        <v>-0.10349999999999999</v>
      </c>
      <c r="P1567">
        <v>-2.2000000000000001E-3</v>
      </c>
      <c r="Q1567" s="13">
        <v>2.8999999999999998E-3</v>
      </c>
      <c r="R1567" s="13">
        <v>4.9200000000000001E-2</v>
      </c>
      <c r="S1567" s="13">
        <v>-0.5847</v>
      </c>
      <c r="T1567">
        <v>1.9300000000000001E-2</v>
      </c>
      <c r="U1567" s="13">
        <v>1.2999999999999999E-3</v>
      </c>
      <c r="V1567" s="13">
        <v>9.5100000000000004E-2</v>
      </c>
      <c r="X1567"/>
      <c r="AA1567" s="13"/>
      <c r="AC1567"/>
      <c r="AD1567" s="14"/>
    </row>
    <row r="1568" spans="1:30" x14ac:dyDescent="0.2">
      <c r="A1568" t="s">
        <v>38</v>
      </c>
      <c r="C1568">
        <v>152.613</v>
      </c>
      <c r="D1568">
        <v>34.999200000000002</v>
      </c>
      <c r="E1568">
        <v>0</v>
      </c>
      <c r="F1568">
        <v>156.98500000000001</v>
      </c>
      <c r="G1568">
        <v>8.7099999999999997E-2</v>
      </c>
      <c r="H1568">
        <v>-0.72319999999999995</v>
      </c>
      <c r="I1568">
        <v>7.9699999999999993E-2</v>
      </c>
      <c r="J1568">
        <v>1.0609999999999999</v>
      </c>
      <c r="K1568">
        <v>0.19650000000000001</v>
      </c>
      <c r="L1568">
        <v>-1.9E-3</v>
      </c>
      <c r="M1568">
        <v>0.71940000000000004</v>
      </c>
      <c r="N1568">
        <v>0.28060000000000002</v>
      </c>
      <c r="O1568">
        <v>-9.7000000000000003E-2</v>
      </c>
      <c r="P1568">
        <v>1.6999999999999999E-3</v>
      </c>
      <c r="Q1568" s="13">
        <v>5.8999999999999999E-3</v>
      </c>
      <c r="R1568" s="13">
        <v>6.2E-2</v>
      </c>
      <c r="S1568" s="13">
        <v>-0.75170000000000003</v>
      </c>
      <c r="T1568">
        <v>3.7600000000000001E-2</v>
      </c>
      <c r="U1568" s="13">
        <v>-5.9999999999999995E-4</v>
      </c>
      <c r="V1568" s="13">
        <v>9.5600000000000004E-2</v>
      </c>
      <c r="X1568"/>
      <c r="AA1568" s="13"/>
      <c r="AC1568"/>
      <c r="AD1568" s="14"/>
    </row>
    <row r="1569" spans="1:30" x14ac:dyDescent="0.2">
      <c r="A1569" t="s">
        <v>38</v>
      </c>
      <c r="C1569">
        <v>152.863</v>
      </c>
      <c r="D1569">
        <v>34.999200000000002</v>
      </c>
      <c r="E1569">
        <v>0</v>
      </c>
      <c r="F1569">
        <v>157.48099999999999</v>
      </c>
      <c r="G1569">
        <v>3.7999999999999999E-2</v>
      </c>
      <c r="H1569">
        <v>-1.2525999999999999</v>
      </c>
      <c r="I1569">
        <v>3.0599999999999999E-2</v>
      </c>
      <c r="J1569">
        <v>1.3573999999999999</v>
      </c>
      <c r="K1569">
        <v>1.9900000000000001E-2</v>
      </c>
      <c r="L1569">
        <v>-5.5999999999999999E-3</v>
      </c>
      <c r="M1569">
        <v>0.37459999999999999</v>
      </c>
      <c r="N1569">
        <v>0.27400000000000002</v>
      </c>
      <c r="O1569">
        <v>-0.1003</v>
      </c>
      <c r="P1569">
        <v>1.6999999999999999E-3</v>
      </c>
      <c r="Q1569" s="13">
        <v>4.4000000000000003E-3</v>
      </c>
      <c r="R1569" s="13">
        <v>5.4899999999999997E-2</v>
      </c>
      <c r="S1569" s="13">
        <v>-0.64039999999999997</v>
      </c>
      <c r="T1569">
        <v>3.4000000000000002E-2</v>
      </c>
      <c r="U1569" s="13">
        <v>8.0000000000000004E-4</v>
      </c>
      <c r="V1569" s="13">
        <v>9.6500000000000002E-2</v>
      </c>
      <c r="X1569"/>
      <c r="AA1569" s="13"/>
      <c r="AC1569"/>
      <c r="AD1569" s="14"/>
    </row>
    <row r="1570" spans="1:30" x14ac:dyDescent="0.2">
      <c r="A1570" t="s">
        <v>38</v>
      </c>
      <c r="C1570">
        <v>153.113</v>
      </c>
      <c r="D1570">
        <v>34.999200000000002</v>
      </c>
      <c r="E1570">
        <v>0</v>
      </c>
      <c r="F1570">
        <v>157.97399999999999</v>
      </c>
      <c r="G1570">
        <v>2.1600000000000001E-2</v>
      </c>
      <c r="H1570">
        <v>-0.74560000000000004</v>
      </c>
      <c r="I1570">
        <v>1.6299999999999999E-2</v>
      </c>
      <c r="J1570">
        <v>1.0346</v>
      </c>
      <c r="K1570">
        <v>0.1082</v>
      </c>
      <c r="L1570">
        <v>-3.0999999999999999E-3</v>
      </c>
      <c r="M1570">
        <v>0.8448</v>
      </c>
      <c r="N1570">
        <v>0.28710000000000002</v>
      </c>
      <c r="O1570">
        <v>-9.06E-2</v>
      </c>
      <c r="P1570">
        <v>5.5999999999999999E-3</v>
      </c>
      <c r="Q1570" s="13">
        <v>4.4000000000000003E-3</v>
      </c>
      <c r="R1570" s="13">
        <v>5.21E-2</v>
      </c>
      <c r="S1570" s="13">
        <v>-0.39550000000000002</v>
      </c>
      <c r="T1570">
        <v>1.9300000000000001E-2</v>
      </c>
      <c r="U1570" s="13">
        <v>8.0000000000000004E-4</v>
      </c>
      <c r="V1570" s="13">
        <v>9.7000000000000003E-2</v>
      </c>
      <c r="X1570"/>
      <c r="AA1570" s="13"/>
      <c r="AC1570"/>
      <c r="AD1570" s="14"/>
    </row>
    <row r="1571" spans="1:30" x14ac:dyDescent="0.2">
      <c r="A1571" t="s">
        <v>38</v>
      </c>
      <c r="C1571">
        <v>153.363</v>
      </c>
      <c r="D1571">
        <v>34.999200000000002</v>
      </c>
      <c r="E1571">
        <v>0</v>
      </c>
      <c r="F1571">
        <v>158.46600000000001</v>
      </c>
      <c r="G1571">
        <v>5.2299999999999999E-2</v>
      </c>
      <c r="H1571">
        <v>-1.3197000000000001</v>
      </c>
      <c r="I1571">
        <v>4.4999999999999998E-2</v>
      </c>
      <c r="J1571">
        <v>1.4891000000000001</v>
      </c>
      <c r="K1571">
        <v>7.8700000000000006E-2</v>
      </c>
      <c r="L1571">
        <v>-5.4999999999999997E-3</v>
      </c>
      <c r="M1571">
        <v>0.81340000000000001</v>
      </c>
      <c r="N1571">
        <v>0.27400000000000002</v>
      </c>
      <c r="O1571">
        <v>-9.06E-2</v>
      </c>
      <c r="P1571">
        <v>1.6999999999999999E-3</v>
      </c>
      <c r="Q1571" s="13">
        <v>2.8999999999999998E-3</v>
      </c>
      <c r="R1571" s="13">
        <v>6.6299999999999998E-2</v>
      </c>
      <c r="S1571" s="13">
        <v>-0.84079999999999999</v>
      </c>
      <c r="T1571">
        <v>4.4999999999999998E-2</v>
      </c>
      <c r="U1571" s="13">
        <v>-2.0000000000000001E-4</v>
      </c>
      <c r="V1571" s="13">
        <v>9.6000000000000002E-2</v>
      </c>
      <c r="X1571"/>
      <c r="AA1571" s="13"/>
      <c r="AC1571"/>
      <c r="AD1571" s="14"/>
    </row>
    <row r="1572" spans="1:30" x14ac:dyDescent="0.2">
      <c r="A1572" t="s">
        <v>38</v>
      </c>
      <c r="C1572">
        <v>153.613</v>
      </c>
      <c r="D1572">
        <v>34.999200000000002</v>
      </c>
      <c r="E1572">
        <v>0</v>
      </c>
      <c r="F1572">
        <v>158.96199999999999</v>
      </c>
      <c r="G1572">
        <v>5.0299999999999997E-2</v>
      </c>
      <c r="H1572">
        <v>-0.96930000000000005</v>
      </c>
      <c r="I1572">
        <v>3.27E-2</v>
      </c>
      <c r="J1572">
        <v>1.2123999999999999</v>
      </c>
      <c r="K1572">
        <v>0.1376</v>
      </c>
      <c r="L1572">
        <v>-3.0999999999999999E-3</v>
      </c>
      <c r="M1572">
        <v>0.78210000000000002</v>
      </c>
      <c r="N1572">
        <v>0.28060000000000002</v>
      </c>
      <c r="O1572">
        <v>-9.7000000000000003E-2</v>
      </c>
      <c r="P1572">
        <v>1.6999999999999999E-3</v>
      </c>
      <c r="Q1572" s="13">
        <v>4.4000000000000003E-3</v>
      </c>
      <c r="R1572" s="13">
        <v>5.7700000000000001E-2</v>
      </c>
      <c r="S1572" s="13">
        <v>-0.5736</v>
      </c>
      <c r="T1572">
        <v>1.1900000000000001E-2</v>
      </c>
      <c r="U1572" s="13">
        <v>2.9999999999999997E-4</v>
      </c>
      <c r="V1572" s="13">
        <v>9.7000000000000003E-2</v>
      </c>
      <c r="X1572"/>
      <c r="AA1572" s="13"/>
      <c r="AC1572"/>
      <c r="AD1572" s="14"/>
    </row>
    <row r="1573" spans="1:30" x14ac:dyDescent="0.2">
      <c r="A1573" t="s">
        <v>38</v>
      </c>
      <c r="C1573">
        <v>153.863</v>
      </c>
      <c r="D1573">
        <v>34.999200000000002</v>
      </c>
      <c r="E1573">
        <v>0</v>
      </c>
      <c r="F1573">
        <v>159.45500000000001</v>
      </c>
      <c r="G1573">
        <v>4.2099999999999999E-2</v>
      </c>
      <c r="H1573">
        <v>-1.0810999999999999</v>
      </c>
      <c r="I1573">
        <v>2.86E-2</v>
      </c>
      <c r="J1573">
        <v>1.3706</v>
      </c>
      <c r="K1573">
        <v>7.8700000000000006E-2</v>
      </c>
      <c r="L1573">
        <v>-3.0999999999999999E-3</v>
      </c>
      <c r="M1573">
        <v>0.87609999999999999</v>
      </c>
      <c r="N1573">
        <v>0.2838</v>
      </c>
      <c r="O1573">
        <v>-8.7300000000000003E-2</v>
      </c>
      <c r="P1573">
        <v>1.6999999999999999E-3</v>
      </c>
      <c r="Q1573" s="13">
        <v>2.8999999999999998E-3</v>
      </c>
      <c r="R1573" s="13">
        <v>5.3499999999999999E-2</v>
      </c>
      <c r="S1573" s="13">
        <v>-0.46229999999999999</v>
      </c>
      <c r="T1573">
        <v>3.8800000000000001E-2</v>
      </c>
      <c r="U1573" s="13">
        <v>-2.0000000000000001E-4</v>
      </c>
      <c r="V1573" s="13">
        <v>9.7000000000000003E-2</v>
      </c>
      <c r="X1573"/>
      <c r="AA1573" s="13"/>
      <c r="AC1573"/>
      <c r="AD1573" s="14"/>
    </row>
    <row r="1574" spans="1:30" x14ac:dyDescent="0.2">
      <c r="A1574" t="s">
        <v>38</v>
      </c>
      <c r="C1574">
        <v>154.113</v>
      </c>
      <c r="D1574">
        <v>34.999200000000002</v>
      </c>
      <c r="E1574">
        <v>0</v>
      </c>
      <c r="F1574">
        <v>159.95400000000001</v>
      </c>
      <c r="G1574">
        <v>6.0499999999999998E-2</v>
      </c>
      <c r="H1574">
        <v>-0.83509999999999995</v>
      </c>
      <c r="I1574">
        <v>4.7E-2</v>
      </c>
      <c r="J1574">
        <v>1.1597999999999999</v>
      </c>
      <c r="K1574">
        <v>7.8700000000000006E-2</v>
      </c>
      <c r="L1574">
        <v>-4.4000000000000003E-3</v>
      </c>
      <c r="M1574">
        <v>0.78210000000000002</v>
      </c>
      <c r="N1574">
        <v>0.28710000000000002</v>
      </c>
      <c r="O1574">
        <v>-9.06E-2</v>
      </c>
      <c r="P1574">
        <v>5.5999999999999999E-3</v>
      </c>
      <c r="Q1574" s="13">
        <v>2.8999999999999998E-3</v>
      </c>
      <c r="R1574" s="13">
        <v>6.6299999999999998E-2</v>
      </c>
      <c r="S1574" s="13">
        <v>-0.88529999999999998</v>
      </c>
      <c r="T1574">
        <v>2.4199999999999999E-2</v>
      </c>
      <c r="U1574" s="13">
        <v>-2.0000000000000001E-4</v>
      </c>
      <c r="V1574" s="13">
        <v>9.7000000000000003E-2</v>
      </c>
      <c r="X1574"/>
      <c r="AA1574" s="13"/>
      <c r="AC1574"/>
      <c r="AD1574" s="14"/>
    </row>
    <row r="1575" spans="1:30" x14ac:dyDescent="0.2">
      <c r="A1575" t="s">
        <v>38</v>
      </c>
      <c r="C1575">
        <v>154.363</v>
      </c>
      <c r="D1575">
        <v>34.999200000000002</v>
      </c>
      <c r="E1575">
        <v>0</v>
      </c>
      <c r="F1575">
        <v>160.44499999999999</v>
      </c>
      <c r="G1575">
        <v>0.10349999999999999</v>
      </c>
      <c r="H1575">
        <v>-0.88729999999999998</v>
      </c>
      <c r="I1575">
        <v>0.1023</v>
      </c>
      <c r="J1575">
        <v>1.1993</v>
      </c>
      <c r="K1575">
        <v>7.8700000000000006E-2</v>
      </c>
      <c r="L1575">
        <v>-6.7999999999999996E-3</v>
      </c>
      <c r="M1575">
        <v>0.68810000000000004</v>
      </c>
      <c r="N1575">
        <v>0.27729999999999999</v>
      </c>
      <c r="O1575">
        <v>-9.3799999999999994E-2</v>
      </c>
      <c r="P1575">
        <v>1.6999999999999999E-3</v>
      </c>
      <c r="Q1575" s="13">
        <v>1.4E-3</v>
      </c>
      <c r="R1575" s="13">
        <v>5.9200000000000003E-2</v>
      </c>
      <c r="S1575" s="13">
        <v>-0.5736</v>
      </c>
      <c r="T1575">
        <v>3.39E-2</v>
      </c>
      <c r="U1575" s="13">
        <v>2.9999999999999997E-4</v>
      </c>
      <c r="V1575" s="13">
        <v>9.8000000000000004E-2</v>
      </c>
      <c r="X1575"/>
      <c r="AA1575" s="13"/>
      <c r="AC1575"/>
      <c r="AD1575" s="14"/>
    </row>
    <row r="1576" spans="1:30" x14ac:dyDescent="0.2">
      <c r="A1576" t="s">
        <v>38</v>
      </c>
      <c r="C1576">
        <v>154.613</v>
      </c>
      <c r="D1576">
        <v>34.999200000000002</v>
      </c>
      <c r="E1576">
        <v>0</v>
      </c>
      <c r="F1576">
        <v>160.94499999999999</v>
      </c>
      <c r="G1576">
        <v>8.9200000000000002E-2</v>
      </c>
      <c r="H1576">
        <v>-0.85740000000000005</v>
      </c>
      <c r="I1576">
        <v>8.5900000000000004E-2</v>
      </c>
      <c r="J1576">
        <v>0.9556</v>
      </c>
      <c r="K1576">
        <v>0.1376</v>
      </c>
      <c r="L1576">
        <v>-6.9999999999999999E-4</v>
      </c>
      <c r="M1576">
        <v>0.78210000000000002</v>
      </c>
      <c r="N1576">
        <v>0.27079999999999999</v>
      </c>
      <c r="O1576">
        <v>-8.4099999999999994E-2</v>
      </c>
      <c r="P1576">
        <v>1.6999999999999999E-3</v>
      </c>
      <c r="Q1576" s="13">
        <v>2.8999999999999998E-3</v>
      </c>
      <c r="R1576" s="13">
        <v>5.4899999999999997E-2</v>
      </c>
      <c r="S1576" s="13">
        <v>-0.5625</v>
      </c>
      <c r="T1576">
        <v>2.1700000000000001E-2</v>
      </c>
      <c r="U1576" s="13">
        <v>-5.9999999999999995E-4</v>
      </c>
      <c r="V1576" s="13">
        <v>0.1</v>
      </c>
      <c r="X1576"/>
      <c r="AA1576" s="13"/>
      <c r="AC1576"/>
      <c r="AD1576" s="14"/>
    </row>
    <row r="1577" spans="1:30" x14ac:dyDescent="0.2">
      <c r="A1577" t="s">
        <v>38</v>
      </c>
      <c r="C1577">
        <v>154.863</v>
      </c>
      <c r="D1577">
        <v>34.999200000000002</v>
      </c>
      <c r="E1577">
        <v>0</v>
      </c>
      <c r="F1577">
        <v>161.44499999999999</v>
      </c>
      <c r="G1577">
        <v>3.39E-2</v>
      </c>
      <c r="H1577">
        <v>-0.99170000000000003</v>
      </c>
      <c r="I1577">
        <v>2.86E-2</v>
      </c>
      <c r="J1577">
        <v>1.0742</v>
      </c>
      <c r="K1577">
        <v>7.8700000000000006E-2</v>
      </c>
      <c r="L1577">
        <v>-9.1999999999999998E-3</v>
      </c>
      <c r="M1577">
        <v>0.46860000000000002</v>
      </c>
      <c r="N1577">
        <v>0.26750000000000002</v>
      </c>
      <c r="O1577">
        <v>-6.7900000000000002E-2</v>
      </c>
      <c r="P1577">
        <v>1.6999999999999999E-3</v>
      </c>
      <c r="Q1577" s="13">
        <v>2.8999999999999998E-3</v>
      </c>
      <c r="R1577" s="13">
        <v>6.7699999999999996E-2</v>
      </c>
      <c r="S1577" s="13">
        <v>-0.81850000000000001</v>
      </c>
      <c r="T1577">
        <v>2.9000000000000001E-2</v>
      </c>
      <c r="U1577" s="13">
        <v>-1.1000000000000001E-3</v>
      </c>
      <c r="V1577" s="13">
        <v>9.8000000000000004E-2</v>
      </c>
      <c r="X1577"/>
      <c r="AA1577" s="13"/>
      <c r="AC1577"/>
      <c r="AD1577" s="14"/>
    </row>
    <row r="1578" spans="1:30" x14ac:dyDescent="0.2">
      <c r="A1578" t="s">
        <v>38</v>
      </c>
      <c r="C1578">
        <v>155.113</v>
      </c>
      <c r="D1578">
        <v>34.999200000000002</v>
      </c>
      <c r="E1578">
        <v>0</v>
      </c>
      <c r="F1578">
        <v>161.94499999999999</v>
      </c>
      <c r="G1578">
        <v>5.4399999999999997E-2</v>
      </c>
      <c r="H1578">
        <v>-1.2452000000000001</v>
      </c>
      <c r="I1578">
        <v>4.4999999999999998E-2</v>
      </c>
      <c r="J1578">
        <v>1.252</v>
      </c>
      <c r="K1578">
        <v>0.1082</v>
      </c>
      <c r="L1578">
        <v>-5.5999999999999999E-3</v>
      </c>
      <c r="M1578">
        <v>0.97019999999999995</v>
      </c>
      <c r="N1578">
        <v>0.26750000000000002</v>
      </c>
      <c r="O1578">
        <v>-7.7600000000000002E-2</v>
      </c>
      <c r="P1578">
        <v>1.6999999999999999E-3</v>
      </c>
      <c r="Q1578" s="13">
        <v>1.4E-3</v>
      </c>
      <c r="R1578" s="13">
        <v>7.0499999999999993E-2</v>
      </c>
      <c r="S1578" s="13">
        <v>-0.75170000000000003</v>
      </c>
      <c r="T1578">
        <v>2.5399999999999999E-2</v>
      </c>
      <c r="U1578" s="13">
        <v>-2.0000000000000001E-4</v>
      </c>
      <c r="V1578" s="13">
        <v>9.8500000000000004E-2</v>
      </c>
      <c r="X1578"/>
      <c r="AA1578" s="13"/>
      <c r="AC1578"/>
      <c r="AD1578" s="14"/>
    </row>
    <row r="1579" spans="1:30" x14ac:dyDescent="0.2">
      <c r="A1579" t="s">
        <v>38</v>
      </c>
      <c r="C1579">
        <v>155.363</v>
      </c>
      <c r="D1579">
        <v>34.999200000000002</v>
      </c>
      <c r="E1579">
        <v>0</v>
      </c>
      <c r="F1579">
        <v>162.44</v>
      </c>
      <c r="G1579">
        <v>5.6399999999999999E-2</v>
      </c>
      <c r="H1579">
        <v>-0.75309999999999999</v>
      </c>
      <c r="I1579">
        <v>4.2900000000000001E-2</v>
      </c>
      <c r="J1579">
        <v>1.0147999999999999</v>
      </c>
      <c r="K1579">
        <v>-9.5999999999999992E-3</v>
      </c>
      <c r="L1579">
        <v>-9.1999999999999998E-3</v>
      </c>
      <c r="M1579">
        <v>0.40600000000000003</v>
      </c>
      <c r="N1579">
        <v>0.27079999999999999</v>
      </c>
      <c r="O1579">
        <v>-7.7600000000000002E-2</v>
      </c>
      <c r="P1579">
        <v>-2.2000000000000001E-3</v>
      </c>
      <c r="Q1579" s="13">
        <v>2.8999999999999998E-3</v>
      </c>
      <c r="R1579" s="13">
        <v>5.4899999999999997E-2</v>
      </c>
      <c r="S1579" s="13">
        <v>-0.49569999999999997</v>
      </c>
      <c r="T1579">
        <v>1.9300000000000001E-2</v>
      </c>
      <c r="U1579" s="13">
        <v>-5.9999999999999995E-4</v>
      </c>
      <c r="V1579" s="13">
        <v>9.8500000000000004E-2</v>
      </c>
      <c r="X1579"/>
      <c r="AA1579" s="13"/>
      <c r="AC1579"/>
      <c r="AD1579" s="14"/>
    </row>
    <row r="1580" spans="1:30" x14ac:dyDescent="0.2">
      <c r="A1580" t="s">
        <v>38</v>
      </c>
      <c r="C1580">
        <v>155.613</v>
      </c>
      <c r="D1580">
        <v>34.999200000000002</v>
      </c>
      <c r="E1580">
        <v>0</v>
      </c>
      <c r="F1580">
        <v>162.935</v>
      </c>
      <c r="G1580">
        <v>6.2600000000000003E-2</v>
      </c>
      <c r="H1580">
        <v>-1.4316</v>
      </c>
      <c r="I1580">
        <v>5.3199999999999997E-2</v>
      </c>
      <c r="J1580">
        <v>1.6076999999999999</v>
      </c>
      <c r="K1580">
        <v>0.1082</v>
      </c>
      <c r="L1580">
        <v>-3.0999999999999999E-3</v>
      </c>
      <c r="M1580">
        <v>0.8448</v>
      </c>
      <c r="N1580">
        <v>0.27079999999999999</v>
      </c>
      <c r="O1580">
        <v>-6.7900000000000002E-2</v>
      </c>
      <c r="P1580">
        <v>1.6999999999999999E-3</v>
      </c>
      <c r="Q1580" s="13">
        <v>1.4E-3</v>
      </c>
      <c r="R1580" s="13">
        <v>7.9000000000000001E-2</v>
      </c>
      <c r="S1580" s="13">
        <v>-0.97440000000000004</v>
      </c>
      <c r="T1580">
        <v>2.7799999999999998E-2</v>
      </c>
      <c r="U1580" s="13">
        <v>-1.1000000000000001E-3</v>
      </c>
      <c r="V1580" s="13">
        <v>0.10050000000000001</v>
      </c>
      <c r="X1580"/>
      <c r="AA1580" s="13"/>
      <c r="AC1580"/>
      <c r="AD1580" s="14"/>
    </row>
    <row r="1581" spans="1:30" x14ac:dyDescent="0.2">
      <c r="A1581" t="s">
        <v>38</v>
      </c>
      <c r="C1581">
        <v>155.863</v>
      </c>
      <c r="D1581">
        <v>34.999200000000002</v>
      </c>
      <c r="E1581">
        <v>0</v>
      </c>
      <c r="F1581">
        <v>163.44</v>
      </c>
      <c r="G1581">
        <v>9.4000000000000004E-3</v>
      </c>
      <c r="H1581">
        <v>-1.0438000000000001</v>
      </c>
      <c r="I1581">
        <v>6.1000000000000004E-3</v>
      </c>
      <c r="J1581">
        <v>1.3705000000000001</v>
      </c>
      <c r="K1581">
        <v>1.9900000000000001E-2</v>
      </c>
      <c r="L1581">
        <v>-5.5999999999999999E-3</v>
      </c>
      <c r="M1581">
        <v>0.40600000000000003</v>
      </c>
      <c r="N1581">
        <v>0.27079999999999999</v>
      </c>
      <c r="O1581">
        <v>-8.0799999999999997E-2</v>
      </c>
      <c r="P1581">
        <v>1.6999999999999999E-3</v>
      </c>
      <c r="Q1581" s="13">
        <v>1.4E-3</v>
      </c>
      <c r="R1581" s="13">
        <v>7.1900000000000006E-2</v>
      </c>
      <c r="S1581" s="13">
        <v>-0.78510000000000002</v>
      </c>
      <c r="T1581">
        <v>1.5599999999999999E-2</v>
      </c>
      <c r="U1581" s="13">
        <v>2.9999999999999997E-4</v>
      </c>
      <c r="V1581" s="13">
        <v>0.1014</v>
      </c>
      <c r="X1581"/>
      <c r="AA1581" s="13"/>
      <c r="AC1581"/>
      <c r="AD1581" s="14"/>
    </row>
    <row r="1582" spans="1:30" x14ac:dyDescent="0.2">
      <c r="A1582" t="s">
        <v>38</v>
      </c>
      <c r="C1582">
        <v>156.113</v>
      </c>
      <c r="D1582">
        <v>34.999200000000002</v>
      </c>
      <c r="E1582">
        <v>0</v>
      </c>
      <c r="F1582">
        <v>163.94499999999999</v>
      </c>
      <c r="G1582">
        <v>6.0499999999999998E-2</v>
      </c>
      <c r="H1582">
        <v>-1.3718999999999999</v>
      </c>
      <c r="I1582">
        <v>4.2900000000000001E-2</v>
      </c>
      <c r="J1582">
        <v>1.5682</v>
      </c>
      <c r="K1582">
        <v>4.9299999999999997E-2</v>
      </c>
      <c r="L1582">
        <v>-5.5999999999999999E-3</v>
      </c>
      <c r="M1582">
        <v>0.31190000000000001</v>
      </c>
      <c r="N1582">
        <v>0.26750000000000002</v>
      </c>
      <c r="O1582">
        <v>-7.4399999999999994E-2</v>
      </c>
      <c r="P1582">
        <v>5.5999999999999999E-3</v>
      </c>
      <c r="Q1582" s="13">
        <v>1.4E-3</v>
      </c>
      <c r="R1582" s="13">
        <v>6.4799999999999996E-2</v>
      </c>
      <c r="S1582" s="13">
        <v>-0.5958</v>
      </c>
      <c r="T1582">
        <v>3.6400000000000002E-2</v>
      </c>
      <c r="U1582" s="13">
        <v>8.0000000000000004E-4</v>
      </c>
      <c r="V1582" s="13">
        <v>0.1009</v>
      </c>
      <c r="X1582"/>
      <c r="AA1582" s="13"/>
      <c r="AC1582"/>
      <c r="AD1582" s="14"/>
    </row>
    <row r="1583" spans="1:30" x14ac:dyDescent="0.2">
      <c r="A1583" t="s">
        <v>38</v>
      </c>
      <c r="C1583">
        <v>156.363</v>
      </c>
      <c r="D1583">
        <v>34.999200000000002</v>
      </c>
      <c r="E1583">
        <v>0</v>
      </c>
      <c r="F1583">
        <v>164.44499999999999</v>
      </c>
      <c r="G1583">
        <v>7.4800000000000005E-2</v>
      </c>
      <c r="H1583">
        <v>-1.0288999999999999</v>
      </c>
      <c r="I1583">
        <v>7.1599999999999997E-2</v>
      </c>
      <c r="J1583">
        <v>1.2191000000000001</v>
      </c>
      <c r="K1583">
        <v>4.9299999999999997E-2</v>
      </c>
      <c r="L1583">
        <v>-3.0999999999999999E-3</v>
      </c>
      <c r="M1583">
        <v>0.31190000000000001</v>
      </c>
      <c r="N1583">
        <v>0.26419999999999999</v>
      </c>
      <c r="O1583">
        <v>-6.4600000000000005E-2</v>
      </c>
      <c r="P1583">
        <v>1.6999999999999999E-3</v>
      </c>
      <c r="Q1583" s="13">
        <v>1.4E-3</v>
      </c>
      <c r="R1583" s="13">
        <v>7.1900000000000006E-2</v>
      </c>
      <c r="S1583" s="13">
        <v>-0.90759999999999996</v>
      </c>
      <c r="T1583">
        <v>2.6599999999999999E-2</v>
      </c>
      <c r="U1583" s="13">
        <v>2.9999999999999997E-4</v>
      </c>
      <c r="V1583" s="13">
        <v>0.1009</v>
      </c>
      <c r="X1583"/>
      <c r="AA1583" s="13"/>
      <c r="AC1583"/>
      <c r="AD1583" s="14"/>
    </row>
    <row r="1584" spans="1:30" x14ac:dyDescent="0.2">
      <c r="A1584" t="s">
        <v>38</v>
      </c>
      <c r="C1584">
        <v>156.613</v>
      </c>
      <c r="D1584">
        <v>34.999200000000002</v>
      </c>
      <c r="E1584">
        <v>0</v>
      </c>
      <c r="F1584">
        <v>164.94499999999999</v>
      </c>
      <c r="G1584">
        <v>7.4800000000000005E-2</v>
      </c>
      <c r="H1584">
        <v>-0.91710000000000003</v>
      </c>
      <c r="I1584">
        <v>6.3399999999999998E-2</v>
      </c>
      <c r="J1584">
        <v>1.1071</v>
      </c>
      <c r="K1584">
        <v>4.9299999999999997E-2</v>
      </c>
      <c r="L1584">
        <v>-5.5999999999999999E-3</v>
      </c>
      <c r="M1584">
        <v>0.28060000000000002</v>
      </c>
      <c r="N1584">
        <v>0.25119999999999998</v>
      </c>
      <c r="O1584">
        <v>-6.4600000000000005E-2</v>
      </c>
      <c r="P1584">
        <v>1.6999999999999999E-3</v>
      </c>
      <c r="Q1584" s="13">
        <v>1.4E-3</v>
      </c>
      <c r="R1584" s="13">
        <v>7.0499999999999993E-2</v>
      </c>
      <c r="S1584" s="13">
        <v>-0.64039999999999997</v>
      </c>
      <c r="T1584">
        <v>3.0300000000000001E-2</v>
      </c>
      <c r="U1584" s="13">
        <v>2.9999999999999997E-4</v>
      </c>
      <c r="V1584" s="13">
        <v>0.1009</v>
      </c>
      <c r="X1584"/>
      <c r="AA1584" s="13"/>
      <c r="AC1584"/>
      <c r="AD1584" s="14"/>
    </row>
    <row r="1585" spans="1:30" x14ac:dyDescent="0.2">
      <c r="A1585" t="s">
        <v>38</v>
      </c>
      <c r="C1585">
        <v>156.863</v>
      </c>
      <c r="D1585">
        <v>34.999200000000002</v>
      </c>
      <c r="E1585">
        <v>0</v>
      </c>
      <c r="F1585">
        <v>165.44800000000001</v>
      </c>
      <c r="G1585">
        <v>4.2099999999999999E-2</v>
      </c>
      <c r="H1585">
        <v>-0.66359999999999997</v>
      </c>
      <c r="I1585">
        <v>3.0599999999999999E-2</v>
      </c>
      <c r="J1585">
        <v>1.0083</v>
      </c>
      <c r="K1585">
        <v>7.8700000000000006E-2</v>
      </c>
      <c r="L1585">
        <v>-3.0999999999999999E-3</v>
      </c>
      <c r="M1585">
        <v>0.31190000000000001</v>
      </c>
      <c r="N1585">
        <v>0.25769999999999998</v>
      </c>
      <c r="O1585">
        <v>-6.1400000000000003E-2</v>
      </c>
      <c r="P1585">
        <v>1.6999999999999999E-3</v>
      </c>
      <c r="Q1585" s="13">
        <v>1.4E-3</v>
      </c>
      <c r="R1585" s="13">
        <v>6.0600000000000001E-2</v>
      </c>
      <c r="S1585" s="13">
        <v>-0.4511</v>
      </c>
      <c r="T1585">
        <v>1.6799999999999999E-2</v>
      </c>
      <c r="U1585" s="13">
        <v>1.2999999999999999E-3</v>
      </c>
      <c r="V1585" s="13">
        <v>0.1019</v>
      </c>
      <c r="X1585"/>
      <c r="AA1585" s="13"/>
      <c r="AC1585"/>
      <c r="AD1585" s="14"/>
    </row>
    <row r="1586" spans="1:30" x14ac:dyDescent="0.2">
      <c r="A1586" t="s">
        <v>38</v>
      </c>
      <c r="C1586">
        <v>157.113</v>
      </c>
      <c r="D1586">
        <v>34.999200000000002</v>
      </c>
      <c r="E1586">
        <v>0</v>
      </c>
      <c r="F1586">
        <v>165.95500000000001</v>
      </c>
      <c r="G1586">
        <v>4.41E-2</v>
      </c>
      <c r="H1586">
        <v>-0.85</v>
      </c>
      <c r="I1586">
        <v>3.27E-2</v>
      </c>
      <c r="J1586">
        <v>1.1729000000000001</v>
      </c>
      <c r="K1586">
        <v>4.9299999999999997E-2</v>
      </c>
      <c r="L1586">
        <v>-6.7999999999999996E-3</v>
      </c>
      <c r="M1586">
        <v>0.2492</v>
      </c>
      <c r="N1586">
        <v>0.26100000000000001</v>
      </c>
      <c r="O1586">
        <v>-5.1700000000000003E-2</v>
      </c>
      <c r="P1586">
        <v>1.6999999999999999E-3</v>
      </c>
      <c r="Q1586" s="13">
        <v>-1.6000000000000001E-3</v>
      </c>
      <c r="R1586" s="13">
        <v>7.4800000000000005E-2</v>
      </c>
      <c r="S1586" s="13">
        <v>-0.8296</v>
      </c>
      <c r="T1586">
        <v>4.3799999999999999E-2</v>
      </c>
      <c r="U1586" s="13">
        <v>-2.0000000000000001E-4</v>
      </c>
      <c r="V1586" s="13">
        <v>0.1024</v>
      </c>
      <c r="X1586"/>
      <c r="AA1586" s="13"/>
      <c r="AC1586"/>
      <c r="AD1586" s="14"/>
    </row>
    <row r="1587" spans="1:30" x14ac:dyDescent="0.2">
      <c r="A1587" t="s">
        <v>38</v>
      </c>
      <c r="C1587">
        <v>157.363</v>
      </c>
      <c r="D1587">
        <v>34.999200000000002</v>
      </c>
      <c r="E1587">
        <v>0</v>
      </c>
      <c r="F1587">
        <v>166.464</v>
      </c>
      <c r="G1587">
        <v>4.4200000000000003E-2</v>
      </c>
      <c r="H1587">
        <v>-1.1632</v>
      </c>
      <c r="I1587">
        <v>3.8800000000000001E-2</v>
      </c>
      <c r="J1587">
        <v>1.3969</v>
      </c>
      <c r="K1587">
        <v>1.9900000000000001E-2</v>
      </c>
      <c r="L1587">
        <v>-9.1999999999999998E-3</v>
      </c>
      <c r="M1587">
        <v>0.31190000000000001</v>
      </c>
      <c r="N1587">
        <v>0.2545</v>
      </c>
      <c r="O1587">
        <v>-6.1400000000000003E-2</v>
      </c>
      <c r="P1587">
        <v>5.5999999999999999E-3</v>
      </c>
      <c r="Q1587" s="13">
        <v>-1E-4</v>
      </c>
      <c r="R1587" s="13">
        <v>7.7600000000000002E-2</v>
      </c>
      <c r="S1587" s="13">
        <v>-0.89649999999999996</v>
      </c>
      <c r="T1587">
        <v>2.29E-2</v>
      </c>
      <c r="U1587" s="13">
        <v>-2.0000000000000001E-4</v>
      </c>
      <c r="V1587" s="13">
        <v>0.1019</v>
      </c>
      <c r="X1587"/>
      <c r="AA1587" s="13"/>
      <c r="AC1587"/>
      <c r="AD1587" s="14"/>
    </row>
    <row r="1588" spans="1:30" x14ac:dyDescent="0.2">
      <c r="A1588" t="s">
        <v>38</v>
      </c>
      <c r="C1588">
        <v>157.613</v>
      </c>
      <c r="D1588">
        <v>34.999200000000002</v>
      </c>
      <c r="E1588">
        <v>0</v>
      </c>
      <c r="F1588">
        <v>166.97399999999999</v>
      </c>
      <c r="G1588">
        <v>4.2099999999999999E-2</v>
      </c>
      <c r="H1588">
        <v>-0.77539999999999998</v>
      </c>
      <c r="I1588">
        <v>2.6499999999999999E-2</v>
      </c>
      <c r="J1588">
        <v>1.1664000000000001</v>
      </c>
      <c r="K1588">
        <v>1.9900000000000001E-2</v>
      </c>
      <c r="L1588">
        <v>-3.0999999999999999E-3</v>
      </c>
      <c r="M1588">
        <v>0.28060000000000002</v>
      </c>
      <c r="N1588">
        <v>0.26100000000000001</v>
      </c>
      <c r="O1588">
        <v>-5.8200000000000002E-2</v>
      </c>
      <c r="P1588">
        <v>-2.2000000000000001E-3</v>
      </c>
      <c r="Q1588" s="13">
        <v>2.8999999999999998E-3</v>
      </c>
      <c r="R1588" s="13">
        <v>6.9099999999999995E-2</v>
      </c>
      <c r="S1588" s="13">
        <v>-0.60699999999999998</v>
      </c>
      <c r="T1588">
        <v>2.7799999999999998E-2</v>
      </c>
      <c r="U1588" s="13">
        <v>2.9999999999999997E-4</v>
      </c>
      <c r="V1588" s="13">
        <v>0.1009</v>
      </c>
      <c r="X1588"/>
      <c r="AA1588" s="13"/>
      <c r="AC1588"/>
      <c r="AD1588" s="14"/>
    </row>
    <row r="1589" spans="1:30" x14ac:dyDescent="0.2">
      <c r="A1589" t="s">
        <v>38</v>
      </c>
      <c r="C1589">
        <v>157.863</v>
      </c>
      <c r="D1589">
        <v>34.999200000000002</v>
      </c>
      <c r="E1589">
        <v>0</v>
      </c>
      <c r="F1589">
        <v>167.48400000000001</v>
      </c>
      <c r="G1589">
        <v>2.98E-2</v>
      </c>
      <c r="H1589">
        <v>-1.3495999999999999</v>
      </c>
      <c r="I1589">
        <v>2.6499999999999999E-2</v>
      </c>
      <c r="J1589">
        <v>1.6208</v>
      </c>
      <c r="K1589">
        <v>4.9299999999999997E-2</v>
      </c>
      <c r="L1589">
        <v>-8.0000000000000002E-3</v>
      </c>
      <c r="M1589">
        <v>0.1552</v>
      </c>
      <c r="N1589">
        <v>0.26750000000000002</v>
      </c>
      <c r="O1589">
        <v>-4.5199999999999997E-2</v>
      </c>
      <c r="P1589">
        <v>1.6999999999999999E-3</v>
      </c>
      <c r="Q1589" s="13">
        <v>-1E-4</v>
      </c>
      <c r="R1589" s="13">
        <v>8.3299999999999999E-2</v>
      </c>
      <c r="S1589" s="13">
        <v>-0.96330000000000005</v>
      </c>
      <c r="T1589">
        <v>3.0300000000000001E-2</v>
      </c>
      <c r="U1589" s="13">
        <v>2.9999999999999997E-4</v>
      </c>
      <c r="V1589" s="13">
        <v>0.1019</v>
      </c>
      <c r="X1589"/>
      <c r="AA1589" s="13"/>
      <c r="AC1589"/>
      <c r="AD1589" s="14"/>
    </row>
    <row r="1590" spans="1:30" x14ac:dyDescent="0.2">
      <c r="A1590" t="s">
        <v>38</v>
      </c>
      <c r="C1590">
        <v>158.113</v>
      </c>
      <c r="D1590">
        <v>34.999200000000002</v>
      </c>
      <c r="E1590">
        <v>0</v>
      </c>
      <c r="F1590">
        <v>167.99299999999999</v>
      </c>
      <c r="G1590">
        <v>1.7500000000000002E-2</v>
      </c>
      <c r="H1590">
        <v>-1.1482000000000001</v>
      </c>
      <c r="I1590">
        <v>8.0999999999999996E-3</v>
      </c>
      <c r="J1590">
        <v>1.4891000000000001</v>
      </c>
      <c r="K1590">
        <v>4.9299999999999997E-2</v>
      </c>
      <c r="L1590">
        <v>-6.7999999999999996E-3</v>
      </c>
      <c r="M1590">
        <v>0.31190000000000001</v>
      </c>
      <c r="N1590">
        <v>0.2447</v>
      </c>
      <c r="O1590">
        <v>-4.2000000000000003E-2</v>
      </c>
      <c r="P1590">
        <v>1.6999999999999999E-3</v>
      </c>
      <c r="Q1590" s="13">
        <v>-1E-4</v>
      </c>
      <c r="R1590" s="13">
        <v>7.7600000000000002E-2</v>
      </c>
      <c r="S1590" s="13">
        <v>-0.85189999999999999</v>
      </c>
      <c r="T1590">
        <v>2.4199999999999999E-2</v>
      </c>
      <c r="U1590" s="13">
        <v>-2.0000000000000001E-4</v>
      </c>
      <c r="V1590" s="13">
        <v>0.1019</v>
      </c>
      <c r="X1590"/>
      <c r="AA1590" s="13"/>
      <c r="AC1590"/>
      <c r="AD1590" s="14"/>
    </row>
    <row r="1591" spans="1:30" x14ac:dyDescent="0.2">
      <c r="A1591" t="s">
        <v>38</v>
      </c>
      <c r="C1591">
        <v>158.363</v>
      </c>
      <c r="D1591">
        <v>34.999200000000002</v>
      </c>
      <c r="E1591">
        <v>0</v>
      </c>
      <c r="F1591">
        <v>168.50200000000001</v>
      </c>
      <c r="G1591">
        <v>4.4200000000000003E-2</v>
      </c>
      <c r="H1591">
        <v>-1.3421000000000001</v>
      </c>
      <c r="I1591">
        <v>2.86E-2</v>
      </c>
      <c r="J1591">
        <v>1.6472</v>
      </c>
      <c r="K1591">
        <v>4.9299999999999997E-2</v>
      </c>
      <c r="L1591">
        <v>-8.0000000000000002E-3</v>
      </c>
      <c r="M1591">
        <v>0.2492</v>
      </c>
      <c r="N1591">
        <v>0.2545</v>
      </c>
      <c r="O1591">
        <v>-4.2000000000000003E-2</v>
      </c>
      <c r="P1591">
        <v>5.5999999999999999E-3</v>
      </c>
      <c r="Q1591" s="13">
        <v>1.4E-3</v>
      </c>
      <c r="R1591" s="13">
        <v>7.7600000000000002E-2</v>
      </c>
      <c r="S1591" s="13">
        <v>-0.69610000000000005</v>
      </c>
      <c r="T1591">
        <v>3.5200000000000002E-2</v>
      </c>
      <c r="U1591" s="13">
        <v>1.2999999999999999E-3</v>
      </c>
      <c r="V1591" s="13">
        <v>0.1014</v>
      </c>
      <c r="X1591"/>
      <c r="AA1591" s="13"/>
      <c r="AC1591"/>
      <c r="AD1591" s="14"/>
    </row>
    <row r="1592" spans="1:30" x14ac:dyDescent="0.2">
      <c r="A1592" t="s">
        <v>38</v>
      </c>
      <c r="C1592">
        <v>158.613</v>
      </c>
      <c r="D1592">
        <v>34.999200000000002</v>
      </c>
      <c r="E1592">
        <v>0</v>
      </c>
      <c r="F1592">
        <v>169.005</v>
      </c>
      <c r="G1592">
        <v>6.8699999999999997E-2</v>
      </c>
      <c r="H1592">
        <v>-0.77539999999999998</v>
      </c>
      <c r="I1592">
        <v>6.7500000000000004E-2</v>
      </c>
      <c r="J1592">
        <v>1.2585999999999999</v>
      </c>
      <c r="K1592">
        <v>1.9900000000000001E-2</v>
      </c>
      <c r="L1592">
        <v>-6.7999999999999996E-3</v>
      </c>
      <c r="M1592">
        <v>0.1865</v>
      </c>
      <c r="N1592">
        <v>0.2447</v>
      </c>
      <c r="O1592">
        <v>-3.2199999999999999E-2</v>
      </c>
      <c r="P1592">
        <v>5.5999999999999999E-3</v>
      </c>
      <c r="Q1592" s="13">
        <v>1.4E-3</v>
      </c>
      <c r="R1592" s="13">
        <v>8.3299999999999999E-2</v>
      </c>
      <c r="S1592" s="13">
        <v>-1.0411999999999999</v>
      </c>
      <c r="T1592">
        <v>1.44E-2</v>
      </c>
      <c r="U1592" s="13">
        <v>-2.0000000000000001E-4</v>
      </c>
      <c r="V1592" s="13">
        <v>0.1019</v>
      </c>
      <c r="X1592"/>
      <c r="AA1592" s="13"/>
      <c r="AC1592"/>
      <c r="AD1592" s="14"/>
    </row>
    <row r="1593" spans="1:30" x14ac:dyDescent="0.2">
      <c r="A1593" t="s">
        <v>38</v>
      </c>
      <c r="C1593">
        <v>158.863</v>
      </c>
      <c r="D1593">
        <v>34.999200000000002</v>
      </c>
      <c r="E1593">
        <v>0</v>
      </c>
      <c r="F1593">
        <v>169.511</v>
      </c>
      <c r="G1593">
        <v>4.0099999999999997E-2</v>
      </c>
      <c r="H1593">
        <v>-0.85</v>
      </c>
      <c r="I1593">
        <v>3.4700000000000002E-2</v>
      </c>
      <c r="J1593">
        <v>1.1795</v>
      </c>
      <c r="K1593">
        <v>7.8700000000000006E-2</v>
      </c>
      <c r="L1593">
        <v>-6.7999999999999996E-3</v>
      </c>
      <c r="M1593">
        <v>0.21790000000000001</v>
      </c>
      <c r="N1593">
        <v>0.2414</v>
      </c>
      <c r="O1593">
        <v>-3.8699999999999998E-2</v>
      </c>
      <c r="P1593">
        <v>1.6999999999999999E-3</v>
      </c>
      <c r="Q1593" s="13">
        <v>1.4E-3</v>
      </c>
      <c r="R1593" s="13">
        <v>8.1900000000000001E-2</v>
      </c>
      <c r="S1593" s="13">
        <v>-0.90759999999999996</v>
      </c>
      <c r="T1593">
        <v>5.3600000000000002E-2</v>
      </c>
      <c r="U1593" s="13">
        <v>-2.0000000000000001E-4</v>
      </c>
      <c r="V1593" s="13">
        <v>0.1014</v>
      </c>
      <c r="X1593"/>
      <c r="AA1593" s="13"/>
      <c r="AC1593"/>
      <c r="AD1593" s="14"/>
    </row>
    <row r="1594" spans="1:30" x14ac:dyDescent="0.2">
      <c r="A1594" t="s">
        <v>38</v>
      </c>
      <c r="C1594">
        <v>159.113</v>
      </c>
      <c r="D1594">
        <v>34.999200000000002</v>
      </c>
      <c r="E1594">
        <v>0</v>
      </c>
      <c r="F1594">
        <v>170.01499999999999</v>
      </c>
      <c r="G1594">
        <v>2.3699999999999999E-2</v>
      </c>
      <c r="H1594">
        <v>-0.73070000000000002</v>
      </c>
      <c r="I1594">
        <v>2.0400000000000001E-2</v>
      </c>
      <c r="J1594">
        <v>1.0939000000000001</v>
      </c>
      <c r="K1594">
        <v>4.9299999999999997E-2</v>
      </c>
      <c r="L1594">
        <v>-4.4000000000000003E-3</v>
      </c>
      <c r="M1594">
        <v>0.21790000000000001</v>
      </c>
      <c r="N1594">
        <v>0.2382</v>
      </c>
      <c r="O1594">
        <v>-3.2199999999999999E-2</v>
      </c>
      <c r="P1594">
        <v>1.6999999999999999E-3</v>
      </c>
      <c r="Q1594" s="13">
        <v>2.8999999999999998E-3</v>
      </c>
      <c r="R1594" s="13">
        <v>6.6199999999999995E-2</v>
      </c>
      <c r="S1594" s="13">
        <v>-0.5958</v>
      </c>
      <c r="T1594">
        <v>2.29E-2</v>
      </c>
      <c r="U1594" s="13">
        <v>2.9999999999999997E-4</v>
      </c>
      <c r="V1594" s="13">
        <v>0.1009</v>
      </c>
      <c r="X1594"/>
      <c r="AA1594" s="13"/>
      <c r="AC1594"/>
      <c r="AD1594" s="14"/>
    </row>
    <row r="1595" spans="1:30" x14ac:dyDescent="0.2">
      <c r="A1595" t="s">
        <v>38</v>
      </c>
      <c r="C1595">
        <v>159.363</v>
      </c>
      <c r="D1595">
        <v>34.999200000000002</v>
      </c>
      <c r="E1595">
        <v>0</v>
      </c>
      <c r="F1595">
        <v>170.51499999999999</v>
      </c>
      <c r="G1595">
        <v>3.5999999999999997E-2</v>
      </c>
      <c r="H1595">
        <v>-0.87980000000000003</v>
      </c>
      <c r="I1595">
        <v>2.6499999999999999E-2</v>
      </c>
      <c r="J1595">
        <v>1.3640000000000001</v>
      </c>
      <c r="K1595">
        <v>1.9900000000000001E-2</v>
      </c>
      <c r="L1595">
        <v>-5.5999999999999999E-3</v>
      </c>
      <c r="M1595">
        <v>0.2492</v>
      </c>
      <c r="N1595">
        <v>0.2414</v>
      </c>
      <c r="O1595">
        <v>-3.2199999999999999E-2</v>
      </c>
      <c r="P1595">
        <v>-2.2000000000000001E-3</v>
      </c>
      <c r="Q1595" s="13">
        <v>1.4E-3</v>
      </c>
      <c r="R1595" s="13">
        <v>8.3299999999999999E-2</v>
      </c>
      <c r="S1595" s="13">
        <v>-0.97440000000000004</v>
      </c>
      <c r="T1595">
        <v>4.2500000000000003E-2</v>
      </c>
      <c r="U1595" s="13">
        <v>8.0000000000000004E-4</v>
      </c>
      <c r="V1595" s="13">
        <v>0.1014</v>
      </c>
      <c r="X1595"/>
      <c r="AA1595" s="13"/>
      <c r="AC1595"/>
      <c r="AD1595" s="14"/>
    </row>
    <row r="1596" spans="1:30" x14ac:dyDescent="0.2">
      <c r="A1596" t="s">
        <v>38</v>
      </c>
      <c r="C1596">
        <v>159.613</v>
      </c>
      <c r="D1596">
        <v>34.999200000000002</v>
      </c>
      <c r="E1596">
        <v>0</v>
      </c>
      <c r="F1596">
        <v>171.01499999999999</v>
      </c>
      <c r="G1596">
        <v>6.2600000000000003E-2</v>
      </c>
      <c r="H1596">
        <v>-1.0588</v>
      </c>
      <c r="I1596">
        <v>5.11E-2</v>
      </c>
      <c r="J1596">
        <v>1.5088999999999999</v>
      </c>
      <c r="K1596">
        <v>1.9900000000000001E-2</v>
      </c>
      <c r="L1596">
        <v>-5.5999999999999999E-3</v>
      </c>
      <c r="M1596">
        <v>9.2499999999999999E-2</v>
      </c>
      <c r="N1596">
        <v>0.2382</v>
      </c>
      <c r="O1596">
        <v>-3.2199999999999999E-2</v>
      </c>
      <c r="P1596">
        <v>1.6999999999999999E-3</v>
      </c>
      <c r="Q1596" s="13">
        <v>4.4000000000000003E-3</v>
      </c>
      <c r="R1596" s="13">
        <v>8.6199999999999999E-2</v>
      </c>
      <c r="S1596" s="13">
        <v>-0.96319999999999995</v>
      </c>
      <c r="T1596">
        <v>3.8899999999999997E-2</v>
      </c>
      <c r="U1596" s="13">
        <v>-1.6000000000000001E-3</v>
      </c>
      <c r="V1596" s="13">
        <v>0.1014</v>
      </c>
      <c r="X1596"/>
      <c r="AA1596" s="13"/>
      <c r="AC1596"/>
      <c r="AD1596" s="14"/>
    </row>
    <row r="1597" spans="1:30" x14ac:dyDescent="0.2">
      <c r="A1597" t="s">
        <v>38</v>
      </c>
      <c r="C1597">
        <v>159.863</v>
      </c>
      <c r="D1597">
        <v>34.999200000000002</v>
      </c>
      <c r="E1597">
        <v>0</v>
      </c>
      <c r="F1597">
        <v>171.51499999999999</v>
      </c>
      <c r="G1597">
        <v>2.7799999999999998E-2</v>
      </c>
      <c r="H1597">
        <v>-0.77539999999999998</v>
      </c>
      <c r="I1597">
        <v>1.2200000000000001E-2</v>
      </c>
      <c r="J1597">
        <v>1.3244</v>
      </c>
      <c r="K1597">
        <v>4.9299999999999997E-2</v>
      </c>
      <c r="L1597">
        <v>-5.5999999999999999E-3</v>
      </c>
      <c r="M1597">
        <v>0.12379999999999999</v>
      </c>
      <c r="N1597">
        <v>0.2382</v>
      </c>
      <c r="O1597">
        <v>-3.2199999999999999E-2</v>
      </c>
      <c r="P1597">
        <v>1.6999999999999999E-3</v>
      </c>
      <c r="Q1597" s="13">
        <v>-1E-4</v>
      </c>
      <c r="R1597" s="13">
        <v>6.7699999999999996E-2</v>
      </c>
      <c r="S1597" s="13">
        <v>-0.5625</v>
      </c>
      <c r="T1597">
        <v>3.27E-2</v>
      </c>
      <c r="U1597" s="13">
        <v>-2.0000000000000001E-4</v>
      </c>
      <c r="V1597" s="13">
        <v>0.1014</v>
      </c>
      <c r="X1597"/>
      <c r="AA1597" s="13"/>
      <c r="AC1597"/>
      <c r="AD1597" s="14"/>
    </row>
    <row r="1598" spans="1:30" x14ac:dyDescent="0.2">
      <c r="A1598" t="s">
        <v>38</v>
      </c>
      <c r="C1598">
        <v>160.113</v>
      </c>
      <c r="D1598">
        <v>34.999200000000002</v>
      </c>
      <c r="E1598">
        <v>0</v>
      </c>
      <c r="F1598">
        <v>172.01499999999999</v>
      </c>
      <c r="G1598">
        <v>-2.8999999999999998E-3</v>
      </c>
      <c r="H1598">
        <v>-1.5209999999999999</v>
      </c>
      <c r="I1598">
        <v>-1.44E-2</v>
      </c>
      <c r="J1598">
        <v>1.8513999999999999</v>
      </c>
      <c r="K1598">
        <v>4.9299999999999997E-2</v>
      </c>
      <c r="L1598">
        <v>-6.7999999999999996E-3</v>
      </c>
      <c r="M1598">
        <v>9.2499999999999999E-2</v>
      </c>
      <c r="N1598">
        <v>0.2447</v>
      </c>
      <c r="O1598">
        <v>-2.9000000000000001E-2</v>
      </c>
      <c r="P1598">
        <v>1.6999999999999999E-3</v>
      </c>
      <c r="Q1598" s="13">
        <v>4.4000000000000003E-3</v>
      </c>
      <c r="R1598" s="13">
        <v>9.0399999999999994E-2</v>
      </c>
      <c r="S1598" s="13">
        <v>-1.03</v>
      </c>
      <c r="T1598">
        <v>3.8899999999999997E-2</v>
      </c>
      <c r="U1598" s="13">
        <v>8.0000000000000004E-4</v>
      </c>
      <c r="V1598" s="13">
        <v>9.9500000000000005E-2</v>
      </c>
      <c r="X1598"/>
      <c r="AA1598" s="13"/>
      <c r="AC1598"/>
      <c r="AD1598" s="14"/>
    </row>
    <row r="1599" spans="1:30" x14ac:dyDescent="0.2">
      <c r="A1599" t="s">
        <v>38</v>
      </c>
      <c r="C1599">
        <v>160.363</v>
      </c>
      <c r="D1599">
        <v>34.999200000000002</v>
      </c>
      <c r="E1599">
        <v>0</v>
      </c>
      <c r="F1599">
        <v>172.51300000000001</v>
      </c>
      <c r="G1599">
        <v>-1.3100000000000001E-2</v>
      </c>
      <c r="H1599">
        <v>-1.0662</v>
      </c>
      <c r="I1599">
        <v>-1.8499999999999999E-2</v>
      </c>
      <c r="J1599">
        <v>1.5616000000000001</v>
      </c>
      <c r="K1599">
        <v>4.9299999999999997E-2</v>
      </c>
      <c r="L1599">
        <v>-4.3E-3</v>
      </c>
      <c r="M1599">
        <v>9.2499999999999999E-2</v>
      </c>
      <c r="N1599">
        <v>0.2382</v>
      </c>
      <c r="O1599">
        <v>-2.2499999999999999E-2</v>
      </c>
      <c r="P1599">
        <v>1.6999999999999999E-3</v>
      </c>
      <c r="Q1599" s="13">
        <v>1.4E-3</v>
      </c>
      <c r="R1599" s="13">
        <v>8.7599999999999997E-2</v>
      </c>
      <c r="S1599" s="13">
        <v>-0.99660000000000004</v>
      </c>
      <c r="T1599">
        <v>2.4199999999999999E-2</v>
      </c>
      <c r="U1599" s="13">
        <v>1.2999999999999999E-3</v>
      </c>
      <c r="V1599" s="13">
        <v>0.1009</v>
      </c>
      <c r="X1599"/>
      <c r="AA1599" s="13"/>
      <c r="AC1599"/>
      <c r="AD1599" s="14"/>
    </row>
    <row r="1600" spans="1:30" x14ac:dyDescent="0.2">
      <c r="A1600" t="s">
        <v>38</v>
      </c>
      <c r="C1600">
        <v>160.613</v>
      </c>
      <c r="D1600">
        <v>34.999200000000002</v>
      </c>
      <c r="E1600">
        <v>0</v>
      </c>
      <c r="F1600">
        <v>173.011</v>
      </c>
      <c r="G1600">
        <v>0.04</v>
      </c>
      <c r="H1600">
        <v>-1.1855</v>
      </c>
      <c r="I1600">
        <v>2.0400000000000001E-2</v>
      </c>
      <c r="J1600">
        <v>1.4824999999999999</v>
      </c>
      <c r="K1600">
        <v>4.9299999999999997E-2</v>
      </c>
      <c r="L1600">
        <v>-6.7999999999999996E-3</v>
      </c>
      <c r="M1600">
        <v>2.98E-2</v>
      </c>
      <c r="N1600">
        <v>0.2382</v>
      </c>
      <c r="O1600">
        <v>-2.58E-2</v>
      </c>
      <c r="P1600">
        <v>1.6999999999999999E-3</v>
      </c>
      <c r="Q1600" s="13">
        <v>1.4E-3</v>
      </c>
      <c r="R1600" s="13">
        <v>7.4800000000000005E-2</v>
      </c>
      <c r="S1600" s="13">
        <v>-0.68489999999999995</v>
      </c>
      <c r="T1600">
        <v>4.1300000000000003E-2</v>
      </c>
      <c r="U1600" s="13">
        <v>-5.9999999999999995E-4</v>
      </c>
      <c r="V1600" s="13">
        <v>9.9000000000000005E-2</v>
      </c>
      <c r="X1600"/>
      <c r="AA1600" s="13"/>
      <c r="AC1600"/>
      <c r="AD1600" s="14"/>
    </row>
    <row r="1601" spans="1:30" x14ac:dyDescent="0.2">
      <c r="A1601" t="s">
        <v>38</v>
      </c>
      <c r="C1601">
        <v>160.863</v>
      </c>
      <c r="D1601">
        <v>34.999200000000002</v>
      </c>
      <c r="E1601">
        <v>0</v>
      </c>
      <c r="F1601">
        <v>173.505</v>
      </c>
      <c r="G1601">
        <v>6.4600000000000005E-2</v>
      </c>
      <c r="H1601">
        <v>-0.8649</v>
      </c>
      <c r="I1601">
        <v>5.9299999999999999E-2</v>
      </c>
      <c r="J1601">
        <v>1.1993</v>
      </c>
      <c r="K1601">
        <v>4.9299999999999997E-2</v>
      </c>
      <c r="L1601">
        <v>-6.7999999999999996E-3</v>
      </c>
      <c r="M1601">
        <v>0.12379999999999999</v>
      </c>
      <c r="N1601">
        <v>0.2349</v>
      </c>
      <c r="O1601">
        <v>-2.9000000000000001E-2</v>
      </c>
      <c r="P1601">
        <v>1.6999999999999999E-3</v>
      </c>
      <c r="Q1601" s="13">
        <v>2.8999999999999998E-3</v>
      </c>
      <c r="R1601" s="13">
        <v>8.6099999999999996E-2</v>
      </c>
      <c r="S1601" s="13">
        <v>-1.0857000000000001</v>
      </c>
      <c r="T1601">
        <v>2.1700000000000001E-2</v>
      </c>
      <c r="U1601" s="13">
        <v>-2.0000000000000001E-4</v>
      </c>
      <c r="V1601" s="13">
        <v>9.8500000000000004E-2</v>
      </c>
      <c r="X1601"/>
      <c r="AA1601" s="13"/>
      <c r="AC1601"/>
      <c r="AD1601" s="14"/>
    </row>
    <row r="1602" spans="1:30" x14ac:dyDescent="0.2">
      <c r="A1602" t="s">
        <v>38</v>
      </c>
      <c r="C1602">
        <v>161.113</v>
      </c>
      <c r="D1602">
        <v>34.999200000000002</v>
      </c>
      <c r="E1602">
        <v>0</v>
      </c>
      <c r="F1602">
        <v>174.005</v>
      </c>
      <c r="G1602">
        <v>3.7999999999999999E-2</v>
      </c>
      <c r="H1602">
        <v>-0.81269999999999998</v>
      </c>
      <c r="I1602">
        <v>3.27E-2</v>
      </c>
      <c r="J1602">
        <v>1.1795</v>
      </c>
      <c r="K1602">
        <v>7.8700000000000006E-2</v>
      </c>
      <c r="L1602">
        <v>-8.0000000000000002E-3</v>
      </c>
      <c r="M1602">
        <v>6.1100000000000002E-2</v>
      </c>
      <c r="N1602">
        <v>0.2382</v>
      </c>
      <c r="O1602">
        <v>-2.58E-2</v>
      </c>
      <c r="P1602">
        <v>1.6999999999999999E-3</v>
      </c>
      <c r="Q1602" s="13">
        <v>1.4E-3</v>
      </c>
      <c r="R1602" s="13">
        <v>8.4699999999999998E-2</v>
      </c>
      <c r="S1602" s="13">
        <v>-0.87419999999999998</v>
      </c>
      <c r="T1602">
        <v>3.7600000000000001E-2</v>
      </c>
      <c r="U1602" s="13">
        <v>1.2999999999999999E-3</v>
      </c>
      <c r="V1602" s="13">
        <v>0.10050000000000001</v>
      </c>
      <c r="X1602"/>
      <c r="AA1602" s="13"/>
      <c r="AC1602"/>
      <c r="AD1602" s="14"/>
    </row>
    <row r="1603" spans="1:30" x14ac:dyDescent="0.2">
      <c r="A1603" t="s">
        <v>38</v>
      </c>
      <c r="C1603">
        <v>161.363</v>
      </c>
      <c r="D1603">
        <v>34.999200000000002</v>
      </c>
      <c r="E1603">
        <v>0</v>
      </c>
      <c r="F1603">
        <v>174.505</v>
      </c>
      <c r="G1603">
        <v>5.4399999999999997E-2</v>
      </c>
      <c r="H1603">
        <v>-0.85750000000000004</v>
      </c>
      <c r="I1603">
        <v>4.7E-2</v>
      </c>
      <c r="J1603">
        <v>1.1136999999999999</v>
      </c>
      <c r="K1603">
        <v>4.9299999999999997E-2</v>
      </c>
      <c r="L1603">
        <v>-6.7999999999999996E-3</v>
      </c>
      <c r="M1603">
        <v>2.98E-2</v>
      </c>
      <c r="N1603">
        <v>0.2382</v>
      </c>
      <c r="O1603">
        <v>-3.2199999999999999E-2</v>
      </c>
      <c r="P1603">
        <v>1.6999999999999999E-3</v>
      </c>
      <c r="Q1603" s="13">
        <v>2.8999999999999998E-3</v>
      </c>
      <c r="R1603" s="13">
        <v>6.9099999999999995E-2</v>
      </c>
      <c r="S1603" s="13">
        <v>-0.61809999999999998</v>
      </c>
      <c r="T1603">
        <v>2.29E-2</v>
      </c>
      <c r="U1603" s="13">
        <v>1.2999999999999999E-3</v>
      </c>
      <c r="V1603" s="13">
        <v>9.8500000000000004E-2</v>
      </c>
      <c r="X1603"/>
      <c r="AA1603" s="13"/>
      <c r="AC1603"/>
      <c r="AD1603" s="14"/>
    </row>
    <row r="1604" spans="1:30" x14ac:dyDescent="0.2">
      <c r="A1604" t="s">
        <v>38</v>
      </c>
      <c r="C1604">
        <v>161.613</v>
      </c>
      <c r="D1604">
        <v>34.999200000000002</v>
      </c>
      <c r="E1604">
        <v>0</v>
      </c>
      <c r="F1604">
        <v>174.99799999999999</v>
      </c>
      <c r="G1604">
        <v>5.0299999999999997E-2</v>
      </c>
      <c r="H1604">
        <v>-0.93200000000000005</v>
      </c>
      <c r="I1604">
        <v>4.9000000000000002E-2</v>
      </c>
      <c r="J1604">
        <v>1.3706</v>
      </c>
      <c r="K1604">
        <v>1.9900000000000001E-2</v>
      </c>
      <c r="L1604">
        <v>-6.7999999999999996E-3</v>
      </c>
      <c r="M1604">
        <v>2.98E-2</v>
      </c>
      <c r="N1604">
        <v>0.2316</v>
      </c>
      <c r="O1604">
        <v>-1.9300000000000001E-2</v>
      </c>
      <c r="P1604">
        <v>1.6999999999999999E-3</v>
      </c>
      <c r="Q1604" s="13">
        <v>2.8999999999999998E-3</v>
      </c>
      <c r="R1604" s="13">
        <v>8.3299999999999999E-2</v>
      </c>
      <c r="S1604" s="13">
        <v>-0.98550000000000004</v>
      </c>
      <c r="T1604">
        <v>3.6400000000000002E-2</v>
      </c>
      <c r="U1604" s="13">
        <v>8.0000000000000004E-4</v>
      </c>
      <c r="V1604" s="13">
        <v>9.9000000000000005E-2</v>
      </c>
      <c r="X1604"/>
      <c r="AA1604" s="13"/>
      <c r="AC1604"/>
      <c r="AD1604" s="14"/>
    </row>
    <row r="1605" spans="1:30" x14ac:dyDescent="0.2">
      <c r="A1605" t="s">
        <v>38</v>
      </c>
      <c r="C1605">
        <v>161.863</v>
      </c>
      <c r="D1605">
        <v>34.999200000000002</v>
      </c>
      <c r="E1605">
        <v>0</v>
      </c>
      <c r="F1605">
        <v>175.495</v>
      </c>
      <c r="G1605">
        <v>4.2099999999999999E-2</v>
      </c>
      <c r="H1605">
        <v>-1.2675000000000001</v>
      </c>
      <c r="I1605">
        <v>4.2900000000000001E-2</v>
      </c>
      <c r="J1605">
        <v>1.5351999999999999</v>
      </c>
      <c r="K1605">
        <v>1.9900000000000001E-2</v>
      </c>
      <c r="L1605">
        <v>-4.3E-3</v>
      </c>
      <c r="M1605">
        <v>6.1100000000000002E-2</v>
      </c>
      <c r="N1605">
        <v>0.22189999999999999</v>
      </c>
      <c r="O1605">
        <v>-2.58E-2</v>
      </c>
      <c r="P1605">
        <v>-2.2000000000000001E-3</v>
      </c>
      <c r="Q1605" s="13">
        <v>1.4E-3</v>
      </c>
      <c r="R1605" s="13">
        <v>9.7500000000000003E-2</v>
      </c>
      <c r="S1605" s="13">
        <v>-1.1970000000000001</v>
      </c>
      <c r="T1605">
        <v>2.6599999999999999E-2</v>
      </c>
      <c r="U1605" s="13">
        <v>2.9999999999999997E-4</v>
      </c>
      <c r="V1605" s="13">
        <v>9.8000000000000004E-2</v>
      </c>
      <c r="X1605"/>
      <c r="AA1605" s="13"/>
      <c r="AC1605"/>
      <c r="AD1605" s="14"/>
    </row>
    <row r="1606" spans="1:30" x14ac:dyDescent="0.2">
      <c r="A1606" t="s">
        <v>38</v>
      </c>
      <c r="C1606">
        <v>162.113</v>
      </c>
      <c r="D1606">
        <v>34.999200000000002</v>
      </c>
      <c r="E1606">
        <v>0</v>
      </c>
      <c r="F1606">
        <v>175.989</v>
      </c>
      <c r="G1606">
        <v>-2.3400000000000001E-2</v>
      </c>
      <c r="H1606">
        <v>-0.9395</v>
      </c>
      <c r="I1606">
        <v>-3.0700000000000002E-2</v>
      </c>
      <c r="J1606">
        <v>1.3969</v>
      </c>
      <c r="K1606">
        <v>1.9900000000000001E-2</v>
      </c>
      <c r="L1606">
        <v>-3.0999999999999999E-3</v>
      </c>
      <c r="M1606">
        <v>-1.6000000000000001E-3</v>
      </c>
      <c r="N1606">
        <v>0.22839999999999999</v>
      </c>
      <c r="O1606">
        <v>-1.9300000000000001E-2</v>
      </c>
      <c r="P1606">
        <v>1.6999999999999999E-3</v>
      </c>
      <c r="Q1606" s="13">
        <v>4.4000000000000003E-3</v>
      </c>
      <c r="R1606" s="13">
        <v>8.0399999999999999E-2</v>
      </c>
      <c r="S1606" s="13">
        <v>-0.89639999999999997</v>
      </c>
      <c r="T1606">
        <v>3.0300000000000001E-2</v>
      </c>
      <c r="U1606" s="13">
        <v>-1.1000000000000001E-3</v>
      </c>
      <c r="V1606" s="13">
        <v>9.8000000000000004E-2</v>
      </c>
      <c r="X1606"/>
      <c r="AA1606" s="13"/>
      <c r="AC1606"/>
      <c r="AD1606" s="14"/>
    </row>
    <row r="1607" spans="1:30" x14ac:dyDescent="0.2">
      <c r="A1607" t="s">
        <v>38</v>
      </c>
      <c r="C1607">
        <v>162.363</v>
      </c>
      <c r="D1607">
        <v>34.999200000000002</v>
      </c>
      <c r="E1607">
        <v>0</v>
      </c>
      <c r="F1607">
        <v>176.48500000000001</v>
      </c>
      <c r="G1607">
        <v>9.4000000000000004E-3</v>
      </c>
      <c r="H1607">
        <v>-1.4240999999999999</v>
      </c>
      <c r="I1607">
        <v>2E-3</v>
      </c>
      <c r="J1607">
        <v>1.8448</v>
      </c>
      <c r="K1607">
        <v>1.9900000000000001E-2</v>
      </c>
      <c r="L1607">
        <v>-8.0000000000000002E-3</v>
      </c>
      <c r="M1607">
        <v>9.2499999999999999E-2</v>
      </c>
      <c r="N1607">
        <v>0.22509999999999999</v>
      </c>
      <c r="O1607">
        <v>-9.5999999999999992E-3</v>
      </c>
      <c r="P1607">
        <v>1.6999999999999999E-3</v>
      </c>
      <c r="Q1607" s="13">
        <v>1.4E-3</v>
      </c>
      <c r="R1607" s="13">
        <v>9.7500000000000003E-2</v>
      </c>
      <c r="S1607" s="13">
        <v>-1.1525000000000001</v>
      </c>
      <c r="T1607">
        <v>3.27E-2</v>
      </c>
      <c r="U1607" s="13">
        <v>2.9999999999999997E-4</v>
      </c>
      <c r="V1607" s="13">
        <v>9.7500000000000003E-2</v>
      </c>
      <c r="X1607"/>
      <c r="AA1607" s="13"/>
      <c r="AC1607"/>
      <c r="AD1607" s="14"/>
    </row>
    <row r="1608" spans="1:30" x14ac:dyDescent="0.2">
      <c r="A1608" t="s">
        <v>38</v>
      </c>
      <c r="C1608">
        <v>162.613</v>
      </c>
      <c r="D1608">
        <v>34.999200000000002</v>
      </c>
      <c r="E1608">
        <v>0</v>
      </c>
      <c r="F1608">
        <v>176.982</v>
      </c>
      <c r="G1608">
        <v>2.98E-2</v>
      </c>
      <c r="H1608">
        <v>-1.1408</v>
      </c>
      <c r="I1608">
        <v>2.86E-2</v>
      </c>
      <c r="J1608">
        <v>1.4759</v>
      </c>
      <c r="K1608">
        <v>7.8700000000000006E-2</v>
      </c>
      <c r="L1608">
        <v>-6.7999999999999996E-3</v>
      </c>
      <c r="M1608">
        <v>0.12379999999999999</v>
      </c>
      <c r="N1608">
        <v>0.2316</v>
      </c>
      <c r="O1608">
        <v>-1.9300000000000001E-2</v>
      </c>
      <c r="P1608">
        <v>-2.2000000000000001E-3</v>
      </c>
      <c r="Q1608" s="13">
        <v>2.8999999999999998E-3</v>
      </c>
      <c r="R1608" s="13">
        <v>9.7500000000000003E-2</v>
      </c>
      <c r="S1608" s="13">
        <v>-1.1970000000000001</v>
      </c>
      <c r="T1608">
        <v>2.1700000000000001E-2</v>
      </c>
      <c r="U1608" s="13">
        <v>8.0000000000000004E-4</v>
      </c>
      <c r="V1608" s="13">
        <v>9.8500000000000004E-2</v>
      </c>
      <c r="X1608"/>
      <c r="AA1608" s="13"/>
      <c r="AC1608"/>
      <c r="AD1608" s="14"/>
    </row>
    <row r="1609" spans="1:30" x14ac:dyDescent="0.2">
      <c r="A1609" t="s">
        <v>38</v>
      </c>
      <c r="C1609">
        <v>162.863</v>
      </c>
      <c r="D1609">
        <v>34.999200000000002</v>
      </c>
      <c r="E1609">
        <v>0</v>
      </c>
      <c r="F1609">
        <v>177.477</v>
      </c>
      <c r="G1609">
        <v>2.1700000000000001E-2</v>
      </c>
      <c r="H1609">
        <v>-1.3123</v>
      </c>
      <c r="I1609">
        <v>1.2200000000000001E-2</v>
      </c>
      <c r="J1609">
        <v>1.7855000000000001</v>
      </c>
      <c r="K1609">
        <v>-9.5999999999999992E-3</v>
      </c>
      <c r="L1609">
        <v>-5.5999999999999999E-3</v>
      </c>
      <c r="M1609">
        <v>-1.6000000000000001E-3</v>
      </c>
      <c r="N1609">
        <v>0.22509999999999999</v>
      </c>
      <c r="O1609">
        <v>-1.6E-2</v>
      </c>
      <c r="P1609">
        <v>1.6999999999999999E-3</v>
      </c>
      <c r="Q1609" s="13">
        <v>2.8999999999999998E-3</v>
      </c>
      <c r="R1609" s="13">
        <v>8.3299999999999999E-2</v>
      </c>
      <c r="S1609" s="13">
        <v>-0.81850000000000001</v>
      </c>
      <c r="T1609">
        <v>3.8899999999999997E-2</v>
      </c>
      <c r="U1609" s="13">
        <v>-2.0000000000000001E-4</v>
      </c>
      <c r="V1609" s="13">
        <v>9.8500000000000004E-2</v>
      </c>
      <c r="X1609"/>
      <c r="AA1609" s="13"/>
      <c r="AC1609"/>
      <c r="AD1609" s="14"/>
    </row>
    <row r="1610" spans="1:30" x14ac:dyDescent="0.2">
      <c r="A1610" t="s">
        <v>38</v>
      </c>
      <c r="C1610">
        <v>163.113</v>
      </c>
      <c r="D1610">
        <v>34.999200000000002</v>
      </c>
      <c r="E1610">
        <v>0</v>
      </c>
      <c r="F1610">
        <v>177.976</v>
      </c>
      <c r="G1610">
        <v>0.04</v>
      </c>
      <c r="H1610">
        <v>-0.96930000000000005</v>
      </c>
      <c r="I1610">
        <v>3.6799999999999999E-2</v>
      </c>
      <c r="J1610">
        <v>1.252</v>
      </c>
      <c r="K1610">
        <v>7.8700000000000006E-2</v>
      </c>
      <c r="L1610">
        <v>-5.5999999999999999E-3</v>
      </c>
      <c r="M1610">
        <v>2.98E-2</v>
      </c>
      <c r="N1610">
        <v>0.22509999999999999</v>
      </c>
      <c r="O1610">
        <v>-2.2499999999999999E-2</v>
      </c>
      <c r="P1610">
        <v>1.6999999999999999E-3</v>
      </c>
      <c r="Q1610" s="13">
        <v>4.4000000000000003E-3</v>
      </c>
      <c r="R1610" s="13">
        <v>9.4700000000000006E-2</v>
      </c>
      <c r="S1610" s="13">
        <v>-1.1859</v>
      </c>
      <c r="T1610">
        <v>1.6799999999999999E-2</v>
      </c>
      <c r="U1610" s="13">
        <v>8.0000000000000004E-4</v>
      </c>
      <c r="V1610" s="13">
        <v>9.9000000000000005E-2</v>
      </c>
      <c r="X1610"/>
      <c r="AA1610" s="13"/>
      <c r="AC1610"/>
      <c r="AD1610" s="14"/>
    </row>
    <row r="1611" spans="1:30" x14ac:dyDescent="0.2">
      <c r="A1611" t="s">
        <v>38</v>
      </c>
      <c r="C1611">
        <v>163.363</v>
      </c>
      <c r="D1611">
        <v>34.999200000000002</v>
      </c>
      <c r="E1611">
        <v>0</v>
      </c>
      <c r="F1611">
        <v>178.476</v>
      </c>
      <c r="G1611">
        <v>5.8500000000000003E-2</v>
      </c>
      <c r="H1611">
        <v>-0.91710000000000003</v>
      </c>
      <c r="I1611">
        <v>5.5199999999999999E-2</v>
      </c>
      <c r="J1611">
        <v>1.1729000000000001</v>
      </c>
      <c r="K1611">
        <v>4.9299999999999997E-2</v>
      </c>
      <c r="L1611">
        <v>-6.7999999999999996E-3</v>
      </c>
      <c r="M1611">
        <v>-1.6000000000000001E-3</v>
      </c>
      <c r="N1611">
        <v>0.2349</v>
      </c>
      <c r="O1611">
        <v>-6.3E-3</v>
      </c>
      <c r="P1611">
        <v>1.6999999999999999E-3</v>
      </c>
      <c r="Q1611" s="13">
        <v>2.8999999999999998E-3</v>
      </c>
      <c r="R1611" s="13">
        <v>9.6100000000000005E-2</v>
      </c>
      <c r="S1611" s="13">
        <v>-1.1970000000000001</v>
      </c>
      <c r="T1611">
        <v>4.6199999999999998E-2</v>
      </c>
      <c r="U1611" s="13">
        <v>-2.0000000000000001E-4</v>
      </c>
      <c r="V1611" s="13">
        <v>9.8500000000000004E-2</v>
      </c>
      <c r="X1611"/>
      <c r="AA1611" s="13"/>
      <c r="AC1611"/>
      <c r="AD1611" s="14"/>
    </row>
    <row r="1612" spans="1:30" x14ac:dyDescent="0.2">
      <c r="A1612" t="s">
        <v>38</v>
      </c>
      <c r="C1612">
        <v>163.613</v>
      </c>
      <c r="D1612">
        <v>34.999200000000002</v>
      </c>
      <c r="E1612">
        <v>0</v>
      </c>
      <c r="F1612">
        <v>178.97499999999999</v>
      </c>
      <c r="G1612">
        <v>3.7999999999999999E-2</v>
      </c>
      <c r="H1612">
        <v>-0.82020000000000004</v>
      </c>
      <c r="I1612">
        <v>3.0599999999999999E-2</v>
      </c>
      <c r="J1612">
        <v>1.173</v>
      </c>
      <c r="K1612">
        <v>4.9299999999999997E-2</v>
      </c>
      <c r="L1612">
        <v>-5.5999999999999999E-3</v>
      </c>
      <c r="M1612">
        <v>6.1100000000000002E-2</v>
      </c>
      <c r="N1612">
        <v>0.21859999999999999</v>
      </c>
      <c r="O1612">
        <v>2.0000000000000001E-4</v>
      </c>
      <c r="P1612">
        <v>9.4999999999999998E-3</v>
      </c>
      <c r="Q1612" s="13">
        <v>2.8999999999999998E-3</v>
      </c>
      <c r="R1612" s="13">
        <v>7.4800000000000005E-2</v>
      </c>
      <c r="S1612" s="13">
        <v>-0.77400000000000002</v>
      </c>
      <c r="T1612">
        <v>1.44E-2</v>
      </c>
      <c r="U1612" s="13">
        <v>2.9999999999999997E-4</v>
      </c>
      <c r="V1612" s="13">
        <v>0.1</v>
      </c>
      <c r="X1612"/>
      <c r="AA1612" s="13"/>
      <c r="AC1612"/>
      <c r="AD1612" s="14"/>
    </row>
    <row r="1613" spans="1:30" x14ac:dyDescent="0.2">
      <c r="A1613" t="s">
        <v>38</v>
      </c>
      <c r="C1613">
        <v>163.863</v>
      </c>
      <c r="D1613">
        <v>34.999200000000002</v>
      </c>
      <c r="E1613">
        <v>0</v>
      </c>
      <c r="F1613">
        <v>179.47499999999999</v>
      </c>
      <c r="G1613">
        <v>1.14E-2</v>
      </c>
      <c r="H1613">
        <v>-0.9395</v>
      </c>
      <c r="I1613">
        <v>-1E-4</v>
      </c>
      <c r="J1613">
        <v>1.3969</v>
      </c>
      <c r="K1613">
        <v>1.9900000000000001E-2</v>
      </c>
      <c r="L1613">
        <v>-8.0000000000000002E-3</v>
      </c>
      <c r="M1613">
        <v>9.2499999999999999E-2</v>
      </c>
      <c r="N1613">
        <v>0.22189999999999999</v>
      </c>
      <c r="O1613">
        <v>-9.5999999999999992E-3</v>
      </c>
      <c r="P1613">
        <v>1.6999999999999999E-3</v>
      </c>
      <c r="Q1613" s="13">
        <v>5.8999999999999999E-3</v>
      </c>
      <c r="R1613" s="13">
        <v>9.1800000000000007E-2</v>
      </c>
      <c r="S1613" s="13">
        <v>-1.1636</v>
      </c>
      <c r="T1613">
        <v>4.4999999999999998E-2</v>
      </c>
      <c r="U1613" s="13">
        <v>8.0000000000000004E-4</v>
      </c>
      <c r="V1613" s="13">
        <v>0.1</v>
      </c>
      <c r="X1613"/>
      <c r="AA1613" s="13"/>
      <c r="AC1613"/>
      <c r="AD1613" s="14"/>
    </row>
    <row r="1614" spans="1:30" x14ac:dyDescent="0.2">
      <c r="A1614" t="s">
        <v>38</v>
      </c>
      <c r="C1614">
        <v>164.113</v>
      </c>
      <c r="D1614">
        <v>34.999200000000002</v>
      </c>
      <c r="E1614">
        <v>0</v>
      </c>
      <c r="F1614">
        <v>179.97499999999999</v>
      </c>
      <c r="G1614">
        <v>1.34E-2</v>
      </c>
      <c r="H1614">
        <v>-1.2153</v>
      </c>
      <c r="I1614">
        <v>6.1000000000000004E-3</v>
      </c>
      <c r="J1614">
        <v>1.6011</v>
      </c>
      <c r="K1614">
        <v>0.1082</v>
      </c>
      <c r="L1614">
        <v>-5.5999999999999999E-3</v>
      </c>
      <c r="M1614">
        <v>9.2499999999999999E-2</v>
      </c>
      <c r="N1614">
        <v>0.22509999999999999</v>
      </c>
      <c r="O1614">
        <v>2.0000000000000001E-4</v>
      </c>
      <c r="P1614">
        <v>1.6999999999999999E-3</v>
      </c>
      <c r="Q1614" s="13">
        <v>2.8999999999999998E-3</v>
      </c>
      <c r="R1614" s="13">
        <v>9.4700000000000006E-2</v>
      </c>
      <c r="S1614" s="13">
        <v>-1.2416</v>
      </c>
      <c r="T1614">
        <v>4.0099999999999997E-2</v>
      </c>
      <c r="U1614" s="13">
        <v>2.9999999999999997E-4</v>
      </c>
      <c r="V1614" s="13">
        <v>0.1019</v>
      </c>
      <c r="X1614"/>
      <c r="AA1614" s="13"/>
      <c r="AC1614"/>
      <c r="AD1614" s="14"/>
    </row>
    <row r="1615" spans="1:30" x14ac:dyDescent="0.2">
      <c r="A1615" t="s">
        <v>38</v>
      </c>
      <c r="C1615">
        <v>164.363</v>
      </c>
      <c r="D1615">
        <v>34.999200000000002</v>
      </c>
      <c r="E1615">
        <v>0</v>
      </c>
      <c r="F1615">
        <v>180.477</v>
      </c>
      <c r="G1615">
        <v>3.1899999999999998E-2</v>
      </c>
      <c r="H1615">
        <v>-0.88729999999999998</v>
      </c>
      <c r="I1615">
        <v>2.4500000000000001E-2</v>
      </c>
      <c r="J1615">
        <v>1.4628000000000001</v>
      </c>
      <c r="K1615">
        <v>4.9299999999999997E-2</v>
      </c>
      <c r="L1615">
        <v>-6.7999999999999996E-3</v>
      </c>
      <c r="M1615">
        <v>6.1100000000000002E-2</v>
      </c>
      <c r="N1615">
        <v>0.21529999999999999</v>
      </c>
      <c r="O1615">
        <v>2.0000000000000001E-4</v>
      </c>
      <c r="P1615">
        <v>1.6999999999999999E-3</v>
      </c>
      <c r="Q1615" s="13">
        <v>2.8999999999999998E-3</v>
      </c>
      <c r="R1615" s="13">
        <v>8.8999999999999996E-2</v>
      </c>
      <c r="S1615" s="13">
        <v>-0.92989999999999995</v>
      </c>
      <c r="T1615">
        <v>3.4000000000000002E-2</v>
      </c>
      <c r="U1615" s="13">
        <v>-2.0000000000000001E-4</v>
      </c>
      <c r="V1615" s="13">
        <v>0.1014</v>
      </c>
      <c r="X1615"/>
      <c r="AA1615" s="13"/>
      <c r="AC1615"/>
      <c r="AD1615" s="14"/>
    </row>
    <row r="1616" spans="1:30" x14ac:dyDescent="0.2">
      <c r="A1616" t="s">
        <v>38</v>
      </c>
      <c r="C1616">
        <v>164.613</v>
      </c>
      <c r="D1616">
        <v>34.999200000000002</v>
      </c>
      <c r="E1616">
        <v>0</v>
      </c>
      <c r="F1616">
        <v>180.983</v>
      </c>
      <c r="G1616">
        <v>7.3000000000000001E-3</v>
      </c>
      <c r="H1616">
        <v>-1.3868</v>
      </c>
      <c r="I1616">
        <v>-2.0999999999999999E-3</v>
      </c>
      <c r="J1616">
        <v>1.9764999999999999</v>
      </c>
      <c r="K1616">
        <v>4.9299999999999997E-2</v>
      </c>
      <c r="L1616">
        <v>-3.0999999999999999E-3</v>
      </c>
      <c r="M1616">
        <v>2.98E-2</v>
      </c>
      <c r="N1616">
        <v>0.21859999999999999</v>
      </c>
      <c r="O1616">
        <v>-3.0999999999999999E-3</v>
      </c>
      <c r="P1616">
        <v>1.6999999999999999E-3</v>
      </c>
      <c r="Q1616" s="13">
        <v>4.4000000000000003E-3</v>
      </c>
      <c r="R1616" s="13">
        <v>9.3200000000000005E-2</v>
      </c>
      <c r="S1616" s="13">
        <v>-1.1414</v>
      </c>
      <c r="T1616">
        <v>4.4999999999999998E-2</v>
      </c>
      <c r="U1616" s="13">
        <v>-2.0000000000000001E-4</v>
      </c>
      <c r="V1616" s="13">
        <v>0.1019</v>
      </c>
      <c r="X1616"/>
      <c r="AA1616" s="13"/>
      <c r="AC1616"/>
      <c r="AD1616" s="14"/>
    </row>
    <row r="1617" spans="1:30" x14ac:dyDescent="0.2">
      <c r="A1617" t="s">
        <v>38</v>
      </c>
      <c r="C1617">
        <v>164.863</v>
      </c>
      <c r="D1617">
        <v>34.999200000000002</v>
      </c>
      <c r="E1617">
        <v>0</v>
      </c>
      <c r="F1617">
        <v>181.482</v>
      </c>
      <c r="G1617">
        <v>-7.0000000000000001E-3</v>
      </c>
      <c r="H1617">
        <v>-1.0288999999999999</v>
      </c>
      <c r="I1617">
        <v>-1.44E-2</v>
      </c>
      <c r="J1617">
        <v>1.6076999999999999</v>
      </c>
      <c r="K1617">
        <v>4.9299999999999997E-2</v>
      </c>
      <c r="L1617">
        <v>-8.0000000000000002E-3</v>
      </c>
      <c r="M1617">
        <v>2.98E-2</v>
      </c>
      <c r="N1617">
        <v>0.21859999999999999</v>
      </c>
      <c r="O1617">
        <v>2.0000000000000001E-4</v>
      </c>
      <c r="P1617">
        <v>1.6999999999999999E-3</v>
      </c>
      <c r="Q1617" s="13">
        <v>2.8999999999999998E-3</v>
      </c>
      <c r="R1617" s="13">
        <v>9.0399999999999994E-2</v>
      </c>
      <c r="S1617" s="13">
        <v>-1.1414</v>
      </c>
      <c r="T1617">
        <v>3.0300000000000001E-2</v>
      </c>
      <c r="U1617" s="13">
        <v>8.0000000000000004E-4</v>
      </c>
      <c r="V1617" s="13">
        <v>0.1019</v>
      </c>
      <c r="X1617"/>
      <c r="AA1617" s="13"/>
      <c r="AC1617"/>
      <c r="AD1617" s="14"/>
    </row>
    <row r="1618" spans="1:30" x14ac:dyDescent="0.2">
      <c r="A1618" t="s">
        <v>38</v>
      </c>
      <c r="C1618">
        <v>165.113</v>
      </c>
      <c r="D1618">
        <v>34.999200000000002</v>
      </c>
      <c r="E1618">
        <v>0</v>
      </c>
      <c r="F1618">
        <v>181.983</v>
      </c>
      <c r="G1618">
        <v>2.7799999999999998E-2</v>
      </c>
      <c r="H1618">
        <v>-1.4316</v>
      </c>
      <c r="I1618">
        <v>2.24E-2</v>
      </c>
      <c r="J1618">
        <v>1.8646</v>
      </c>
      <c r="K1618">
        <v>4.9299999999999997E-2</v>
      </c>
      <c r="L1618">
        <v>-8.0000000000000002E-3</v>
      </c>
      <c r="M1618">
        <v>9.2499999999999999E-2</v>
      </c>
      <c r="N1618">
        <v>0.2056</v>
      </c>
      <c r="O1618">
        <v>2.0000000000000001E-4</v>
      </c>
      <c r="P1618">
        <v>1.6999999999999999E-3</v>
      </c>
      <c r="Q1618" s="13">
        <v>-1E-4</v>
      </c>
      <c r="R1618" s="13">
        <v>8.0500000000000002E-2</v>
      </c>
      <c r="S1618" s="13">
        <v>-0.85189999999999999</v>
      </c>
      <c r="T1618">
        <v>5.2299999999999999E-2</v>
      </c>
      <c r="U1618" s="13">
        <v>1.2999999999999999E-3</v>
      </c>
      <c r="V1618" s="13">
        <v>0.1014</v>
      </c>
      <c r="X1618"/>
      <c r="AA1618" s="13"/>
      <c r="AC1618"/>
      <c r="AD1618" s="14"/>
    </row>
    <row r="1619" spans="1:30" x14ac:dyDescent="0.2">
      <c r="A1619" t="s">
        <v>38</v>
      </c>
      <c r="C1619">
        <v>165.363</v>
      </c>
      <c r="D1619">
        <v>34.999200000000002</v>
      </c>
      <c r="E1619">
        <v>0</v>
      </c>
      <c r="F1619">
        <v>182.48500000000001</v>
      </c>
      <c r="G1619">
        <v>6.2600000000000003E-2</v>
      </c>
      <c r="H1619">
        <v>-0.87239999999999995</v>
      </c>
      <c r="I1619">
        <v>6.3399999999999998E-2</v>
      </c>
      <c r="J1619">
        <v>1.4298</v>
      </c>
      <c r="K1619">
        <v>4.9299999999999997E-2</v>
      </c>
      <c r="L1619">
        <v>-5.4999999999999997E-3</v>
      </c>
      <c r="M1619">
        <v>9.2499999999999999E-2</v>
      </c>
      <c r="N1619">
        <v>0.20230000000000001</v>
      </c>
      <c r="O1619">
        <v>2.0000000000000001E-4</v>
      </c>
      <c r="P1619">
        <v>1.6999999999999999E-3</v>
      </c>
      <c r="Q1619" s="13">
        <v>-1E-4</v>
      </c>
      <c r="R1619" s="13">
        <v>8.3299999999999999E-2</v>
      </c>
      <c r="S1619" s="13">
        <v>-1.0188999999999999</v>
      </c>
      <c r="T1619">
        <v>2.5399999999999999E-2</v>
      </c>
      <c r="U1619" s="13">
        <v>1.2999999999999999E-3</v>
      </c>
      <c r="V1619" s="13">
        <v>0.1019</v>
      </c>
      <c r="X1619"/>
      <c r="AA1619" s="13"/>
      <c r="AC1619"/>
      <c r="AD1619" s="14"/>
    </row>
    <row r="1620" spans="1:30" x14ac:dyDescent="0.2">
      <c r="A1620" t="s">
        <v>38</v>
      </c>
      <c r="C1620">
        <v>165.613</v>
      </c>
      <c r="D1620">
        <v>34.999200000000002</v>
      </c>
      <c r="E1620">
        <v>0</v>
      </c>
      <c r="F1620">
        <v>182.98599999999999</v>
      </c>
      <c r="G1620">
        <v>1.14E-2</v>
      </c>
      <c r="H1620">
        <v>-0.65610000000000002</v>
      </c>
      <c r="I1620">
        <v>1.6299999999999999E-2</v>
      </c>
      <c r="J1620">
        <v>1.1597999999999999</v>
      </c>
      <c r="K1620">
        <v>7.8700000000000006E-2</v>
      </c>
      <c r="L1620">
        <v>-9.1999999999999998E-3</v>
      </c>
      <c r="M1620">
        <v>6.1100000000000002E-2</v>
      </c>
      <c r="N1620">
        <v>0.20230000000000001</v>
      </c>
      <c r="O1620">
        <v>2.0000000000000001E-4</v>
      </c>
      <c r="P1620">
        <v>-2.2000000000000001E-3</v>
      </c>
      <c r="Q1620" s="13">
        <v>2.8999999999999998E-3</v>
      </c>
      <c r="R1620" s="13">
        <v>8.7599999999999997E-2</v>
      </c>
      <c r="S1620" s="13">
        <v>-1.0968</v>
      </c>
      <c r="T1620">
        <v>5.4800000000000001E-2</v>
      </c>
      <c r="U1620" s="13">
        <v>-2.0000000000000001E-4</v>
      </c>
      <c r="V1620" s="13">
        <v>0.1019</v>
      </c>
      <c r="X1620"/>
      <c r="AA1620" s="13"/>
      <c r="AC1620"/>
      <c r="AD1620" s="14"/>
    </row>
    <row r="1621" spans="1:30" x14ac:dyDescent="0.2">
      <c r="A1621" t="s">
        <v>38</v>
      </c>
      <c r="C1621">
        <v>165.863</v>
      </c>
      <c r="D1621">
        <v>34.999200000000002</v>
      </c>
      <c r="E1621">
        <v>0</v>
      </c>
      <c r="F1621">
        <v>183.49</v>
      </c>
      <c r="G1621">
        <v>2.5700000000000001E-2</v>
      </c>
      <c r="H1621">
        <v>-0.73070000000000002</v>
      </c>
      <c r="I1621">
        <v>1.83E-2</v>
      </c>
      <c r="J1621">
        <v>1.252</v>
      </c>
      <c r="K1621">
        <v>1.9900000000000001E-2</v>
      </c>
      <c r="L1621">
        <v>-6.9999999999999999E-4</v>
      </c>
      <c r="M1621">
        <v>2.98E-2</v>
      </c>
      <c r="N1621">
        <v>0.20230000000000001</v>
      </c>
      <c r="O1621">
        <v>6.7000000000000002E-3</v>
      </c>
      <c r="P1621">
        <v>1.6999999999999999E-3</v>
      </c>
      <c r="Q1621" s="13">
        <v>1.4E-3</v>
      </c>
      <c r="R1621" s="13">
        <v>7.4800000000000005E-2</v>
      </c>
      <c r="S1621" s="13">
        <v>-0.71830000000000005</v>
      </c>
      <c r="T1621">
        <v>3.27E-2</v>
      </c>
      <c r="U1621" s="13">
        <v>-1.6000000000000001E-3</v>
      </c>
      <c r="V1621" s="13">
        <v>0.10290000000000001</v>
      </c>
      <c r="X1621"/>
      <c r="AA1621" s="13"/>
      <c r="AC1621"/>
      <c r="AD1621" s="14"/>
    </row>
    <row r="1622" spans="1:30" x14ac:dyDescent="0.2">
      <c r="A1622" t="s">
        <v>38</v>
      </c>
      <c r="C1622">
        <v>166.113</v>
      </c>
      <c r="D1622">
        <v>34.999200000000002</v>
      </c>
      <c r="E1622">
        <v>0</v>
      </c>
      <c r="F1622">
        <v>183.994</v>
      </c>
      <c r="G1622">
        <v>4.0099999999999997E-2</v>
      </c>
      <c r="H1622">
        <v>-0.9395</v>
      </c>
      <c r="I1622">
        <v>4.0899999999999999E-2</v>
      </c>
      <c r="J1622">
        <v>1.4430000000000001</v>
      </c>
      <c r="K1622">
        <v>0.1082</v>
      </c>
      <c r="L1622">
        <v>-3.0999999999999999E-3</v>
      </c>
      <c r="M1622">
        <v>6.1100000000000002E-2</v>
      </c>
      <c r="N1622">
        <v>0.20880000000000001</v>
      </c>
      <c r="O1622">
        <v>6.7000000000000002E-3</v>
      </c>
      <c r="P1622">
        <v>1.6999999999999999E-3</v>
      </c>
      <c r="Q1622" s="13">
        <v>1.4E-3</v>
      </c>
      <c r="R1622" s="13">
        <v>8.4699999999999998E-2</v>
      </c>
      <c r="S1622" s="13">
        <v>-1.0411999999999999</v>
      </c>
      <c r="T1622">
        <v>4.7399999999999998E-2</v>
      </c>
      <c r="U1622" s="13">
        <v>8.0000000000000004E-4</v>
      </c>
      <c r="V1622" s="13">
        <v>0.1019</v>
      </c>
      <c r="X1622"/>
      <c r="AA1622" s="13"/>
      <c r="AC1622"/>
      <c r="AD1622" s="14"/>
    </row>
    <row r="1623" spans="1:30" x14ac:dyDescent="0.2">
      <c r="A1623" t="s">
        <v>38</v>
      </c>
      <c r="C1623">
        <v>166.363</v>
      </c>
      <c r="D1623">
        <v>34.999200000000002</v>
      </c>
      <c r="E1623">
        <v>0</v>
      </c>
      <c r="F1623">
        <v>184.495</v>
      </c>
      <c r="G1623">
        <v>3.2000000000000002E-3</v>
      </c>
      <c r="H1623">
        <v>-1.1034999999999999</v>
      </c>
      <c r="I1623">
        <v>2E-3</v>
      </c>
      <c r="J1623">
        <v>1.6011</v>
      </c>
      <c r="K1623">
        <v>7.8700000000000006E-2</v>
      </c>
      <c r="L1623">
        <v>-3.0999999999999999E-3</v>
      </c>
      <c r="M1623">
        <v>2.98E-2</v>
      </c>
      <c r="N1623">
        <v>0.19900000000000001</v>
      </c>
      <c r="O1623">
        <v>6.7000000000000002E-3</v>
      </c>
      <c r="P1623">
        <v>1.6999999999999999E-3</v>
      </c>
      <c r="Q1623" s="13">
        <v>2.8999999999999998E-3</v>
      </c>
      <c r="R1623" s="13">
        <v>9.3299999999999994E-2</v>
      </c>
      <c r="S1623" s="13">
        <v>-1.1859</v>
      </c>
      <c r="T1623">
        <v>4.8599999999999997E-2</v>
      </c>
      <c r="U1623" s="13">
        <v>8.0000000000000004E-4</v>
      </c>
      <c r="V1623" s="13">
        <v>0.10340000000000001</v>
      </c>
      <c r="X1623"/>
      <c r="AA1623" s="13"/>
      <c r="AC1623"/>
      <c r="AD1623" s="14"/>
    </row>
    <row r="1624" spans="1:30" x14ac:dyDescent="0.2">
      <c r="A1624" t="s">
        <v>38</v>
      </c>
      <c r="C1624">
        <v>166.613</v>
      </c>
      <c r="D1624">
        <v>34.999200000000002</v>
      </c>
      <c r="E1624">
        <v>0</v>
      </c>
      <c r="F1624">
        <v>184.995</v>
      </c>
      <c r="G1624">
        <v>1.1999999999999999E-3</v>
      </c>
      <c r="H1624">
        <v>-0.87980000000000003</v>
      </c>
      <c r="I1624">
        <v>-1E-4</v>
      </c>
      <c r="J1624">
        <v>1.522</v>
      </c>
      <c r="K1624">
        <v>4.9299999999999997E-2</v>
      </c>
      <c r="L1624">
        <v>-6.7999999999999996E-3</v>
      </c>
      <c r="M1624">
        <v>2.98E-2</v>
      </c>
      <c r="N1624">
        <v>0.2056</v>
      </c>
      <c r="O1624">
        <v>6.7000000000000002E-3</v>
      </c>
      <c r="P1624">
        <v>-2.2000000000000001E-3</v>
      </c>
      <c r="Q1624" s="13">
        <v>4.4000000000000003E-3</v>
      </c>
      <c r="R1624" s="13">
        <v>8.1900000000000001E-2</v>
      </c>
      <c r="S1624" s="13">
        <v>-0.91869999999999996</v>
      </c>
      <c r="T1624">
        <v>3.8899999999999997E-2</v>
      </c>
      <c r="U1624" s="13">
        <v>2.9999999999999997E-4</v>
      </c>
      <c r="V1624" s="13">
        <v>0.10290000000000001</v>
      </c>
      <c r="X1624"/>
      <c r="AA1624" s="13"/>
      <c r="AC1624"/>
      <c r="AD1624" s="14"/>
    </row>
    <row r="1625" spans="1:30" x14ac:dyDescent="0.2">
      <c r="A1625" t="s">
        <v>38</v>
      </c>
      <c r="C1625">
        <v>166.863</v>
      </c>
      <c r="D1625">
        <v>34.999200000000002</v>
      </c>
      <c r="E1625">
        <v>0</v>
      </c>
      <c r="F1625">
        <v>185.495</v>
      </c>
      <c r="G1625">
        <v>-8.9999999999999998E-4</v>
      </c>
      <c r="H1625">
        <v>-1.4016999999999999</v>
      </c>
      <c r="I1625">
        <v>-4.1999999999999997E-3</v>
      </c>
      <c r="J1625">
        <v>1.9501999999999999</v>
      </c>
      <c r="K1625">
        <v>4.9299999999999997E-2</v>
      </c>
      <c r="L1625">
        <v>-4.4000000000000003E-3</v>
      </c>
      <c r="M1625">
        <v>9.2499999999999999E-2</v>
      </c>
      <c r="N1625">
        <v>0.1958</v>
      </c>
      <c r="O1625">
        <v>9.9000000000000008E-3</v>
      </c>
      <c r="P1625">
        <v>1.6999999999999999E-3</v>
      </c>
      <c r="Q1625" s="13">
        <v>1.4E-3</v>
      </c>
      <c r="R1625" s="13">
        <v>9.8900000000000002E-2</v>
      </c>
      <c r="S1625" s="13">
        <v>-1.1191</v>
      </c>
      <c r="T1625">
        <v>5.2299999999999999E-2</v>
      </c>
      <c r="U1625" s="13">
        <v>2.9999999999999997E-4</v>
      </c>
      <c r="V1625" s="13">
        <v>0.1048</v>
      </c>
      <c r="X1625"/>
      <c r="AA1625" s="13"/>
      <c r="AC1625"/>
      <c r="AD1625" s="14"/>
    </row>
    <row r="1626" spans="1:30" x14ac:dyDescent="0.2">
      <c r="A1626" t="s">
        <v>38</v>
      </c>
      <c r="C1626">
        <v>167.113</v>
      </c>
      <c r="D1626">
        <v>34.999200000000002</v>
      </c>
      <c r="E1626">
        <v>0</v>
      </c>
      <c r="F1626">
        <v>185.99199999999999</v>
      </c>
      <c r="G1626">
        <v>2.7799999999999998E-2</v>
      </c>
      <c r="H1626">
        <v>-1.0439000000000001</v>
      </c>
      <c r="I1626">
        <v>2.6499999999999999E-2</v>
      </c>
      <c r="J1626">
        <v>1.7197</v>
      </c>
      <c r="K1626">
        <v>1.9900000000000001E-2</v>
      </c>
      <c r="L1626">
        <v>-5.4999999999999997E-3</v>
      </c>
      <c r="M1626">
        <v>6.1100000000000002E-2</v>
      </c>
      <c r="N1626">
        <v>0.19900000000000001</v>
      </c>
      <c r="O1626">
        <v>6.7000000000000002E-3</v>
      </c>
      <c r="P1626">
        <v>1.6999999999999999E-3</v>
      </c>
      <c r="Q1626" s="13">
        <v>2.8999999999999998E-3</v>
      </c>
      <c r="R1626" s="13">
        <v>8.7599999999999997E-2</v>
      </c>
      <c r="S1626" s="13">
        <v>-1.1525000000000001</v>
      </c>
      <c r="T1626">
        <v>4.4999999999999998E-2</v>
      </c>
      <c r="U1626" s="13">
        <v>-2.0000000000000001E-4</v>
      </c>
      <c r="V1626" s="13">
        <v>0.1053</v>
      </c>
      <c r="X1626"/>
      <c r="AA1626" s="13"/>
      <c r="AC1626"/>
      <c r="AD1626" s="14"/>
    </row>
    <row r="1627" spans="1:30" x14ac:dyDescent="0.2">
      <c r="A1627" t="s">
        <v>38</v>
      </c>
      <c r="C1627">
        <v>167.363</v>
      </c>
      <c r="D1627">
        <v>34.999200000000002</v>
      </c>
      <c r="E1627">
        <v>0</v>
      </c>
      <c r="F1627">
        <v>186.49</v>
      </c>
      <c r="G1627">
        <v>-1.3100000000000001E-2</v>
      </c>
      <c r="H1627">
        <v>-1.3271999999999999</v>
      </c>
      <c r="I1627">
        <v>-2.2599999999999999E-2</v>
      </c>
      <c r="J1627">
        <v>1.9303999999999999</v>
      </c>
      <c r="K1627">
        <v>1.9900000000000001E-2</v>
      </c>
      <c r="L1627">
        <v>-6.7999999999999996E-3</v>
      </c>
      <c r="M1627">
        <v>6.1100000000000002E-2</v>
      </c>
      <c r="N1627">
        <v>0.2056</v>
      </c>
      <c r="O1627">
        <v>2.29E-2</v>
      </c>
      <c r="P1627">
        <v>1.6999999999999999E-3</v>
      </c>
      <c r="Q1627" s="13">
        <v>2.8999999999999998E-3</v>
      </c>
      <c r="R1627" s="13">
        <v>7.1900000000000006E-2</v>
      </c>
      <c r="S1627" s="13">
        <v>-0.87419999999999998</v>
      </c>
      <c r="T1627">
        <v>5.2299999999999999E-2</v>
      </c>
      <c r="U1627" s="13">
        <v>-1.1000000000000001E-3</v>
      </c>
      <c r="V1627" s="13">
        <v>0.10580000000000001</v>
      </c>
      <c r="X1627"/>
      <c r="AA1627" s="13"/>
      <c r="AC1627"/>
      <c r="AD1627" s="14"/>
    </row>
    <row r="1628" spans="1:30" x14ac:dyDescent="0.2">
      <c r="A1628" t="s">
        <v>38</v>
      </c>
      <c r="C1628">
        <v>167.613</v>
      </c>
      <c r="D1628">
        <v>34.999200000000002</v>
      </c>
      <c r="E1628">
        <v>0</v>
      </c>
      <c r="F1628">
        <v>186.98500000000001</v>
      </c>
      <c r="G1628">
        <v>7.3000000000000001E-3</v>
      </c>
      <c r="H1628">
        <v>-0.93200000000000005</v>
      </c>
      <c r="I1628">
        <v>8.0999999999999996E-3</v>
      </c>
      <c r="J1628">
        <v>1.5484</v>
      </c>
      <c r="K1628">
        <v>0.1082</v>
      </c>
      <c r="L1628">
        <v>-6.7999999999999996E-3</v>
      </c>
      <c r="M1628">
        <v>6.1100000000000002E-2</v>
      </c>
      <c r="N1628">
        <v>0.19900000000000001</v>
      </c>
      <c r="O1628">
        <v>1.9699999999999999E-2</v>
      </c>
      <c r="P1628">
        <v>1.6999999999999999E-3</v>
      </c>
      <c r="Q1628" s="13">
        <v>2.8999999999999998E-3</v>
      </c>
      <c r="R1628" s="13">
        <v>8.4699999999999998E-2</v>
      </c>
      <c r="S1628" s="13">
        <v>-0.99660000000000004</v>
      </c>
      <c r="T1628">
        <v>4.4999999999999998E-2</v>
      </c>
      <c r="U1628" s="13">
        <v>-2.0000000000000001E-4</v>
      </c>
      <c r="V1628" s="13">
        <v>0.10630000000000001</v>
      </c>
      <c r="X1628"/>
      <c r="AA1628" s="13"/>
      <c r="AC1628"/>
      <c r="AD1628" s="14"/>
    </row>
    <row r="1629" spans="1:30" x14ac:dyDescent="0.2">
      <c r="A1629" t="s">
        <v>38</v>
      </c>
      <c r="C1629">
        <v>167.863</v>
      </c>
      <c r="D1629">
        <v>34.999200000000002</v>
      </c>
      <c r="E1629">
        <v>0</v>
      </c>
      <c r="F1629">
        <v>187.48</v>
      </c>
      <c r="G1629">
        <v>6.4600000000000005E-2</v>
      </c>
      <c r="H1629">
        <v>-0.72330000000000005</v>
      </c>
      <c r="I1629">
        <v>6.3399999999999998E-2</v>
      </c>
      <c r="J1629">
        <v>1.0478000000000001</v>
      </c>
      <c r="K1629">
        <v>4.9299999999999997E-2</v>
      </c>
      <c r="L1629">
        <v>-1.9E-3</v>
      </c>
      <c r="M1629">
        <v>0.12379999999999999</v>
      </c>
      <c r="N1629">
        <v>0.1958</v>
      </c>
      <c r="O1629">
        <v>2.29E-2</v>
      </c>
      <c r="P1629">
        <v>-2.2000000000000001E-3</v>
      </c>
      <c r="Q1629" s="13">
        <v>1.4E-3</v>
      </c>
      <c r="R1629" s="13">
        <v>8.8999999999999996E-2</v>
      </c>
      <c r="S1629" s="13">
        <v>-1.2081</v>
      </c>
      <c r="T1629">
        <v>5.7200000000000001E-2</v>
      </c>
      <c r="U1629" s="13">
        <v>-1.1000000000000001E-3</v>
      </c>
      <c r="V1629" s="13">
        <v>0.10580000000000001</v>
      </c>
      <c r="X1629"/>
      <c r="AA1629" s="13"/>
      <c r="AC1629"/>
      <c r="AD1629" s="14"/>
    </row>
    <row r="1630" spans="1:30" x14ac:dyDescent="0.2">
      <c r="A1630" t="s">
        <v>38</v>
      </c>
      <c r="C1630">
        <v>168.113</v>
      </c>
      <c r="D1630">
        <v>34.999200000000002</v>
      </c>
      <c r="E1630">
        <v>0</v>
      </c>
      <c r="F1630">
        <v>187.97499999999999</v>
      </c>
      <c r="G1630">
        <v>1.9599999999999999E-2</v>
      </c>
      <c r="H1630">
        <v>-0.78290000000000004</v>
      </c>
      <c r="I1630">
        <v>2.4500000000000001E-2</v>
      </c>
      <c r="J1630">
        <v>1.1136999999999999</v>
      </c>
      <c r="K1630">
        <v>4.9299999999999997E-2</v>
      </c>
      <c r="L1630">
        <v>-5.5999999999999999E-3</v>
      </c>
      <c r="M1630">
        <v>9.2499999999999999E-2</v>
      </c>
      <c r="N1630">
        <v>0.1893</v>
      </c>
      <c r="O1630">
        <v>2.6200000000000001E-2</v>
      </c>
      <c r="P1630">
        <v>1.6999999999999999E-3</v>
      </c>
      <c r="Q1630" s="13">
        <v>1.4E-3</v>
      </c>
      <c r="R1630" s="13">
        <v>7.0499999999999993E-2</v>
      </c>
      <c r="S1630" s="13">
        <v>-0.68489999999999995</v>
      </c>
      <c r="T1630">
        <v>3.0300000000000001E-2</v>
      </c>
      <c r="U1630" s="13">
        <v>-2.0000000000000001E-4</v>
      </c>
      <c r="V1630" s="13">
        <v>0.1067</v>
      </c>
      <c r="X1630"/>
      <c r="AA1630" s="13"/>
      <c r="AC1630"/>
      <c r="AD1630" s="14"/>
    </row>
    <row r="1631" spans="1:30" x14ac:dyDescent="0.2">
      <c r="A1631" t="s">
        <v>38</v>
      </c>
      <c r="C1631">
        <v>168.363</v>
      </c>
      <c r="D1631">
        <v>34.999200000000002</v>
      </c>
      <c r="E1631">
        <v>0</v>
      </c>
      <c r="F1631">
        <v>188.46600000000001</v>
      </c>
      <c r="G1631">
        <v>1.55E-2</v>
      </c>
      <c r="H1631">
        <v>-0.93200000000000005</v>
      </c>
      <c r="I1631">
        <v>1.0200000000000001E-2</v>
      </c>
      <c r="J1631">
        <v>1.2981</v>
      </c>
      <c r="K1631">
        <v>7.8700000000000006E-2</v>
      </c>
      <c r="L1631">
        <v>-3.0999999999999999E-3</v>
      </c>
      <c r="M1631">
        <v>0.12379999999999999</v>
      </c>
      <c r="N1631">
        <v>0.19900000000000001</v>
      </c>
      <c r="O1631">
        <v>2.9399999999999999E-2</v>
      </c>
      <c r="P1631">
        <v>1.6999999999999999E-3</v>
      </c>
      <c r="Q1631" s="13">
        <v>1.4E-3</v>
      </c>
      <c r="R1631" s="13">
        <v>7.1900000000000006E-2</v>
      </c>
      <c r="S1631" s="13">
        <v>-0.87419999999999998</v>
      </c>
      <c r="T1631">
        <v>4.8599999999999997E-2</v>
      </c>
      <c r="U1631" s="13">
        <v>-5.9999999999999995E-4</v>
      </c>
      <c r="V1631" s="13">
        <v>0.1072</v>
      </c>
      <c r="X1631"/>
      <c r="AA1631" s="13"/>
      <c r="AC1631"/>
      <c r="AD1631" s="14"/>
    </row>
    <row r="1632" spans="1:30" x14ac:dyDescent="0.2">
      <c r="A1632" t="s">
        <v>38</v>
      </c>
      <c r="C1632">
        <v>168.613</v>
      </c>
      <c r="D1632">
        <v>34.999200000000002</v>
      </c>
      <c r="E1632">
        <v>0</v>
      </c>
      <c r="F1632">
        <v>188.958</v>
      </c>
      <c r="G1632">
        <v>5.3E-3</v>
      </c>
      <c r="H1632">
        <v>-1.1706000000000001</v>
      </c>
      <c r="I1632">
        <v>-2.0999999999999999E-3</v>
      </c>
      <c r="J1632">
        <v>1.5154000000000001</v>
      </c>
      <c r="K1632">
        <v>4.9299999999999997E-2</v>
      </c>
      <c r="L1632">
        <v>-8.0000000000000002E-3</v>
      </c>
      <c r="M1632">
        <v>9.2499999999999999E-2</v>
      </c>
      <c r="N1632">
        <v>0.186</v>
      </c>
      <c r="O1632">
        <v>2.6200000000000001E-2</v>
      </c>
      <c r="P1632">
        <v>1.6999999999999999E-3</v>
      </c>
      <c r="Q1632" s="13">
        <v>1.4E-3</v>
      </c>
      <c r="R1632" s="13">
        <v>8.3299999999999999E-2</v>
      </c>
      <c r="S1632" s="13">
        <v>-1.0968</v>
      </c>
      <c r="T1632">
        <v>4.6199999999999998E-2</v>
      </c>
      <c r="U1632" s="13">
        <v>8.0000000000000004E-4</v>
      </c>
      <c r="V1632" s="13">
        <v>0.1082</v>
      </c>
      <c r="X1632"/>
      <c r="AA1632" s="13"/>
      <c r="AC1632"/>
      <c r="AD1632" s="14"/>
    </row>
    <row r="1633" spans="1:30" x14ac:dyDescent="0.2">
      <c r="A1633" t="s">
        <v>38</v>
      </c>
      <c r="C1633">
        <v>168.863</v>
      </c>
      <c r="D1633">
        <v>34.999200000000002</v>
      </c>
      <c r="E1633">
        <v>0</v>
      </c>
      <c r="F1633">
        <v>189.45500000000001</v>
      </c>
      <c r="G1633">
        <v>1.35E-2</v>
      </c>
      <c r="H1633">
        <v>-1.0737000000000001</v>
      </c>
      <c r="I1633">
        <v>6.1000000000000004E-3</v>
      </c>
      <c r="J1633">
        <v>1.4957</v>
      </c>
      <c r="K1633">
        <v>1.9900000000000001E-2</v>
      </c>
      <c r="L1633">
        <v>-5.5999999999999999E-3</v>
      </c>
      <c r="M1633">
        <v>0.12379999999999999</v>
      </c>
      <c r="N1633">
        <v>0.186</v>
      </c>
      <c r="O1633">
        <v>3.27E-2</v>
      </c>
      <c r="P1633">
        <v>-2.2000000000000001E-3</v>
      </c>
      <c r="Q1633" s="13">
        <v>2.8999999999999998E-3</v>
      </c>
      <c r="R1633" s="13">
        <v>7.6200000000000004E-2</v>
      </c>
      <c r="S1633" s="13">
        <v>-0.89639999999999997</v>
      </c>
      <c r="T1633">
        <v>4.7399999999999998E-2</v>
      </c>
      <c r="U1633" s="13">
        <v>2.9999999999999997E-4</v>
      </c>
      <c r="V1633" s="13">
        <v>0.10970000000000001</v>
      </c>
      <c r="X1633"/>
      <c r="AA1633" s="13"/>
      <c r="AC1633"/>
      <c r="AD1633" s="14"/>
    </row>
    <row r="1634" spans="1:30" x14ac:dyDescent="0.2">
      <c r="A1634" t="s">
        <v>38</v>
      </c>
      <c r="C1634">
        <v>169.113</v>
      </c>
      <c r="D1634">
        <v>34.999200000000002</v>
      </c>
      <c r="E1634">
        <v>0</v>
      </c>
      <c r="F1634">
        <v>189.952</v>
      </c>
      <c r="G1634">
        <v>-2.8999999999999998E-3</v>
      </c>
      <c r="H1634">
        <v>-1.3645</v>
      </c>
      <c r="I1634">
        <v>-4.1999999999999997E-3</v>
      </c>
      <c r="J1634">
        <v>1.8712</v>
      </c>
      <c r="K1634">
        <v>4.9299999999999997E-2</v>
      </c>
      <c r="L1634">
        <v>-5.5999999999999999E-3</v>
      </c>
      <c r="M1634">
        <v>6.1100000000000002E-2</v>
      </c>
      <c r="N1634">
        <v>0.186</v>
      </c>
      <c r="O1634">
        <v>3.27E-2</v>
      </c>
      <c r="P1634">
        <v>1.6999999999999999E-3</v>
      </c>
      <c r="Q1634" s="13">
        <v>-1E-4</v>
      </c>
      <c r="R1634" s="13">
        <v>8.6199999999999999E-2</v>
      </c>
      <c r="S1634" s="13">
        <v>-1.0746</v>
      </c>
      <c r="T1634">
        <v>4.99E-2</v>
      </c>
      <c r="U1634" s="13">
        <v>1.2999999999999999E-3</v>
      </c>
      <c r="V1634" s="13">
        <v>0.10970000000000001</v>
      </c>
      <c r="X1634"/>
      <c r="AA1634" s="13"/>
      <c r="AC1634"/>
      <c r="AD1634" s="14"/>
    </row>
    <row r="1635" spans="1:30" x14ac:dyDescent="0.2">
      <c r="A1635" t="s">
        <v>38</v>
      </c>
      <c r="C1635">
        <v>169.363</v>
      </c>
      <c r="D1635">
        <v>34.999200000000002</v>
      </c>
      <c r="E1635">
        <v>0</v>
      </c>
      <c r="F1635">
        <v>190.44800000000001</v>
      </c>
      <c r="G1635">
        <v>-3.3599999999999998E-2</v>
      </c>
      <c r="H1635">
        <v>-1.014</v>
      </c>
      <c r="I1635">
        <v>-3.4799999999999998E-2</v>
      </c>
      <c r="J1635">
        <v>1.6735</v>
      </c>
      <c r="K1635">
        <v>4.9299999999999997E-2</v>
      </c>
      <c r="L1635">
        <v>-3.0999999999999999E-3</v>
      </c>
      <c r="M1635">
        <v>0.2492</v>
      </c>
      <c r="N1635">
        <v>0.1827</v>
      </c>
      <c r="O1635">
        <v>2.9399999999999999E-2</v>
      </c>
      <c r="P1635">
        <v>5.5999999999999999E-3</v>
      </c>
      <c r="Q1635" s="13">
        <v>-1E-4</v>
      </c>
      <c r="R1635" s="13">
        <v>9.4700000000000006E-2</v>
      </c>
      <c r="S1635" s="13">
        <v>-1.1636</v>
      </c>
      <c r="T1635">
        <v>4.3700000000000003E-2</v>
      </c>
      <c r="U1635" s="13">
        <v>2.9999999999999997E-4</v>
      </c>
      <c r="V1635" s="13">
        <v>0.1116</v>
      </c>
      <c r="X1635"/>
      <c r="AA1635" s="13"/>
      <c r="AC1635"/>
      <c r="AD1635" s="14"/>
    </row>
    <row r="1636" spans="1:30" x14ac:dyDescent="0.2">
      <c r="A1636" t="s">
        <v>38</v>
      </c>
      <c r="C1636">
        <v>169.613</v>
      </c>
      <c r="D1636">
        <v>34.999200000000002</v>
      </c>
      <c r="E1636">
        <v>0</v>
      </c>
      <c r="F1636">
        <v>190.94499999999999</v>
      </c>
      <c r="G1636">
        <v>-2.8999999999999998E-3</v>
      </c>
      <c r="H1636">
        <v>-1.5061</v>
      </c>
      <c r="I1636">
        <v>-1.23E-2</v>
      </c>
      <c r="J1636">
        <v>1.9107000000000001</v>
      </c>
      <c r="K1636">
        <v>1.9900000000000001E-2</v>
      </c>
      <c r="L1636">
        <v>-8.0000000000000002E-3</v>
      </c>
      <c r="M1636">
        <v>0.12379999999999999</v>
      </c>
      <c r="N1636">
        <v>0.1827</v>
      </c>
      <c r="O1636">
        <v>3.5900000000000001E-2</v>
      </c>
      <c r="P1636">
        <v>1.6999999999999999E-3</v>
      </c>
      <c r="Q1636" s="13">
        <v>2.8999999999999998E-3</v>
      </c>
      <c r="R1636" s="13">
        <v>7.4800000000000005E-2</v>
      </c>
      <c r="S1636" s="13">
        <v>-0.98550000000000004</v>
      </c>
      <c r="T1636">
        <v>6.7000000000000004E-2</v>
      </c>
      <c r="U1636" s="13">
        <v>-2.0000000000000001E-4</v>
      </c>
      <c r="V1636" s="13">
        <v>0.1111</v>
      </c>
      <c r="X1636"/>
      <c r="AA1636" s="13"/>
      <c r="AC1636"/>
      <c r="AD1636" s="14"/>
    </row>
    <row r="1637" spans="1:30" x14ac:dyDescent="0.2">
      <c r="A1637" t="s">
        <v>38</v>
      </c>
      <c r="C1637">
        <v>169.863</v>
      </c>
      <c r="D1637">
        <v>34.999200000000002</v>
      </c>
      <c r="E1637">
        <v>0</v>
      </c>
      <c r="F1637">
        <v>191.44499999999999</v>
      </c>
      <c r="G1637">
        <v>2.7799999999999998E-2</v>
      </c>
      <c r="H1637">
        <v>-0.91710000000000003</v>
      </c>
      <c r="I1637">
        <v>2.86E-2</v>
      </c>
      <c r="J1637">
        <v>1.4363999999999999</v>
      </c>
      <c r="K1637">
        <v>1.9900000000000001E-2</v>
      </c>
      <c r="L1637">
        <v>-4.4000000000000003E-3</v>
      </c>
      <c r="M1637">
        <v>0.1865</v>
      </c>
      <c r="N1637">
        <v>0.17299999999999999</v>
      </c>
      <c r="O1637">
        <v>3.27E-2</v>
      </c>
      <c r="P1637">
        <v>5.5999999999999999E-3</v>
      </c>
      <c r="Q1637" s="13">
        <v>4.4000000000000003E-3</v>
      </c>
      <c r="R1637" s="13">
        <v>8.0500000000000002E-2</v>
      </c>
      <c r="S1637" s="13">
        <v>-0.99660000000000004</v>
      </c>
      <c r="T1637">
        <v>4.1300000000000003E-2</v>
      </c>
      <c r="U1637" s="13">
        <v>8.0000000000000004E-4</v>
      </c>
      <c r="V1637" s="13">
        <v>0.1116</v>
      </c>
      <c r="X1637"/>
      <c r="AA1637" s="13"/>
      <c r="AC1637"/>
      <c r="AD1637" s="14"/>
    </row>
    <row r="1638" spans="1:30" x14ac:dyDescent="0.2">
      <c r="A1638" t="s">
        <v>38</v>
      </c>
      <c r="C1638">
        <v>170.113</v>
      </c>
      <c r="D1638">
        <v>34.999200000000002</v>
      </c>
      <c r="E1638">
        <v>0</v>
      </c>
      <c r="F1638">
        <v>191.94200000000001</v>
      </c>
      <c r="G1638">
        <v>3.7999999999999999E-2</v>
      </c>
      <c r="H1638">
        <v>-0.68600000000000005</v>
      </c>
      <c r="I1638">
        <v>4.2900000000000001E-2</v>
      </c>
      <c r="J1638">
        <v>1.0346</v>
      </c>
      <c r="K1638">
        <v>1.9900000000000001E-2</v>
      </c>
      <c r="L1638">
        <v>-5.5999999999999999E-3</v>
      </c>
      <c r="M1638">
        <v>0.28060000000000002</v>
      </c>
      <c r="N1638">
        <v>0.17949999999999999</v>
      </c>
      <c r="O1638">
        <v>3.5900000000000001E-2</v>
      </c>
      <c r="P1638">
        <v>1.6999999999999999E-3</v>
      </c>
      <c r="Q1638" s="13">
        <v>2.8999999999999998E-3</v>
      </c>
      <c r="R1638" s="13">
        <v>9.0399999999999994E-2</v>
      </c>
      <c r="S1638" s="13">
        <v>-1.1636</v>
      </c>
      <c r="T1638">
        <v>5.9700000000000003E-2</v>
      </c>
      <c r="U1638" s="13">
        <v>1.2999999999999999E-3</v>
      </c>
      <c r="V1638" s="13">
        <v>0.1111</v>
      </c>
      <c r="X1638"/>
      <c r="AA1638" s="13"/>
      <c r="AC1638"/>
      <c r="AD1638" s="14"/>
    </row>
    <row r="1639" spans="1:30" x14ac:dyDescent="0.2">
      <c r="A1639" t="s">
        <v>38</v>
      </c>
      <c r="C1639">
        <v>170.363</v>
      </c>
      <c r="D1639">
        <v>34.999200000000002</v>
      </c>
      <c r="E1639">
        <v>0</v>
      </c>
      <c r="F1639">
        <v>192.43600000000001</v>
      </c>
      <c r="G1639">
        <v>1.1999999999999999E-3</v>
      </c>
      <c r="H1639">
        <v>-0.54430000000000001</v>
      </c>
      <c r="I1639">
        <v>-8.2000000000000007E-3</v>
      </c>
      <c r="J1639">
        <v>1.0017</v>
      </c>
      <c r="K1639">
        <v>4.9299999999999997E-2</v>
      </c>
      <c r="L1639">
        <v>-6.7999999999999996E-3</v>
      </c>
      <c r="M1639">
        <v>0.28060000000000002</v>
      </c>
      <c r="N1639">
        <v>0.17299999999999999</v>
      </c>
      <c r="O1639">
        <v>3.5900000000000001E-2</v>
      </c>
      <c r="P1639">
        <v>-2.2000000000000001E-3</v>
      </c>
      <c r="Q1639" s="13">
        <v>-1E-4</v>
      </c>
      <c r="R1639" s="13">
        <v>7.6200000000000004E-2</v>
      </c>
      <c r="S1639" s="13">
        <v>-0.84079999999999999</v>
      </c>
      <c r="T1639">
        <v>4.2500000000000003E-2</v>
      </c>
      <c r="U1639" s="13">
        <v>2.9999999999999997E-4</v>
      </c>
      <c r="V1639" s="13">
        <v>0.1116</v>
      </c>
      <c r="X1639"/>
      <c r="AA1639" s="13"/>
      <c r="AC1639"/>
      <c r="AD1639" s="14"/>
    </row>
    <row r="1640" spans="1:30" x14ac:dyDescent="0.2">
      <c r="A1640" t="s">
        <v>38</v>
      </c>
      <c r="C1640">
        <v>170.613</v>
      </c>
      <c r="D1640">
        <v>34.999200000000002</v>
      </c>
      <c r="E1640">
        <v>0</v>
      </c>
      <c r="F1640">
        <v>192.93700000000001</v>
      </c>
      <c r="G1640">
        <v>9.4000000000000004E-3</v>
      </c>
      <c r="H1640">
        <v>-1.0737000000000001</v>
      </c>
      <c r="I1640">
        <v>4.0000000000000001E-3</v>
      </c>
      <c r="J1640">
        <v>1.3442000000000001</v>
      </c>
      <c r="K1640">
        <v>0.25530000000000003</v>
      </c>
      <c r="L1640">
        <v>-4.3E-3</v>
      </c>
      <c r="M1640">
        <v>0.68810000000000004</v>
      </c>
      <c r="N1640">
        <v>0.17299999999999999</v>
      </c>
      <c r="O1640">
        <v>3.5900000000000001E-2</v>
      </c>
      <c r="P1640">
        <v>1.6999999999999999E-3</v>
      </c>
      <c r="Q1640" s="13">
        <v>1.4E-3</v>
      </c>
      <c r="R1640" s="13">
        <v>7.9000000000000001E-2</v>
      </c>
      <c r="S1640" s="13">
        <v>-0.92979999999999996</v>
      </c>
      <c r="T1640">
        <v>6.7000000000000004E-2</v>
      </c>
      <c r="U1640" s="13">
        <v>-5.9999999999999995E-4</v>
      </c>
      <c r="V1640" s="13">
        <v>0.11260000000000001</v>
      </c>
      <c r="X1640"/>
      <c r="AA1640" s="13"/>
      <c r="AC1640"/>
      <c r="AD1640" s="14"/>
    </row>
    <row r="1641" spans="1:30" x14ac:dyDescent="0.2">
      <c r="A1641" t="s">
        <v>38</v>
      </c>
      <c r="C1641">
        <v>170.863</v>
      </c>
      <c r="D1641">
        <v>34.999200000000002</v>
      </c>
      <c r="E1641">
        <v>0</v>
      </c>
      <c r="F1641">
        <v>193.43799999999999</v>
      </c>
      <c r="G1641">
        <v>9.4000000000000004E-3</v>
      </c>
      <c r="H1641">
        <v>-1.1930000000000001</v>
      </c>
      <c r="I1641">
        <v>8.0999999999999996E-3</v>
      </c>
      <c r="J1641">
        <v>1.5351999999999999</v>
      </c>
      <c r="K1641">
        <v>4.9299999999999997E-2</v>
      </c>
      <c r="L1641">
        <v>5.0000000000000001E-4</v>
      </c>
      <c r="M1641">
        <v>0.21790000000000001</v>
      </c>
      <c r="N1641">
        <v>0.17949999999999999</v>
      </c>
      <c r="O1641">
        <v>3.5900000000000001E-2</v>
      </c>
      <c r="P1641">
        <v>1.6999999999999999E-3</v>
      </c>
      <c r="Q1641" s="13">
        <v>1.4E-3</v>
      </c>
      <c r="R1641" s="13">
        <v>8.6099999999999996E-2</v>
      </c>
      <c r="S1641" s="13">
        <v>-1.1748000000000001</v>
      </c>
      <c r="T1641">
        <v>4.99E-2</v>
      </c>
      <c r="U1641" s="13">
        <v>-2.0000000000000001E-4</v>
      </c>
      <c r="V1641" s="13">
        <v>0.11210000000000001</v>
      </c>
      <c r="X1641"/>
      <c r="AA1641" s="13"/>
      <c r="AC1641"/>
      <c r="AD1641" s="14"/>
    </row>
    <row r="1642" spans="1:30" x14ac:dyDescent="0.2">
      <c r="A1642" t="s">
        <v>38</v>
      </c>
      <c r="C1642">
        <v>171.113</v>
      </c>
      <c r="D1642">
        <v>34.999200000000002</v>
      </c>
      <c r="E1642">
        <v>0</v>
      </c>
      <c r="F1642">
        <v>193.94399999999999</v>
      </c>
      <c r="G1642">
        <v>-3.9800000000000002E-2</v>
      </c>
      <c r="H1642">
        <v>-0.8649</v>
      </c>
      <c r="I1642">
        <v>-4.2999999999999997E-2</v>
      </c>
      <c r="J1642">
        <v>1.4035</v>
      </c>
      <c r="K1642">
        <v>1.9900000000000001E-2</v>
      </c>
      <c r="L1642">
        <v>-1.9E-3</v>
      </c>
      <c r="M1642">
        <v>0.2492</v>
      </c>
      <c r="N1642">
        <v>0.1827</v>
      </c>
      <c r="O1642">
        <v>4.24E-2</v>
      </c>
      <c r="P1642">
        <v>5.5999999999999999E-3</v>
      </c>
      <c r="Q1642" s="13">
        <v>1.4E-3</v>
      </c>
      <c r="R1642" s="13">
        <v>9.1800000000000007E-2</v>
      </c>
      <c r="S1642" s="13">
        <v>-1.03</v>
      </c>
      <c r="T1642">
        <v>5.2299999999999999E-2</v>
      </c>
      <c r="U1642" s="13">
        <v>-5.9999999999999995E-4</v>
      </c>
      <c r="V1642" s="13">
        <v>0.11360000000000001</v>
      </c>
      <c r="X1642"/>
      <c r="AA1642" s="13"/>
      <c r="AC1642"/>
      <c r="AD1642" s="14"/>
    </row>
    <row r="1643" spans="1:30" x14ac:dyDescent="0.2">
      <c r="A1643" t="s">
        <v>38</v>
      </c>
      <c r="C1643">
        <v>171.363</v>
      </c>
      <c r="D1643">
        <v>34.999200000000002</v>
      </c>
      <c r="E1643">
        <v>0</v>
      </c>
      <c r="F1643">
        <v>194.44499999999999</v>
      </c>
      <c r="G1643">
        <v>3.2000000000000002E-3</v>
      </c>
      <c r="H1643">
        <v>-1.6851</v>
      </c>
      <c r="I1643">
        <v>-4.1999999999999997E-3</v>
      </c>
      <c r="J1643">
        <v>2.0291999999999999</v>
      </c>
      <c r="K1643">
        <v>0.1082</v>
      </c>
      <c r="L1643">
        <v>5.0000000000000001E-4</v>
      </c>
      <c r="M1643">
        <v>0.68810000000000004</v>
      </c>
      <c r="N1643">
        <v>0.17299999999999999</v>
      </c>
      <c r="O1643">
        <v>4.24E-2</v>
      </c>
      <c r="P1643">
        <v>1.6999999999999999E-3</v>
      </c>
      <c r="Q1643" s="13">
        <v>1.4E-3</v>
      </c>
      <c r="R1643" s="13">
        <v>9.7500000000000003E-2</v>
      </c>
      <c r="S1643" s="13">
        <v>-1.2861</v>
      </c>
      <c r="T1643">
        <v>7.0699999999999999E-2</v>
      </c>
      <c r="U1643" s="13">
        <v>2.9999999999999997E-4</v>
      </c>
      <c r="V1643" s="13">
        <v>0.11260000000000001</v>
      </c>
      <c r="X1643"/>
      <c r="AA1643" s="13"/>
      <c r="AC1643"/>
      <c r="AD1643" s="14"/>
    </row>
    <row r="1644" spans="1:30" x14ac:dyDescent="0.2">
      <c r="A1644" t="s">
        <v>38</v>
      </c>
      <c r="C1644">
        <v>171.613</v>
      </c>
      <c r="D1644">
        <v>34.999200000000002</v>
      </c>
      <c r="E1644">
        <v>0</v>
      </c>
      <c r="F1644">
        <v>194.94499999999999</v>
      </c>
      <c r="G1644">
        <v>-5.0000000000000001E-3</v>
      </c>
      <c r="H1644">
        <v>-1.1258999999999999</v>
      </c>
      <c r="I1644">
        <v>-1.44E-2</v>
      </c>
      <c r="J1644">
        <v>1.6933</v>
      </c>
      <c r="K1644">
        <v>7.8700000000000006E-2</v>
      </c>
      <c r="L1644">
        <v>4.1000000000000003E-3</v>
      </c>
      <c r="M1644">
        <v>0.62539999999999996</v>
      </c>
      <c r="N1644">
        <v>0.17949999999999999</v>
      </c>
      <c r="O1644">
        <v>4.8899999999999999E-2</v>
      </c>
      <c r="P1644">
        <v>1.6999999999999999E-3</v>
      </c>
      <c r="Q1644" s="13">
        <v>1.4E-3</v>
      </c>
      <c r="R1644" s="13">
        <v>9.4700000000000006E-2</v>
      </c>
      <c r="S1644" s="13">
        <v>-1.3194999999999999</v>
      </c>
      <c r="T1644">
        <v>5.7200000000000001E-2</v>
      </c>
      <c r="U1644" s="13">
        <v>2.9999999999999997E-4</v>
      </c>
      <c r="V1644" s="13">
        <v>0.11360000000000001</v>
      </c>
      <c r="X1644"/>
      <c r="AA1644" s="13"/>
      <c r="AC1644"/>
      <c r="AD1644" s="14"/>
    </row>
    <row r="1645" spans="1:30" x14ac:dyDescent="0.2">
      <c r="A1645" t="s">
        <v>38</v>
      </c>
      <c r="C1645">
        <v>171.863</v>
      </c>
      <c r="D1645">
        <v>34.999200000000002</v>
      </c>
      <c r="E1645">
        <v>0</v>
      </c>
      <c r="F1645">
        <v>195.45</v>
      </c>
      <c r="G1645">
        <v>2.98E-2</v>
      </c>
      <c r="H1645">
        <v>-1.2675000000000001</v>
      </c>
      <c r="I1645">
        <v>1.84E-2</v>
      </c>
      <c r="J1645">
        <v>1.8382000000000001</v>
      </c>
      <c r="K1645">
        <v>1.9900000000000001E-2</v>
      </c>
      <c r="L1645">
        <v>5.3E-3</v>
      </c>
      <c r="M1645">
        <v>0.43730000000000002</v>
      </c>
      <c r="N1645">
        <v>0.1762</v>
      </c>
      <c r="O1645">
        <v>3.9100000000000003E-2</v>
      </c>
      <c r="P1645">
        <v>5.5999999999999999E-3</v>
      </c>
      <c r="Q1645" s="13">
        <v>2.8999999999999998E-3</v>
      </c>
      <c r="R1645" s="13">
        <v>8.6199999999999999E-2</v>
      </c>
      <c r="S1645" s="13">
        <v>-1.1859</v>
      </c>
      <c r="T1645">
        <v>6.4600000000000005E-2</v>
      </c>
      <c r="U1645" s="13">
        <v>2.9999999999999997E-4</v>
      </c>
      <c r="V1645" s="13">
        <v>0.11409999999999999</v>
      </c>
      <c r="X1645"/>
      <c r="AA1645" s="13"/>
      <c r="AC1645"/>
      <c r="AD1645" s="14"/>
    </row>
    <row r="1646" spans="1:30" x14ac:dyDescent="0.2">
      <c r="A1646" t="s">
        <v>38</v>
      </c>
      <c r="C1646">
        <v>172.113</v>
      </c>
      <c r="D1646">
        <v>34.999200000000002</v>
      </c>
      <c r="E1646">
        <v>0</v>
      </c>
      <c r="F1646">
        <v>195.95599999999999</v>
      </c>
      <c r="G1646">
        <v>1.35E-2</v>
      </c>
      <c r="H1646">
        <v>-0.96930000000000005</v>
      </c>
      <c r="I1646">
        <v>2E-3</v>
      </c>
      <c r="J1646">
        <v>1.5286</v>
      </c>
      <c r="K1646">
        <v>0.1082</v>
      </c>
      <c r="L1646">
        <v>7.7000000000000002E-3</v>
      </c>
      <c r="M1646">
        <v>0.71940000000000004</v>
      </c>
      <c r="N1646">
        <v>0.17299999999999999</v>
      </c>
      <c r="O1646">
        <v>3.9100000000000003E-2</v>
      </c>
      <c r="P1646">
        <v>5.5999999999999999E-3</v>
      </c>
      <c r="Q1646" s="13">
        <v>-1E-4</v>
      </c>
      <c r="R1646" s="13">
        <v>8.7599999999999997E-2</v>
      </c>
      <c r="S1646" s="13">
        <v>-1.2193000000000001</v>
      </c>
      <c r="T1646">
        <v>4.87E-2</v>
      </c>
      <c r="U1646" s="13">
        <v>-2.0000000000000001E-4</v>
      </c>
      <c r="V1646" s="13">
        <v>0.11509999999999999</v>
      </c>
      <c r="X1646"/>
      <c r="AA1646" s="13"/>
      <c r="AC1646"/>
      <c r="AD1646" s="14"/>
    </row>
    <row r="1647" spans="1:30" x14ac:dyDescent="0.2">
      <c r="A1647" t="s">
        <v>38</v>
      </c>
      <c r="C1647">
        <v>172.363</v>
      </c>
      <c r="D1647">
        <v>34.999200000000002</v>
      </c>
      <c r="E1647">
        <v>0</v>
      </c>
      <c r="F1647">
        <v>196.46100000000001</v>
      </c>
      <c r="G1647">
        <v>7.6899999999999996E-2</v>
      </c>
      <c r="H1647">
        <v>-0.54430000000000001</v>
      </c>
      <c r="I1647">
        <v>6.9500000000000006E-2</v>
      </c>
      <c r="J1647">
        <v>1.0214000000000001</v>
      </c>
      <c r="K1647">
        <v>4.9299999999999997E-2</v>
      </c>
      <c r="L1647">
        <v>6.4999999999999997E-3</v>
      </c>
      <c r="M1647">
        <v>0.37459999999999999</v>
      </c>
      <c r="N1647">
        <v>0.17299999999999999</v>
      </c>
      <c r="O1647">
        <v>4.8899999999999999E-2</v>
      </c>
      <c r="P1647">
        <v>1.6999999999999999E-3</v>
      </c>
      <c r="Q1647" s="13">
        <v>2.8999999999999998E-3</v>
      </c>
      <c r="R1647" s="13">
        <v>8.7599999999999997E-2</v>
      </c>
      <c r="S1647" s="13">
        <v>-1.3640000000000001</v>
      </c>
      <c r="T1647">
        <v>7.8100000000000003E-2</v>
      </c>
      <c r="U1647" s="13">
        <v>-2.0000000000000001E-4</v>
      </c>
      <c r="V1647" s="13">
        <v>0.11509999999999999</v>
      </c>
      <c r="X1647"/>
      <c r="AA1647" s="13"/>
      <c r="AC1647"/>
      <c r="AD1647" s="14"/>
    </row>
    <row r="1648" spans="1:30" x14ac:dyDescent="0.2">
      <c r="A1648" t="s">
        <v>38</v>
      </c>
      <c r="C1648">
        <v>172.613</v>
      </c>
      <c r="D1648">
        <v>34.999200000000002</v>
      </c>
      <c r="E1648">
        <v>0</v>
      </c>
      <c r="F1648">
        <v>196.97</v>
      </c>
      <c r="G1648">
        <v>2.3699999999999999E-2</v>
      </c>
      <c r="H1648">
        <v>-0.52190000000000003</v>
      </c>
      <c r="I1648">
        <v>2.6499999999999999E-2</v>
      </c>
      <c r="J1648">
        <v>0.96220000000000006</v>
      </c>
      <c r="K1648">
        <v>4.9299999999999997E-2</v>
      </c>
      <c r="L1648">
        <v>-6.9999999999999999E-4</v>
      </c>
      <c r="M1648">
        <v>0.34329999999999999</v>
      </c>
      <c r="N1648">
        <v>0.16639999999999999</v>
      </c>
      <c r="O1648">
        <v>4.5600000000000002E-2</v>
      </c>
      <c r="P1648">
        <v>1.6999999999999999E-3</v>
      </c>
      <c r="Q1648" s="13">
        <v>1.4E-3</v>
      </c>
      <c r="R1648" s="13">
        <v>8.1900000000000001E-2</v>
      </c>
      <c r="S1648" s="13">
        <v>-1.1525000000000001</v>
      </c>
      <c r="T1648">
        <v>5.4800000000000001E-2</v>
      </c>
      <c r="U1648" s="13">
        <v>-5.9999999999999995E-4</v>
      </c>
      <c r="V1648" s="13">
        <v>0.11360000000000001</v>
      </c>
      <c r="X1648"/>
      <c r="AA1648" s="13"/>
      <c r="AC1648"/>
      <c r="AD1648" s="14"/>
    </row>
    <row r="1649" spans="1:30" x14ac:dyDescent="0.2">
      <c r="A1649" t="s">
        <v>38</v>
      </c>
      <c r="C1649">
        <v>172.863</v>
      </c>
      <c r="D1649">
        <v>34.999200000000002</v>
      </c>
      <c r="E1649">
        <v>0</v>
      </c>
      <c r="F1649">
        <v>197.482</v>
      </c>
      <c r="G1649">
        <v>2.5700000000000001E-2</v>
      </c>
      <c r="H1649">
        <v>-0.88729999999999998</v>
      </c>
      <c r="I1649">
        <v>2.86E-2</v>
      </c>
      <c r="J1649">
        <v>1.4298</v>
      </c>
      <c r="K1649">
        <v>4.9299999999999997E-2</v>
      </c>
      <c r="L1649">
        <v>4.1000000000000003E-3</v>
      </c>
      <c r="M1649">
        <v>0.34329999999999999</v>
      </c>
      <c r="N1649">
        <v>0.17299999999999999</v>
      </c>
      <c r="O1649">
        <v>5.21E-2</v>
      </c>
      <c r="P1649">
        <v>5.5999999999999999E-3</v>
      </c>
      <c r="Q1649" s="13">
        <v>1.4E-3</v>
      </c>
      <c r="R1649" s="13">
        <v>8.1900000000000001E-2</v>
      </c>
      <c r="S1649" s="13">
        <v>-1.1636</v>
      </c>
      <c r="T1649">
        <v>6.7000000000000004E-2</v>
      </c>
      <c r="U1649" s="13">
        <v>-2.0000000000000001E-4</v>
      </c>
      <c r="V1649" s="13">
        <v>0.11650000000000001</v>
      </c>
      <c r="X1649"/>
      <c r="AA1649" s="13"/>
      <c r="AC1649"/>
      <c r="AD1649" s="14"/>
    </row>
    <row r="1650" spans="1:30" x14ac:dyDescent="0.2">
      <c r="A1650" t="s">
        <v>38</v>
      </c>
      <c r="C1650">
        <v>173.113</v>
      </c>
      <c r="D1650">
        <v>34.999200000000002</v>
      </c>
      <c r="E1650">
        <v>0</v>
      </c>
      <c r="F1650">
        <v>197.99299999999999</v>
      </c>
      <c r="G1650">
        <v>1.35E-2</v>
      </c>
      <c r="H1650">
        <v>-1.1184000000000001</v>
      </c>
      <c r="I1650">
        <v>1.43E-2</v>
      </c>
      <c r="J1650">
        <v>1.5484</v>
      </c>
      <c r="K1650">
        <v>4.9299999999999997E-2</v>
      </c>
      <c r="L1650">
        <v>4.1000000000000003E-3</v>
      </c>
      <c r="M1650">
        <v>0.28060000000000002</v>
      </c>
      <c r="N1650">
        <v>0.17299999999999999</v>
      </c>
      <c r="O1650">
        <v>5.21E-2</v>
      </c>
      <c r="P1650">
        <v>1.6999999999999999E-3</v>
      </c>
      <c r="Q1650" s="13">
        <v>1.4E-3</v>
      </c>
      <c r="R1650" s="13">
        <v>9.0399999999999994E-2</v>
      </c>
      <c r="S1650" s="13">
        <v>-1.3974</v>
      </c>
      <c r="T1650">
        <v>7.0699999999999999E-2</v>
      </c>
      <c r="U1650" s="13">
        <v>-2.0000000000000001E-4</v>
      </c>
      <c r="V1650" s="13">
        <v>0.11509999999999999</v>
      </c>
      <c r="X1650"/>
      <c r="AA1650" s="13"/>
      <c r="AC1650"/>
      <c r="AD1650" s="14"/>
    </row>
    <row r="1651" spans="1:30" x14ac:dyDescent="0.2">
      <c r="A1651" t="s">
        <v>38</v>
      </c>
      <c r="C1651">
        <v>173.363</v>
      </c>
      <c r="D1651">
        <v>34.999200000000002</v>
      </c>
      <c r="E1651">
        <v>0</v>
      </c>
      <c r="F1651">
        <v>198.49799999999999</v>
      </c>
      <c r="G1651">
        <v>1.35E-2</v>
      </c>
      <c r="H1651">
        <v>-0.94689999999999996</v>
      </c>
      <c r="I1651">
        <v>1.0200000000000001E-2</v>
      </c>
      <c r="J1651">
        <v>1.4561999999999999</v>
      </c>
      <c r="K1651">
        <v>4.9299999999999997E-2</v>
      </c>
      <c r="L1651">
        <v>-1.9E-3</v>
      </c>
      <c r="M1651">
        <v>0.31190000000000001</v>
      </c>
      <c r="N1651">
        <v>0.17299999999999999</v>
      </c>
      <c r="O1651">
        <v>4.5600000000000002E-2</v>
      </c>
      <c r="P1651">
        <v>1.6999999999999999E-3</v>
      </c>
      <c r="Q1651" s="13">
        <v>2.8999999999999998E-3</v>
      </c>
      <c r="R1651" s="13">
        <v>8.3299999999999999E-2</v>
      </c>
      <c r="S1651" s="13">
        <v>-1.1525000000000001</v>
      </c>
      <c r="T1651">
        <v>5.9700000000000003E-2</v>
      </c>
      <c r="U1651" s="13">
        <v>-5.9999999999999995E-4</v>
      </c>
      <c r="V1651" s="13">
        <v>0.11650000000000001</v>
      </c>
      <c r="X1651"/>
      <c r="AA1651" s="13"/>
      <c r="AC1651"/>
      <c r="AD1651" s="14"/>
    </row>
    <row r="1652" spans="1:30" x14ac:dyDescent="0.2">
      <c r="A1652" t="s">
        <v>38</v>
      </c>
      <c r="C1652">
        <v>173.613</v>
      </c>
      <c r="D1652">
        <v>34.999200000000002</v>
      </c>
      <c r="E1652">
        <v>0</v>
      </c>
      <c r="F1652">
        <v>199.005</v>
      </c>
      <c r="G1652">
        <v>5.6399999999999999E-2</v>
      </c>
      <c r="H1652">
        <v>-1.5209999999999999</v>
      </c>
      <c r="I1652">
        <v>4.7E-2</v>
      </c>
      <c r="J1652">
        <v>1.9831000000000001</v>
      </c>
      <c r="K1652">
        <v>4.9299999999999997E-2</v>
      </c>
      <c r="L1652">
        <v>1.6999999999999999E-3</v>
      </c>
      <c r="M1652">
        <v>0.28060000000000002</v>
      </c>
      <c r="N1652">
        <v>0.17299999999999999</v>
      </c>
      <c r="O1652">
        <v>5.5300000000000002E-2</v>
      </c>
      <c r="P1652">
        <v>-2.2000000000000001E-3</v>
      </c>
      <c r="Q1652" s="13">
        <v>1.4E-3</v>
      </c>
      <c r="R1652" s="13">
        <v>9.1800000000000007E-2</v>
      </c>
      <c r="S1652" s="13">
        <v>-1.4086000000000001</v>
      </c>
      <c r="T1652">
        <v>6.7000000000000004E-2</v>
      </c>
      <c r="U1652" s="13">
        <v>2.9999999999999997E-4</v>
      </c>
      <c r="V1652" s="13">
        <v>0.11600000000000001</v>
      </c>
      <c r="X1652"/>
      <c r="AA1652" s="13"/>
      <c r="AC1652"/>
      <c r="AD1652" s="14"/>
    </row>
    <row r="1653" spans="1:30" x14ac:dyDescent="0.2">
      <c r="A1653" t="s">
        <v>38</v>
      </c>
      <c r="C1653">
        <v>173.863</v>
      </c>
      <c r="D1653">
        <v>34.999200000000002</v>
      </c>
      <c r="E1653">
        <v>0</v>
      </c>
      <c r="F1653">
        <v>199.50700000000001</v>
      </c>
      <c r="G1653">
        <v>-2.8999999999999998E-3</v>
      </c>
      <c r="H1653">
        <v>-1.1631</v>
      </c>
      <c r="I1653">
        <v>-1.23E-2</v>
      </c>
      <c r="J1653">
        <v>1.6999</v>
      </c>
      <c r="K1653">
        <v>4.9299999999999997E-2</v>
      </c>
      <c r="L1653">
        <v>1.6999999999999999E-3</v>
      </c>
      <c r="M1653">
        <v>0.21790000000000001</v>
      </c>
      <c r="N1653">
        <v>0.16639999999999999</v>
      </c>
      <c r="O1653">
        <v>4.24E-2</v>
      </c>
      <c r="P1653">
        <v>1.6999999999999999E-3</v>
      </c>
      <c r="Q1653" s="13">
        <v>1.4E-3</v>
      </c>
      <c r="R1653" s="13">
        <v>8.6199999999999999E-2</v>
      </c>
      <c r="S1653" s="13">
        <v>-1.3194999999999999</v>
      </c>
      <c r="T1653">
        <v>6.0900000000000003E-2</v>
      </c>
      <c r="U1653" s="13">
        <v>-1.1000000000000001E-3</v>
      </c>
      <c r="V1653" s="13">
        <v>0.11650000000000001</v>
      </c>
      <c r="X1653"/>
      <c r="AA1653" s="13"/>
      <c r="AC1653"/>
      <c r="AD1653" s="14"/>
    </row>
    <row r="1654" spans="1:30" x14ac:dyDescent="0.2">
      <c r="A1654" t="s">
        <v>38</v>
      </c>
      <c r="C1654">
        <v>174.113</v>
      </c>
      <c r="D1654">
        <v>34.999200000000002</v>
      </c>
      <c r="E1654">
        <v>0</v>
      </c>
      <c r="F1654">
        <v>200.012</v>
      </c>
      <c r="G1654">
        <v>3.7999999999999999E-2</v>
      </c>
      <c r="H1654">
        <v>-1.4464999999999999</v>
      </c>
      <c r="I1654">
        <v>2.6499999999999999E-2</v>
      </c>
      <c r="J1654">
        <v>1.8119000000000001</v>
      </c>
      <c r="K1654">
        <v>4.9299999999999997E-2</v>
      </c>
      <c r="L1654">
        <v>1.6999999999999999E-3</v>
      </c>
      <c r="M1654">
        <v>0.21790000000000001</v>
      </c>
      <c r="N1654">
        <v>0.17299999999999999</v>
      </c>
      <c r="O1654">
        <v>4.8899999999999999E-2</v>
      </c>
      <c r="P1654">
        <v>1.6999999999999999E-3</v>
      </c>
      <c r="Q1654" s="13">
        <v>1.4E-3</v>
      </c>
      <c r="R1654" s="13">
        <v>8.3299999999999999E-2</v>
      </c>
      <c r="S1654" s="13">
        <v>-1.2638</v>
      </c>
      <c r="T1654">
        <v>6.9500000000000006E-2</v>
      </c>
      <c r="U1654" s="13">
        <v>8.0000000000000004E-4</v>
      </c>
      <c r="V1654" s="13">
        <v>0.11749999999999999</v>
      </c>
      <c r="X1654"/>
      <c r="AA1654" s="13"/>
      <c r="AC1654"/>
      <c r="AD1654" s="14"/>
    </row>
    <row r="1655" spans="1:30" x14ac:dyDescent="0.2">
      <c r="A1655" t="s">
        <v>38</v>
      </c>
      <c r="C1655">
        <v>174.363</v>
      </c>
      <c r="D1655">
        <v>34.999200000000002</v>
      </c>
      <c r="E1655">
        <v>0</v>
      </c>
      <c r="F1655">
        <v>200.51400000000001</v>
      </c>
      <c r="G1655">
        <v>5.6399999999999999E-2</v>
      </c>
      <c r="H1655">
        <v>-0.91710000000000003</v>
      </c>
      <c r="I1655">
        <v>4.7E-2</v>
      </c>
      <c r="J1655">
        <v>1.4035</v>
      </c>
      <c r="K1655">
        <v>4.9299999999999997E-2</v>
      </c>
      <c r="L1655">
        <v>5.3E-3</v>
      </c>
      <c r="M1655">
        <v>0.28060000000000002</v>
      </c>
      <c r="N1655">
        <v>0.16969999999999999</v>
      </c>
      <c r="O1655">
        <v>5.5300000000000002E-2</v>
      </c>
      <c r="P1655">
        <v>-2.2000000000000001E-3</v>
      </c>
      <c r="Q1655" s="13">
        <v>-1E-4</v>
      </c>
      <c r="R1655" s="13">
        <v>8.4699999999999998E-2</v>
      </c>
      <c r="S1655" s="13">
        <v>-1.2081999999999999</v>
      </c>
      <c r="T1655">
        <v>6.2100000000000002E-2</v>
      </c>
      <c r="U1655" s="13">
        <v>2.9999999999999997E-4</v>
      </c>
      <c r="V1655" s="13">
        <v>0.11650000000000001</v>
      </c>
      <c r="X1655"/>
      <c r="AA1655" s="13"/>
      <c r="AC1655"/>
      <c r="AD1655" s="14"/>
    </row>
    <row r="1656" spans="1:30" x14ac:dyDescent="0.2">
      <c r="A1656" t="s">
        <v>38</v>
      </c>
      <c r="C1656">
        <v>174.613</v>
      </c>
      <c r="D1656">
        <v>34.999200000000002</v>
      </c>
      <c r="E1656">
        <v>0</v>
      </c>
      <c r="F1656">
        <v>201.01499999999999</v>
      </c>
      <c r="G1656">
        <v>8.7099999999999997E-2</v>
      </c>
      <c r="H1656">
        <v>-0.70089999999999997</v>
      </c>
      <c r="I1656">
        <v>8.5900000000000004E-2</v>
      </c>
      <c r="J1656">
        <v>1.0674999999999999</v>
      </c>
      <c r="K1656">
        <v>0.16700000000000001</v>
      </c>
      <c r="L1656">
        <v>2.8999999999999998E-3</v>
      </c>
      <c r="M1656">
        <v>0.59409999999999996</v>
      </c>
      <c r="N1656">
        <v>0.16969999999999999</v>
      </c>
      <c r="O1656">
        <v>5.8599999999999999E-2</v>
      </c>
      <c r="P1656">
        <v>1.6999999999999999E-3</v>
      </c>
      <c r="Q1656" s="13">
        <v>1.4E-3</v>
      </c>
      <c r="R1656" s="13">
        <v>8.4699999999999998E-2</v>
      </c>
      <c r="S1656" s="13">
        <v>-1.2193000000000001</v>
      </c>
      <c r="T1656">
        <v>6.7000000000000004E-2</v>
      </c>
      <c r="U1656" s="13">
        <v>8.0000000000000004E-4</v>
      </c>
      <c r="V1656" s="13">
        <v>0.11600000000000001</v>
      </c>
      <c r="X1656"/>
      <c r="AA1656" s="13"/>
      <c r="AC1656"/>
      <c r="AD1656" s="14"/>
    </row>
    <row r="1657" spans="1:30" x14ac:dyDescent="0.2">
      <c r="A1657" t="s">
        <v>38</v>
      </c>
      <c r="C1657">
        <v>174.863</v>
      </c>
      <c r="D1657">
        <v>34.999200000000002</v>
      </c>
      <c r="E1657">
        <v>0</v>
      </c>
      <c r="F1657">
        <v>201.51499999999999</v>
      </c>
      <c r="G1657">
        <v>2.3699999999999999E-2</v>
      </c>
      <c r="H1657">
        <v>-0.60399999999999998</v>
      </c>
      <c r="I1657">
        <v>2.86E-2</v>
      </c>
      <c r="J1657">
        <v>0.92259999999999998</v>
      </c>
      <c r="K1657">
        <v>7.8700000000000006E-2</v>
      </c>
      <c r="L1657">
        <v>4.1000000000000003E-3</v>
      </c>
      <c r="M1657">
        <v>0.62539999999999996</v>
      </c>
      <c r="N1657">
        <v>0.16639999999999999</v>
      </c>
      <c r="O1657">
        <v>5.8599999999999999E-2</v>
      </c>
      <c r="P1657">
        <v>1.6999999999999999E-3</v>
      </c>
      <c r="Q1657" s="13">
        <v>1.4E-3</v>
      </c>
      <c r="R1657" s="13">
        <v>7.6200000000000004E-2</v>
      </c>
      <c r="S1657" s="13">
        <v>-1.1859</v>
      </c>
      <c r="T1657">
        <v>6.4600000000000005E-2</v>
      </c>
      <c r="U1657" s="13">
        <v>2.9999999999999997E-4</v>
      </c>
      <c r="V1657" s="13">
        <v>0.11700000000000001</v>
      </c>
      <c r="X1657"/>
      <c r="AA1657" s="13"/>
      <c r="AC1657"/>
      <c r="AD1657" s="14"/>
    </row>
    <row r="1658" spans="1:30" x14ac:dyDescent="0.2">
      <c r="A1658" t="s">
        <v>38</v>
      </c>
      <c r="C1658">
        <v>175.113</v>
      </c>
      <c r="D1658">
        <v>34.999200000000002</v>
      </c>
      <c r="E1658">
        <v>0</v>
      </c>
      <c r="F1658">
        <v>202.01300000000001</v>
      </c>
      <c r="G1658">
        <v>4.8300000000000003E-2</v>
      </c>
      <c r="H1658">
        <v>-0.96179999999999999</v>
      </c>
      <c r="I1658">
        <v>4.0899999999999999E-2</v>
      </c>
      <c r="J1658">
        <v>1.3442000000000001</v>
      </c>
      <c r="K1658">
        <v>0.1082</v>
      </c>
      <c r="L1658">
        <v>2.8999999999999998E-3</v>
      </c>
      <c r="M1658">
        <v>0.87609999999999999</v>
      </c>
      <c r="N1658">
        <v>0.16969999999999999</v>
      </c>
      <c r="O1658">
        <v>5.5300000000000002E-2</v>
      </c>
      <c r="P1658">
        <v>1.6999999999999999E-3</v>
      </c>
      <c r="Q1658" s="13">
        <v>1.4E-3</v>
      </c>
      <c r="R1658" s="13">
        <v>7.6200000000000004E-2</v>
      </c>
      <c r="S1658" s="13">
        <v>-1.2081999999999999</v>
      </c>
      <c r="T1658">
        <v>7.6799999999999993E-2</v>
      </c>
      <c r="U1658" s="13">
        <v>1.2999999999999999E-3</v>
      </c>
      <c r="V1658" s="13">
        <v>0.11650000000000001</v>
      </c>
      <c r="X1658"/>
      <c r="AA1658" s="13"/>
      <c r="AC1658"/>
      <c r="AD1658" s="14"/>
    </row>
    <row r="1659" spans="1:30" x14ac:dyDescent="0.2">
      <c r="A1659" t="s">
        <v>38</v>
      </c>
      <c r="C1659">
        <v>175.363</v>
      </c>
      <c r="D1659">
        <v>34.999200000000002</v>
      </c>
      <c r="E1659">
        <v>0</v>
      </c>
      <c r="F1659">
        <v>202.50800000000001</v>
      </c>
      <c r="G1659">
        <v>5.6399999999999999E-2</v>
      </c>
      <c r="H1659">
        <v>-1.3346</v>
      </c>
      <c r="I1659">
        <v>5.7200000000000001E-2</v>
      </c>
      <c r="J1659">
        <v>1.4957</v>
      </c>
      <c r="K1659">
        <v>7.8700000000000006E-2</v>
      </c>
      <c r="L1659">
        <v>4.1000000000000003E-3</v>
      </c>
      <c r="M1659">
        <v>0.97019999999999995</v>
      </c>
      <c r="N1659">
        <v>0.16320000000000001</v>
      </c>
      <c r="O1659">
        <v>5.5300000000000002E-2</v>
      </c>
      <c r="P1659">
        <v>1.6999999999999999E-3</v>
      </c>
      <c r="Q1659" s="13">
        <v>1.4E-3</v>
      </c>
      <c r="R1659" s="13">
        <v>7.9000000000000001E-2</v>
      </c>
      <c r="S1659" s="13">
        <v>-1.3194999999999999</v>
      </c>
      <c r="T1659">
        <v>5.7200000000000001E-2</v>
      </c>
      <c r="U1659" s="13">
        <v>-5.9999999999999995E-4</v>
      </c>
      <c r="V1659" s="13">
        <v>0.11550000000000001</v>
      </c>
      <c r="X1659"/>
      <c r="AA1659" s="13"/>
      <c r="AC1659"/>
      <c r="AD1659" s="14"/>
    </row>
    <row r="1660" spans="1:30" x14ac:dyDescent="0.2">
      <c r="A1660" t="s">
        <v>38</v>
      </c>
      <c r="C1660">
        <v>175.613</v>
      </c>
      <c r="D1660">
        <v>34.999200000000002</v>
      </c>
      <c r="E1660">
        <v>0</v>
      </c>
      <c r="F1660">
        <v>203.00800000000001</v>
      </c>
      <c r="G1660">
        <v>7.3000000000000001E-3</v>
      </c>
      <c r="H1660">
        <v>-1.0364</v>
      </c>
      <c r="I1660">
        <v>-8.3000000000000001E-3</v>
      </c>
      <c r="J1660">
        <v>1.3771</v>
      </c>
      <c r="K1660">
        <v>0.1082</v>
      </c>
      <c r="L1660">
        <v>6.4999999999999997E-3</v>
      </c>
      <c r="M1660">
        <v>1.0015000000000001</v>
      </c>
      <c r="N1660">
        <v>0.16639999999999999</v>
      </c>
      <c r="O1660">
        <v>5.5300000000000002E-2</v>
      </c>
      <c r="P1660">
        <v>1.6999999999999999E-3</v>
      </c>
      <c r="Q1660" s="13">
        <v>1.4E-3</v>
      </c>
      <c r="R1660" s="13">
        <v>8.3299999999999999E-2</v>
      </c>
      <c r="S1660" s="13">
        <v>-1.2638</v>
      </c>
      <c r="T1660">
        <v>7.6799999999999993E-2</v>
      </c>
      <c r="U1660" s="13">
        <v>-5.9999999999999995E-4</v>
      </c>
      <c r="V1660" s="13">
        <v>0.11550000000000001</v>
      </c>
      <c r="X1660"/>
      <c r="AA1660" s="13"/>
      <c r="AC1660"/>
      <c r="AD1660" s="14"/>
    </row>
    <row r="1661" spans="1:30" x14ac:dyDescent="0.2">
      <c r="A1661" t="s">
        <v>38</v>
      </c>
      <c r="C1661">
        <v>175.863</v>
      </c>
      <c r="D1661">
        <v>34.999200000000002</v>
      </c>
      <c r="E1661">
        <v>0</v>
      </c>
      <c r="F1661">
        <v>203.505</v>
      </c>
      <c r="G1661">
        <v>4.2099999999999999E-2</v>
      </c>
      <c r="H1661">
        <v>-1.6553</v>
      </c>
      <c r="I1661">
        <v>4.7E-2</v>
      </c>
      <c r="J1661">
        <v>1.9303999999999999</v>
      </c>
      <c r="K1661">
        <v>7.8700000000000006E-2</v>
      </c>
      <c r="L1661">
        <v>1.6999999999999999E-3</v>
      </c>
      <c r="M1661">
        <v>0.97019999999999995</v>
      </c>
      <c r="N1661">
        <v>0.15670000000000001</v>
      </c>
      <c r="O1661">
        <v>5.5300000000000002E-2</v>
      </c>
      <c r="P1661">
        <v>1.6999999999999999E-3</v>
      </c>
      <c r="Q1661" s="13">
        <v>1.4E-3</v>
      </c>
      <c r="R1661" s="13">
        <v>9.0399999999999994E-2</v>
      </c>
      <c r="S1661" s="13">
        <v>-1.4976</v>
      </c>
      <c r="T1661">
        <v>6.5799999999999997E-2</v>
      </c>
      <c r="U1661" s="13">
        <v>1.2999999999999999E-3</v>
      </c>
      <c r="V1661" s="13">
        <v>0.11600000000000001</v>
      </c>
      <c r="X1661"/>
      <c r="AA1661" s="13"/>
      <c r="AC1661"/>
      <c r="AD1661" s="14"/>
    </row>
    <row r="1662" spans="1:30" x14ac:dyDescent="0.2">
      <c r="A1662" t="s">
        <v>38</v>
      </c>
      <c r="C1662">
        <v>176.113</v>
      </c>
      <c r="D1662">
        <v>34.999200000000002</v>
      </c>
      <c r="E1662">
        <v>0</v>
      </c>
      <c r="F1662">
        <v>204.005</v>
      </c>
      <c r="G1662">
        <v>2.1600000000000001E-2</v>
      </c>
      <c r="H1662">
        <v>-1.0288999999999999</v>
      </c>
      <c r="I1662">
        <v>6.1000000000000004E-3</v>
      </c>
      <c r="J1662">
        <v>1.4561999999999999</v>
      </c>
      <c r="K1662">
        <v>4.9299999999999997E-2</v>
      </c>
      <c r="L1662">
        <v>5.3E-3</v>
      </c>
      <c r="M1662">
        <v>0.81340000000000001</v>
      </c>
      <c r="N1662">
        <v>0.1469</v>
      </c>
      <c r="O1662">
        <v>6.1800000000000001E-2</v>
      </c>
      <c r="P1662">
        <v>1.6999999999999999E-3</v>
      </c>
      <c r="Q1662" s="13">
        <v>1.4E-3</v>
      </c>
      <c r="R1662" s="13">
        <v>8.4699999999999998E-2</v>
      </c>
      <c r="S1662" s="13">
        <v>-1.3974</v>
      </c>
      <c r="T1662">
        <v>6.9500000000000006E-2</v>
      </c>
      <c r="U1662" s="13">
        <v>-2.0000000000000001E-4</v>
      </c>
      <c r="V1662" s="13">
        <v>0.11600000000000001</v>
      </c>
      <c r="X1662"/>
      <c r="AA1662" s="13"/>
      <c r="AC1662"/>
      <c r="AD1662" s="14"/>
    </row>
    <row r="1663" spans="1:30" x14ac:dyDescent="0.2">
      <c r="A1663" t="s">
        <v>38</v>
      </c>
      <c r="C1663">
        <v>176.363</v>
      </c>
      <c r="D1663">
        <v>34.999200000000002</v>
      </c>
      <c r="E1663">
        <v>0</v>
      </c>
      <c r="F1663">
        <v>204.50299999999999</v>
      </c>
      <c r="G1663">
        <v>4.41E-2</v>
      </c>
      <c r="H1663">
        <v>-1.4390000000000001</v>
      </c>
      <c r="I1663">
        <v>3.27E-2</v>
      </c>
      <c r="J1663">
        <v>1.6735</v>
      </c>
      <c r="K1663">
        <v>0.1082</v>
      </c>
      <c r="L1663">
        <v>-6.9999999999999999E-4</v>
      </c>
      <c r="M1663">
        <v>1.0015000000000001</v>
      </c>
      <c r="N1663">
        <v>0.1469</v>
      </c>
      <c r="O1663">
        <v>6.5100000000000005E-2</v>
      </c>
      <c r="P1663">
        <v>1.6999999999999999E-3</v>
      </c>
      <c r="Q1663" s="13">
        <v>2.8999999999999998E-3</v>
      </c>
      <c r="R1663" s="13">
        <v>8.4699999999999998E-2</v>
      </c>
      <c r="S1663" s="13">
        <v>-1.3640000000000001</v>
      </c>
      <c r="T1663">
        <v>7.8100000000000003E-2</v>
      </c>
      <c r="U1663" s="13">
        <v>8.0000000000000004E-4</v>
      </c>
      <c r="V1663" s="13">
        <v>0.11600000000000001</v>
      </c>
      <c r="X1663"/>
      <c r="AA1663" s="13"/>
      <c r="AC1663"/>
      <c r="AD1663" s="14"/>
    </row>
    <row r="1664" spans="1:30" x14ac:dyDescent="0.2">
      <c r="A1664" t="s">
        <v>38</v>
      </c>
      <c r="C1664">
        <v>176.613</v>
      </c>
      <c r="D1664">
        <v>34.999200000000002</v>
      </c>
      <c r="E1664">
        <v>0</v>
      </c>
      <c r="F1664">
        <v>204.999</v>
      </c>
      <c r="G1664">
        <v>3.39E-2</v>
      </c>
      <c r="H1664">
        <v>-0.98419999999999996</v>
      </c>
      <c r="I1664">
        <v>2.6499999999999999E-2</v>
      </c>
      <c r="J1664">
        <v>1.4232</v>
      </c>
      <c r="K1664">
        <v>0.1082</v>
      </c>
      <c r="L1664">
        <v>2.8999999999999998E-3</v>
      </c>
      <c r="M1664">
        <v>0.90749999999999997</v>
      </c>
      <c r="N1664">
        <v>0.15670000000000001</v>
      </c>
      <c r="O1664">
        <v>6.5100000000000005E-2</v>
      </c>
      <c r="P1664">
        <v>9.4999999999999998E-3</v>
      </c>
      <c r="Q1664" s="13">
        <v>1.4E-3</v>
      </c>
      <c r="R1664" s="13">
        <v>8.3299999999999999E-2</v>
      </c>
      <c r="S1664" s="13">
        <v>-1.4085000000000001</v>
      </c>
      <c r="T1664">
        <v>5.7200000000000001E-2</v>
      </c>
      <c r="U1664" s="13">
        <v>-2.0000000000000001E-4</v>
      </c>
      <c r="V1664" s="13">
        <v>0.11459999999999999</v>
      </c>
      <c r="X1664"/>
      <c r="AA1664" s="13"/>
      <c r="AC1664"/>
      <c r="AD1664" s="14"/>
    </row>
    <row r="1665" spans="1:30" x14ac:dyDescent="0.2">
      <c r="A1665" t="s">
        <v>38</v>
      </c>
      <c r="C1665">
        <v>176.863</v>
      </c>
      <c r="D1665">
        <v>34.999200000000002</v>
      </c>
      <c r="E1665">
        <v>0</v>
      </c>
      <c r="F1665">
        <v>205.495</v>
      </c>
      <c r="G1665">
        <v>6.8699999999999997E-2</v>
      </c>
      <c r="H1665">
        <v>-0.80530000000000002</v>
      </c>
      <c r="I1665">
        <v>5.11E-2</v>
      </c>
      <c r="J1665">
        <v>1.028</v>
      </c>
      <c r="K1665">
        <v>0.1082</v>
      </c>
      <c r="L1665">
        <v>6.4999999999999997E-3</v>
      </c>
      <c r="M1665">
        <v>1.0328999999999999</v>
      </c>
      <c r="N1665">
        <v>0.1469</v>
      </c>
      <c r="O1665">
        <v>6.5100000000000005E-2</v>
      </c>
      <c r="P1665">
        <v>1.6999999999999999E-3</v>
      </c>
      <c r="Q1665" s="13">
        <v>2.8999999999999998E-3</v>
      </c>
      <c r="R1665" s="13">
        <v>7.9000000000000001E-2</v>
      </c>
      <c r="S1665" s="13">
        <v>-1.2638</v>
      </c>
      <c r="T1665">
        <v>9.4E-2</v>
      </c>
      <c r="U1665" s="13">
        <v>8.0000000000000004E-4</v>
      </c>
      <c r="V1665" s="13">
        <v>0.11509999999999999</v>
      </c>
      <c r="X1665"/>
      <c r="AA1665" s="13"/>
      <c r="AC1665"/>
      <c r="AD1665" s="14"/>
    </row>
    <row r="1666" spans="1:30" x14ac:dyDescent="0.2">
      <c r="A1666" t="s">
        <v>38</v>
      </c>
      <c r="C1666">
        <v>177.113</v>
      </c>
      <c r="D1666">
        <v>34.999200000000002</v>
      </c>
      <c r="E1666">
        <v>0</v>
      </c>
      <c r="F1666">
        <v>205.98699999999999</v>
      </c>
      <c r="G1666">
        <v>5.2299999999999999E-2</v>
      </c>
      <c r="H1666">
        <v>-0.52190000000000003</v>
      </c>
      <c r="I1666">
        <v>4.2900000000000001E-2</v>
      </c>
      <c r="J1666">
        <v>0.67889999999999995</v>
      </c>
      <c r="K1666">
        <v>7.8700000000000006E-2</v>
      </c>
      <c r="L1666">
        <v>1.6999999999999999E-3</v>
      </c>
      <c r="M1666">
        <v>1.0015000000000001</v>
      </c>
      <c r="N1666">
        <v>0.15670000000000001</v>
      </c>
      <c r="O1666">
        <v>7.4800000000000005E-2</v>
      </c>
      <c r="P1666">
        <v>1.6999999999999999E-3</v>
      </c>
      <c r="Q1666" s="13">
        <v>1.4E-3</v>
      </c>
      <c r="R1666" s="13">
        <v>7.0499999999999993E-2</v>
      </c>
      <c r="S1666" s="13">
        <v>-1.1748000000000001</v>
      </c>
      <c r="T1666">
        <v>5.7200000000000001E-2</v>
      </c>
      <c r="U1666" s="13">
        <v>8.0000000000000004E-4</v>
      </c>
      <c r="V1666" s="13">
        <v>0.11509999999999999</v>
      </c>
      <c r="X1666"/>
      <c r="AA1666" s="13"/>
      <c r="AC1666"/>
      <c r="AD1666" s="14"/>
    </row>
  </sheetData>
  <mergeCells count="6">
    <mergeCell ref="W1:AA1"/>
    <mergeCell ref="C1:E1"/>
    <mergeCell ref="F1:H1"/>
    <mergeCell ref="I1:K1"/>
    <mergeCell ref="O1:P1"/>
    <mergeCell ref="S1:V1"/>
  </mergeCells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6"/>
  <sheetViews>
    <sheetView tabSelected="1" workbookViewId="0">
      <pane xSplit="2" ySplit="2" topLeftCell="K127" activePane="bottomRight" state="frozen"/>
      <selection pane="topRight" activeCell="C1" sqref="C1"/>
      <selection pane="bottomLeft" activeCell="A3" sqref="A3"/>
      <selection pane="bottomRight" activeCell="R132" sqref="R132"/>
    </sheetView>
  </sheetViews>
  <sheetFormatPr defaultRowHeight="12.75" x14ac:dyDescent="0.2"/>
  <cols>
    <col min="1" max="1" width="17.5703125" bestFit="1" customWidth="1"/>
    <col min="2" max="2" width="13.42578125" customWidth="1"/>
    <col min="4" max="4" width="12.42578125" bestFit="1" customWidth="1"/>
    <col min="24" max="26" width="9.140625" style="13"/>
    <col min="29" max="29" width="12.42578125" style="14" bestFit="1" customWidth="1"/>
  </cols>
  <sheetData>
    <row r="1" spans="1:29" ht="13.5" thickBot="1" x14ac:dyDescent="0.25">
      <c r="C1" s="26" t="s">
        <v>167</v>
      </c>
      <c r="D1" s="26"/>
      <c r="E1" s="26"/>
      <c r="F1" s="26" t="s">
        <v>162</v>
      </c>
      <c r="G1" s="26"/>
      <c r="H1" s="26"/>
      <c r="I1" s="26" t="s">
        <v>163</v>
      </c>
      <c r="J1" s="26"/>
      <c r="K1" s="26"/>
      <c r="L1" s="23" t="s">
        <v>347</v>
      </c>
      <c r="M1" t="s">
        <v>348</v>
      </c>
      <c r="N1" t="s">
        <v>349</v>
      </c>
      <c r="O1" s="26" t="s">
        <v>350</v>
      </c>
      <c r="P1" s="26"/>
      <c r="Q1" t="s">
        <v>351</v>
      </c>
      <c r="R1" t="s">
        <v>352</v>
      </c>
      <c r="S1" s="27" t="s">
        <v>164</v>
      </c>
      <c r="T1" s="26"/>
      <c r="U1" s="26"/>
      <c r="V1" s="26"/>
      <c r="W1" s="27" t="s">
        <v>166</v>
      </c>
      <c r="X1" s="26"/>
      <c r="Y1" s="26"/>
      <c r="Z1" s="26"/>
      <c r="AA1" s="26"/>
    </row>
    <row r="2" spans="1:29" ht="26.25" thickBot="1" x14ac:dyDescent="0.25">
      <c r="A2" s="22" t="s">
        <v>353</v>
      </c>
      <c r="B2" s="22" t="s">
        <v>232</v>
      </c>
      <c r="C2" s="22" t="s">
        <v>354</v>
      </c>
      <c r="D2" s="22" t="s">
        <v>355</v>
      </c>
      <c r="E2" s="22" t="s">
        <v>356</v>
      </c>
      <c r="F2" s="22" t="s">
        <v>357</v>
      </c>
      <c r="G2" s="22" t="s">
        <v>358</v>
      </c>
      <c r="H2" s="22" t="s">
        <v>359</v>
      </c>
      <c r="I2" s="22" t="s">
        <v>360</v>
      </c>
      <c r="J2" s="22" t="s">
        <v>361</v>
      </c>
      <c r="K2" s="22" t="s">
        <v>362</v>
      </c>
      <c r="L2" s="22" t="s">
        <v>363</v>
      </c>
      <c r="M2" s="22" t="s">
        <v>364</v>
      </c>
      <c r="N2" s="22" t="s">
        <v>365</v>
      </c>
      <c r="O2" s="22" t="s">
        <v>366</v>
      </c>
      <c r="P2" s="22" t="s">
        <v>233</v>
      </c>
      <c r="Q2" s="22" t="s">
        <v>234</v>
      </c>
      <c r="R2" s="22" t="s">
        <v>367</v>
      </c>
      <c r="S2" s="22" t="s">
        <v>368</v>
      </c>
      <c r="T2" s="22" t="s">
        <v>369</v>
      </c>
      <c r="U2" s="22" t="s">
        <v>370</v>
      </c>
      <c r="V2" s="22" t="s">
        <v>371</v>
      </c>
      <c r="W2" s="22" t="s">
        <v>372</v>
      </c>
      <c r="X2" s="22" t="s">
        <v>373</v>
      </c>
      <c r="Y2" s="22" t="s">
        <v>363</v>
      </c>
      <c r="Z2" s="22" t="s">
        <v>364</v>
      </c>
      <c r="AA2" s="22" t="s">
        <v>371</v>
      </c>
      <c r="AB2" s="22" t="s">
        <v>374</v>
      </c>
      <c r="AC2" s="22" t="s">
        <v>375</v>
      </c>
    </row>
    <row r="3" spans="1:29" ht="25.5" x14ac:dyDescent="0.2">
      <c r="A3" s="24" t="s">
        <v>491</v>
      </c>
      <c r="B3" s="24" t="s">
        <v>158</v>
      </c>
      <c r="C3" s="24">
        <v>41.876899999999999</v>
      </c>
      <c r="D3" s="24">
        <v>0</v>
      </c>
      <c r="E3" s="24">
        <v>90</v>
      </c>
      <c r="F3" s="24">
        <v>0</v>
      </c>
      <c r="G3" s="24">
        <v>-0.125</v>
      </c>
      <c r="H3" s="24">
        <v>0</v>
      </c>
      <c r="I3" s="24">
        <v>0</v>
      </c>
      <c r="J3" s="24">
        <v>0</v>
      </c>
      <c r="K3" s="24">
        <v>0</v>
      </c>
      <c r="L3" s="24">
        <v>1.6911</v>
      </c>
      <c r="M3" s="24">
        <v>49.799100000000003</v>
      </c>
      <c r="N3" s="24">
        <v>3.0568</v>
      </c>
      <c r="O3" s="24">
        <v>-4.6590999999999996</v>
      </c>
      <c r="P3" s="24" t="s">
        <v>172</v>
      </c>
      <c r="Q3" s="24">
        <v>-0.4819</v>
      </c>
      <c r="R3" s="24">
        <v>-5.2664999999999997</v>
      </c>
      <c r="S3" s="24">
        <v>145.49199999999999</v>
      </c>
      <c r="T3" s="24">
        <v>145.75370000000001</v>
      </c>
      <c r="U3" s="24">
        <v>0.35809999999999997</v>
      </c>
      <c r="V3" s="24">
        <v>11.483499999999999</v>
      </c>
      <c r="W3" s="24">
        <v>0</v>
      </c>
      <c r="X3" s="24">
        <v>1E-3</v>
      </c>
      <c r="Y3" s="24">
        <v>1.72E-2</v>
      </c>
      <c r="Z3" s="24">
        <v>0.95089999999999997</v>
      </c>
      <c r="AA3" s="24">
        <v>-9.9504000000000001</v>
      </c>
      <c r="AB3">
        <f>DEGREES(ATAN2(F3,-G3))</f>
        <v>90</v>
      </c>
      <c r="AC3" s="14">
        <f>IF(B3="PMMPSI2",F3*COS(RADIANS(E3)),F3)</f>
        <v>0</v>
      </c>
    </row>
    <row r="4" spans="1:29" ht="25.5" x14ac:dyDescent="0.2">
      <c r="A4" s="24" t="s">
        <v>492</v>
      </c>
      <c r="B4" s="24" t="s">
        <v>158</v>
      </c>
      <c r="C4" s="24">
        <v>41.874400000000001</v>
      </c>
      <c r="D4" s="24">
        <v>0</v>
      </c>
      <c r="E4" s="24">
        <v>0</v>
      </c>
      <c r="F4" s="24">
        <v>0.20799999999999999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-0.12959999999999999</v>
      </c>
      <c r="M4" s="24">
        <v>0</v>
      </c>
      <c r="N4" s="24">
        <v>0.89739999999999998</v>
      </c>
      <c r="O4" s="24">
        <v>3.5400000000000001E-2</v>
      </c>
      <c r="P4" s="24" t="s">
        <v>172</v>
      </c>
      <c r="Q4" s="24">
        <v>-0.1484</v>
      </c>
      <c r="R4" s="24">
        <v>0.22559999999999999</v>
      </c>
      <c r="S4" s="24">
        <v>218.238</v>
      </c>
      <c r="T4" s="24">
        <v>218.76769999999999</v>
      </c>
      <c r="U4" s="24">
        <v>0.84470000000000001</v>
      </c>
      <c r="V4" s="24">
        <v>16.8871</v>
      </c>
      <c r="W4" s="24">
        <v>0</v>
      </c>
      <c r="X4" s="24">
        <v>2.2000000000000001E-3</v>
      </c>
      <c r="Y4" s="24">
        <v>-4.1200000000000001E-2</v>
      </c>
      <c r="Z4" s="24">
        <v>-2.98E-2</v>
      </c>
      <c r="AA4" s="24">
        <v>-7.3999999999999996E-2</v>
      </c>
      <c r="AB4">
        <f t="shared" ref="AB4:AB62" si="0">DEGREES(ATAN2(F4,-G4))</f>
        <v>0</v>
      </c>
      <c r="AC4" s="14">
        <f t="shared" ref="AC4:AC62" si="1">IF(B4="PMMPSI2",F4*COS(RADIANS(E4)),F4)</f>
        <v>0.20799999999999999</v>
      </c>
    </row>
    <row r="5" spans="1:29" ht="25.5" x14ac:dyDescent="0.2">
      <c r="A5" s="24" t="s">
        <v>493</v>
      </c>
      <c r="B5" s="24" t="s">
        <v>158</v>
      </c>
      <c r="C5" s="24">
        <v>41.874400000000001</v>
      </c>
      <c r="D5" s="24">
        <v>-1E-4</v>
      </c>
      <c r="E5" s="24">
        <v>0</v>
      </c>
      <c r="F5" s="24">
        <v>0.20799999999999999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-0.12959999999999999</v>
      </c>
      <c r="M5" s="24">
        <v>0.58340000000000003</v>
      </c>
      <c r="N5" s="24">
        <v>0.72770000000000001</v>
      </c>
      <c r="O5" s="24">
        <v>-2.3400000000000001E-2</v>
      </c>
      <c r="P5" s="24" t="s">
        <v>172</v>
      </c>
      <c r="Q5" s="24">
        <v>-0.16159999999999999</v>
      </c>
      <c r="R5" s="24">
        <v>-0.36520000000000002</v>
      </c>
      <c r="S5" s="24">
        <v>218.238</v>
      </c>
      <c r="T5" s="24">
        <v>218.858</v>
      </c>
      <c r="U5" s="24">
        <v>0.53790000000000004</v>
      </c>
      <c r="V5" s="24">
        <v>17.7134</v>
      </c>
      <c r="W5" s="24">
        <v>10</v>
      </c>
      <c r="X5" s="24">
        <v>9.9504999999999999</v>
      </c>
      <c r="Y5" s="24">
        <v>-1.5599999999999999E-2</v>
      </c>
      <c r="Z5" s="24">
        <v>0.18279999999999999</v>
      </c>
      <c r="AA5" s="24">
        <v>2.9283000000000001</v>
      </c>
      <c r="AB5">
        <f t="shared" si="0"/>
        <v>0</v>
      </c>
      <c r="AC5" s="14">
        <f t="shared" si="1"/>
        <v>0.20799999999999999</v>
      </c>
    </row>
    <row r="6" spans="1:29" ht="25.5" x14ac:dyDescent="0.2">
      <c r="A6" s="24" t="s">
        <v>494</v>
      </c>
      <c r="B6" s="24" t="s">
        <v>158</v>
      </c>
      <c r="C6" s="24">
        <v>41.872300000000003</v>
      </c>
      <c r="D6" s="24">
        <v>0</v>
      </c>
      <c r="E6" s="24">
        <v>0</v>
      </c>
      <c r="F6" s="24">
        <v>0.20799999999999999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-0.2407</v>
      </c>
      <c r="M6" s="24">
        <v>-0.3931</v>
      </c>
      <c r="N6" s="24">
        <v>0.78210000000000002</v>
      </c>
      <c r="O6" s="24">
        <v>6.6100000000000006E-2</v>
      </c>
      <c r="P6" s="24" t="s">
        <v>172</v>
      </c>
      <c r="Q6" s="24">
        <v>-0.16389999999999999</v>
      </c>
      <c r="R6" s="24">
        <v>0.80289999999999995</v>
      </c>
      <c r="S6" s="24">
        <v>218.238</v>
      </c>
      <c r="T6" s="24">
        <v>218.83879999999999</v>
      </c>
      <c r="U6" s="24">
        <v>0.56679999999999997</v>
      </c>
      <c r="V6" s="24">
        <v>16.2224</v>
      </c>
      <c r="W6" s="24">
        <v>-10</v>
      </c>
      <c r="X6" s="24">
        <v>-9.8559000000000001</v>
      </c>
      <c r="Y6" s="24">
        <v>-1.6899999999999998E-2</v>
      </c>
      <c r="Z6" s="24">
        <v>-0.25340000000000001</v>
      </c>
      <c r="AA6" s="24">
        <v>-2.3641999999999999</v>
      </c>
      <c r="AB6">
        <f t="shared" si="0"/>
        <v>0</v>
      </c>
      <c r="AC6" s="14">
        <f t="shared" si="1"/>
        <v>0.20799999999999999</v>
      </c>
    </row>
    <row r="7" spans="1:29" ht="25.5" x14ac:dyDescent="0.2">
      <c r="A7" s="24" t="s">
        <v>495</v>
      </c>
      <c r="B7" s="24" t="s">
        <v>158</v>
      </c>
      <c r="C7" s="24">
        <v>41.873699999999999</v>
      </c>
      <c r="D7" s="24">
        <v>0</v>
      </c>
      <c r="E7" s="24">
        <v>0</v>
      </c>
      <c r="F7" s="24">
        <v>0.20799999999999999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-0.22770000000000001</v>
      </c>
      <c r="M7" s="24">
        <v>1.2999000000000001</v>
      </c>
      <c r="N7" s="24">
        <v>0.81369999999999998</v>
      </c>
      <c r="O7" s="24">
        <v>-6.4000000000000001E-2</v>
      </c>
      <c r="P7" s="24" t="s">
        <v>172</v>
      </c>
      <c r="Q7" s="24">
        <v>-0.15079999999999999</v>
      </c>
      <c r="R7" s="24">
        <v>-1.1635</v>
      </c>
      <c r="S7" s="24">
        <v>218.238</v>
      </c>
      <c r="T7" s="24">
        <v>218.82839999999999</v>
      </c>
      <c r="U7" s="24">
        <v>0.67959999999999998</v>
      </c>
      <c r="V7" s="24">
        <v>17.025600000000001</v>
      </c>
      <c r="W7" s="24">
        <v>20</v>
      </c>
      <c r="X7" s="24">
        <v>19.987200000000001</v>
      </c>
      <c r="Y7" s="24">
        <v>6.5199999999999994E-2</v>
      </c>
      <c r="Z7" s="24">
        <v>0.4123</v>
      </c>
      <c r="AA7" s="24">
        <v>5.1745999999999999</v>
      </c>
      <c r="AB7">
        <f t="shared" si="0"/>
        <v>0</v>
      </c>
      <c r="AC7" s="14">
        <f t="shared" si="1"/>
        <v>0.20799999999999999</v>
      </c>
    </row>
    <row r="8" spans="1:29" ht="25.5" x14ac:dyDescent="0.2">
      <c r="A8" s="24" t="s">
        <v>496</v>
      </c>
      <c r="B8" s="24" t="s">
        <v>158</v>
      </c>
      <c r="C8" s="24">
        <v>41.872300000000003</v>
      </c>
      <c r="D8" s="24">
        <v>0</v>
      </c>
      <c r="E8" s="24">
        <v>0</v>
      </c>
      <c r="F8" s="24">
        <v>0.20799999999999999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-0.38340000000000002</v>
      </c>
      <c r="M8" s="24">
        <v>-0.75660000000000005</v>
      </c>
      <c r="N8" s="24">
        <v>0.77500000000000002</v>
      </c>
      <c r="O8" s="24">
        <v>9.5899999999999999E-2</v>
      </c>
      <c r="P8" s="24" t="s">
        <v>172</v>
      </c>
      <c r="Q8" s="24">
        <v>-0.161</v>
      </c>
      <c r="R8" s="24">
        <v>1.3495999999999999</v>
      </c>
      <c r="S8" s="24">
        <v>218.238</v>
      </c>
      <c r="T8" s="24">
        <v>218.8252</v>
      </c>
      <c r="U8" s="24">
        <v>0.49469999999999997</v>
      </c>
      <c r="V8" s="24">
        <v>18.523900000000001</v>
      </c>
      <c r="W8" s="24">
        <v>-20</v>
      </c>
      <c r="X8" s="24">
        <v>-19.9162</v>
      </c>
      <c r="Y8" s="24">
        <v>-3.7999999999999999E-2</v>
      </c>
      <c r="Z8" s="24">
        <v>-0.46079999999999999</v>
      </c>
      <c r="AA8" s="24">
        <v>-2.5897000000000001</v>
      </c>
      <c r="AB8">
        <f t="shared" si="0"/>
        <v>0</v>
      </c>
      <c r="AC8" s="14">
        <f t="shared" si="1"/>
        <v>0.20799999999999999</v>
      </c>
    </row>
    <row r="9" spans="1:29" ht="25.5" x14ac:dyDescent="0.2">
      <c r="A9" s="24" t="s">
        <v>497</v>
      </c>
      <c r="B9" s="24" t="s">
        <v>158</v>
      </c>
      <c r="C9" s="24">
        <v>41.873600000000003</v>
      </c>
      <c r="D9" s="24">
        <v>0</v>
      </c>
      <c r="E9" s="24">
        <v>0</v>
      </c>
      <c r="F9" s="24">
        <v>0.20799999999999999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-0.38400000000000001</v>
      </c>
      <c r="M9" s="24">
        <v>1.3319000000000001</v>
      </c>
      <c r="N9" s="24">
        <v>0.81679999999999997</v>
      </c>
      <c r="O9" s="24">
        <v>-0.1186</v>
      </c>
      <c r="P9" s="24" t="s">
        <v>172</v>
      </c>
      <c r="Q9" s="24">
        <v>-0.153</v>
      </c>
      <c r="R9" s="24">
        <v>-1.5654999999999999</v>
      </c>
      <c r="S9" s="24">
        <v>218.238</v>
      </c>
      <c r="T9" s="24">
        <v>218.83099999999999</v>
      </c>
      <c r="U9" s="24">
        <v>0.56320000000000003</v>
      </c>
      <c r="V9" s="24">
        <v>17.289400000000001</v>
      </c>
      <c r="W9" s="24">
        <v>30</v>
      </c>
      <c r="X9" s="24">
        <v>30.018000000000001</v>
      </c>
      <c r="Y9" s="24">
        <v>0.12620000000000001</v>
      </c>
      <c r="Z9" s="24">
        <v>0.61129999999999995</v>
      </c>
      <c r="AA9" s="24">
        <v>3.3250999999999999</v>
      </c>
      <c r="AB9">
        <f t="shared" si="0"/>
        <v>0</v>
      </c>
      <c r="AC9" s="14">
        <f t="shared" si="1"/>
        <v>0.20799999999999999</v>
      </c>
    </row>
    <row r="10" spans="1:29" ht="25.5" x14ac:dyDescent="0.2">
      <c r="A10" s="24" t="s">
        <v>498</v>
      </c>
      <c r="B10" s="24" t="s">
        <v>158</v>
      </c>
      <c r="C10" s="24">
        <v>41.872199999999999</v>
      </c>
      <c r="D10" s="24">
        <v>0</v>
      </c>
      <c r="E10" s="24">
        <v>0</v>
      </c>
      <c r="F10" s="24">
        <v>0.20799999999999999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-0.56320000000000003</v>
      </c>
      <c r="M10" s="24">
        <v>-1.1551</v>
      </c>
      <c r="N10" s="24">
        <v>0.76910000000000001</v>
      </c>
      <c r="O10" s="24">
        <v>0.12720000000000001</v>
      </c>
      <c r="P10" s="24" t="s">
        <v>172</v>
      </c>
      <c r="Q10" s="24">
        <v>-0.16209999999999999</v>
      </c>
      <c r="R10" s="24">
        <v>1.7877000000000001</v>
      </c>
      <c r="S10" s="24">
        <v>218.238</v>
      </c>
      <c r="T10" s="24">
        <v>218.82660000000001</v>
      </c>
      <c r="U10" s="24">
        <v>0.58250000000000002</v>
      </c>
      <c r="V10" s="24">
        <v>17.522600000000001</v>
      </c>
      <c r="W10" s="24">
        <v>-30</v>
      </c>
      <c r="X10" s="24">
        <v>-29.918800000000001</v>
      </c>
      <c r="Y10" s="24">
        <v>-4.4600000000000001E-2</v>
      </c>
      <c r="Z10" s="24">
        <v>-0.68220000000000003</v>
      </c>
      <c r="AA10" s="24">
        <v>5.0900000000000001E-2</v>
      </c>
      <c r="AB10">
        <f t="shared" si="0"/>
        <v>0</v>
      </c>
      <c r="AC10" s="14">
        <f t="shared" si="1"/>
        <v>0.20799999999999999</v>
      </c>
    </row>
    <row r="11" spans="1:29" ht="25.5" x14ac:dyDescent="0.2">
      <c r="A11" s="24" t="s">
        <v>499</v>
      </c>
      <c r="B11" s="24" t="s">
        <v>158</v>
      </c>
      <c r="C11" s="24">
        <v>41.8733</v>
      </c>
      <c r="D11" s="24">
        <v>0</v>
      </c>
      <c r="E11" s="24">
        <v>0</v>
      </c>
      <c r="F11" s="24">
        <v>0.20799999999999999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-0.48139999999999999</v>
      </c>
      <c r="M11" s="24">
        <v>1.4213</v>
      </c>
      <c r="N11" s="24">
        <v>0.80120000000000002</v>
      </c>
      <c r="O11" s="24">
        <v>-0.1244</v>
      </c>
      <c r="P11" s="24" t="s">
        <v>172</v>
      </c>
      <c r="Q11" s="24">
        <v>-0.15740000000000001</v>
      </c>
      <c r="R11" s="24">
        <v>-1.6133999999999999</v>
      </c>
      <c r="S11" s="24">
        <v>218.238</v>
      </c>
      <c r="T11" s="24">
        <v>218.82810000000001</v>
      </c>
      <c r="U11" s="24">
        <v>0.56289999999999996</v>
      </c>
      <c r="V11" s="24">
        <v>17.315799999999999</v>
      </c>
      <c r="W11" s="24">
        <v>35</v>
      </c>
      <c r="X11" s="24">
        <v>35.014299999999999</v>
      </c>
      <c r="Y11" s="24">
        <v>9.1600000000000001E-2</v>
      </c>
      <c r="Z11" s="24">
        <v>0.69120000000000004</v>
      </c>
      <c r="AA11" s="24">
        <v>-0.59219999999999995</v>
      </c>
      <c r="AB11">
        <f t="shared" si="0"/>
        <v>0</v>
      </c>
      <c r="AC11" s="14">
        <f t="shared" si="1"/>
        <v>0.20799999999999999</v>
      </c>
    </row>
    <row r="12" spans="1:29" ht="25.5" x14ac:dyDescent="0.2">
      <c r="A12" s="24" t="s">
        <v>500</v>
      </c>
      <c r="B12" s="24" t="s">
        <v>158</v>
      </c>
      <c r="C12" s="24">
        <v>41.872100000000003</v>
      </c>
      <c r="D12" s="24">
        <v>0</v>
      </c>
      <c r="E12" s="24">
        <v>0</v>
      </c>
      <c r="F12" s="24">
        <v>0.20799999999999999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-0.58330000000000004</v>
      </c>
      <c r="M12" s="24">
        <v>-1.1695</v>
      </c>
      <c r="N12" s="24">
        <v>0.71030000000000004</v>
      </c>
      <c r="O12" s="24">
        <v>0.1207</v>
      </c>
      <c r="P12" s="24" t="s">
        <v>172</v>
      </c>
      <c r="Q12" s="24">
        <v>-0.17069999999999999</v>
      </c>
      <c r="R12" s="24">
        <v>1.7190000000000001</v>
      </c>
      <c r="S12" s="24">
        <v>218.238</v>
      </c>
      <c r="T12" s="24">
        <v>218.8212</v>
      </c>
      <c r="U12" s="24">
        <v>0.65410000000000001</v>
      </c>
      <c r="V12" s="24">
        <v>17.826499999999999</v>
      </c>
      <c r="W12" s="24">
        <v>-35</v>
      </c>
      <c r="X12" s="24">
        <v>-34.952500000000001</v>
      </c>
      <c r="Y12" s="24">
        <v>-8.1100000000000005E-2</v>
      </c>
      <c r="Z12" s="24">
        <v>-0.71240000000000003</v>
      </c>
      <c r="AA12" s="24">
        <v>3.7191999999999998</v>
      </c>
      <c r="AB12">
        <f t="shared" si="0"/>
        <v>0</v>
      </c>
      <c r="AC12" s="14">
        <f t="shared" si="1"/>
        <v>0.20799999999999999</v>
      </c>
    </row>
    <row r="13" spans="1:29" ht="25.5" x14ac:dyDescent="0.2">
      <c r="A13" s="24" t="s">
        <v>501</v>
      </c>
      <c r="B13" s="24" t="s">
        <v>158</v>
      </c>
      <c r="C13" s="24">
        <v>41.8733</v>
      </c>
      <c r="D13" s="24">
        <v>0</v>
      </c>
      <c r="E13" s="24">
        <v>8</v>
      </c>
      <c r="F13" s="24">
        <v>0.20599999999999999</v>
      </c>
      <c r="G13" s="24">
        <v>-2.8899999999999999E-2</v>
      </c>
      <c r="H13" s="24">
        <v>0</v>
      </c>
      <c r="I13" s="24">
        <v>0</v>
      </c>
      <c r="J13" s="24">
        <v>0</v>
      </c>
      <c r="K13" s="24">
        <v>0</v>
      </c>
      <c r="L13" s="24">
        <v>-0.1769</v>
      </c>
      <c r="M13" s="24">
        <v>8.6271000000000004</v>
      </c>
      <c r="N13" s="24">
        <v>1.1501999999999999</v>
      </c>
      <c r="O13" s="24">
        <v>-0.52729999999999999</v>
      </c>
      <c r="P13" s="24" t="s">
        <v>172</v>
      </c>
      <c r="Q13" s="24">
        <v>-0.25990000000000002</v>
      </c>
      <c r="R13" s="24">
        <v>6.8589000000000002</v>
      </c>
      <c r="S13" s="24">
        <v>218.238</v>
      </c>
      <c r="T13" s="24">
        <v>218.7963</v>
      </c>
      <c r="U13" s="24">
        <v>0.48930000000000001</v>
      </c>
      <c r="V13" s="24">
        <v>14.535299999999999</v>
      </c>
      <c r="W13" s="24">
        <v>0</v>
      </c>
      <c r="X13" s="24">
        <v>8.3000000000000001E-3</v>
      </c>
      <c r="Y13" s="24">
        <v>-4.7999999999999996E-3</v>
      </c>
      <c r="Z13" s="24">
        <v>0.14119999999999999</v>
      </c>
      <c r="AA13" s="24">
        <v>1.968</v>
      </c>
      <c r="AB13">
        <f t="shared" si="0"/>
        <v>7.9859770315212195</v>
      </c>
      <c r="AC13" s="14">
        <f t="shared" si="1"/>
        <v>0.20599999999999999</v>
      </c>
    </row>
    <row r="14" spans="1:29" ht="25.5" x14ac:dyDescent="0.2">
      <c r="A14" s="24" t="s">
        <v>502</v>
      </c>
      <c r="B14" s="24" t="s">
        <v>158</v>
      </c>
      <c r="C14" s="24">
        <v>41.8733</v>
      </c>
      <c r="D14" s="24">
        <v>0</v>
      </c>
      <c r="E14" s="24">
        <v>8</v>
      </c>
      <c r="F14" s="24">
        <v>0.20599999999999999</v>
      </c>
      <c r="G14" s="24">
        <v>-2.8899999999999999E-2</v>
      </c>
      <c r="H14" s="24">
        <v>0</v>
      </c>
      <c r="I14" s="24">
        <v>0</v>
      </c>
      <c r="J14" s="24">
        <v>0</v>
      </c>
      <c r="K14" s="24">
        <v>0</v>
      </c>
      <c r="L14" s="24">
        <v>-0.1023</v>
      </c>
      <c r="M14" s="24">
        <v>9.8399000000000001</v>
      </c>
      <c r="N14" s="24">
        <v>1.1284000000000001</v>
      </c>
      <c r="O14" s="24">
        <v>-0.60150000000000003</v>
      </c>
      <c r="P14" s="24" t="s">
        <v>172</v>
      </c>
      <c r="Q14" s="24">
        <v>-0.2707</v>
      </c>
      <c r="R14" s="24">
        <v>5.8150000000000004</v>
      </c>
      <c r="S14" s="24">
        <v>218.238</v>
      </c>
      <c r="T14" s="24">
        <v>218.81559999999999</v>
      </c>
      <c r="U14" s="24">
        <v>0.57040000000000002</v>
      </c>
      <c r="V14" s="24">
        <v>18.711400000000001</v>
      </c>
      <c r="W14" s="24">
        <v>10</v>
      </c>
      <c r="X14" s="24">
        <v>9.9642999999999997</v>
      </c>
      <c r="Y14" s="24">
        <v>5.45E-2</v>
      </c>
      <c r="Z14" s="24">
        <v>0.37809999999999999</v>
      </c>
      <c r="AA14" s="24">
        <v>3.6854</v>
      </c>
      <c r="AB14">
        <f t="shared" si="0"/>
        <v>7.9859770315212195</v>
      </c>
      <c r="AC14" s="14">
        <f t="shared" si="1"/>
        <v>0.20599999999999999</v>
      </c>
    </row>
    <row r="15" spans="1:29" ht="25.5" x14ac:dyDescent="0.2">
      <c r="A15" s="24" t="s">
        <v>503</v>
      </c>
      <c r="B15" s="24" t="s">
        <v>158</v>
      </c>
      <c r="C15" s="24">
        <v>41.874499999999998</v>
      </c>
      <c r="D15" s="24">
        <v>0</v>
      </c>
      <c r="E15" s="24">
        <v>8</v>
      </c>
      <c r="F15" s="24">
        <v>0.20599999999999999</v>
      </c>
      <c r="G15" s="24">
        <v>-2.8899999999999999E-2</v>
      </c>
      <c r="H15" s="24">
        <v>0</v>
      </c>
      <c r="I15" s="24">
        <v>0</v>
      </c>
      <c r="J15" s="24">
        <v>0</v>
      </c>
      <c r="K15" s="24">
        <v>0</v>
      </c>
      <c r="L15" s="24">
        <v>-0.24160000000000001</v>
      </c>
      <c r="M15" s="24">
        <v>7.6913</v>
      </c>
      <c r="N15" s="24">
        <v>1.1591</v>
      </c>
      <c r="O15" s="24">
        <v>-0.40720000000000001</v>
      </c>
      <c r="P15" s="24" t="s">
        <v>172</v>
      </c>
      <c r="Q15" s="24">
        <v>-0.29459999999999997</v>
      </c>
      <c r="R15" s="24">
        <v>7.7636000000000003</v>
      </c>
      <c r="S15" s="24">
        <v>218.238</v>
      </c>
      <c r="T15" s="24">
        <v>218.8185</v>
      </c>
      <c r="U15" s="24">
        <v>0.50060000000000004</v>
      </c>
      <c r="V15" s="24">
        <v>15.0535</v>
      </c>
      <c r="W15" s="24">
        <v>-10</v>
      </c>
      <c r="X15" s="24">
        <v>-9.8621999999999996</v>
      </c>
      <c r="Y15" s="24">
        <v>-2.1999999999999999E-2</v>
      </c>
      <c r="Z15" s="24">
        <v>-0.1009</v>
      </c>
      <c r="AA15" s="24">
        <v>-1.07</v>
      </c>
      <c r="AB15">
        <f t="shared" si="0"/>
        <v>7.9859770315212195</v>
      </c>
      <c r="AC15" s="14">
        <f t="shared" si="1"/>
        <v>0.20599999999999999</v>
      </c>
    </row>
    <row r="16" spans="1:29" ht="25.5" x14ac:dyDescent="0.2">
      <c r="A16" s="24" t="s">
        <v>504</v>
      </c>
      <c r="B16" s="24" t="s">
        <v>158</v>
      </c>
      <c r="C16" s="24">
        <v>41.872799999999998</v>
      </c>
      <c r="D16" s="24">
        <v>0</v>
      </c>
      <c r="E16" s="24">
        <v>8</v>
      </c>
      <c r="F16" s="24">
        <v>0.20599999999999999</v>
      </c>
      <c r="G16" s="24">
        <v>-2.8899999999999999E-2</v>
      </c>
      <c r="H16" s="24">
        <v>0</v>
      </c>
      <c r="I16" s="24">
        <v>0</v>
      </c>
      <c r="J16" s="24">
        <v>0</v>
      </c>
      <c r="K16" s="24">
        <v>0</v>
      </c>
      <c r="L16" s="24">
        <v>-0.39650000000000002</v>
      </c>
      <c r="M16" s="24">
        <v>10.8977</v>
      </c>
      <c r="N16" s="24">
        <v>1.2141</v>
      </c>
      <c r="O16" s="24">
        <v>-0.59830000000000005</v>
      </c>
      <c r="P16" s="24" t="s">
        <v>172</v>
      </c>
      <c r="Q16" s="24">
        <v>-0.24510000000000001</v>
      </c>
      <c r="R16" s="24">
        <v>4.6586999999999996</v>
      </c>
      <c r="S16" s="24">
        <v>218.238</v>
      </c>
      <c r="T16" s="24">
        <v>218.80449999999999</v>
      </c>
      <c r="U16" s="24">
        <v>0.51170000000000004</v>
      </c>
      <c r="V16" s="24">
        <v>16.561</v>
      </c>
      <c r="W16" s="24">
        <v>20</v>
      </c>
      <c r="X16" s="24">
        <v>20.007400000000001</v>
      </c>
      <c r="Y16" s="24">
        <v>7.4800000000000005E-2</v>
      </c>
      <c r="Z16" s="24">
        <v>0.63939999999999997</v>
      </c>
      <c r="AA16" s="24">
        <v>0.99280000000000002</v>
      </c>
      <c r="AB16">
        <f t="shared" si="0"/>
        <v>7.9859770315212195</v>
      </c>
      <c r="AC16" s="14">
        <f t="shared" si="1"/>
        <v>0.20599999999999999</v>
      </c>
    </row>
    <row r="17" spans="1:29" ht="25.5" x14ac:dyDescent="0.2">
      <c r="A17" s="24" t="s">
        <v>505</v>
      </c>
      <c r="B17" s="24" t="s">
        <v>158</v>
      </c>
      <c r="C17" s="24">
        <v>41.874499999999998</v>
      </c>
      <c r="D17" s="24">
        <v>0</v>
      </c>
      <c r="E17" s="24">
        <v>8</v>
      </c>
      <c r="F17" s="24">
        <v>0.20599999999999999</v>
      </c>
      <c r="G17" s="24">
        <v>-2.8899999999999999E-2</v>
      </c>
      <c r="H17" s="24">
        <v>0</v>
      </c>
      <c r="I17" s="24">
        <v>0</v>
      </c>
      <c r="J17" s="24">
        <v>0</v>
      </c>
      <c r="K17" s="24">
        <v>0</v>
      </c>
      <c r="L17" s="24">
        <v>-0.30159999999999998</v>
      </c>
      <c r="M17" s="24">
        <v>6.8560999999999996</v>
      </c>
      <c r="N17" s="24">
        <v>1.1348</v>
      </c>
      <c r="O17" s="24">
        <v>-0.37119999999999997</v>
      </c>
      <c r="P17" s="24" t="s">
        <v>172</v>
      </c>
      <c r="Q17" s="24">
        <v>-0.30309999999999998</v>
      </c>
      <c r="R17" s="24">
        <v>8.6057000000000006</v>
      </c>
      <c r="S17" s="24">
        <v>218.238</v>
      </c>
      <c r="T17" s="24">
        <v>218.80879999999999</v>
      </c>
      <c r="U17" s="24">
        <v>0.43140000000000001</v>
      </c>
      <c r="V17" s="24">
        <v>16.626300000000001</v>
      </c>
      <c r="W17" s="24">
        <v>-20</v>
      </c>
      <c r="X17" s="24">
        <v>-19.9191</v>
      </c>
      <c r="Y17" s="24">
        <v>-6.1999999999999998E-3</v>
      </c>
      <c r="Z17" s="24">
        <v>-0.36159999999999998</v>
      </c>
      <c r="AA17" s="24">
        <v>-3.8302</v>
      </c>
      <c r="AB17">
        <f t="shared" si="0"/>
        <v>7.9859770315212195</v>
      </c>
      <c r="AC17" s="14">
        <f t="shared" si="1"/>
        <v>0.20599999999999999</v>
      </c>
    </row>
    <row r="18" spans="1:29" ht="25.5" x14ac:dyDescent="0.2">
      <c r="A18" s="24" t="s">
        <v>506</v>
      </c>
      <c r="B18" s="24" t="s">
        <v>158</v>
      </c>
      <c r="C18" s="24">
        <v>41.872599999999998</v>
      </c>
      <c r="D18" s="24">
        <v>0</v>
      </c>
      <c r="E18" s="24">
        <v>8</v>
      </c>
      <c r="F18" s="24">
        <v>0.20599999999999999</v>
      </c>
      <c r="G18" s="24">
        <v>-2.8899999999999999E-2</v>
      </c>
      <c r="H18" s="24">
        <v>0</v>
      </c>
      <c r="I18" s="24">
        <v>0</v>
      </c>
      <c r="J18" s="24">
        <v>0</v>
      </c>
      <c r="K18" s="24">
        <v>0</v>
      </c>
      <c r="L18" s="24">
        <v>-0.52310000000000001</v>
      </c>
      <c r="M18" s="24">
        <v>11.109299999999999</v>
      </c>
      <c r="N18" s="24">
        <v>1.2179</v>
      </c>
      <c r="O18" s="24">
        <v>-0.63109999999999999</v>
      </c>
      <c r="P18" s="24" t="s">
        <v>172</v>
      </c>
      <c r="Q18" s="24">
        <v>-0.25540000000000002</v>
      </c>
      <c r="R18" s="24">
        <v>4.3529999999999998</v>
      </c>
      <c r="S18" s="24">
        <v>218.238</v>
      </c>
      <c r="T18" s="24">
        <v>218.8125</v>
      </c>
      <c r="U18" s="24">
        <v>0.56040000000000001</v>
      </c>
      <c r="V18" s="24">
        <v>16.399699999999999</v>
      </c>
      <c r="W18" s="24">
        <v>30</v>
      </c>
      <c r="X18" s="24">
        <v>30.033200000000001</v>
      </c>
      <c r="Y18" s="24">
        <v>4.9299999999999997E-2</v>
      </c>
      <c r="Z18" s="24">
        <v>0.78590000000000004</v>
      </c>
      <c r="AA18" s="24">
        <v>-5.3186999999999998</v>
      </c>
      <c r="AB18">
        <f t="shared" si="0"/>
        <v>7.9859770315212195</v>
      </c>
      <c r="AC18" s="14">
        <f t="shared" si="1"/>
        <v>0.20599999999999999</v>
      </c>
    </row>
    <row r="19" spans="1:29" ht="25.5" x14ac:dyDescent="0.2">
      <c r="A19" s="24" t="s">
        <v>507</v>
      </c>
      <c r="B19" s="24" t="s">
        <v>158</v>
      </c>
      <c r="C19" s="24">
        <v>41.874400000000001</v>
      </c>
      <c r="D19" s="24">
        <v>0</v>
      </c>
      <c r="E19" s="24">
        <v>8</v>
      </c>
      <c r="F19" s="24">
        <v>0.20599999999999999</v>
      </c>
      <c r="G19" s="24">
        <v>-2.8899999999999999E-2</v>
      </c>
      <c r="H19" s="24">
        <v>0</v>
      </c>
      <c r="I19" s="24">
        <v>0</v>
      </c>
      <c r="J19" s="24">
        <v>0</v>
      </c>
      <c r="K19" s="24">
        <v>0</v>
      </c>
      <c r="L19" s="24">
        <v>-0.44879999999999998</v>
      </c>
      <c r="M19" s="24">
        <v>5.9908999999999999</v>
      </c>
      <c r="N19" s="24">
        <v>1.0988</v>
      </c>
      <c r="O19" s="24">
        <v>-0.31519999999999998</v>
      </c>
      <c r="P19" s="24" t="s">
        <v>172</v>
      </c>
      <c r="Q19" s="24">
        <v>-0.3</v>
      </c>
      <c r="R19" s="24">
        <v>9.3717000000000006</v>
      </c>
      <c r="S19" s="24">
        <v>218.238</v>
      </c>
      <c r="T19" s="24">
        <v>218.80770000000001</v>
      </c>
      <c r="U19" s="24">
        <v>0.45760000000000001</v>
      </c>
      <c r="V19" s="24">
        <v>16.5123</v>
      </c>
      <c r="W19" s="24">
        <v>-30</v>
      </c>
      <c r="X19" s="24">
        <v>-29.918399999999998</v>
      </c>
      <c r="Y19" s="24">
        <v>-1.5900000000000001E-2</v>
      </c>
      <c r="Z19" s="24">
        <v>-0.63070000000000004</v>
      </c>
      <c r="AA19" s="24">
        <v>-3.0769000000000002</v>
      </c>
      <c r="AB19">
        <f t="shared" si="0"/>
        <v>7.9859770315212195</v>
      </c>
      <c r="AC19" s="14">
        <f t="shared" si="1"/>
        <v>0.20599999999999999</v>
      </c>
    </row>
    <row r="20" spans="1:29" ht="25.5" x14ac:dyDescent="0.2">
      <c r="A20" s="24" t="s">
        <v>508</v>
      </c>
      <c r="B20" s="24" t="s">
        <v>158</v>
      </c>
      <c r="C20" s="24">
        <v>41.872500000000002</v>
      </c>
      <c r="D20" s="24">
        <v>0</v>
      </c>
      <c r="E20" s="24">
        <v>8</v>
      </c>
      <c r="F20" s="24">
        <v>0.20599999999999999</v>
      </c>
      <c r="G20" s="24">
        <v>-2.8899999999999999E-2</v>
      </c>
      <c r="H20" s="24">
        <v>0</v>
      </c>
      <c r="I20" s="24">
        <v>0</v>
      </c>
      <c r="J20" s="24">
        <v>0</v>
      </c>
      <c r="K20" s="24">
        <v>0</v>
      </c>
      <c r="L20" s="24">
        <v>-0.51790000000000003</v>
      </c>
      <c r="M20" s="24">
        <v>11.0687</v>
      </c>
      <c r="N20" s="24">
        <v>1.2231000000000001</v>
      </c>
      <c r="O20" s="24">
        <v>-0.62380000000000002</v>
      </c>
      <c r="P20" s="24" t="s">
        <v>172</v>
      </c>
      <c r="Q20" s="24">
        <v>-0.25319999999999998</v>
      </c>
      <c r="R20" s="24">
        <v>4.5994999999999999</v>
      </c>
      <c r="S20" s="24">
        <v>218.238</v>
      </c>
      <c r="T20" s="24">
        <v>218.81440000000001</v>
      </c>
      <c r="U20" s="24">
        <v>0.47</v>
      </c>
      <c r="V20" s="24">
        <v>16.8247</v>
      </c>
      <c r="W20" s="24">
        <v>35</v>
      </c>
      <c r="X20" s="24">
        <v>35.021000000000001</v>
      </c>
      <c r="Y20" s="24">
        <v>3.2899999999999999E-2</v>
      </c>
      <c r="Z20" s="24">
        <v>0.80059999999999998</v>
      </c>
      <c r="AA20" s="24">
        <v>-6.3034999999999997</v>
      </c>
      <c r="AB20">
        <f t="shared" si="0"/>
        <v>7.9859770315212195</v>
      </c>
      <c r="AC20" s="14">
        <f t="shared" si="1"/>
        <v>0.20599999999999999</v>
      </c>
    </row>
    <row r="21" spans="1:29" ht="25.5" x14ac:dyDescent="0.2">
      <c r="A21" s="24" t="s">
        <v>509</v>
      </c>
      <c r="B21" s="24" t="s">
        <v>158</v>
      </c>
      <c r="C21" s="24">
        <v>41.874299999999998</v>
      </c>
      <c r="D21" s="24">
        <v>0</v>
      </c>
      <c r="E21" s="24">
        <v>8</v>
      </c>
      <c r="F21" s="24">
        <v>0.20599999999999999</v>
      </c>
      <c r="G21" s="24">
        <v>-2.8899999999999999E-2</v>
      </c>
      <c r="H21" s="24">
        <v>0</v>
      </c>
      <c r="I21" s="24">
        <v>0</v>
      </c>
      <c r="J21" s="24">
        <v>0</v>
      </c>
      <c r="K21" s="24">
        <v>0</v>
      </c>
      <c r="L21" s="24">
        <v>-0.54849999999999999</v>
      </c>
      <c r="M21" s="24">
        <v>5.9047000000000001</v>
      </c>
      <c r="N21" s="24">
        <v>1.0747</v>
      </c>
      <c r="O21" s="24">
        <v>-0.3276</v>
      </c>
      <c r="P21" s="24" t="s">
        <v>172</v>
      </c>
      <c r="Q21" s="24">
        <v>-0.30590000000000001</v>
      </c>
      <c r="R21" s="24">
        <v>9.5968</v>
      </c>
      <c r="S21" s="24">
        <v>218.238</v>
      </c>
      <c r="T21" s="24">
        <v>218.80549999999999</v>
      </c>
      <c r="U21" s="24">
        <v>0.49170000000000003</v>
      </c>
      <c r="V21" s="24">
        <v>14.0595</v>
      </c>
      <c r="W21" s="24">
        <v>-35</v>
      </c>
      <c r="X21" s="24">
        <v>-34.954999999999998</v>
      </c>
      <c r="Y21" s="24">
        <v>-7.6300000000000007E-2</v>
      </c>
      <c r="Z21" s="24">
        <v>-0.71</v>
      </c>
      <c r="AA21" s="24">
        <v>1.9000999999999999</v>
      </c>
      <c r="AB21">
        <f t="shared" si="0"/>
        <v>7.9859770315212195</v>
      </c>
      <c r="AC21" s="14">
        <f t="shared" si="1"/>
        <v>0.20599999999999999</v>
      </c>
    </row>
    <row r="22" spans="1:29" ht="25.5" x14ac:dyDescent="0.2">
      <c r="A22" s="24" t="s">
        <v>510</v>
      </c>
      <c r="B22" s="24" t="s">
        <v>158</v>
      </c>
      <c r="C22" s="24">
        <v>41.872399999999999</v>
      </c>
      <c r="D22" s="24">
        <v>0</v>
      </c>
      <c r="E22" s="24">
        <v>-7.96</v>
      </c>
      <c r="F22" s="24">
        <v>0.20599999999999999</v>
      </c>
      <c r="G22" s="24">
        <v>2.8799999999999999E-2</v>
      </c>
      <c r="H22" s="24">
        <v>0</v>
      </c>
      <c r="I22" s="24">
        <v>0</v>
      </c>
      <c r="J22" s="24">
        <v>0</v>
      </c>
      <c r="K22" s="24">
        <v>0</v>
      </c>
      <c r="L22" s="24">
        <v>-1.9599999999999999E-2</v>
      </c>
      <c r="M22" s="24">
        <v>-7.8574000000000002</v>
      </c>
      <c r="N22" s="24">
        <v>1.0843</v>
      </c>
      <c r="O22" s="24">
        <v>0.52559999999999996</v>
      </c>
      <c r="P22" s="24" t="s">
        <v>172</v>
      </c>
      <c r="Q22" s="24">
        <v>-0.2326</v>
      </c>
      <c r="R22" s="24">
        <v>-6.6158999999999999</v>
      </c>
      <c r="S22" s="24">
        <v>218.238</v>
      </c>
      <c r="T22" s="24">
        <v>218.79599999999999</v>
      </c>
      <c r="U22" s="24">
        <v>0.60529999999999995</v>
      </c>
      <c r="V22" s="24">
        <v>16.6297</v>
      </c>
      <c r="W22" s="24">
        <v>0</v>
      </c>
      <c r="X22" s="24">
        <v>5.7000000000000002E-3</v>
      </c>
      <c r="Y22" s="24">
        <v>-4.99E-2</v>
      </c>
      <c r="Z22" s="24">
        <v>-0.13780000000000001</v>
      </c>
      <c r="AA22" s="24">
        <v>-0.67569999999999997</v>
      </c>
      <c r="AB22">
        <f t="shared" si="0"/>
        <v>-7.9586985753946493</v>
      </c>
      <c r="AC22" s="14">
        <f t="shared" si="1"/>
        <v>0.20599999999999999</v>
      </c>
    </row>
    <row r="23" spans="1:29" ht="25.5" x14ac:dyDescent="0.2">
      <c r="A23" s="24" t="s">
        <v>511</v>
      </c>
      <c r="B23" s="24" t="s">
        <v>158</v>
      </c>
      <c r="C23" s="24">
        <v>41.872300000000003</v>
      </c>
      <c r="D23" s="24">
        <v>0</v>
      </c>
      <c r="E23" s="24">
        <v>-7.97</v>
      </c>
      <c r="F23" s="24">
        <v>0.20599999999999999</v>
      </c>
      <c r="G23" s="24">
        <v>2.8799999999999999E-2</v>
      </c>
      <c r="H23" s="24">
        <v>0</v>
      </c>
      <c r="I23" s="24">
        <v>0</v>
      </c>
      <c r="J23" s="24">
        <v>0</v>
      </c>
      <c r="K23" s="24">
        <v>0</v>
      </c>
      <c r="L23" s="24">
        <v>-2.5999999999999999E-3</v>
      </c>
      <c r="M23" s="24">
        <v>-6.9770000000000003</v>
      </c>
      <c r="N23" s="24">
        <v>1.0506</v>
      </c>
      <c r="O23" s="24">
        <v>0.48130000000000001</v>
      </c>
      <c r="P23" s="24" t="s">
        <v>172</v>
      </c>
      <c r="Q23" s="24">
        <v>-0.24879999999999999</v>
      </c>
      <c r="R23" s="24">
        <v>-7.5957999999999997</v>
      </c>
      <c r="S23" s="24">
        <v>218.238</v>
      </c>
      <c r="T23" s="24">
        <v>218.78020000000001</v>
      </c>
      <c r="U23" s="24">
        <v>0.49859999999999999</v>
      </c>
      <c r="V23" s="24">
        <v>16.678100000000001</v>
      </c>
      <c r="W23" s="24">
        <v>10</v>
      </c>
      <c r="X23" s="24">
        <v>9.9696999999999996</v>
      </c>
      <c r="Y23" s="24">
        <v>-3.0599999999999999E-2</v>
      </c>
      <c r="Z23" s="24">
        <v>0.15090000000000001</v>
      </c>
      <c r="AA23" s="24">
        <v>2.0324</v>
      </c>
      <c r="AB23">
        <f t="shared" si="0"/>
        <v>-7.9586985753946493</v>
      </c>
      <c r="AC23" s="14">
        <f t="shared" si="1"/>
        <v>0.20599999999999999</v>
      </c>
    </row>
    <row r="24" spans="1:29" ht="25.5" x14ac:dyDescent="0.2">
      <c r="A24" s="24" t="s">
        <v>512</v>
      </c>
      <c r="B24" s="24" t="s">
        <v>158</v>
      </c>
      <c r="C24" s="24">
        <v>41.872700000000002</v>
      </c>
      <c r="D24" s="24">
        <v>0</v>
      </c>
      <c r="E24" s="24">
        <v>-7.96</v>
      </c>
      <c r="F24" s="24">
        <v>0.20599999999999999</v>
      </c>
      <c r="G24" s="24">
        <v>2.8799999999999999E-2</v>
      </c>
      <c r="H24" s="24">
        <v>0</v>
      </c>
      <c r="I24" s="24">
        <v>0</v>
      </c>
      <c r="J24" s="24">
        <v>0</v>
      </c>
      <c r="K24" s="24">
        <v>0</v>
      </c>
      <c r="L24" s="24">
        <v>-0.17050000000000001</v>
      </c>
      <c r="M24" s="24">
        <v>-9.1816999999999993</v>
      </c>
      <c r="N24" s="24">
        <v>1.2201</v>
      </c>
      <c r="O24" s="24">
        <v>0.56779999999999997</v>
      </c>
      <c r="P24" s="24" t="s">
        <v>172</v>
      </c>
      <c r="Q24" s="24">
        <v>-0.2268</v>
      </c>
      <c r="R24" s="24">
        <v>-5.6098999999999997</v>
      </c>
      <c r="S24" s="24">
        <v>218.238</v>
      </c>
      <c r="T24" s="24">
        <v>218.85220000000001</v>
      </c>
      <c r="U24" s="24">
        <v>0.50019999999999998</v>
      </c>
      <c r="V24" s="24">
        <v>17.9572</v>
      </c>
      <c r="W24" s="24">
        <v>-10</v>
      </c>
      <c r="X24" s="24">
        <v>-9.8994</v>
      </c>
      <c r="Y24" s="24">
        <v>-3.2300000000000002E-2</v>
      </c>
      <c r="Z24" s="24">
        <v>-0.44650000000000001</v>
      </c>
      <c r="AA24" s="24">
        <v>-2.7770000000000001</v>
      </c>
      <c r="AB24">
        <f t="shared" si="0"/>
        <v>-7.9586985753946493</v>
      </c>
      <c r="AC24" s="14">
        <f t="shared" si="1"/>
        <v>0.20599999999999999</v>
      </c>
    </row>
    <row r="25" spans="1:29" ht="25.5" x14ac:dyDescent="0.2">
      <c r="A25" s="24" t="s">
        <v>513</v>
      </c>
      <c r="B25" s="24" t="s">
        <v>158</v>
      </c>
      <c r="C25" s="24">
        <v>41.875599999999999</v>
      </c>
      <c r="D25" s="24">
        <v>0</v>
      </c>
      <c r="E25" s="24">
        <v>-7.97</v>
      </c>
      <c r="F25" s="24">
        <v>0.20599999999999999</v>
      </c>
      <c r="G25" s="24">
        <v>2.8799999999999999E-2</v>
      </c>
      <c r="H25" s="24">
        <v>0</v>
      </c>
      <c r="I25" s="24">
        <v>0</v>
      </c>
      <c r="J25" s="24">
        <v>0</v>
      </c>
      <c r="K25" s="24">
        <v>0</v>
      </c>
      <c r="L25" s="24">
        <v>-5.33E-2</v>
      </c>
      <c r="M25" s="24">
        <v>-5.9744000000000002</v>
      </c>
      <c r="N25" s="24">
        <v>1.0475000000000001</v>
      </c>
      <c r="O25" s="24">
        <v>0.39369999999999999</v>
      </c>
      <c r="P25" s="24" t="s">
        <v>172</v>
      </c>
      <c r="Q25" s="24">
        <v>-0.2492</v>
      </c>
      <c r="R25" s="24">
        <v>-8.4953000000000003</v>
      </c>
      <c r="S25" s="24">
        <v>218.238</v>
      </c>
      <c r="T25" s="24">
        <v>218.7817</v>
      </c>
      <c r="U25" s="24">
        <v>0.6552</v>
      </c>
      <c r="V25" s="24">
        <v>18.080200000000001</v>
      </c>
      <c r="W25" s="24">
        <v>20</v>
      </c>
      <c r="X25" s="24">
        <v>20.005700000000001</v>
      </c>
      <c r="Y25" s="24">
        <v>2.8500000000000001E-2</v>
      </c>
      <c r="Z25" s="24">
        <v>0.4088</v>
      </c>
      <c r="AA25" s="24">
        <v>4.6848000000000001</v>
      </c>
      <c r="AB25">
        <f t="shared" si="0"/>
        <v>-7.9586985753946493</v>
      </c>
      <c r="AC25" s="14">
        <f t="shared" si="1"/>
        <v>0.20599999999999999</v>
      </c>
    </row>
    <row r="26" spans="1:29" ht="25.5" x14ac:dyDescent="0.2">
      <c r="A26" s="24" t="s">
        <v>514</v>
      </c>
      <c r="B26" s="24" t="s">
        <v>158</v>
      </c>
      <c r="C26" s="24">
        <v>41.872500000000002</v>
      </c>
      <c r="D26" s="24">
        <v>-1E-4</v>
      </c>
      <c r="E26" s="24">
        <v>-7.96</v>
      </c>
      <c r="F26" s="24">
        <v>0.20599999999999999</v>
      </c>
      <c r="G26" s="24">
        <v>2.8799999999999999E-2</v>
      </c>
      <c r="H26" s="24">
        <v>0</v>
      </c>
      <c r="I26" s="24">
        <v>0</v>
      </c>
      <c r="J26" s="24">
        <v>0</v>
      </c>
      <c r="K26" s="24">
        <v>0</v>
      </c>
      <c r="L26" s="24">
        <v>-0.34410000000000002</v>
      </c>
      <c r="M26" s="24">
        <v>-10.254</v>
      </c>
      <c r="N26" s="24">
        <v>1.1869000000000001</v>
      </c>
      <c r="O26" s="24">
        <v>0.60850000000000004</v>
      </c>
      <c r="P26" s="24" t="s">
        <v>172</v>
      </c>
      <c r="Q26" s="24">
        <v>-0.24060000000000001</v>
      </c>
      <c r="R26" s="24">
        <v>-4.5068999999999999</v>
      </c>
      <c r="S26" s="24">
        <v>218.238</v>
      </c>
      <c r="T26" s="24">
        <v>218.83150000000001</v>
      </c>
      <c r="U26" s="24">
        <v>0.59760000000000002</v>
      </c>
      <c r="V26" s="24">
        <v>16.027699999999999</v>
      </c>
      <c r="W26" s="24">
        <v>-20</v>
      </c>
      <c r="X26" s="24">
        <v>-19.917100000000001</v>
      </c>
      <c r="Y26" s="24">
        <v>-3.9199999999999999E-2</v>
      </c>
      <c r="Z26" s="24">
        <v>-0.69020000000000004</v>
      </c>
      <c r="AA26" s="24">
        <v>-2.2462</v>
      </c>
      <c r="AB26">
        <f t="shared" si="0"/>
        <v>-7.9586985753946493</v>
      </c>
      <c r="AC26" s="14">
        <f t="shared" si="1"/>
        <v>0.20599999999999999</v>
      </c>
    </row>
    <row r="27" spans="1:29" ht="25.5" x14ac:dyDescent="0.2">
      <c r="A27" s="24" t="s">
        <v>515</v>
      </c>
      <c r="B27" s="24" t="s">
        <v>158</v>
      </c>
      <c r="C27" s="24">
        <v>41.875399999999999</v>
      </c>
      <c r="D27" s="24">
        <v>0</v>
      </c>
      <c r="E27" s="24">
        <v>-7.97</v>
      </c>
      <c r="F27" s="24">
        <v>0.20599999999999999</v>
      </c>
      <c r="G27" s="24">
        <v>2.8799999999999999E-2</v>
      </c>
      <c r="H27" s="24">
        <v>0</v>
      </c>
      <c r="I27" s="24">
        <v>0</v>
      </c>
      <c r="J27" s="24">
        <v>0</v>
      </c>
      <c r="K27" s="24">
        <v>0</v>
      </c>
      <c r="L27" s="24">
        <v>-0.18390000000000001</v>
      </c>
      <c r="M27" s="24">
        <v>-5.1075999999999997</v>
      </c>
      <c r="N27" s="24">
        <v>1.0227999999999999</v>
      </c>
      <c r="O27" s="24">
        <v>0.32850000000000001</v>
      </c>
      <c r="P27" s="24" t="s">
        <v>172</v>
      </c>
      <c r="Q27" s="24">
        <v>-0.26100000000000001</v>
      </c>
      <c r="R27" s="24">
        <v>-9.4795999999999996</v>
      </c>
      <c r="S27" s="24">
        <v>218.238</v>
      </c>
      <c r="T27" s="24">
        <v>218.80070000000001</v>
      </c>
      <c r="U27" s="24">
        <v>0.64329999999999998</v>
      </c>
      <c r="V27" s="24">
        <v>17.370699999999999</v>
      </c>
      <c r="W27" s="24">
        <v>30</v>
      </c>
      <c r="X27" s="24">
        <v>30.0349</v>
      </c>
      <c r="Y27" s="24">
        <v>0.12139999999999999</v>
      </c>
      <c r="Z27" s="24">
        <v>0.66039999999999999</v>
      </c>
      <c r="AA27" s="24">
        <v>5.6882999999999999</v>
      </c>
      <c r="AB27">
        <f t="shared" si="0"/>
        <v>-7.9586985753946493</v>
      </c>
      <c r="AC27" s="14">
        <f t="shared" si="1"/>
        <v>0.20599999999999999</v>
      </c>
    </row>
    <row r="28" spans="1:29" ht="25.5" x14ac:dyDescent="0.2">
      <c r="A28" s="24" t="s">
        <v>516</v>
      </c>
      <c r="B28" s="24" t="s">
        <v>158</v>
      </c>
      <c r="C28" s="24">
        <v>41.872399999999999</v>
      </c>
      <c r="D28" s="24">
        <v>-1E-4</v>
      </c>
      <c r="E28" s="24">
        <v>-7.96</v>
      </c>
      <c r="F28" s="24">
        <v>0.20599999999999999</v>
      </c>
      <c r="G28" s="24">
        <v>2.8799999999999999E-2</v>
      </c>
      <c r="H28" s="24">
        <v>0</v>
      </c>
      <c r="I28" s="24">
        <v>0</v>
      </c>
      <c r="J28" s="24">
        <v>0</v>
      </c>
      <c r="K28" s="24">
        <v>0</v>
      </c>
      <c r="L28" s="24">
        <v>-0.58819999999999995</v>
      </c>
      <c r="M28" s="24">
        <v>-11.077199999999999</v>
      </c>
      <c r="N28" s="24">
        <v>1.2042999999999999</v>
      </c>
      <c r="O28" s="24">
        <v>0.58520000000000005</v>
      </c>
      <c r="P28" s="24" t="s">
        <v>172</v>
      </c>
      <c r="Q28" s="24">
        <v>-0.2394</v>
      </c>
      <c r="R28" s="24">
        <v>-3.8530000000000002</v>
      </c>
      <c r="S28" s="24">
        <v>218.238</v>
      </c>
      <c r="T28" s="24">
        <v>218.8399</v>
      </c>
      <c r="U28" s="24">
        <v>0.53520000000000001</v>
      </c>
      <c r="V28" s="24">
        <v>17.506</v>
      </c>
      <c r="W28" s="24">
        <v>-30</v>
      </c>
      <c r="X28" s="24">
        <v>-29.9161</v>
      </c>
      <c r="Y28" s="24">
        <v>-7.9899999999999999E-2</v>
      </c>
      <c r="Z28" s="24">
        <v>-0.84650000000000003</v>
      </c>
      <c r="AA28" s="24">
        <v>4.0002000000000004</v>
      </c>
      <c r="AB28">
        <f t="shared" si="0"/>
        <v>-7.9586985753946493</v>
      </c>
      <c r="AC28" s="14">
        <f t="shared" si="1"/>
        <v>0.20599999999999999</v>
      </c>
    </row>
    <row r="29" spans="1:29" ht="25.5" x14ac:dyDescent="0.2">
      <c r="A29" s="24" t="s">
        <v>517</v>
      </c>
      <c r="B29" s="24" t="s">
        <v>158</v>
      </c>
      <c r="C29" s="24">
        <v>41.8752</v>
      </c>
      <c r="D29" s="24">
        <v>0</v>
      </c>
      <c r="E29" s="24">
        <v>-7.97</v>
      </c>
      <c r="F29" s="24">
        <v>0.20599999999999999</v>
      </c>
      <c r="G29" s="24">
        <v>2.8799999999999999E-2</v>
      </c>
      <c r="H29" s="24">
        <v>0</v>
      </c>
      <c r="I29" s="24">
        <v>0</v>
      </c>
      <c r="J29" s="24">
        <v>0</v>
      </c>
      <c r="K29" s="24">
        <v>0</v>
      </c>
      <c r="L29" s="24">
        <v>-0.28449999999999998</v>
      </c>
      <c r="M29" s="24">
        <v>-4.8369999999999997</v>
      </c>
      <c r="N29" s="24">
        <v>1.0077</v>
      </c>
      <c r="O29" s="24">
        <v>0.31290000000000001</v>
      </c>
      <c r="P29" s="24" t="s">
        <v>172</v>
      </c>
      <c r="Q29" s="24">
        <v>-0.26269999999999999</v>
      </c>
      <c r="R29" s="24">
        <v>-9.6559000000000008</v>
      </c>
      <c r="S29" s="24">
        <v>218.238</v>
      </c>
      <c r="T29" s="24">
        <v>218.79689999999999</v>
      </c>
      <c r="U29" s="24">
        <v>0.69310000000000005</v>
      </c>
      <c r="V29" s="24">
        <v>18.3432</v>
      </c>
      <c r="W29" s="24">
        <v>35</v>
      </c>
      <c r="X29" s="24">
        <v>35.026499999999999</v>
      </c>
      <c r="Y29" s="24">
        <v>0.1515</v>
      </c>
      <c r="Z29" s="24">
        <v>0.76319999999999999</v>
      </c>
      <c r="AA29" s="24">
        <v>4.7339000000000002</v>
      </c>
      <c r="AB29">
        <f t="shared" si="0"/>
        <v>-7.9586985753946493</v>
      </c>
      <c r="AC29" s="14">
        <f t="shared" si="1"/>
        <v>0.20599999999999999</v>
      </c>
    </row>
    <row r="30" spans="1:29" ht="25.5" x14ac:dyDescent="0.2">
      <c r="A30" s="24" t="s">
        <v>518</v>
      </c>
      <c r="B30" s="24" t="s">
        <v>158</v>
      </c>
      <c r="C30" s="24">
        <v>41.872399999999999</v>
      </c>
      <c r="D30" s="24">
        <v>-1E-4</v>
      </c>
      <c r="E30" s="24">
        <v>-7.97</v>
      </c>
      <c r="F30" s="24">
        <v>0.20599999999999999</v>
      </c>
      <c r="G30" s="24">
        <v>2.8799999999999999E-2</v>
      </c>
      <c r="H30" s="24">
        <v>0</v>
      </c>
      <c r="I30" s="24">
        <v>0</v>
      </c>
      <c r="J30" s="24">
        <v>0</v>
      </c>
      <c r="K30" s="24">
        <v>0</v>
      </c>
      <c r="L30" s="24">
        <v>-0.60360000000000003</v>
      </c>
      <c r="M30" s="24">
        <v>-11.2098</v>
      </c>
      <c r="N30" s="24">
        <v>1.2387999999999999</v>
      </c>
      <c r="O30" s="24">
        <v>0.56920000000000004</v>
      </c>
      <c r="P30" s="24" t="s">
        <v>172</v>
      </c>
      <c r="Q30" s="24">
        <v>-0.24560000000000001</v>
      </c>
      <c r="R30" s="24">
        <v>-3.9154</v>
      </c>
      <c r="S30" s="24">
        <v>218.238</v>
      </c>
      <c r="T30" s="24">
        <v>218.83150000000001</v>
      </c>
      <c r="U30" s="24">
        <v>0.54079999999999995</v>
      </c>
      <c r="V30" s="24">
        <v>17.864599999999999</v>
      </c>
      <c r="W30" s="24">
        <v>-35</v>
      </c>
      <c r="X30" s="24">
        <v>-34.951599999999999</v>
      </c>
      <c r="Y30" s="24">
        <v>-8.0500000000000002E-2</v>
      </c>
      <c r="Z30" s="24">
        <v>-0.872</v>
      </c>
      <c r="AA30" s="24">
        <v>5.5511999999999997</v>
      </c>
      <c r="AB30">
        <f t="shared" si="0"/>
        <v>-7.9586985753946493</v>
      </c>
      <c r="AC30" s="14">
        <f t="shared" si="1"/>
        <v>0.20599999999999999</v>
      </c>
    </row>
    <row r="31" spans="1:29" ht="25.5" x14ac:dyDescent="0.2">
      <c r="A31" s="24" t="s">
        <v>519</v>
      </c>
      <c r="B31" s="24" t="s">
        <v>158</v>
      </c>
      <c r="C31" s="24">
        <v>41.875</v>
      </c>
      <c r="D31" s="24">
        <v>0</v>
      </c>
      <c r="E31" s="24">
        <v>11.97</v>
      </c>
      <c r="F31" s="24">
        <v>0.20349999999999999</v>
      </c>
      <c r="G31" s="24">
        <v>-4.3099999999999999E-2</v>
      </c>
      <c r="H31" s="24">
        <v>0</v>
      </c>
      <c r="I31" s="24">
        <v>0</v>
      </c>
      <c r="J31" s="24">
        <v>0</v>
      </c>
      <c r="K31" s="24">
        <v>0</v>
      </c>
      <c r="L31" s="24">
        <v>0.36399999999999999</v>
      </c>
      <c r="M31" s="24">
        <v>15.7027</v>
      </c>
      <c r="N31" s="24">
        <v>1.5871</v>
      </c>
      <c r="O31" s="24">
        <v>-1.1981999999999999</v>
      </c>
      <c r="P31" s="24" t="s">
        <v>172</v>
      </c>
      <c r="Q31" s="24">
        <v>-0.47710000000000002</v>
      </c>
      <c r="R31" s="24">
        <v>11.1814</v>
      </c>
      <c r="S31" s="24">
        <v>218.238</v>
      </c>
      <c r="T31" s="24">
        <v>218.75280000000001</v>
      </c>
      <c r="U31" s="24">
        <v>0.64049999999999996</v>
      </c>
      <c r="V31" s="24">
        <v>15.934699999999999</v>
      </c>
      <c r="W31" s="24">
        <v>0</v>
      </c>
      <c r="X31" s="24">
        <v>4.7999999999999996E-3</v>
      </c>
      <c r="Y31" s="24">
        <v>-1.0800000000000001E-2</v>
      </c>
      <c r="Z31" s="24">
        <v>0.15129999999999999</v>
      </c>
      <c r="AA31" s="24">
        <v>1.0238</v>
      </c>
      <c r="AB31">
        <f t="shared" si="0"/>
        <v>11.9581693377223</v>
      </c>
      <c r="AC31" s="14">
        <f t="shared" si="1"/>
        <v>0.20349999999999999</v>
      </c>
    </row>
    <row r="32" spans="1:29" ht="25.5" x14ac:dyDescent="0.2">
      <c r="A32" s="24" t="s">
        <v>520</v>
      </c>
      <c r="B32" s="24" t="s">
        <v>158</v>
      </c>
      <c r="C32" s="24">
        <v>41.874899999999997</v>
      </c>
      <c r="D32" s="24">
        <v>0</v>
      </c>
      <c r="E32" s="24">
        <v>-11.98</v>
      </c>
      <c r="F32" s="24">
        <v>0.20349999999999999</v>
      </c>
      <c r="G32" s="24">
        <v>4.3200000000000002E-2</v>
      </c>
      <c r="H32" s="24">
        <v>0</v>
      </c>
      <c r="I32" s="24">
        <v>0</v>
      </c>
      <c r="J32" s="24">
        <v>0</v>
      </c>
      <c r="K32" s="24">
        <v>0</v>
      </c>
      <c r="L32" s="24">
        <v>0.48110000000000003</v>
      </c>
      <c r="M32" s="24">
        <v>-15.143599999999999</v>
      </c>
      <c r="N32" s="24">
        <v>1.5487</v>
      </c>
      <c r="O32" s="24">
        <v>1.1428</v>
      </c>
      <c r="P32" s="24" t="s">
        <v>172</v>
      </c>
      <c r="Q32" s="24">
        <v>-0.40579999999999999</v>
      </c>
      <c r="R32" s="24">
        <v>-10.373799999999999</v>
      </c>
      <c r="S32" s="24">
        <v>218.238</v>
      </c>
      <c r="T32" s="24">
        <v>218.76249999999999</v>
      </c>
      <c r="U32" s="24">
        <v>0.73029999999999995</v>
      </c>
      <c r="V32" s="24">
        <v>17.052399999999999</v>
      </c>
      <c r="W32" s="24">
        <v>0</v>
      </c>
      <c r="X32" s="24">
        <v>5.4999999999999997E-3</v>
      </c>
      <c r="Y32" s="24">
        <v>-4.2099999999999999E-2</v>
      </c>
      <c r="Z32" s="24">
        <v>-0.1794</v>
      </c>
      <c r="AA32" s="24">
        <v>-0.26719999999999999</v>
      </c>
      <c r="AB32">
        <f t="shared" si="0"/>
        <v>-11.98511310180011</v>
      </c>
      <c r="AC32" s="14">
        <f t="shared" si="1"/>
        <v>0.20349999999999999</v>
      </c>
    </row>
    <row r="33" spans="1:29" ht="25.5" x14ac:dyDescent="0.2">
      <c r="A33" s="24" t="s">
        <v>521</v>
      </c>
      <c r="B33" s="24" t="s">
        <v>158</v>
      </c>
      <c r="C33" s="24">
        <v>41.618299999999998</v>
      </c>
      <c r="D33" s="24">
        <v>0</v>
      </c>
      <c r="E33" s="24">
        <v>0</v>
      </c>
      <c r="F33" s="24">
        <v>0.33300000000000002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-0.45860000000000001</v>
      </c>
      <c r="M33" s="24">
        <v>0.48799999999999999</v>
      </c>
      <c r="N33" s="24">
        <v>2.2160000000000002</v>
      </c>
      <c r="O33" s="24">
        <v>-2.5000000000000001E-2</v>
      </c>
      <c r="P33" s="24" t="s">
        <v>172</v>
      </c>
      <c r="Q33" s="24">
        <v>-0.4163</v>
      </c>
      <c r="R33" s="24">
        <v>0.76439999999999997</v>
      </c>
      <c r="S33" s="24">
        <v>327.358</v>
      </c>
      <c r="T33" s="24">
        <v>327.97050000000002</v>
      </c>
      <c r="U33" s="24">
        <v>2.0242</v>
      </c>
      <c r="V33" s="24">
        <v>36.932299999999998</v>
      </c>
      <c r="W33" s="24">
        <v>0</v>
      </c>
      <c r="X33" s="24">
        <v>5.3E-3</v>
      </c>
      <c r="Y33" s="24">
        <v>-6.1100000000000002E-2</v>
      </c>
      <c r="Z33" s="24">
        <v>-7.9500000000000001E-2</v>
      </c>
      <c r="AA33" s="24">
        <v>0.26190000000000002</v>
      </c>
      <c r="AB33">
        <f t="shared" si="0"/>
        <v>0</v>
      </c>
      <c r="AC33" s="14">
        <f t="shared" si="1"/>
        <v>0.33300000000000002</v>
      </c>
    </row>
    <row r="34" spans="1:29" ht="25.5" x14ac:dyDescent="0.2">
      <c r="A34" s="24" t="s">
        <v>522</v>
      </c>
      <c r="B34" s="24" t="s">
        <v>158</v>
      </c>
      <c r="C34" s="24">
        <v>41.618299999999998</v>
      </c>
      <c r="D34" s="24">
        <v>0</v>
      </c>
      <c r="E34" s="24">
        <v>0</v>
      </c>
      <c r="F34" s="24">
        <v>0.33300000000000002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-0.48920000000000002</v>
      </c>
      <c r="M34" s="24">
        <v>1.6216999999999999</v>
      </c>
      <c r="N34" s="24">
        <v>2.2166999999999999</v>
      </c>
      <c r="O34" s="24">
        <v>-0.08</v>
      </c>
      <c r="P34" s="24" t="s">
        <v>172</v>
      </c>
      <c r="Q34" s="24">
        <v>-0.41120000000000001</v>
      </c>
      <c r="R34" s="24">
        <v>-0.81340000000000001</v>
      </c>
      <c r="S34" s="24">
        <v>327.358</v>
      </c>
      <c r="T34" s="24">
        <v>327.98849999999999</v>
      </c>
      <c r="U34" s="24">
        <v>2.0935000000000001</v>
      </c>
      <c r="V34" s="24">
        <v>34.917400000000001</v>
      </c>
      <c r="W34" s="24">
        <v>10</v>
      </c>
      <c r="X34" s="24">
        <v>9.9916</v>
      </c>
      <c r="Y34" s="24">
        <v>-1.04E-2</v>
      </c>
      <c r="Z34" s="24">
        <v>0.40400000000000003</v>
      </c>
      <c r="AA34" s="24">
        <v>6.8442999999999996</v>
      </c>
      <c r="AB34">
        <f t="shared" si="0"/>
        <v>0</v>
      </c>
      <c r="AC34" s="14">
        <f t="shared" si="1"/>
        <v>0.33300000000000002</v>
      </c>
    </row>
    <row r="35" spans="1:29" ht="25.5" x14ac:dyDescent="0.2">
      <c r="A35" s="24" t="s">
        <v>523</v>
      </c>
      <c r="B35" s="24" t="s">
        <v>158</v>
      </c>
      <c r="C35" s="24">
        <v>41.616</v>
      </c>
      <c r="D35" s="24">
        <v>-1E-4</v>
      </c>
      <c r="E35" s="24">
        <v>0</v>
      </c>
      <c r="F35" s="24">
        <v>0.33300000000000002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-0.64910000000000001</v>
      </c>
      <c r="M35" s="24">
        <v>-0.49840000000000001</v>
      </c>
      <c r="N35" s="24">
        <v>2.1612</v>
      </c>
      <c r="O35" s="24">
        <v>0.1409</v>
      </c>
      <c r="P35" s="24" t="s">
        <v>172</v>
      </c>
      <c r="Q35" s="24">
        <v>-0.42280000000000001</v>
      </c>
      <c r="R35" s="24">
        <v>1.8345</v>
      </c>
      <c r="S35" s="24">
        <v>327.358</v>
      </c>
      <c r="T35" s="24">
        <v>328.05489999999998</v>
      </c>
      <c r="U35" s="24">
        <v>1.8642000000000001</v>
      </c>
      <c r="V35" s="24">
        <v>36.196399999999997</v>
      </c>
      <c r="W35" s="24">
        <v>-10</v>
      </c>
      <c r="X35" s="24">
        <v>-9.8587000000000007</v>
      </c>
      <c r="Y35" s="24">
        <v>-6.2399999999999997E-2</v>
      </c>
      <c r="Z35" s="24">
        <v>-0.65239999999999998</v>
      </c>
      <c r="AA35" s="24">
        <v>-5.7390999999999996</v>
      </c>
      <c r="AB35">
        <f t="shared" si="0"/>
        <v>0</v>
      </c>
      <c r="AC35" s="14">
        <f t="shared" si="1"/>
        <v>0.33300000000000002</v>
      </c>
    </row>
    <row r="36" spans="1:29" ht="25.5" x14ac:dyDescent="0.2">
      <c r="A36" s="24" t="s">
        <v>524</v>
      </c>
      <c r="B36" s="24" t="s">
        <v>158</v>
      </c>
      <c r="C36" s="24">
        <v>41.618000000000002</v>
      </c>
      <c r="D36" s="24">
        <v>0</v>
      </c>
      <c r="E36" s="24">
        <v>0</v>
      </c>
      <c r="F36" s="24">
        <v>0.33300000000000002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-0.73850000000000005</v>
      </c>
      <c r="M36" s="24">
        <v>2.1484999999999999</v>
      </c>
      <c r="N36" s="24">
        <v>2.2052</v>
      </c>
      <c r="O36" s="24">
        <v>-0.24030000000000001</v>
      </c>
      <c r="P36" s="24" t="s">
        <v>172</v>
      </c>
      <c r="Q36" s="24">
        <v>-0.41770000000000002</v>
      </c>
      <c r="R36" s="24">
        <v>-2.0981999999999998</v>
      </c>
      <c r="S36" s="24">
        <v>327.358</v>
      </c>
      <c r="T36" s="24">
        <v>327.96910000000003</v>
      </c>
      <c r="U36" s="24">
        <v>1.9826999999999999</v>
      </c>
      <c r="V36" s="24">
        <v>32.391300000000001</v>
      </c>
      <c r="W36" s="24">
        <v>20</v>
      </c>
      <c r="X36" s="24">
        <v>20.027100000000001</v>
      </c>
      <c r="Y36" s="24">
        <v>0.1421</v>
      </c>
      <c r="Z36" s="24">
        <v>0.95369999999999999</v>
      </c>
      <c r="AA36" s="24">
        <v>8.4710999999999999</v>
      </c>
      <c r="AB36">
        <f t="shared" si="0"/>
        <v>0</v>
      </c>
      <c r="AC36" s="14">
        <f t="shared" si="1"/>
        <v>0.33300000000000002</v>
      </c>
    </row>
    <row r="37" spans="1:29" ht="25.5" x14ac:dyDescent="0.2">
      <c r="A37" s="24" t="s">
        <v>525</v>
      </c>
      <c r="B37" s="24" t="s">
        <v>158</v>
      </c>
      <c r="C37" s="24">
        <v>41.616</v>
      </c>
      <c r="D37" s="24">
        <v>-1E-4</v>
      </c>
      <c r="E37" s="24">
        <v>0</v>
      </c>
      <c r="F37" s="24">
        <v>0.33300000000000002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-0.8649</v>
      </c>
      <c r="M37" s="24">
        <v>-1.6629</v>
      </c>
      <c r="N37" s="24">
        <v>2.1229</v>
      </c>
      <c r="O37" s="24">
        <v>0.19220000000000001</v>
      </c>
      <c r="P37" s="24" t="s">
        <v>172</v>
      </c>
      <c r="Q37" s="24">
        <v>-0.42430000000000001</v>
      </c>
      <c r="R37" s="24">
        <v>3.2433999999999998</v>
      </c>
      <c r="S37" s="24">
        <v>327.358</v>
      </c>
      <c r="T37" s="24">
        <v>328.05430000000001</v>
      </c>
      <c r="U37" s="24">
        <v>1.7956000000000001</v>
      </c>
      <c r="V37" s="24">
        <v>35.2211</v>
      </c>
      <c r="W37" s="24">
        <v>-20</v>
      </c>
      <c r="X37" s="24">
        <v>-19.9178</v>
      </c>
      <c r="Y37" s="24">
        <v>-0.1085</v>
      </c>
      <c r="Z37" s="24">
        <v>-1.1384000000000001</v>
      </c>
      <c r="AA37" s="24">
        <v>-6.8254000000000001</v>
      </c>
      <c r="AB37">
        <f t="shared" si="0"/>
        <v>0</v>
      </c>
      <c r="AC37" s="14">
        <f t="shared" si="1"/>
        <v>0.33300000000000002</v>
      </c>
    </row>
    <row r="38" spans="1:29" ht="25.5" x14ac:dyDescent="0.2">
      <c r="A38" s="24" t="s">
        <v>526</v>
      </c>
      <c r="B38" s="24" t="s">
        <v>158</v>
      </c>
      <c r="C38" s="24">
        <v>41.617699999999999</v>
      </c>
      <c r="D38" s="24">
        <v>0</v>
      </c>
      <c r="E38" s="24">
        <v>0</v>
      </c>
      <c r="F38" s="24">
        <v>0.33300000000000002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-1.0961000000000001</v>
      </c>
      <c r="M38" s="24">
        <v>3.0596999999999999</v>
      </c>
      <c r="N38" s="24">
        <v>2.1633</v>
      </c>
      <c r="O38" s="24">
        <v>-0.3281</v>
      </c>
      <c r="P38" s="24" t="s">
        <v>172</v>
      </c>
      <c r="Q38" s="24">
        <v>-0.42870000000000003</v>
      </c>
      <c r="R38" s="24">
        <v>-3.2997999999999998</v>
      </c>
      <c r="S38" s="24">
        <v>327.358</v>
      </c>
      <c r="T38" s="24">
        <v>327.97379999999998</v>
      </c>
      <c r="U38" s="24">
        <v>1.9742999999999999</v>
      </c>
      <c r="V38" s="24">
        <v>32.080599999999997</v>
      </c>
      <c r="W38" s="24">
        <v>30</v>
      </c>
      <c r="X38" s="24">
        <v>30.085999999999999</v>
      </c>
      <c r="Y38" s="24">
        <v>0.32450000000000001</v>
      </c>
      <c r="Z38" s="24">
        <v>1.4537</v>
      </c>
      <c r="AA38" s="24">
        <v>4.8101000000000003</v>
      </c>
      <c r="AB38">
        <f t="shared" si="0"/>
        <v>0</v>
      </c>
      <c r="AC38" s="14">
        <f t="shared" si="1"/>
        <v>0.33300000000000002</v>
      </c>
    </row>
    <row r="39" spans="1:29" ht="25.5" x14ac:dyDescent="0.2">
      <c r="A39" s="24" t="s">
        <v>527</v>
      </c>
      <c r="B39" s="24" t="s">
        <v>158</v>
      </c>
      <c r="C39" s="24">
        <v>41.617699999999999</v>
      </c>
      <c r="D39" s="24">
        <v>0</v>
      </c>
      <c r="E39" s="24">
        <v>0</v>
      </c>
      <c r="F39" s="24">
        <v>0.33300000000000002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-1.159</v>
      </c>
      <c r="M39" s="24">
        <v>-2.4599000000000002</v>
      </c>
      <c r="N39" s="24">
        <v>2.1291000000000002</v>
      </c>
      <c r="O39" s="24">
        <v>0.24679999999999999</v>
      </c>
      <c r="P39" s="24" t="s">
        <v>172</v>
      </c>
      <c r="Q39" s="24">
        <v>-0.42659999999999998</v>
      </c>
      <c r="R39" s="24">
        <v>4.6247999999999996</v>
      </c>
      <c r="S39" s="24">
        <v>327.358</v>
      </c>
      <c r="T39" s="24">
        <v>327.95179999999999</v>
      </c>
      <c r="U39" s="24">
        <v>2.0680999999999998</v>
      </c>
      <c r="V39" s="24">
        <v>40.139899999999997</v>
      </c>
      <c r="W39" s="24">
        <v>-30</v>
      </c>
      <c r="X39" s="24">
        <v>-29.975300000000001</v>
      </c>
      <c r="Y39" s="24">
        <v>-0.1207</v>
      </c>
      <c r="Z39" s="24">
        <v>-1.6939</v>
      </c>
      <c r="AA39" s="24">
        <v>-0.79759999999999998</v>
      </c>
      <c r="AB39">
        <f t="shared" si="0"/>
        <v>0</v>
      </c>
      <c r="AC39" s="14">
        <f t="shared" si="1"/>
        <v>0.33300000000000002</v>
      </c>
    </row>
    <row r="40" spans="1:29" ht="25.5" x14ac:dyDescent="0.2">
      <c r="A40" s="24" t="s">
        <v>528</v>
      </c>
      <c r="B40" s="24" t="s">
        <v>158</v>
      </c>
      <c r="C40" s="24">
        <v>41.617199999999997</v>
      </c>
      <c r="D40" s="24">
        <v>-1E-4</v>
      </c>
      <c r="E40" s="24">
        <v>0</v>
      </c>
      <c r="F40" s="24">
        <v>0.33300000000000002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-1.2846</v>
      </c>
      <c r="M40" s="24">
        <v>3.2004000000000001</v>
      </c>
      <c r="N40" s="24">
        <v>2.1583000000000001</v>
      </c>
      <c r="O40" s="24">
        <v>-0.34379999999999999</v>
      </c>
      <c r="P40" s="24" t="s">
        <v>172</v>
      </c>
      <c r="Q40" s="24">
        <v>-0.4234</v>
      </c>
      <c r="R40" s="24">
        <v>-3.5623</v>
      </c>
      <c r="S40" s="24">
        <v>327.358</v>
      </c>
      <c r="T40" s="24">
        <v>327.98079999999999</v>
      </c>
      <c r="U40" s="24">
        <v>1.8419000000000001</v>
      </c>
      <c r="V40" s="24">
        <v>34.5745</v>
      </c>
      <c r="W40" s="24">
        <v>35</v>
      </c>
      <c r="X40" s="24">
        <v>35.092599999999997</v>
      </c>
      <c r="Y40" s="24">
        <v>0.26979999999999998</v>
      </c>
      <c r="Z40" s="24">
        <v>1.6378999999999999</v>
      </c>
      <c r="AA40" s="24">
        <v>-2.0367999999999999</v>
      </c>
      <c r="AB40">
        <f t="shared" si="0"/>
        <v>0</v>
      </c>
      <c r="AC40" s="14">
        <f t="shared" si="1"/>
        <v>0.33300000000000002</v>
      </c>
    </row>
    <row r="41" spans="1:29" ht="25.5" x14ac:dyDescent="0.2">
      <c r="A41" s="24" t="s">
        <v>529</v>
      </c>
      <c r="B41" s="24" t="s">
        <v>158</v>
      </c>
      <c r="C41" s="24">
        <v>41.617100000000001</v>
      </c>
      <c r="D41" s="24">
        <v>-1E-4</v>
      </c>
      <c r="E41" s="24">
        <v>0</v>
      </c>
      <c r="F41" s="24">
        <v>0.33300000000000002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-1.4292</v>
      </c>
      <c r="M41" s="24">
        <v>-2.6133000000000002</v>
      </c>
      <c r="N41" s="24">
        <v>2.1511</v>
      </c>
      <c r="O41" s="24">
        <v>0.22339999999999999</v>
      </c>
      <c r="P41" s="24" t="s">
        <v>172</v>
      </c>
      <c r="Q41" s="24">
        <v>-0.4249</v>
      </c>
      <c r="R41" s="24">
        <v>4.4311999999999996</v>
      </c>
      <c r="S41" s="24">
        <v>327.358</v>
      </c>
      <c r="T41" s="24">
        <v>327.96069999999997</v>
      </c>
      <c r="U41" s="24">
        <v>1.9494</v>
      </c>
      <c r="V41" s="24">
        <v>36.075800000000001</v>
      </c>
      <c r="W41" s="24">
        <v>-35</v>
      </c>
      <c r="X41" s="24">
        <v>-35.055900000000001</v>
      </c>
      <c r="Y41" s="24">
        <v>-0.19170000000000001</v>
      </c>
      <c r="Z41" s="24">
        <v>-1.7215</v>
      </c>
      <c r="AA41" s="24">
        <v>7.5339999999999998</v>
      </c>
      <c r="AB41">
        <f t="shared" si="0"/>
        <v>0</v>
      </c>
      <c r="AC41" s="14">
        <f t="shared" si="1"/>
        <v>0.33300000000000002</v>
      </c>
    </row>
    <row r="42" spans="1:29" ht="25.5" x14ac:dyDescent="0.2">
      <c r="A42" s="24" t="s">
        <v>530</v>
      </c>
      <c r="B42" s="24" t="s">
        <v>158</v>
      </c>
      <c r="C42" s="24">
        <v>41.616999999999997</v>
      </c>
      <c r="D42" s="24">
        <v>-1E-4</v>
      </c>
      <c r="E42" s="24">
        <v>4.01</v>
      </c>
      <c r="F42" s="24">
        <v>0.3322</v>
      </c>
      <c r="G42" s="24">
        <v>-2.3300000000000001E-2</v>
      </c>
      <c r="H42" s="24">
        <v>0</v>
      </c>
      <c r="I42" s="24">
        <v>0</v>
      </c>
      <c r="J42" s="24">
        <v>0</v>
      </c>
      <c r="K42" s="24">
        <v>0</v>
      </c>
      <c r="L42" s="24">
        <v>-0.80789999999999995</v>
      </c>
      <c r="M42" s="24">
        <v>8.8628999999999998</v>
      </c>
      <c r="N42" s="24">
        <v>2.484</v>
      </c>
      <c r="O42" s="24">
        <v>-0.33379999999999999</v>
      </c>
      <c r="P42" s="24" t="s">
        <v>172</v>
      </c>
      <c r="Q42" s="24">
        <v>-0.46239999999999998</v>
      </c>
      <c r="R42" s="24">
        <v>9.0825999999999993</v>
      </c>
      <c r="S42" s="24">
        <v>327.358</v>
      </c>
      <c r="T42" s="24">
        <v>327.96269999999998</v>
      </c>
      <c r="U42" s="24">
        <v>1.6886000000000001</v>
      </c>
      <c r="V42" s="24">
        <v>33.162100000000002</v>
      </c>
      <c r="W42" s="24">
        <v>0</v>
      </c>
      <c r="X42" s="24">
        <v>4.5999999999999999E-3</v>
      </c>
      <c r="Y42" s="24">
        <v>-6.2399999999999997E-2</v>
      </c>
      <c r="Z42" s="24">
        <v>0.1794</v>
      </c>
      <c r="AA42" s="24">
        <v>4.2779999999999996</v>
      </c>
      <c r="AB42">
        <f t="shared" si="0"/>
        <v>4.0120679709519971</v>
      </c>
      <c r="AC42" s="14">
        <f t="shared" si="1"/>
        <v>0.3322</v>
      </c>
    </row>
    <row r="43" spans="1:29" ht="25.5" x14ac:dyDescent="0.2">
      <c r="A43" s="24" t="s">
        <v>531</v>
      </c>
      <c r="B43" s="24" t="s">
        <v>158</v>
      </c>
      <c r="C43" s="24">
        <v>41.616900000000001</v>
      </c>
      <c r="D43" s="24">
        <v>-1E-4</v>
      </c>
      <c r="E43" s="24">
        <v>4.01</v>
      </c>
      <c r="F43" s="24">
        <v>0.3322</v>
      </c>
      <c r="G43" s="24">
        <v>-2.3300000000000001E-2</v>
      </c>
      <c r="H43" s="24">
        <v>0</v>
      </c>
      <c r="I43" s="24">
        <v>0</v>
      </c>
      <c r="J43" s="24">
        <v>0</v>
      </c>
      <c r="K43" s="24">
        <v>0</v>
      </c>
      <c r="L43" s="24">
        <v>-0.92300000000000004</v>
      </c>
      <c r="M43" s="24">
        <v>10.483599999999999</v>
      </c>
      <c r="N43" s="24">
        <v>2.5142000000000002</v>
      </c>
      <c r="O43" s="24">
        <v>-0.4723</v>
      </c>
      <c r="P43" s="24" t="s">
        <v>172</v>
      </c>
      <c r="Q43" s="24">
        <v>-0.44679999999999997</v>
      </c>
      <c r="R43" s="24">
        <v>6.9217000000000004</v>
      </c>
      <c r="S43" s="24">
        <v>327.358</v>
      </c>
      <c r="T43" s="24">
        <v>327.9778</v>
      </c>
      <c r="U43" s="24">
        <v>1.7896000000000001</v>
      </c>
      <c r="V43" s="24">
        <v>29.258400000000002</v>
      </c>
      <c r="W43" s="24">
        <v>10</v>
      </c>
      <c r="X43" s="24">
        <v>10.0481</v>
      </c>
      <c r="Y43" s="24">
        <v>5.6599999999999998E-2</v>
      </c>
      <c r="Z43" s="24">
        <v>0.79449999999999998</v>
      </c>
      <c r="AA43" s="24">
        <v>9.5412999999999997</v>
      </c>
      <c r="AB43">
        <f t="shared" si="0"/>
        <v>4.0120679709519971</v>
      </c>
      <c r="AC43" s="14">
        <f t="shared" si="1"/>
        <v>0.3322</v>
      </c>
    </row>
    <row r="44" spans="1:29" ht="25.5" x14ac:dyDescent="0.2">
      <c r="A44" s="24" t="s">
        <v>532</v>
      </c>
      <c r="B44" s="24" t="s">
        <v>158</v>
      </c>
      <c r="C44" s="24">
        <v>41.616900000000001</v>
      </c>
      <c r="D44" s="24">
        <v>-1E-4</v>
      </c>
      <c r="E44" s="24">
        <v>4.01</v>
      </c>
      <c r="F44" s="24">
        <v>0.3322</v>
      </c>
      <c r="G44" s="24">
        <v>-2.3300000000000001E-2</v>
      </c>
      <c r="H44" s="24">
        <v>0</v>
      </c>
      <c r="I44" s="24">
        <v>0</v>
      </c>
      <c r="J44" s="24">
        <v>0</v>
      </c>
      <c r="K44" s="24">
        <v>0</v>
      </c>
      <c r="L44" s="24">
        <v>-0.74450000000000005</v>
      </c>
      <c r="M44" s="24">
        <v>6.9367000000000001</v>
      </c>
      <c r="N44" s="24">
        <v>2.4533</v>
      </c>
      <c r="O44" s="24">
        <v>-0.21440000000000001</v>
      </c>
      <c r="P44" s="24" t="s">
        <v>172</v>
      </c>
      <c r="Q44" s="24">
        <v>-0.4733</v>
      </c>
      <c r="R44" s="24">
        <v>11.302199999999999</v>
      </c>
      <c r="S44" s="24">
        <v>327.358</v>
      </c>
      <c r="T44" s="24">
        <v>327.97469999999998</v>
      </c>
      <c r="U44" s="24">
        <v>1.7296</v>
      </c>
      <c r="V44" s="24">
        <v>34.183500000000002</v>
      </c>
      <c r="W44" s="24">
        <v>-10</v>
      </c>
      <c r="X44" s="24">
        <v>-9.9785000000000004</v>
      </c>
      <c r="Y44" s="24">
        <v>-8.3099999999999993E-2</v>
      </c>
      <c r="Z44" s="24">
        <v>-0.50649999999999995</v>
      </c>
      <c r="AA44" s="24">
        <v>-3.4596</v>
      </c>
      <c r="AB44">
        <f t="shared" si="0"/>
        <v>4.0120679709519971</v>
      </c>
      <c r="AC44" s="14">
        <f t="shared" si="1"/>
        <v>0.3322</v>
      </c>
    </row>
    <row r="45" spans="1:29" ht="25.5" x14ac:dyDescent="0.2">
      <c r="A45" s="24" t="s">
        <v>533</v>
      </c>
      <c r="B45" s="24" t="s">
        <v>158</v>
      </c>
      <c r="C45" s="24">
        <v>41.616799999999998</v>
      </c>
      <c r="D45" s="24">
        <v>-1E-4</v>
      </c>
      <c r="E45" s="24">
        <v>4.01</v>
      </c>
      <c r="F45" s="24">
        <v>0.3322</v>
      </c>
      <c r="G45" s="24">
        <v>-2.3300000000000001E-2</v>
      </c>
      <c r="H45" s="24">
        <v>0</v>
      </c>
      <c r="I45" s="24">
        <v>0</v>
      </c>
      <c r="J45" s="24">
        <v>0</v>
      </c>
      <c r="K45" s="24">
        <v>0</v>
      </c>
      <c r="L45" s="24">
        <v>-1.1653</v>
      </c>
      <c r="M45" s="24">
        <v>11.8188</v>
      </c>
      <c r="N45" s="24">
        <v>2.5202</v>
      </c>
      <c r="O45" s="24">
        <v>-0.66120000000000001</v>
      </c>
      <c r="P45" s="24" t="s">
        <v>172</v>
      </c>
      <c r="Q45" s="24">
        <v>-0.44979999999999998</v>
      </c>
      <c r="R45" s="24">
        <v>5.0904999999999996</v>
      </c>
      <c r="S45" s="24">
        <v>327.358</v>
      </c>
      <c r="T45" s="24">
        <v>327.97179999999997</v>
      </c>
      <c r="U45" s="24">
        <v>1.6781999999999999</v>
      </c>
      <c r="V45" s="24">
        <v>32.485100000000003</v>
      </c>
      <c r="W45" s="24">
        <v>20</v>
      </c>
      <c r="X45" s="24">
        <v>20.070900000000002</v>
      </c>
      <c r="Y45" s="24">
        <v>0.32</v>
      </c>
      <c r="Z45" s="24">
        <v>1.4552</v>
      </c>
      <c r="AA45" s="24">
        <v>10.007400000000001</v>
      </c>
      <c r="AB45">
        <f t="shared" si="0"/>
        <v>4.0120679709519971</v>
      </c>
      <c r="AC45" s="14">
        <f t="shared" si="1"/>
        <v>0.3322</v>
      </c>
    </row>
    <row r="46" spans="1:29" ht="25.5" x14ac:dyDescent="0.2">
      <c r="A46" s="24" t="s">
        <v>534</v>
      </c>
      <c r="B46" s="24" t="s">
        <v>158</v>
      </c>
      <c r="C46" s="24">
        <v>41.616599999999998</v>
      </c>
      <c r="D46" s="24">
        <v>-1E-4</v>
      </c>
      <c r="E46" s="24">
        <v>4.01</v>
      </c>
      <c r="F46" s="24">
        <v>0.3322</v>
      </c>
      <c r="G46" s="24">
        <v>-2.3300000000000001E-2</v>
      </c>
      <c r="H46" s="24">
        <v>0</v>
      </c>
      <c r="I46" s="24">
        <v>0</v>
      </c>
      <c r="J46" s="24">
        <v>0</v>
      </c>
      <c r="K46" s="24">
        <v>0</v>
      </c>
      <c r="L46" s="24">
        <v>-0.90539999999999998</v>
      </c>
      <c r="M46" s="24">
        <v>5.1055000000000001</v>
      </c>
      <c r="N46" s="24">
        <v>2.4005999999999998</v>
      </c>
      <c r="O46" s="24">
        <v>-0.107</v>
      </c>
      <c r="P46" s="24" t="s">
        <v>172</v>
      </c>
      <c r="Q46" s="24">
        <v>-0.48280000000000001</v>
      </c>
      <c r="R46" s="24">
        <v>13.299799999999999</v>
      </c>
      <c r="S46" s="24">
        <v>327.358</v>
      </c>
      <c r="T46" s="24">
        <v>327.9633</v>
      </c>
      <c r="U46" s="24">
        <v>1.6727000000000001</v>
      </c>
      <c r="V46" s="24">
        <v>32.668599999999998</v>
      </c>
      <c r="W46" s="24">
        <v>-20</v>
      </c>
      <c r="X46" s="24">
        <v>-20.0273</v>
      </c>
      <c r="Y46" s="24">
        <v>-7.1000000000000004E-3</v>
      </c>
      <c r="Z46" s="24">
        <v>-1.1208</v>
      </c>
      <c r="AA46" s="24">
        <v>-9.3749000000000002</v>
      </c>
      <c r="AB46">
        <f t="shared" si="0"/>
        <v>4.0120679709519971</v>
      </c>
      <c r="AC46" s="14">
        <f t="shared" si="1"/>
        <v>0.3322</v>
      </c>
    </row>
    <row r="47" spans="1:29" ht="25.5" x14ac:dyDescent="0.2">
      <c r="A47" s="24" t="s">
        <v>535</v>
      </c>
      <c r="B47" s="24" t="s">
        <v>158</v>
      </c>
      <c r="C47" s="24">
        <v>41.616500000000002</v>
      </c>
      <c r="D47" s="24">
        <v>-1E-4</v>
      </c>
      <c r="E47" s="24">
        <v>4.01</v>
      </c>
      <c r="F47" s="24">
        <v>0.3322</v>
      </c>
      <c r="G47" s="24">
        <v>-2.3300000000000001E-2</v>
      </c>
      <c r="H47" s="24">
        <v>0</v>
      </c>
      <c r="I47" s="24">
        <v>0</v>
      </c>
      <c r="J47" s="24">
        <v>0</v>
      </c>
      <c r="K47" s="24">
        <v>0</v>
      </c>
      <c r="L47" s="24">
        <v>-1.6617999999999999</v>
      </c>
      <c r="M47" s="24">
        <v>13.133900000000001</v>
      </c>
      <c r="N47" s="24">
        <v>2.5333999999999999</v>
      </c>
      <c r="O47" s="24">
        <v>-0.72629999999999995</v>
      </c>
      <c r="P47" s="24" t="s">
        <v>172</v>
      </c>
      <c r="Q47" s="24">
        <v>-0.44940000000000002</v>
      </c>
      <c r="R47" s="24">
        <v>3.6941999999999999</v>
      </c>
      <c r="S47" s="24">
        <v>327.358</v>
      </c>
      <c r="T47" s="24">
        <v>327.9871</v>
      </c>
      <c r="U47" s="24">
        <v>1.6583000000000001</v>
      </c>
      <c r="V47" s="24">
        <v>32.093400000000003</v>
      </c>
      <c r="W47" s="24">
        <v>30</v>
      </c>
      <c r="X47" s="24">
        <v>30.101299999999998</v>
      </c>
      <c r="Y47" s="24">
        <v>0.2863</v>
      </c>
      <c r="Z47" s="24">
        <v>1.9233</v>
      </c>
      <c r="AA47" s="24">
        <v>-5.5209000000000001</v>
      </c>
      <c r="AB47">
        <f t="shared" si="0"/>
        <v>4.0120679709519971</v>
      </c>
      <c r="AC47" s="14">
        <f t="shared" si="1"/>
        <v>0.3322</v>
      </c>
    </row>
    <row r="48" spans="1:29" ht="25.5" x14ac:dyDescent="0.2">
      <c r="A48" s="24" t="s">
        <v>536</v>
      </c>
      <c r="B48" s="24" t="s">
        <v>158</v>
      </c>
      <c r="C48" s="24">
        <v>41.616500000000002</v>
      </c>
      <c r="D48" s="24">
        <v>-1E-4</v>
      </c>
      <c r="E48" s="24">
        <v>4.01</v>
      </c>
      <c r="F48" s="24">
        <v>0.3322</v>
      </c>
      <c r="G48" s="24">
        <v>-2.3300000000000001E-2</v>
      </c>
      <c r="H48" s="24">
        <v>0</v>
      </c>
      <c r="I48" s="24">
        <v>0</v>
      </c>
      <c r="J48" s="24">
        <v>0</v>
      </c>
      <c r="K48" s="24">
        <v>0</v>
      </c>
      <c r="L48" s="24">
        <v>-1.2941</v>
      </c>
      <c r="M48" s="24">
        <v>3.6543000000000001</v>
      </c>
      <c r="N48" s="24">
        <v>2.3605999999999998</v>
      </c>
      <c r="O48" s="24">
        <v>-7.4899999999999994E-2</v>
      </c>
      <c r="P48" s="24" t="s">
        <v>172</v>
      </c>
      <c r="Q48" s="24">
        <v>-0.49390000000000001</v>
      </c>
      <c r="R48" s="24">
        <v>14.775399999999999</v>
      </c>
      <c r="S48" s="24">
        <v>327.358</v>
      </c>
      <c r="T48" s="24">
        <v>327.98309999999998</v>
      </c>
      <c r="U48" s="24">
        <v>1.7074</v>
      </c>
      <c r="V48" s="24">
        <v>33.074199999999998</v>
      </c>
      <c r="W48" s="24">
        <v>-30</v>
      </c>
      <c r="X48" s="24">
        <v>-30.052199999999999</v>
      </c>
      <c r="Y48" s="24">
        <v>-0.1216</v>
      </c>
      <c r="Z48" s="24">
        <v>-1.6695</v>
      </c>
      <c r="AA48" s="24">
        <v>-2.3313000000000001</v>
      </c>
      <c r="AB48">
        <f t="shared" si="0"/>
        <v>4.0120679709519971</v>
      </c>
      <c r="AC48" s="14">
        <f t="shared" si="1"/>
        <v>0.3322</v>
      </c>
    </row>
    <row r="49" spans="1:29" ht="25.5" x14ac:dyDescent="0.2">
      <c r="A49" s="24" t="s">
        <v>537</v>
      </c>
      <c r="B49" s="24" t="s">
        <v>158</v>
      </c>
      <c r="C49" s="24">
        <v>41.616500000000002</v>
      </c>
      <c r="D49" s="24">
        <v>-1E-4</v>
      </c>
      <c r="E49" s="24">
        <v>4.01</v>
      </c>
      <c r="F49" s="24">
        <v>0.3322</v>
      </c>
      <c r="G49" s="24">
        <v>-2.3300000000000001E-2</v>
      </c>
      <c r="H49" s="24">
        <v>0</v>
      </c>
      <c r="I49" s="24">
        <v>0</v>
      </c>
      <c r="J49" s="24">
        <v>0</v>
      </c>
      <c r="K49" s="24">
        <v>0</v>
      </c>
      <c r="L49" s="24">
        <v>-1.7455000000000001</v>
      </c>
      <c r="M49" s="24">
        <v>12.6632</v>
      </c>
      <c r="N49" s="24">
        <v>2.5070000000000001</v>
      </c>
      <c r="O49" s="24">
        <v>-0.64319999999999999</v>
      </c>
      <c r="P49" s="24" t="s">
        <v>172</v>
      </c>
      <c r="Q49" s="24">
        <v>-0.4642</v>
      </c>
      <c r="R49" s="24">
        <v>4.2925000000000004</v>
      </c>
      <c r="S49" s="24">
        <v>327.358</v>
      </c>
      <c r="T49" s="24">
        <v>328.00959999999998</v>
      </c>
      <c r="U49" s="24">
        <v>1.7490000000000001</v>
      </c>
      <c r="V49" s="24">
        <v>32.5822</v>
      </c>
      <c r="W49" s="24">
        <v>35</v>
      </c>
      <c r="X49" s="24">
        <v>35.094799999999999</v>
      </c>
      <c r="Y49" s="24">
        <v>0.1086</v>
      </c>
      <c r="Z49" s="24">
        <v>1.8848</v>
      </c>
      <c r="AA49" s="24">
        <v>-13.9223</v>
      </c>
      <c r="AB49">
        <f t="shared" si="0"/>
        <v>4.0120679709519971</v>
      </c>
      <c r="AC49" s="14">
        <f t="shared" si="1"/>
        <v>0.3322</v>
      </c>
    </row>
    <row r="50" spans="1:29" ht="25.5" x14ac:dyDescent="0.2">
      <c r="A50" s="24" t="s">
        <v>538</v>
      </c>
      <c r="B50" s="24" t="s">
        <v>158</v>
      </c>
      <c r="C50" s="24">
        <v>41.616300000000003</v>
      </c>
      <c r="D50" s="24">
        <v>-1E-4</v>
      </c>
      <c r="E50" s="24">
        <v>4.01</v>
      </c>
      <c r="F50" s="24">
        <v>0.3322</v>
      </c>
      <c r="G50" s="24">
        <v>-2.3300000000000001E-2</v>
      </c>
      <c r="H50" s="24">
        <v>0</v>
      </c>
      <c r="I50" s="24">
        <v>0</v>
      </c>
      <c r="J50" s="24">
        <v>0</v>
      </c>
      <c r="K50" s="24">
        <v>0</v>
      </c>
      <c r="L50" s="24">
        <v>-1.5295000000000001</v>
      </c>
      <c r="M50" s="24">
        <v>3.6227</v>
      </c>
      <c r="N50" s="24">
        <v>2.3797000000000001</v>
      </c>
      <c r="O50" s="24">
        <v>-7.4999999999999997E-2</v>
      </c>
      <c r="P50" s="24" t="s">
        <v>172</v>
      </c>
      <c r="Q50" s="24">
        <v>-0.4975</v>
      </c>
      <c r="R50" s="24">
        <v>15.0189</v>
      </c>
      <c r="S50" s="24">
        <v>327.358</v>
      </c>
      <c r="T50" s="24">
        <v>327.98390000000001</v>
      </c>
      <c r="U50" s="24">
        <v>1.7786999999999999</v>
      </c>
      <c r="V50" s="24">
        <v>33.045699999999997</v>
      </c>
      <c r="W50" s="24">
        <v>-35</v>
      </c>
      <c r="X50" s="24">
        <v>-34.996299999999998</v>
      </c>
      <c r="Y50" s="24">
        <v>-0.22450000000000001</v>
      </c>
      <c r="Z50" s="24">
        <v>-1.7565</v>
      </c>
      <c r="AA50" s="24">
        <v>6.5456000000000003</v>
      </c>
      <c r="AB50">
        <f t="shared" si="0"/>
        <v>4.0120679709519971</v>
      </c>
      <c r="AC50" s="14">
        <f t="shared" si="1"/>
        <v>0.3322</v>
      </c>
    </row>
    <row r="51" spans="1:29" ht="25.5" x14ac:dyDescent="0.2">
      <c r="A51" s="24" t="s">
        <v>539</v>
      </c>
      <c r="B51" s="24" t="s">
        <v>158</v>
      </c>
      <c r="C51" s="24">
        <v>41.616399999999999</v>
      </c>
      <c r="D51" s="24">
        <v>-1E-4</v>
      </c>
      <c r="E51" s="24">
        <v>-3.99</v>
      </c>
      <c r="F51" s="24">
        <v>0.3322</v>
      </c>
      <c r="G51" s="24">
        <v>2.3199999999999998E-2</v>
      </c>
      <c r="H51" s="24">
        <v>0</v>
      </c>
      <c r="I51" s="24">
        <v>0</v>
      </c>
      <c r="J51" s="24">
        <v>0</v>
      </c>
      <c r="K51" s="24">
        <v>0</v>
      </c>
      <c r="L51" s="24">
        <v>-0.7329</v>
      </c>
      <c r="M51" s="24">
        <v>-7.7926000000000002</v>
      </c>
      <c r="N51" s="24">
        <v>2.3603999999999998</v>
      </c>
      <c r="O51" s="24">
        <v>0.27060000000000001</v>
      </c>
      <c r="P51" s="24" t="s">
        <v>172</v>
      </c>
      <c r="Q51" s="24">
        <v>-0.43230000000000002</v>
      </c>
      <c r="R51" s="24">
        <v>-7.8799000000000001</v>
      </c>
      <c r="S51" s="24">
        <v>327.358</v>
      </c>
      <c r="T51" s="24">
        <v>328.00209999999998</v>
      </c>
      <c r="U51" s="24">
        <v>1.8084</v>
      </c>
      <c r="V51" s="24">
        <v>32.3611</v>
      </c>
      <c r="W51" s="24">
        <v>0</v>
      </c>
      <c r="X51" s="24">
        <v>2.7000000000000001E-3</v>
      </c>
      <c r="Y51" s="24">
        <v>-4.0399999999999998E-2</v>
      </c>
      <c r="Z51" s="24">
        <v>-0.2077</v>
      </c>
      <c r="AA51" s="24">
        <v>-0.41199999999999998</v>
      </c>
      <c r="AB51">
        <f t="shared" si="0"/>
        <v>-3.9949046674075275</v>
      </c>
      <c r="AC51" s="14">
        <f t="shared" si="1"/>
        <v>0.3322</v>
      </c>
    </row>
    <row r="52" spans="1:29" ht="25.5" x14ac:dyDescent="0.2">
      <c r="A52" s="24" t="s">
        <v>540</v>
      </c>
      <c r="B52" s="24" t="s">
        <v>158</v>
      </c>
      <c r="C52" s="24">
        <v>41.619</v>
      </c>
      <c r="D52" s="24">
        <v>0</v>
      </c>
      <c r="E52" s="24">
        <v>-3.99</v>
      </c>
      <c r="F52" s="24">
        <v>0.3322</v>
      </c>
      <c r="G52" s="24">
        <v>2.3199999999999998E-2</v>
      </c>
      <c r="H52" s="24">
        <v>0</v>
      </c>
      <c r="I52" s="24">
        <v>0</v>
      </c>
      <c r="J52" s="24">
        <v>0</v>
      </c>
      <c r="K52" s="24">
        <v>0</v>
      </c>
      <c r="L52" s="24">
        <v>-0.71870000000000001</v>
      </c>
      <c r="M52" s="24">
        <v>-6.3079000000000001</v>
      </c>
      <c r="N52" s="24">
        <v>2.4163000000000001</v>
      </c>
      <c r="O52" s="24">
        <v>0.1331</v>
      </c>
      <c r="P52" s="24" t="s">
        <v>172</v>
      </c>
      <c r="Q52" s="24">
        <v>-0.45579999999999998</v>
      </c>
      <c r="R52" s="24">
        <v>-9.8354999999999997</v>
      </c>
      <c r="S52" s="24">
        <v>327.358</v>
      </c>
      <c r="T52" s="24">
        <v>328.01299999999998</v>
      </c>
      <c r="U52" s="24">
        <v>1.7525999999999999</v>
      </c>
      <c r="V52" s="24">
        <v>33.581600000000002</v>
      </c>
      <c r="W52" s="24">
        <v>10</v>
      </c>
      <c r="X52" s="24">
        <v>10.0451</v>
      </c>
      <c r="Y52" s="24">
        <v>1.2699999999999999E-2</v>
      </c>
      <c r="Z52" s="24">
        <v>0.35859999999999997</v>
      </c>
      <c r="AA52" s="24">
        <v>4.7766999999999999</v>
      </c>
      <c r="AB52">
        <f t="shared" si="0"/>
        <v>-3.9949046674075275</v>
      </c>
      <c r="AC52" s="14">
        <f t="shared" si="1"/>
        <v>0.3322</v>
      </c>
    </row>
    <row r="53" spans="1:29" ht="25.5" x14ac:dyDescent="0.2">
      <c r="A53" s="24" t="s">
        <v>541</v>
      </c>
      <c r="B53" s="24" t="s">
        <v>158</v>
      </c>
      <c r="C53" s="24">
        <v>41.6188</v>
      </c>
      <c r="D53" s="24">
        <v>0</v>
      </c>
      <c r="E53" s="24">
        <v>-3.99</v>
      </c>
      <c r="F53" s="24">
        <v>0.3322</v>
      </c>
      <c r="G53" s="24">
        <v>2.3199999999999998E-2</v>
      </c>
      <c r="H53" s="24">
        <v>0</v>
      </c>
      <c r="I53" s="24">
        <v>0</v>
      </c>
      <c r="J53" s="24">
        <v>0</v>
      </c>
      <c r="K53" s="24">
        <v>0</v>
      </c>
      <c r="L53" s="24">
        <v>-0.83420000000000005</v>
      </c>
      <c r="M53" s="24">
        <v>-9.1636000000000006</v>
      </c>
      <c r="N53" s="24">
        <v>2.4548000000000001</v>
      </c>
      <c r="O53" s="24">
        <v>0.42780000000000001</v>
      </c>
      <c r="P53" s="24" t="s">
        <v>172</v>
      </c>
      <c r="Q53" s="24">
        <v>-0.42449999999999999</v>
      </c>
      <c r="R53" s="24">
        <v>-6.1548999999999996</v>
      </c>
      <c r="S53" s="24">
        <v>327.358</v>
      </c>
      <c r="T53" s="24">
        <v>328.0197</v>
      </c>
      <c r="U53" s="24">
        <v>1.7625</v>
      </c>
      <c r="V53" s="24">
        <v>33.451000000000001</v>
      </c>
      <c r="W53" s="24">
        <v>-10</v>
      </c>
      <c r="X53" s="24">
        <v>-9.9830000000000005</v>
      </c>
      <c r="Y53" s="24">
        <v>-3.3E-3</v>
      </c>
      <c r="Z53" s="24">
        <v>-0.85129999999999995</v>
      </c>
      <c r="AA53" s="24">
        <v>-4.9865000000000004</v>
      </c>
      <c r="AB53">
        <f t="shared" si="0"/>
        <v>-3.9949046674075275</v>
      </c>
      <c r="AC53" s="14">
        <f t="shared" si="1"/>
        <v>0.3322</v>
      </c>
    </row>
    <row r="54" spans="1:29" ht="25.5" x14ac:dyDescent="0.2">
      <c r="A54" s="24" t="s">
        <v>542</v>
      </c>
      <c r="B54" s="24" t="s">
        <v>158</v>
      </c>
      <c r="C54" s="24">
        <v>41.6188</v>
      </c>
      <c r="D54" s="24">
        <v>0</v>
      </c>
      <c r="E54" s="24">
        <v>-3.99</v>
      </c>
      <c r="F54" s="24">
        <v>0.3322</v>
      </c>
      <c r="G54" s="24">
        <v>2.3199999999999998E-2</v>
      </c>
      <c r="H54" s="24">
        <v>0</v>
      </c>
      <c r="I54" s="24">
        <v>0</v>
      </c>
      <c r="J54" s="24">
        <v>0</v>
      </c>
      <c r="K54" s="24">
        <v>0</v>
      </c>
      <c r="L54" s="24">
        <v>-0.72889999999999999</v>
      </c>
      <c r="M54" s="24">
        <v>-4.6200999999999999</v>
      </c>
      <c r="N54" s="24">
        <v>2.3832</v>
      </c>
      <c r="O54" s="24">
        <v>7.2999999999999995E-2</v>
      </c>
      <c r="P54" s="24" t="s">
        <v>172</v>
      </c>
      <c r="Q54" s="24">
        <v>-0.47170000000000001</v>
      </c>
      <c r="R54" s="24">
        <v>-11.675800000000001</v>
      </c>
      <c r="S54" s="24">
        <v>327.358</v>
      </c>
      <c r="T54" s="24">
        <v>328.01159999999999</v>
      </c>
      <c r="U54" s="24">
        <v>1.8146</v>
      </c>
      <c r="V54" s="24">
        <v>32.927</v>
      </c>
      <c r="W54" s="24">
        <v>20</v>
      </c>
      <c r="X54" s="24">
        <v>20.072399999999998</v>
      </c>
      <c r="Y54" s="24">
        <v>0.14630000000000001</v>
      </c>
      <c r="Z54" s="24">
        <v>0.85129999999999995</v>
      </c>
      <c r="AA54" s="24">
        <v>9.7843999999999998</v>
      </c>
      <c r="AB54">
        <f t="shared" si="0"/>
        <v>-3.9949046674075275</v>
      </c>
      <c r="AC54" s="14">
        <f t="shared" si="1"/>
        <v>0.3322</v>
      </c>
    </row>
    <row r="55" spans="1:29" ht="25.5" x14ac:dyDescent="0.2">
      <c r="A55" s="24" t="s">
        <v>543</v>
      </c>
      <c r="B55" s="24" t="s">
        <v>158</v>
      </c>
      <c r="C55" s="24">
        <v>41.618600000000001</v>
      </c>
      <c r="D55" s="24">
        <v>0</v>
      </c>
      <c r="E55" s="24">
        <v>-3.99</v>
      </c>
      <c r="F55" s="24">
        <v>0.3322</v>
      </c>
      <c r="G55" s="24">
        <v>2.3199999999999998E-2</v>
      </c>
      <c r="H55" s="24">
        <v>0</v>
      </c>
      <c r="I55" s="24">
        <v>0</v>
      </c>
      <c r="J55" s="24">
        <v>0</v>
      </c>
      <c r="K55" s="24">
        <v>0</v>
      </c>
      <c r="L55" s="24">
        <v>-1.0112000000000001</v>
      </c>
      <c r="M55" s="24">
        <v>-9.2203999999999997</v>
      </c>
      <c r="N55" s="24">
        <v>2.4401999999999999</v>
      </c>
      <c r="O55" s="24">
        <v>0.62839999999999996</v>
      </c>
      <c r="P55" s="24" t="s">
        <v>172</v>
      </c>
      <c r="Q55" s="24">
        <v>-0.44169999999999998</v>
      </c>
      <c r="R55" s="24">
        <v>-5.4363000000000001</v>
      </c>
      <c r="S55" s="24">
        <v>327.358</v>
      </c>
      <c r="T55" s="24">
        <v>327.99950000000001</v>
      </c>
      <c r="U55" s="24">
        <v>1.8138000000000001</v>
      </c>
      <c r="V55" s="24">
        <v>32.165500000000002</v>
      </c>
      <c r="W55" s="24">
        <v>-20</v>
      </c>
      <c r="X55" s="24">
        <v>-20.0321</v>
      </c>
      <c r="Y55" s="24">
        <v>-6.6299999999999998E-2</v>
      </c>
      <c r="Z55" s="24">
        <v>-1.4697</v>
      </c>
      <c r="AA55" s="24">
        <v>-5.6264000000000003</v>
      </c>
      <c r="AB55">
        <f t="shared" si="0"/>
        <v>-3.9949046674075275</v>
      </c>
      <c r="AC55" s="14">
        <f t="shared" si="1"/>
        <v>0.3322</v>
      </c>
    </row>
    <row r="56" spans="1:29" ht="25.5" x14ac:dyDescent="0.2">
      <c r="A56" s="24" t="s">
        <v>544</v>
      </c>
      <c r="B56" s="24" t="s">
        <v>158</v>
      </c>
      <c r="C56" s="24">
        <v>41.618499999999997</v>
      </c>
      <c r="D56" s="24">
        <v>0</v>
      </c>
      <c r="E56" s="24">
        <v>-3.99</v>
      </c>
      <c r="F56" s="24">
        <v>0.3322</v>
      </c>
      <c r="G56" s="24">
        <v>2.3199999999999998E-2</v>
      </c>
      <c r="H56" s="24">
        <v>0</v>
      </c>
      <c r="I56" s="24">
        <v>0</v>
      </c>
      <c r="J56" s="24">
        <v>0</v>
      </c>
      <c r="K56" s="24">
        <v>0</v>
      </c>
      <c r="L56" s="24">
        <v>-0.93020000000000003</v>
      </c>
      <c r="M56" s="24">
        <v>-3.2431000000000001</v>
      </c>
      <c r="N56" s="24">
        <v>2.3409</v>
      </c>
      <c r="O56" s="24">
        <v>2.3699999999999999E-2</v>
      </c>
      <c r="P56" s="24" t="s">
        <v>172</v>
      </c>
      <c r="Q56" s="24">
        <v>-0.4778</v>
      </c>
      <c r="R56" s="24">
        <v>-13.224600000000001</v>
      </c>
      <c r="S56" s="24">
        <v>327.358</v>
      </c>
      <c r="T56" s="24">
        <v>328.02019999999999</v>
      </c>
      <c r="U56" s="24">
        <v>1.8132999999999999</v>
      </c>
      <c r="V56" s="24">
        <v>31.5062</v>
      </c>
      <c r="W56" s="24">
        <v>30</v>
      </c>
      <c r="X56" s="24">
        <v>30.090199999999999</v>
      </c>
      <c r="Y56" s="24">
        <v>0.29580000000000001</v>
      </c>
      <c r="Z56" s="24">
        <v>1.3161</v>
      </c>
      <c r="AA56" s="24">
        <v>10.497999999999999</v>
      </c>
      <c r="AB56">
        <f t="shared" si="0"/>
        <v>-3.9949046674075275</v>
      </c>
      <c r="AC56" s="14">
        <f t="shared" si="1"/>
        <v>0.3322</v>
      </c>
    </row>
    <row r="57" spans="1:29" ht="25.5" x14ac:dyDescent="0.2">
      <c r="A57" s="24" t="s">
        <v>545</v>
      </c>
      <c r="B57" s="24" t="s">
        <v>158</v>
      </c>
      <c r="C57" s="24">
        <v>41.618400000000001</v>
      </c>
      <c r="D57" s="24">
        <v>0</v>
      </c>
      <c r="E57" s="24">
        <v>-3.99</v>
      </c>
      <c r="F57" s="24">
        <v>0.3322</v>
      </c>
      <c r="G57" s="24">
        <v>2.3199999999999998E-2</v>
      </c>
      <c r="H57" s="24">
        <v>0</v>
      </c>
      <c r="I57" s="24">
        <v>0</v>
      </c>
      <c r="J57" s="24">
        <v>0</v>
      </c>
      <c r="K57" s="24">
        <v>0</v>
      </c>
      <c r="L57" s="24">
        <v>-1.6073999999999999</v>
      </c>
      <c r="M57" s="24">
        <v>-10.8832</v>
      </c>
      <c r="N57" s="24">
        <v>2.4312</v>
      </c>
      <c r="O57" s="24">
        <v>0.63939999999999997</v>
      </c>
      <c r="P57" s="24" t="s">
        <v>172</v>
      </c>
      <c r="Q57" s="24">
        <v>-0.43859999999999999</v>
      </c>
      <c r="R57" s="24">
        <v>-3.7037</v>
      </c>
      <c r="S57" s="24">
        <v>327.358</v>
      </c>
      <c r="T57" s="24">
        <v>328.0111</v>
      </c>
      <c r="U57" s="24">
        <v>1.7686999999999999</v>
      </c>
      <c r="V57" s="24">
        <v>33.846699999999998</v>
      </c>
      <c r="W57" s="24">
        <v>-30</v>
      </c>
      <c r="X57" s="24">
        <v>-30.057200000000002</v>
      </c>
      <c r="Y57" s="24">
        <v>-0.1842</v>
      </c>
      <c r="Z57" s="24">
        <v>-1.9896</v>
      </c>
      <c r="AA57" s="24">
        <v>7.6557000000000004</v>
      </c>
      <c r="AB57">
        <f t="shared" si="0"/>
        <v>-3.9949046674075275</v>
      </c>
      <c r="AC57" s="14">
        <f t="shared" si="1"/>
        <v>0.3322</v>
      </c>
    </row>
    <row r="58" spans="1:29" ht="25.5" x14ac:dyDescent="0.2">
      <c r="A58" s="24" t="s">
        <v>546</v>
      </c>
      <c r="B58" s="24" t="s">
        <v>158</v>
      </c>
      <c r="C58" s="24">
        <v>41.618299999999998</v>
      </c>
      <c r="D58" s="24">
        <v>0</v>
      </c>
      <c r="E58" s="24">
        <v>-3.99</v>
      </c>
      <c r="F58" s="24">
        <v>0.3322</v>
      </c>
      <c r="G58" s="24">
        <v>2.3199999999999998E-2</v>
      </c>
      <c r="H58" s="24">
        <v>0</v>
      </c>
      <c r="I58" s="24">
        <v>0</v>
      </c>
      <c r="J58" s="24">
        <v>0</v>
      </c>
      <c r="K58" s="24">
        <v>0</v>
      </c>
      <c r="L58" s="24">
        <v>-1.1511</v>
      </c>
      <c r="M58" s="24">
        <v>-3.0528</v>
      </c>
      <c r="N58" s="24">
        <v>2.3214000000000001</v>
      </c>
      <c r="O58" s="24">
        <v>3.8800000000000001E-2</v>
      </c>
      <c r="P58" s="24" t="s">
        <v>172</v>
      </c>
      <c r="Q58" s="24">
        <v>-0.48809999999999998</v>
      </c>
      <c r="R58" s="24">
        <v>-13.3849</v>
      </c>
      <c r="S58" s="24">
        <v>327.358</v>
      </c>
      <c r="T58" s="24">
        <v>328.06360000000001</v>
      </c>
      <c r="U58" s="24">
        <v>1.8507</v>
      </c>
      <c r="V58" s="24">
        <v>35.759700000000002</v>
      </c>
      <c r="W58" s="24">
        <v>35</v>
      </c>
      <c r="X58" s="24">
        <v>35.092799999999997</v>
      </c>
      <c r="Y58" s="24">
        <v>0.105</v>
      </c>
      <c r="Z58" s="24">
        <v>1.5289999999999999</v>
      </c>
      <c r="AA58" s="24">
        <v>-3.5600999999999998</v>
      </c>
      <c r="AB58">
        <f t="shared" si="0"/>
        <v>-3.9949046674075275</v>
      </c>
      <c r="AC58" s="14">
        <f t="shared" si="1"/>
        <v>0.3322</v>
      </c>
    </row>
    <row r="59" spans="1:29" ht="25.5" x14ac:dyDescent="0.2">
      <c r="A59" s="24" t="s">
        <v>547</v>
      </c>
      <c r="B59" s="24" t="s">
        <v>158</v>
      </c>
      <c r="C59" s="24">
        <v>41.618200000000002</v>
      </c>
      <c r="D59" s="24">
        <v>0</v>
      </c>
      <c r="E59" s="24">
        <v>-3.99</v>
      </c>
      <c r="F59" s="24">
        <v>0.3322</v>
      </c>
      <c r="G59" s="24">
        <v>2.3199999999999998E-2</v>
      </c>
      <c r="H59" s="24">
        <v>0</v>
      </c>
      <c r="I59" s="24">
        <v>0</v>
      </c>
      <c r="J59" s="24">
        <v>0</v>
      </c>
      <c r="K59" s="24">
        <v>0</v>
      </c>
      <c r="L59" s="24">
        <v>-1.7843</v>
      </c>
      <c r="M59" s="24">
        <v>-11.2006</v>
      </c>
      <c r="N59" s="24">
        <v>2.4102999999999999</v>
      </c>
      <c r="O59" s="24">
        <v>0.67179999999999995</v>
      </c>
      <c r="P59" s="24" t="s">
        <v>172</v>
      </c>
      <c r="Q59" s="24">
        <v>-0.43730000000000002</v>
      </c>
      <c r="R59" s="24">
        <v>-3.294</v>
      </c>
      <c r="S59" s="24">
        <v>327.358</v>
      </c>
      <c r="T59" s="24">
        <v>328.03250000000003</v>
      </c>
      <c r="U59" s="24">
        <v>1.8139000000000001</v>
      </c>
      <c r="V59" s="24">
        <v>35.308999999999997</v>
      </c>
      <c r="W59" s="24">
        <v>-35</v>
      </c>
      <c r="X59" s="24">
        <v>-35.064599999999999</v>
      </c>
      <c r="Y59" s="24">
        <v>-0.17530000000000001</v>
      </c>
      <c r="Z59" s="24">
        <v>-2.1515</v>
      </c>
      <c r="AA59" s="24">
        <v>11.1867</v>
      </c>
      <c r="AB59">
        <f t="shared" si="0"/>
        <v>-3.9949046674075275</v>
      </c>
      <c r="AC59" s="14">
        <f t="shared" si="1"/>
        <v>0.3322</v>
      </c>
    </row>
    <row r="60" spans="1:29" ht="25.5" x14ac:dyDescent="0.2">
      <c r="A60" s="24" t="s">
        <v>548</v>
      </c>
      <c r="B60" s="24" t="s">
        <v>158</v>
      </c>
      <c r="C60" s="24">
        <v>41.618099999999998</v>
      </c>
      <c r="D60" s="24">
        <v>0</v>
      </c>
      <c r="E60" s="24">
        <v>8</v>
      </c>
      <c r="F60" s="24">
        <v>0.32979999999999998</v>
      </c>
      <c r="G60" s="24">
        <v>-4.6300000000000001E-2</v>
      </c>
      <c r="H60" s="24">
        <v>0</v>
      </c>
      <c r="I60" s="24">
        <v>0</v>
      </c>
      <c r="J60" s="24">
        <v>0</v>
      </c>
      <c r="K60" s="24">
        <v>0</v>
      </c>
      <c r="L60" s="24">
        <v>-0.36820000000000003</v>
      </c>
      <c r="M60" s="24">
        <v>22.4193</v>
      </c>
      <c r="N60" s="24">
        <v>3.2648999999999999</v>
      </c>
      <c r="O60" s="24">
        <v>-1.5818000000000001</v>
      </c>
      <c r="P60" s="24" t="s">
        <v>172</v>
      </c>
      <c r="Q60" s="24">
        <v>-0.73250000000000004</v>
      </c>
      <c r="R60" s="24">
        <v>18.355799999999999</v>
      </c>
      <c r="S60" s="24">
        <v>327.358</v>
      </c>
      <c r="T60" s="24">
        <v>328.04520000000002</v>
      </c>
      <c r="U60" s="24">
        <v>1.5677000000000001</v>
      </c>
      <c r="V60" s="24">
        <v>29.615600000000001</v>
      </c>
      <c r="W60" s="24">
        <v>0</v>
      </c>
      <c r="X60" s="24">
        <v>4.8999999999999998E-3</v>
      </c>
      <c r="Y60" s="24">
        <v>-3.2500000000000001E-2</v>
      </c>
      <c r="Z60" s="24">
        <v>0.33639999999999998</v>
      </c>
      <c r="AA60" s="24">
        <v>4.1611000000000002</v>
      </c>
      <c r="AB60">
        <f t="shared" si="0"/>
        <v>7.9914190531954432</v>
      </c>
      <c r="AC60" s="14">
        <f t="shared" si="1"/>
        <v>0.32979999999999998</v>
      </c>
    </row>
    <row r="61" spans="1:29" ht="25.5" x14ac:dyDescent="0.2">
      <c r="A61" s="24" t="s">
        <v>549</v>
      </c>
      <c r="B61" s="24" t="s">
        <v>158</v>
      </c>
      <c r="C61" s="24">
        <v>41.618000000000002</v>
      </c>
      <c r="D61" s="24">
        <v>0</v>
      </c>
      <c r="E61" s="24">
        <v>-7.9695999999999998</v>
      </c>
      <c r="F61" s="24">
        <v>0.32979999999999998</v>
      </c>
      <c r="G61" s="24">
        <v>4.6199999999999998E-2</v>
      </c>
      <c r="H61" s="24">
        <v>-1E-4</v>
      </c>
      <c r="I61" s="24">
        <v>0</v>
      </c>
      <c r="J61" s="24">
        <v>0</v>
      </c>
      <c r="K61" s="24">
        <v>0</v>
      </c>
      <c r="L61" s="24">
        <v>-1.09E-2</v>
      </c>
      <c r="M61" s="24">
        <v>-20.030799999999999</v>
      </c>
      <c r="N61" s="24">
        <v>3.0657000000000001</v>
      </c>
      <c r="O61" s="24">
        <v>1.4729000000000001</v>
      </c>
      <c r="P61" s="24" t="s">
        <v>172</v>
      </c>
      <c r="Q61" s="24">
        <v>-0.65269999999999995</v>
      </c>
      <c r="R61" s="24">
        <v>-17.356000000000002</v>
      </c>
      <c r="S61" s="24">
        <v>327.358</v>
      </c>
      <c r="T61" s="24">
        <v>328.05450000000002</v>
      </c>
      <c r="U61" s="24">
        <v>1.7436</v>
      </c>
      <c r="V61" s="24">
        <v>32.3292</v>
      </c>
      <c r="W61" s="24">
        <v>0</v>
      </c>
      <c r="X61" s="24">
        <v>3.8E-3</v>
      </c>
      <c r="Y61" s="24">
        <v>-0.109</v>
      </c>
      <c r="Z61" s="24">
        <v>-0.34189999999999998</v>
      </c>
      <c r="AA61" s="24">
        <v>-1.6503000000000001</v>
      </c>
      <c r="AB61">
        <f t="shared" si="0"/>
        <v>-7.974381237287858</v>
      </c>
      <c r="AC61" s="14">
        <f t="shared" si="1"/>
        <v>0.32979999999999998</v>
      </c>
    </row>
    <row r="62" spans="1:29" ht="25.5" x14ac:dyDescent="0.2">
      <c r="A62" s="24" t="s">
        <v>550</v>
      </c>
      <c r="B62" s="24" t="s">
        <v>158</v>
      </c>
      <c r="C62" s="24">
        <v>41.122700000000002</v>
      </c>
      <c r="D62" s="24">
        <v>0</v>
      </c>
      <c r="E62" s="24">
        <v>0</v>
      </c>
      <c r="F62" s="24">
        <v>0.41599999999999998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-0.65969999999999995</v>
      </c>
      <c r="M62" s="24">
        <v>1.1264000000000001</v>
      </c>
      <c r="N62" s="24">
        <v>3.4493999999999998</v>
      </c>
      <c r="O62" s="24">
        <v>1.0200000000000001E-2</v>
      </c>
      <c r="P62" s="24" t="s">
        <v>172</v>
      </c>
      <c r="Q62" s="24">
        <v>-0.67669999999999997</v>
      </c>
      <c r="R62" s="24">
        <v>0.92569999999999997</v>
      </c>
      <c r="S62" s="24">
        <v>400.10399999999998</v>
      </c>
      <c r="T62" s="24">
        <v>400.84269999999998</v>
      </c>
      <c r="U62" s="24">
        <v>3.1974999999999998</v>
      </c>
      <c r="V62" s="24">
        <v>54.857599999999998</v>
      </c>
      <c r="W62" s="24">
        <v>0</v>
      </c>
      <c r="X62" s="24">
        <v>5.1999999999999998E-3</v>
      </c>
      <c r="Y62" s="24">
        <v>-0.11749999999999999</v>
      </c>
      <c r="Z62" s="24">
        <v>-0.1454</v>
      </c>
      <c r="AA62" s="24">
        <v>1.1866000000000001</v>
      </c>
      <c r="AB62">
        <f t="shared" si="0"/>
        <v>0</v>
      </c>
      <c r="AC62" s="14">
        <f t="shared" si="1"/>
        <v>0.41599999999999998</v>
      </c>
    </row>
    <row r="63" spans="1:29" x14ac:dyDescent="0.2">
      <c r="X63"/>
      <c r="Y63"/>
      <c r="Z63"/>
    </row>
    <row r="64" spans="1:29" ht="25.5" x14ac:dyDescent="0.2">
      <c r="A64" s="24" t="s">
        <v>551</v>
      </c>
      <c r="B64" s="24" t="s">
        <v>158</v>
      </c>
      <c r="C64" s="24">
        <v>41.1203</v>
      </c>
      <c r="D64" s="24">
        <v>-1E-4</v>
      </c>
      <c r="E64" s="24">
        <v>0</v>
      </c>
      <c r="F64" s="24">
        <v>0.41599999999999998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-0.83879999999999999</v>
      </c>
      <c r="M64" s="24">
        <v>2.6819000000000002</v>
      </c>
      <c r="N64" s="24">
        <v>3.3767999999999998</v>
      </c>
      <c r="O64" s="24">
        <v>-0.13339999999999999</v>
      </c>
      <c r="P64" s="24" t="s">
        <v>172</v>
      </c>
      <c r="Q64" s="24">
        <v>-0.66339999999999999</v>
      </c>
      <c r="R64" s="24">
        <v>-1.2208000000000001</v>
      </c>
      <c r="S64" s="24">
        <v>400.10399999999998</v>
      </c>
      <c r="T64" s="24">
        <v>400.87169999999998</v>
      </c>
      <c r="U64" s="24">
        <v>3.1863000000000001</v>
      </c>
      <c r="V64" s="24">
        <v>56.89</v>
      </c>
      <c r="W64" s="24">
        <v>10</v>
      </c>
      <c r="X64" s="24">
        <v>10.0739</v>
      </c>
      <c r="Y64" s="24">
        <v>-4.2099999999999999E-2</v>
      </c>
      <c r="Z64" s="24">
        <v>0.61739999999999995</v>
      </c>
      <c r="AA64" s="24">
        <v>10.9657</v>
      </c>
      <c r="AB64">
        <f t="shared" ref="AB64" si="2">DEGREES(ATAN2(F64,-G64))</f>
        <v>0</v>
      </c>
      <c r="AC64" s="14">
        <f t="shared" ref="AC64" si="3">IF(B64="PMMPSI2",F64*COS(RADIANS(E64)),F64)</f>
        <v>0.41599999999999998</v>
      </c>
    </row>
    <row r="65" spans="1:29" ht="25.5" x14ac:dyDescent="0.2">
      <c r="A65" s="24" t="s">
        <v>552</v>
      </c>
      <c r="B65" s="24" t="s">
        <v>158</v>
      </c>
      <c r="C65" s="24">
        <v>41.120899999999999</v>
      </c>
      <c r="D65" s="24">
        <v>-1E-4</v>
      </c>
      <c r="E65" s="24">
        <v>0</v>
      </c>
      <c r="F65" s="24">
        <v>0.41599999999999998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-0.89980000000000004</v>
      </c>
      <c r="M65" s="24">
        <v>2.6246999999999998</v>
      </c>
      <c r="N65" s="24">
        <v>3.4095</v>
      </c>
      <c r="O65" s="24">
        <v>-0.1011</v>
      </c>
      <c r="P65" s="24" t="s">
        <v>172</v>
      </c>
      <c r="Q65" s="24">
        <v>-0.66869999999999996</v>
      </c>
      <c r="R65" s="24">
        <v>-1.2944</v>
      </c>
      <c r="S65" s="24">
        <v>400.10399999999998</v>
      </c>
      <c r="T65" s="24">
        <v>400.86689999999999</v>
      </c>
      <c r="U65" s="24">
        <v>3.1705999999999999</v>
      </c>
      <c r="V65" s="24">
        <v>54.451999999999998</v>
      </c>
      <c r="W65" s="24">
        <v>10</v>
      </c>
      <c r="X65" s="24">
        <v>10.080500000000001</v>
      </c>
      <c r="Y65" s="24">
        <v>-4.5100000000000001E-2</v>
      </c>
      <c r="Z65" s="24">
        <v>0.60780000000000001</v>
      </c>
      <c r="AA65" s="24">
        <v>10.769600000000001</v>
      </c>
      <c r="AB65">
        <f t="shared" ref="AB65:AB73" si="4">DEGREES(ATAN2(F65,-G65))</f>
        <v>0</v>
      </c>
      <c r="AC65" s="14">
        <f t="shared" ref="AC65:AC73" si="5">IF(B65="PMMPSI2",F65*COS(RADIANS(E65)),F65)</f>
        <v>0.41599999999999998</v>
      </c>
    </row>
    <row r="66" spans="1:29" ht="25.5" x14ac:dyDescent="0.2">
      <c r="A66" s="24" t="s">
        <v>553</v>
      </c>
      <c r="B66" s="24" t="s">
        <v>158</v>
      </c>
      <c r="C66" s="24">
        <v>41.1203</v>
      </c>
      <c r="D66" s="24">
        <v>0</v>
      </c>
      <c r="E66" s="24">
        <v>0</v>
      </c>
      <c r="F66" s="24">
        <v>0.41599999999999998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-0.75629999999999997</v>
      </c>
      <c r="M66" s="24">
        <v>2.4632999999999998</v>
      </c>
      <c r="N66" s="24">
        <v>3.4011</v>
      </c>
      <c r="O66" s="24">
        <v>-0.1305</v>
      </c>
      <c r="P66" s="24" t="s">
        <v>172</v>
      </c>
      <c r="Q66" s="24">
        <v>-0.68</v>
      </c>
      <c r="R66" s="24">
        <v>-1.1746000000000001</v>
      </c>
      <c r="S66" s="24">
        <v>400.10399999999998</v>
      </c>
      <c r="T66" s="24">
        <v>400.82229999999998</v>
      </c>
      <c r="U66" s="24">
        <v>3.2612999999999999</v>
      </c>
      <c r="V66" s="24">
        <v>56.713099999999997</v>
      </c>
      <c r="W66" s="24">
        <v>10</v>
      </c>
      <c r="X66" s="24">
        <v>10.0418</v>
      </c>
      <c r="Y66" s="24">
        <v>-3.2399999999999998E-2</v>
      </c>
      <c r="Z66" s="24">
        <v>0.58389999999999997</v>
      </c>
      <c r="AA66" s="24">
        <v>10.277900000000001</v>
      </c>
      <c r="AB66">
        <f t="shared" si="4"/>
        <v>0</v>
      </c>
      <c r="AC66" s="14">
        <f t="shared" si="5"/>
        <v>0.41599999999999998</v>
      </c>
    </row>
    <row r="67" spans="1:29" ht="25.5" x14ac:dyDescent="0.2">
      <c r="A67" s="24" t="s">
        <v>554</v>
      </c>
      <c r="B67" s="24" t="s">
        <v>158</v>
      </c>
      <c r="C67" s="24">
        <v>41.122399999999999</v>
      </c>
      <c r="D67" s="24">
        <v>0</v>
      </c>
      <c r="E67" s="24">
        <v>0</v>
      </c>
      <c r="F67" s="24">
        <v>0.41599999999999998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-0.7681</v>
      </c>
      <c r="M67" s="24">
        <v>2.3891</v>
      </c>
      <c r="N67" s="24">
        <v>3.4127000000000001</v>
      </c>
      <c r="O67" s="24">
        <v>-0.1028</v>
      </c>
      <c r="P67" s="24" t="s">
        <v>172</v>
      </c>
      <c r="Q67" s="24">
        <v>-0.67520000000000002</v>
      </c>
      <c r="R67" s="24">
        <v>-1.1114999999999999</v>
      </c>
      <c r="S67" s="24">
        <v>400.10399999999998</v>
      </c>
      <c r="T67" s="24">
        <v>400.8596</v>
      </c>
      <c r="U67" s="24">
        <v>3.0790999999999999</v>
      </c>
      <c r="V67" s="24">
        <v>54.2361</v>
      </c>
      <c r="W67" s="24">
        <v>10</v>
      </c>
      <c r="X67" s="24">
        <v>10.043100000000001</v>
      </c>
      <c r="Y67" s="24">
        <v>-4.3499999999999997E-2</v>
      </c>
      <c r="Z67" s="24">
        <v>0.59360000000000002</v>
      </c>
      <c r="AA67" s="24">
        <v>10.0783</v>
      </c>
      <c r="AB67">
        <f t="shared" si="4"/>
        <v>0</v>
      </c>
      <c r="AC67" s="14">
        <f t="shared" si="5"/>
        <v>0.41599999999999998</v>
      </c>
    </row>
    <row r="68" spans="1:29" ht="25.5" x14ac:dyDescent="0.2">
      <c r="A68" s="24" t="s">
        <v>555</v>
      </c>
      <c r="B68" s="24" t="s">
        <v>158</v>
      </c>
      <c r="C68" s="24">
        <v>41.122799999999998</v>
      </c>
      <c r="D68" s="24">
        <v>0</v>
      </c>
      <c r="E68" s="24">
        <v>0</v>
      </c>
      <c r="F68" s="24">
        <v>0.41599999999999998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-0.77429999999999999</v>
      </c>
      <c r="M68" s="24">
        <v>1.9914000000000001</v>
      </c>
      <c r="N68" s="24">
        <v>3.4474999999999998</v>
      </c>
      <c r="O68" s="24">
        <v>-0.1714</v>
      </c>
      <c r="P68" s="24" t="s">
        <v>172</v>
      </c>
      <c r="Q68" s="24">
        <v>-0.68130000000000002</v>
      </c>
      <c r="R68" s="24">
        <v>-0.61180000000000001</v>
      </c>
      <c r="S68" s="24">
        <v>400.10399999999998</v>
      </c>
      <c r="T68" s="24">
        <v>400.86239999999998</v>
      </c>
      <c r="U68" s="24">
        <v>3.0733999999999999</v>
      </c>
      <c r="V68" s="24">
        <v>52.897100000000002</v>
      </c>
      <c r="W68" s="24">
        <v>10</v>
      </c>
      <c r="X68" s="24">
        <v>10.0458</v>
      </c>
      <c r="Y68" s="24">
        <v>-3.1800000000000002E-2</v>
      </c>
      <c r="Z68" s="24">
        <v>0.61219999999999997</v>
      </c>
      <c r="AA68" s="24">
        <v>7.6614000000000004</v>
      </c>
      <c r="AB68">
        <f t="shared" si="4"/>
        <v>0</v>
      </c>
      <c r="AC68" s="14">
        <f t="shared" si="5"/>
        <v>0.41599999999999998</v>
      </c>
    </row>
    <row r="69" spans="1:29" ht="25.5" x14ac:dyDescent="0.2">
      <c r="A69" s="24" t="s">
        <v>556</v>
      </c>
      <c r="B69" s="24" t="s">
        <v>158</v>
      </c>
      <c r="C69" s="24">
        <v>41.121200000000002</v>
      </c>
      <c r="D69" s="24">
        <v>0</v>
      </c>
      <c r="E69" s="24">
        <v>0</v>
      </c>
      <c r="F69" s="24">
        <v>0.41599999999999998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-0.9173</v>
      </c>
      <c r="M69" s="24">
        <v>2.4794</v>
      </c>
      <c r="N69" s="24">
        <v>3.4891000000000001</v>
      </c>
      <c r="O69" s="24">
        <v>-0.17150000000000001</v>
      </c>
      <c r="P69" s="24" t="s">
        <v>172</v>
      </c>
      <c r="Q69" s="24">
        <v>-0.67120000000000002</v>
      </c>
      <c r="R69" s="24">
        <v>-1.0531999999999999</v>
      </c>
      <c r="S69" s="24">
        <v>400.10399999999998</v>
      </c>
      <c r="T69" s="24">
        <v>400.79520000000002</v>
      </c>
      <c r="U69" s="24">
        <v>3.2181999999999999</v>
      </c>
      <c r="V69" s="24">
        <v>54.540500000000002</v>
      </c>
      <c r="W69" s="24">
        <v>10</v>
      </c>
      <c r="X69" s="24">
        <v>9.9692000000000007</v>
      </c>
      <c r="Y69" s="24">
        <v>-3.0800000000000001E-2</v>
      </c>
      <c r="Z69" s="24">
        <v>0.60960000000000003</v>
      </c>
      <c r="AA69" s="24">
        <v>10.3161</v>
      </c>
      <c r="AB69">
        <f t="shared" si="4"/>
        <v>0</v>
      </c>
      <c r="AC69" s="14">
        <f t="shared" si="5"/>
        <v>0.41599999999999998</v>
      </c>
    </row>
    <row r="70" spans="1:29" ht="25.5" x14ac:dyDescent="0.2">
      <c r="A70" s="24" t="s">
        <v>557</v>
      </c>
      <c r="B70" s="24" t="s">
        <v>158</v>
      </c>
      <c r="C70" s="24">
        <v>41.122100000000003</v>
      </c>
      <c r="D70" s="24">
        <v>-1E-4</v>
      </c>
      <c r="E70" s="24">
        <v>0</v>
      </c>
      <c r="F70" s="24">
        <v>0.41599999999999998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-0.82569999999999999</v>
      </c>
      <c r="M70" s="24">
        <v>2.2181000000000002</v>
      </c>
      <c r="N70" s="24">
        <v>3.4706000000000001</v>
      </c>
      <c r="O70" s="24">
        <v>-0.17979999999999999</v>
      </c>
      <c r="P70" s="24" t="s">
        <v>172</v>
      </c>
      <c r="Q70" s="24">
        <v>-0.66979999999999995</v>
      </c>
      <c r="R70" s="24">
        <v>-1.0368999999999999</v>
      </c>
      <c r="S70" s="24">
        <v>400.10399999999998</v>
      </c>
      <c r="T70" s="24">
        <v>400.78199999999998</v>
      </c>
      <c r="U70" s="24">
        <v>3.266</v>
      </c>
      <c r="V70" s="24">
        <v>55.5627</v>
      </c>
      <c r="W70" s="24">
        <v>10</v>
      </c>
      <c r="X70" s="24">
        <v>9.9601000000000006</v>
      </c>
      <c r="Y70" s="24">
        <v>-3.9300000000000002E-2</v>
      </c>
      <c r="Z70" s="24">
        <v>0.59799999999999998</v>
      </c>
      <c r="AA70" s="24">
        <v>9.6590000000000007</v>
      </c>
      <c r="AB70">
        <f t="shared" si="4"/>
        <v>0</v>
      </c>
      <c r="AC70" s="14">
        <f t="shared" si="5"/>
        <v>0.41599999999999998</v>
      </c>
    </row>
    <row r="71" spans="1:29" ht="25.5" x14ac:dyDescent="0.2">
      <c r="A71" s="24" t="s">
        <v>558</v>
      </c>
      <c r="B71" s="24" t="s">
        <v>158</v>
      </c>
      <c r="C71" s="24">
        <v>41.120899999999999</v>
      </c>
      <c r="D71" s="24">
        <v>0</v>
      </c>
      <c r="E71" s="24">
        <v>0</v>
      </c>
      <c r="F71" s="24">
        <v>0.41599999999999998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-0.90210000000000001</v>
      </c>
      <c r="M71" s="24">
        <v>2.5569999999999999</v>
      </c>
      <c r="N71" s="24">
        <v>3.4449000000000001</v>
      </c>
      <c r="O71" s="24">
        <v>-0.15260000000000001</v>
      </c>
      <c r="P71" s="24" t="s">
        <v>172</v>
      </c>
      <c r="Q71" s="24">
        <v>-0.64749999999999996</v>
      </c>
      <c r="R71" s="24">
        <v>-1.1879</v>
      </c>
      <c r="S71" s="24">
        <v>400.10399999999998</v>
      </c>
      <c r="T71" s="24">
        <v>400.81209999999999</v>
      </c>
      <c r="U71" s="24">
        <v>3.1865000000000001</v>
      </c>
      <c r="V71" s="24">
        <v>57.0276</v>
      </c>
      <c r="W71" s="24">
        <v>10</v>
      </c>
      <c r="X71" s="24">
        <v>9.9738000000000007</v>
      </c>
      <c r="Y71" s="24">
        <v>-3.8600000000000002E-2</v>
      </c>
      <c r="Z71" s="24">
        <v>0.61419999999999997</v>
      </c>
      <c r="AA71" s="24">
        <v>10.504099999999999</v>
      </c>
      <c r="AB71">
        <f t="shared" si="4"/>
        <v>0</v>
      </c>
      <c r="AC71" s="14">
        <f t="shared" si="5"/>
        <v>0.41599999999999998</v>
      </c>
    </row>
    <row r="72" spans="1:29" ht="25.5" x14ac:dyDescent="0.2">
      <c r="A72" s="24" t="s">
        <v>559</v>
      </c>
      <c r="B72" s="24" t="s">
        <v>158</v>
      </c>
      <c r="C72" s="24">
        <v>41.121499999999997</v>
      </c>
      <c r="D72" s="24">
        <v>0</v>
      </c>
      <c r="E72" s="24">
        <v>0</v>
      </c>
      <c r="F72" s="24">
        <v>0.41599999999999998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-0.87480000000000002</v>
      </c>
      <c r="M72" s="24">
        <v>2.1093000000000002</v>
      </c>
      <c r="N72" s="24">
        <v>3.4485000000000001</v>
      </c>
      <c r="O72" s="24">
        <v>-0.1895</v>
      </c>
      <c r="P72" s="24" t="s">
        <v>172</v>
      </c>
      <c r="Q72" s="24">
        <v>-0.66</v>
      </c>
      <c r="R72" s="24">
        <v>-1.0174000000000001</v>
      </c>
      <c r="S72" s="24">
        <v>400.10399999999998</v>
      </c>
      <c r="T72" s="24">
        <v>400.8143</v>
      </c>
      <c r="U72" s="24">
        <v>2.9565000000000001</v>
      </c>
      <c r="V72" s="24">
        <v>54.857399999999998</v>
      </c>
      <c r="W72" s="24">
        <v>10</v>
      </c>
      <c r="X72" s="24">
        <v>9.9734999999999996</v>
      </c>
      <c r="Y72" s="24">
        <v>-3.7600000000000001E-2</v>
      </c>
      <c r="Z72" s="24">
        <v>0.61809999999999998</v>
      </c>
      <c r="AA72" s="24">
        <v>9.0373999999999999</v>
      </c>
      <c r="AB72">
        <f t="shared" si="4"/>
        <v>0</v>
      </c>
      <c r="AC72" s="14">
        <f t="shared" si="5"/>
        <v>0.41599999999999998</v>
      </c>
    </row>
    <row r="73" spans="1:29" ht="25.5" x14ac:dyDescent="0.2">
      <c r="A73" s="24" t="s">
        <v>560</v>
      </c>
      <c r="B73" s="24" t="s">
        <v>158</v>
      </c>
      <c r="C73" s="24">
        <v>41.122900000000001</v>
      </c>
      <c r="D73" s="24">
        <v>0</v>
      </c>
      <c r="E73" s="24">
        <v>0</v>
      </c>
      <c r="F73" s="24">
        <v>0.41599999999999998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-0.83979999999999999</v>
      </c>
      <c r="M73" s="24">
        <v>2.5506000000000002</v>
      </c>
      <c r="N73" s="24">
        <v>3.4041999999999999</v>
      </c>
      <c r="O73" s="24">
        <v>-0.14910000000000001</v>
      </c>
      <c r="P73" s="24" t="s">
        <v>172</v>
      </c>
      <c r="Q73" s="24">
        <v>-0.65700000000000003</v>
      </c>
      <c r="R73" s="24">
        <v>-1.2470000000000001</v>
      </c>
      <c r="S73" s="24">
        <v>400.10399999999998</v>
      </c>
      <c r="T73" s="24">
        <v>400.80579999999998</v>
      </c>
      <c r="U73" s="24">
        <v>3.0695999999999999</v>
      </c>
      <c r="V73" s="24">
        <v>54.942399999999999</v>
      </c>
      <c r="W73" s="24">
        <v>10</v>
      </c>
      <c r="X73" s="24">
        <v>9.9811999999999994</v>
      </c>
      <c r="Y73" s="24">
        <v>-4.1599999999999998E-2</v>
      </c>
      <c r="Z73" s="24">
        <v>0.60240000000000005</v>
      </c>
      <c r="AA73" s="24">
        <v>10.679399999999999</v>
      </c>
      <c r="AB73">
        <f t="shared" si="4"/>
        <v>0</v>
      </c>
      <c r="AC73" s="14">
        <f t="shared" si="5"/>
        <v>0.41599999999999998</v>
      </c>
    </row>
    <row r="74" spans="1:29" x14ac:dyDescent="0.2">
      <c r="X74"/>
      <c r="Y74"/>
      <c r="Z74"/>
    </row>
    <row r="75" spans="1:29" x14ac:dyDescent="0.2">
      <c r="A75" s="25" t="s">
        <v>561</v>
      </c>
      <c r="B75" s="11" t="s">
        <v>210</v>
      </c>
      <c r="C75" s="11"/>
      <c r="D75" s="11">
        <f>AVERAGE(D64:D73)</f>
        <v>-3.0000000000000004E-5</v>
      </c>
      <c r="E75" s="11">
        <f t="shared" ref="E75:AC75" si="6">AVERAGE(E64:E73)</f>
        <v>0</v>
      </c>
      <c r="F75" s="11">
        <f t="shared" si="6"/>
        <v>0.41600000000000004</v>
      </c>
      <c r="G75" s="11">
        <f t="shared" si="6"/>
        <v>0</v>
      </c>
      <c r="H75" s="11">
        <f t="shared" si="6"/>
        <v>0</v>
      </c>
      <c r="I75" s="11">
        <f t="shared" si="6"/>
        <v>0</v>
      </c>
      <c r="J75" s="11">
        <f t="shared" si="6"/>
        <v>0</v>
      </c>
      <c r="K75" s="11">
        <f t="shared" si="6"/>
        <v>0</v>
      </c>
      <c r="L75" s="11">
        <f t="shared" si="6"/>
        <v>-0.8397</v>
      </c>
      <c r="M75" s="11">
        <f t="shared" si="6"/>
        <v>2.4064799999999997</v>
      </c>
      <c r="N75" s="11">
        <f t="shared" si="6"/>
        <v>3.4304900000000003</v>
      </c>
      <c r="O75" s="11">
        <f t="shared" si="6"/>
        <v>-0.14817</v>
      </c>
      <c r="P75" s="11" t="e">
        <f t="shared" si="6"/>
        <v>#DIV/0!</v>
      </c>
      <c r="Q75" s="11">
        <f t="shared" si="6"/>
        <v>-0.66741000000000006</v>
      </c>
      <c r="R75" s="11">
        <f t="shared" si="6"/>
        <v>-1.0955499999999998</v>
      </c>
      <c r="S75" s="11">
        <f t="shared" si="6"/>
        <v>400.10399999999993</v>
      </c>
      <c r="T75" s="11">
        <f t="shared" si="6"/>
        <v>400.82923</v>
      </c>
      <c r="U75" s="11">
        <f t="shared" si="6"/>
        <v>3.1467499999999999</v>
      </c>
      <c r="V75" s="11">
        <f t="shared" si="6"/>
        <v>55.211889999999997</v>
      </c>
      <c r="W75" s="11">
        <f t="shared" si="6"/>
        <v>10</v>
      </c>
      <c r="X75" s="11">
        <f t="shared" si="6"/>
        <v>10.014290000000001</v>
      </c>
      <c r="Y75" s="11">
        <f t="shared" si="6"/>
        <v>-3.8280000000000002E-2</v>
      </c>
      <c r="Z75" s="11">
        <f t="shared" si="6"/>
        <v>0.60572000000000004</v>
      </c>
      <c r="AA75" s="11">
        <f t="shared" si="6"/>
        <v>9.9948900000000016</v>
      </c>
      <c r="AB75" s="11">
        <f t="shared" si="6"/>
        <v>0</v>
      </c>
      <c r="AC75" s="11">
        <f t="shared" si="6"/>
        <v>0.41600000000000004</v>
      </c>
    </row>
    <row r="76" spans="1:29" x14ac:dyDescent="0.2">
      <c r="A76" s="25" t="s">
        <v>561</v>
      </c>
      <c r="B76" s="11" t="s">
        <v>211</v>
      </c>
      <c r="C76" s="11"/>
      <c r="D76" s="21">
        <f>STDEV(D64:D73)</f>
        <v>4.8304589153964794E-5</v>
      </c>
      <c r="E76" s="21">
        <f t="shared" ref="E76:AC76" si="7">STDEV(E64:E73)</f>
        <v>0</v>
      </c>
      <c r="F76" s="21">
        <f t="shared" si="7"/>
        <v>5.851389114294502E-17</v>
      </c>
      <c r="G76" s="21">
        <f t="shared" si="7"/>
        <v>0</v>
      </c>
      <c r="H76" s="21">
        <f t="shared" si="7"/>
        <v>0</v>
      </c>
      <c r="I76" s="21">
        <f t="shared" si="7"/>
        <v>0</v>
      </c>
      <c r="J76" s="21">
        <f t="shared" si="7"/>
        <v>0</v>
      </c>
      <c r="K76" s="21">
        <f t="shared" si="7"/>
        <v>0</v>
      </c>
      <c r="L76" s="21">
        <f t="shared" si="7"/>
        <v>5.8987418620885225E-2</v>
      </c>
      <c r="M76" s="21">
        <f t="shared" si="7"/>
        <v>0.22896998250619854</v>
      </c>
      <c r="N76" s="21">
        <f t="shared" si="7"/>
        <v>3.5055367317684501E-2</v>
      </c>
      <c r="O76" s="21">
        <f t="shared" si="7"/>
        <v>3.094339096551068E-2</v>
      </c>
      <c r="P76" s="21" t="e">
        <f t="shared" si="7"/>
        <v>#DIV/0!</v>
      </c>
      <c r="Q76" s="21">
        <f t="shared" si="7"/>
        <v>1.0591553238312134E-2</v>
      </c>
      <c r="R76" s="21">
        <f t="shared" si="7"/>
        <v>0.19395092305930323</v>
      </c>
      <c r="S76" s="21">
        <f t="shared" si="7"/>
        <v>5.9918224530375701E-14</v>
      </c>
      <c r="T76" s="21">
        <f t="shared" si="7"/>
        <v>3.2909574763445776E-2</v>
      </c>
      <c r="U76" s="21">
        <f t="shared" si="7"/>
        <v>9.9031075369748894E-2</v>
      </c>
      <c r="V76" s="21">
        <f t="shared" si="7"/>
        <v>1.3344353499597574</v>
      </c>
      <c r="W76" s="21">
        <f t="shared" si="7"/>
        <v>0</v>
      </c>
      <c r="X76" s="21">
        <f t="shared" si="7"/>
        <v>4.7004360317835343E-2</v>
      </c>
      <c r="Y76" s="21">
        <f t="shared" si="7"/>
        <v>5.0935253017924623E-3</v>
      </c>
      <c r="Z76" s="21">
        <f t="shared" si="7"/>
        <v>1.113850179432683E-2</v>
      </c>
      <c r="AA76" s="21">
        <f t="shared" si="7"/>
        <v>0.99641072126129004</v>
      </c>
      <c r="AB76" s="21">
        <f t="shared" si="7"/>
        <v>0</v>
      </c>
      <c r="AC76" s="21">
        <f t="shared" si="7"/>
        <v>5.851389114294502E-17</v>
      </c>
    </row>
    <row r="77" spans="1:29" x14ac:dyDescent="0.2">
      <c r="A77" s="25" t="s">
        <v>561</v>
      </c>
      <c r="B77" s="11" t="s">
        <v>212</v>
      </c>
      <c r="C77" s="11"/>
      <c r="D77" s="12">
        <f>IF(D75=0,0,ABS(D76/D75))</f>
        <v>1.6101529717988263</v>
      </c>
      <c r="E77" s="12">
        <f t="shared" ref="E77:AC77" si="8">IF(E75=0,0,ABS(E76/E75))</f>
        <v>0</v>
      </c>
      <c r="F77" s="12">
        <f t="shared" si="8"/>
        <v>1.4065839217054089E-16</v>
      </c>
      <c r="G77" s="12">
        <f t="shared" si="8"/>
        <v>0</v>
      </c>
      <c r="H77" s="12">
        <f t="shared" si="8"/>
        <v>0</v>
      </c>
      <c r="I77" s="12">
        <f t="shared" si="8"/>
        <v>0</v>
      </c>
      <c r="J77" s="12">
        <f t="shared" si="8"/>
        <v>0</v>
      </c>
      <c r="K77" s="12">
        <f t="shared" si="8"/>
        <v>0</v>
      </c>
      <c r="L77" s="12">
        <f t="shared" si="8"/>
        <v>7.02482060508339E-2</v>
      </c>
      <c r="M77" s="12">
        <f t="shared" si="8"/>
        <v>9.5147261770801572E-2</v>
      </c>
      <c r="N77" s="12">
        <f t="shared" si="8"/>
        <v>1.0218763884367684E-2</v>
      </c>
      <c r="O77" s="12">
        <f t="shared" si="8"/>
        <v>0.20883708554707889</v>
      </c>
      <c r="P77" s="12" t="e">
        <f t="shared" si="8"/>
        <v>#DIV/0!</v>
      </c>
      <c r="Q77" s="12">
        <f t="shared" si="8"/>
        <v>1.5869635214204363E-2</v>
      </c>
      <c r="R77" s="12">
        <f t="shared" si="8"/>
        <v>0.1770352088533643</v>
      </c>
      <c r="S77" s="12">
        <f t="shared" si="8"/>
        <v>1.4975662460354236E-16</v>
      </c>
      <c r="T77" s="12">
        <f t="shared" si="8"/>
        <v>8.2103729719126958E-5</v>
      </c>
      <c r="U77" s="12">
        <f t="shared" si="8"/>
        <v>3.1470906608325702E-2</v>
      </c>
      <c r="V77" s="12">
        <f t="shared" si="8"/>
        <v>2.4169347398898273E-2</v>
      </c>
      <c r="W77" s="12">
        <f t="shared" si="8"/>
        <v>0</v>
      </c>
      <c r="X77" s="12">
        <f t="shared" si="8"/>
        <v>4.6937286934805502E-3</v>
      </c>
      <c r="Y77" s="12">
        <f t="shared" si="8"/>
        <v>0.1330596996288522</v>
      </c>
      <c r="Z77" s="12">
        <f t="shared" si="8"/>
        <v>1.8388862501365035E-2</v>
      </c>
      <c r="AA77" s="12">
        <f t="shared" si="8"/>
        <v>9.9692014745664026E-2</v>
      </c>
      <c r="AB77" s="12">
        <f t="shared" si="8"/>
        <v>0</v>
      </c>
      <c r="AC77" s="12">
        <f t="shared" si="8"/>
        <v>1.4065839217054089E-16</v>
      </c>
    </row>
    <row r="78" spans="1:29" x14ac:dyDescent="0.2">
      <c r="A78" s="25" t="s">
        <v>561</v>
      </c>
      <c r="B78" s="11" t="s">
        <v>213</v>
      </c>
      <c r="D78" s="11">
        <f>ABS(MAX(D64:D73)-MIN(D64:D73))</f>
        <v>1E-4</v>
      </c>
      <c r="E78" s="11">
        <f t="shared" ref="E78:AC78" si="9">ABS(MAX(E64:E73)-MIN(E64:E73))</f>
        <v>0</v>
      </c>
      <c r="F78" s="11">
        <f t="shared" si="9"/>
        <v>0</v>
      </c>
      <c r="G78" s="11">
        <f t="shared" si="9"/>
        <v>0</v>
      </c>
      <c r="H78" s="11">
        <f t="shared" si="9"/>
        <v>0</v>
      </c>
      <c r="I78" s="11">
        <f t="shared" si="9"/>
        <v>0</v>
      </c>
      <c r="J78" s="11">
        <f t="shared" si="9"/>
        <v>0</v>
      </c>
      <c r="K78" s="11">
        <f t="shared" si="9"/>
        <v>0</v>
      </c>
      <c r="L78" s="11">
        <f t="shared" si="9"/>
        <v>0.16100000000000003</v>
      </c>
      <c r="M78" s="11">
        <f t="shared" si="9"/>
        <v>0.69050000000000011</v>
      </c>
      <c r="N78" s="11">
        <f t="shared" si="9"/>
        <v>0.11230000000000029</v>
      </c>
      <c r="O78" s="11">
        <f t="shared" si="9"/>
        <v>8.8400000000000006E-2</v>
      </c>
      <c r="P78" s="11">
        <f t="shared" si="9"/>
        <v>0</v>
      </c>
      <c r="Q78" s="11">
        <f t="shared" si="9"/>
        <v>3.3800000000000052E-2</v>
      </c>
      <c r="R78" s="11">
        <f t="shared" si="9"/>
        <v>0.68259999999999998</v>
      </c>
      <c r="S78" s="11">
        <f t="shared" si="9"/>
        <v>0</v>
      </c>
      <c r="T78" s="11">
        <f t="shared" si="9"/>
        <v>8.9699999999993452E-2</v>
      </c>
      <c r="U78" s="11">
        <f t="shared" si="9"/>
        <v>0.30949999999999989</v>
      </c>
      <c r="V78" s="11">
        <f t="shared" si="9"/>
        <v>4.1304999999999978</v>
      </c>
      <c r="W78" s="11">
        <f t="shared" si="9"/>
        <v>0</v>
      </c>
      <c r="X78" s="11">
        <f t="shared" si="9"/>
        <v>0.12040000000000006</v>
      </c>
      <c r="Y78" s="11">
        <f t="shared" si="9"/>
        <v>1.43E-2</v>
      </c>
      <c r="Z78" s="11">
        <f t="shared" si="9"/>
        <v>3.4200000000000008E-2</v>
      </c>
      <c r="AA78" s="11">
        <f t="shared" si="9"/>
        <v>3.3042999999999996</v>
      </c>
      <c r="AB78" s="11">
        <f t="shared" si="9"/>
        <v>0</v>
      </c>
      <c r="AC78" s="11">
        <f t="shared" si="9"/>
        <v>0</v>
      </c>
    </row>
    <row r="79" spans="1:29" x14ac:dyDescent="0.2">
      <c r="X79"/>
      <c r="Y79"/>
      <c r="Z79"/>
      <c r="AB79" s="11"/>
      <c r="AC79" s="11"/>
    </row>
    <row r="80" spans="1:29" ht="25.5" x14ac:dyDescent="0.2">
      <c r="A80" s="24" t="s">
        <v>562</v>
      </c>
      <c r="B80" s="24" t="s">
        <v>158</v>
      </c>
      <c r="C80" s="24">
        <v>41.12</v>
      </c>
      <c r="D80" s="24">
        <v>-1E-4</v>
      </c>
      <c r="E80" s="24">
        <v>0</v>
      </c>
      <c r="F80" s="24">
        <v>0.41599999999999998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-0.76480000000000004</v>
      </c>
      <c r="M80" s="24">
        <v>-1.1338999999999999</v>
      </c>
      <c r="N80" s="24">
        <v>3.4133</v>
      </c>
      <c r="O80" s="24">
        <v>8.7900000000000006E-2</v>
      </c>
      <c r="P80" s="24" t="s">
        <v>172</v>
      </c>
      <c r="Q80" s="24">
        <v>-0.65859999999999996</v>
      </c>
      <c r="R80" s="24">
        <v>3.3597999999999999</v>
      </c>
      <c r="S80" s="24">
        <v>400.10399999999998</v>
      </c>
      <c r="T80" s="24">
        <v>400.70740000000001</v>
      </c>
      <c r="U80" s="24">
        <v>3.1734</v>
      </c>
      <c r="V80" s="24">
        <v>54.490699999999997</v>
      </c>
      <c r="W80" s="24">
        <v>-10</v>
      </c>
      <c r="X80" s="24">
        <v>-9.9314999999999998</v>
      </c>
      <c r="Y80" s="24">
        <v>-0.1109</v>
      </c>
      <c r="Z80" s="24">
        <v>-1.0356000000000001</v>
      </c>
      <c r="AA80" s="24">
        <v>-7.9020000000000001</v>
      </c>
      <c r="AB80">
        <f t="shared" ref="AB80:AB89" si="10">DEGREES(ATAN2(F80,-G80))</f>
        <v>0</v>
      </c>
      <c r="AC80" s="14">
        <f t="shared" ref="AC80:AC89" si="11">IF(B80="PMMPSI2",F80*COS(RADIANS(E80)),F80)</f>
        <v>0.41599999999999998</v>
      </c>
    </row>
    <row r="81" spans="1:29" ht="25.5" x14ac:dyDescent="0.2">
      <c r="A81" s="24" t="s">
        <v>563</v>
      </c>
      <c r="B81" s="24" t="s">
        <v>158</v>
      </c>
      <c r="C81" s="24">
        <v>41.120800000000003</v>
      </c>
      <c r="D81" s="24">
        <v>0</v>
      </c>
      <c r="E81" s="24">
        <v>0</v>
      </c>
      <c r="F81" s="24">
        <v>0.41599999999999998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-0.73060000000000003</v>
      </c>
      <c r="M81" s="24">
        <v>-1.0967</v>
      </c>
      <c r="N81" s="24">
        <v>3.3915000000000002</v>
      </c>
      <c r="O81" s="24">
        <v>0.1077</v>
      </c>
      <c r="P81" s="24" t="s">
        <v>172</v>
      </c>
      <c r="Q81" s="24">
        <v>-0.67569999999999997</v>
      </c>
      <c r="R81" s="24">
        <v>3.2949000000000002</v>
      </c>
      <c r="S81" s="24">
        <v>400.10399999999998</v>
      </c>
      <c r="T81" s="24">
        <v>400.7706</v>
      </c>
      <c r="U81" s="24">
        <v>3.0072000000000001</v>
      </c>
      <c r="V81" s="24">
        <v>51.059199999999997</v>
      </c>
      <c r="W81" s="24">
        <v>-10</v>
      </c>
      <c r="X81" s="24">
        <v>-9.9187999999999992</v>
      </c>
      <c r="Y81" s="24">
        <v>-7.3400000000000007E-2</v>
      </c>
      <c r="Z81" s="24">
        <v>-1.0276000000000001</v>
      </c>
      <c r="AA81" s="24">
        <v>-8.0488999999999997</v>
      </c>
      <c r="AB81">
        <f t="shared" si="10"/>
        <v>0</v>
      </c>
      <c r="AC81" s="14">
        <f t="shared" si="11"/>
        <v>0.41599999999999998</v>
      </c>
    </row>
    <row r="82" spans="1:29" ht="25.5" x14ac:dyDescent="0.2">
      <c r="A82" s="24" t="s">
        <v>564</v>
      </c>
      <c r="B82" s="24" t="s">
        <v>158</v>
      </c>
      <c r="C82" s="24">
        <v>41.120100000000001</v>
      </c>
      <c r="D82" s="24">
        <v>0</v>
      </c>
      <c r="E82" s="24">
        <v>0</v>
      </c>
      <c r="F82" s="24">
        <v>0.41599999999999998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-0.82310000000000005</v>
      </c>
      <c r="M82" s="24">
        <v>-0.97570000000000001</v>
      </c>
      <c r="N82" s="24">
        <v>3.3925000000000001</v>
      </c>
      <c r="O82" s="24">
        <v>0.14080000000000001</v>
      </c>
      <c r="P82" s="24" t="s">
        <v>172</v>
      </c>
      <c r="Q82" s="24">
        <v>-0.6835</v>
      </c>
      <c r="R82" s="24">
        <v>3.4125000000000001</v>
      </c>
      <c r="S82" s="24">
        <v>400.10399999999998</v>
      </c>
      <c r="T82" s="24">
        <v>400.82089999999999</v>
      </c>
      <c r="U82" s="24">
        <v>3.1017999999999999</v>
      </c>
      <c r="V82" s="24">
        <v>49.138500000000001</v>
      </c>
      <c r="W82" s="24">
        <v>-10</v>
      </c>
      <c r="X82" s="24">
        <v>-9.9794</v>
      </c>
      <c r="Y82" s="24">
        <v>-7.4999999999999997E-2</v>
      </c>
      <c r="Z82" s="24">
        <v>-1.0228999999999999</v>
      </c>
      <c r="AA82" s="24">
        <v>-8.4596999999999998</v>
      </c>
      <c r="AB82">
        <f t="shared" si="10"/>
        <v>0</v>
      </c>
      <c r="AC82" s="14">
        <f t="shared" si="11"/>
        <v>0.41599999999999998</v>
      </c>
    </row>
    <row r="83" spans="1:29" ht="25.5" x14ac:dyDescent="0.2">
      <c r="A83" s="24" t="s">
        <v>565</v>
      </c>
      <c r="B83" s="24" t="s">
        <v>158</v>
      </c>
      <c r="C83" s="24">
        <v>41.122</v>
      </c>
      <c r="D83" s="24">
        <v>0</v>
      </c>
      <c r="E83" s="24">
        <v>0</v>
      </c>
      <c r="F83" s="24">
        <v>0.41599999999999998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-0.8266</v>
      </c>
      <c r="M83" s="24">
        <v>-0.62849999999999995</v>
      </c>
      <c r="N83" s="24">
        <v>3.3957999999999999</v>
      </c>
      <c r="O83" s="24">
        <v>0.17849999999999999</v>
      </c>
      <c r="P83" s="24" t="s">
        <v>172</v>
      </c>
      <c r="Q83" s="24">
        <v>-0.67249999999999999</v>
      </c>
      <c r="R83" s="24">
        <v>3.2061000000000002</v>
      </c>
      <c r="S83" s="24">
        <v>400.10399999999998</v>
      </c>
      <c r="T83" s="24">
        <v>400.86430000000001</v>
      </c>
      <c r="U83" s="24">
        <v>3.1909999999999998</v>
      </c>
      <c r="V83" s="24">
        <v>54.6477</v>
      </c>
      <c r="W83" s="24">
        <v>-10</v>
      </c>
      <c r="X83" s="24">
        <v>-9.9795999999999996</v>
      </c>
      <c r="Y83" s="24">
        <v>-9.2499999999999999E-2</v>
      </c>
      <c r="Z83" s="24">
        <v>-1.034</v>
      </c>
      <c r="AA83" s="24">
        <v>-8.4840999999999998</v>
      </c>
      <c r="AB83">
        <f t="shared" si="10"/>
        <v>0</v>
      </c>
      <c r="AC83" s="14">
        <f t="shared" si="11"/>
        <v>0.41599999999999998</v>
      </c>
    </row>
    <row r="84" spans="1:29" ht="25.5" x14ac:dyDescent="0.2">
      <c r="A84" s="24" t="s">
        <v>566</v>
      </c>
      <c r="B84" s="24" t="s">
        <v>158</v>
      </c>
      <c r="C84" s="24">
        <v>41.122799999999998</v>
      </c>
      <c r="D84" s="24">
        <v>0</v>
      </c>
      <c r="E84" s="24">
        <v>0</v>
      </c>
      <c r="F84" s="24">
        <v>0.41599999999999998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-0.78569999999999995</v>
      </c>
      <c r="M84" s="24">
        <v>-1.0327</v>
      </c>
      <c r="N84" s="24">
        <v>3.4649999999999999</v>
      </c>
      <c r="O84" s="24">
        <v>0.16700000000000001</v>
      </c>
      <c r="P84" s="24" t="s">
        <v>172</v>
      </c>
      <c r="Q84" s="24">
        <v>-0.68310000000000004</v>
      </c>
      <c r="R84" s="24">
        <v>3.3898999999999999</v>
      </c>
      <c r="S84" s="24">
        <v>400.10399999999998</v>
      </c>
      <c r="T84" s="24">
        <v>400.87090000000001</v>
      </c>
      <c r="U84" s="24">
        <v>3.1585999999999999</v>
      </c>
      <c r="V84" s="24">
        <v>52.898699999999998</v>
      </c>
      <c r="W84" s="24">
        <v>-10</v>
      </c>
      <c r="X84" s="24">
        <v>-9.9797999999999991</v>
      </c>
      <c r="Y84" s="24">
        <v>-8.6699999999999999E-2</v>
      </c>
      <c r="Z84" s="24">
        <v>-1.0198</v>
      </c>
      <c r="AA84" s="24">
        <v>-8.5137999999999998</v>
      </c>
      <c r="AB84">
        <f t="shared" si="10"/>
        <v>0</v>
      </c>
      <c r="AC84" s="14">
        <f t="shared" si="11"/>
        <v>0.41599999999999998</v>
      </c>
    </row>
    <row r="85" spans="1:29" ht="25.5" x14ac:dyDescent="0.2">
      <c r="A85" s="24" t="s">
        <v>567</v>
      </c>
      <c r="B85" s="24" t="s">
        <v>158</v>
      </c>
      <c r="C85" s="24">
        <v>41.121099999999998</v>
      </c>
      <c r="D85" s="24">
        <v>0</v>
      </c>
      <c r="E85" s="24">
        <v>0</v>
      </c>
      <c r="F85" s="24">
        <v>0.41599999999999998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-0.89270000000000005</v>
      </c>
      <c r="M85" s="24">
        <v>-1.0004999999999999</v>
      </c>
      <c r="N85" s="24">
        <v>3.4201000000000001</v>
      </c>
      <c r="O85" s="24">
        <v>8.8200000000000001E-2</v>
      </c>
      <c r="P85" s="24" t="s">
        <v>172</v>
      </c>
      <c r="Q85" s="24">
        <v>-0.6754</v>
      </c>
      <c r="R85" s="24">
        <v>3.3433000000000002</v>
      </c>
      <c r="S85" s="24">
        <v>400.10399999999998</v>
      </c>
      <c r="T85" s="24">
        <v>400.78840000000002</v>
      </c>
      <c r="U85" s="24">
        <v>3.1307</v>
      </c>
      <c r="V85" s="24">
        <v>52.477800000000002</v>
      </c>
      <c r="W85" s="24">
        <v>-10</v>
      </c>
      <c r="X85" s="24">
        <v>-9.9770000000000003</v>
      </c>
      <c r="Y85" s="24">
        <v>-6.2600000000000003E-2</v>
      </c>
      <c r="Z85" s="24">
        <v>-1.0201</v>
      </c>
      <c r="AA85" s="24">
        <v>-8.391</v>
      </c>
      <c r="AB85">
        <f t="shared" si="10"/>
        <v>0</v>
      </c>
      <c r="AC85" s="14">
        <f t="shared" si="11"/>
        <v>0.41599999999999998</v>
      </c>
    </row>
    <row r="86" spans="1:29" ht="25.5" x14ac:dyDescent="0.2">
      <c r="A86" s="24" t="s">
        <v>568</v>
      </c>
      <c r="B86" s="24" t="s">
        <v>158</v>
      </c>
      <c r="C86" s="24">
        <v>41.120899999999999</v>
      </c>
      <c r="D86" s="24">
        <v>-1E-4</v>
      </c>
      <c r="E86" s="24">
        <v>0</v>
      </c>
      <c r="F86" s="24">
        <v>0.41599999999999998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-0.96550000000000002</v>
      </c>
      <c r="M86" s="24">
        <v>-0.82699999999999996</v>
      </c>
      <c r="N86" s="24">
        <v>3.3567</v>
      </c>
      <c r="O86" s="24">
        <v>0.13980000000000001</v>
      </c>
      <c r="P86" s="24" t="s">
        <v>172</v>
      </c>
      <c r="Q86" s="24">
        <v>-0.67210000000000003</v>
      </c>
      <c r="R86" s="24">
        <v>3.0522999999999998</v>
      </c>
      <c r="S86" s="24">
        <v>400.10399999999998</v>
      </c>
      <c r="T86" s="24">
        <v>400.8698</v>
      </c>
      <c r="U86" s="24">
        <v>2.9984000000000002</v>
      </c>
      <c r="V86" s="24">
        <v>53.351700000000001</v>
      </c>
      <c r="W86" s="24">
        <v>-10</v>
      </c>
      <c r="X86" s="24">
        <v>-9.8536000000000001</v>
      </c>
      <c r="Y86" s="24">
        <v>-7.7799999999999994E-2</v>
      </c>
      <c r="Z86" s="24">
        <v>-1.0035000000000001</v>
      </c>
      <c r="AA86" s="24">
        <v>-8.5335999999999999</v>
      </c>
      <c r="AB86">
        <f t="shared" si="10"/>
        <v>0</v>
      </c>
      <c r="AC86" s="14">
        <f t="shared" si="11"/>
        <v>0.41599999999999998</v>
      </c>
    </row>
    <row r="87" spans="1:29" ht="25.5" x14ac:dyDescent="0.2">
      <c r="A87" s="24" t="s">
        <v>569</v>
      </c>
      <c r="B87" s="24" t="s">
        <v>158</v>
      </c>
      <c r="C87" s="24">
        <v>41.120600000000003</v>
      </c>
      <c r="D87" s="24">
        <v>0</v>
      </c>
      <c r="E87" s="24">
        <v>0</v>
      </c>
      <c r="F87" s="24">
        <v>0.41599999999999998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-1.1576</v>
      </c>
      <c r="M87" s="24">
        <v>-0.27450000000000002</v>
      </c>
      <c r="N87" s="24">
        <v>3.4352999999999998</v>
      </c>
      <c r="O87" s="24">
        <v>0.1812</v>
      </c>
      <c r="P87" s="24" t="s">
        <v>172</v>
      </c>
      <c r="Q87" s="24">
        <v>-0.66469999999999996</v>
      </c>
      <c r="R87" s="24">
        <v>2.7948</v>
      </c>
      <c r="S87" s="24">
        <v>400.10399999999998</v>
      </c>
      <c r="T87" s="24">
        <v>400.85820000000001</v>
      </c>
      <c r="U87" s="24">
        <v>3.1214</v>
      </c>
      <c r="V87" s="24">
        <v>53.2864</v>
      </c>
      <c r="W87" s="24">
        <v>-10</v>
      </c>
      <c r="X87" s="24">
        <v>-9.8577999999999992</v>
      </c>
      <c r="Y87" s="24">
        <v>-8.5699999999999998E-2</v>
      </c>
      <c r="Z87" s="24">
        <v>-0.97650000000000003</v>
      </c>
      <c r="AA87" s="24">
        <v>-7.8895999999999997</v>
      </c>
      <c r="AB87">
        <f t="shared" si="10"/>
        <v>0</v>
      </c>
      <c r="AC87" s="14">
        <f t="shared" si="11"/>
        <v>0.41599999999999998</v>
      </c>
    </row>
    <row r="88" spans="1:29" ht="25.5" x14ac:dyDescent="0.2">
      <c r="A88" s="24" t="s">
        <v>570</v>
      </c>
      <c r="B88" s="24" t="s">
        <v>158</v>
      </c>
      <c r="C88" s="24">
        <v>41.120600000000003</v>
      </c>
      <c r="D88" s="24">
        <v>0</v>
      </c>
      <c r="E88" s="24">
        <v>0</v>
      </c>
      <c r="F88" s="24">
        <v>0.41599999999999998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-1.0541</v>
      </c>
      <c r="M88" s="24">
        <v>-1.0343</v>
      </c>
      <c r="N88" s="24">
        <v>3.4232999999999998</v>
      </c>
      <c r="O88" s="24">
        <v>0.1197</v>
      </c>
      <c r="P88" s="24" t="s">
        <v>172</v>
      </c>
      <c r="Q88" s="24">
        <v>-0.67330000000000001</v>
      </c>
      <c r="R88" s="24">
        <v>3.1004999999999998</v>
      </c>
      <c r="S88" s="24">
        <v>400.10399999999998</v>
      </c>
      <c r="T88" s="24">
        <v>400.85270000000003</v>
      </c>
      <c r="U88" s="24">
        <v>2.9904999999999999</v>
      </c>
      <c r="V88" s="24">
        <v>50.647599999999997</v>
      </c>
      <c r="W88" s="24">
        <v>-10</v>
      </c>
      <c r="X88" s="24">
        <v>-9.8596000000000004</v>
      </c>
      <c r="Y88" s="24">
        <v>-5.57E-2</v>
      </c>
      <c r="Z88" s="24">
        <v>-0.98350000000000004</v>
      </c>
      <c r="AA88" s="24">
        <v>-8.3853000000000009</v>
      </c>
      <c r="AB88">
        <f t="shared" si="10"/>
        <v>0</v>
      </c>
      <c r="AC88" s="14">
        <f t="shared" si="11"/>
        <v>0.41599999999999998</v>
      </c>
    </row>
    <row r="89" spans="1:29" ht="25.5" x14ac:dyDescent="0.2">
      <c r="A89" s="24" t="s">
        <v>571</v>
      </c>
      <c r="B89" s="24" t="s">
        <v>158</v>
      </c>
      <c r="C89" s="24">
        <v>41.120899999999999</v>
      </c>
      <c r="D89" s="24">
        <v>0</v>
      </c>
      <c r="E89" s="24">
        <v>0</v>
      </c>
      <c r="F89" s="24">
        <v>0.41599999999999998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-1.0559000000000001</v>
      </c>
      <c r="M89" s="24">
        <v>-0.69310000000000005</v>
      </c>
      <c r="N89" s="24">
        <v>3.4426000000000001</v>
      </c>
      <c r="O89" s="24">
        <v>0.15720000000000001</v>
      </c>
      <c r="P89" s="24" t="s">
        <v>172</v>
      </c>
      <c r="Q89" s="24">
        <v>-0.67330000000000001</v>
      </c>
      <c r="R89" s="24">
        <v>2.9881000000000002</v>
      </c>
      <c r="S89" s="24">
        <v>400.10399999999998</v>
      </c>
      <c r="T89" s="24">
        <v>400.86720000000003</v>
      </c>
      <c r="U89" s="24">
        <v>2.9500999999999999</v>
      </c>
      <c r="V89" s="24">
        <v>52.643000000000001</v>
      </c>
      <c r="W89" s="24">
        <v>-10</v>
      </c>
      <c r="X89" s="24">
        <v>-9.8589000000000002</v>
      </c>
      <c r="Y89" s="24">
        <v>-7.2599999999999998E-2</v>
      </c>
      <c r="Z89" s="24">
        <v>-0.99350000000000005</v>
      </c>
      <c r="AA89" s="24">
        <v>-8.5174000000000003</v>
      </c>
      <c r="AB89">
        <f t="shared" si="10"/>
        <v>0</v>
      </c>
      <c r="AC89" s="14">
        <f t="shared" si="11"/>
        <v>0.41599999999999998</v>
      </c>
    </row>
    <row r="90" spans="1:29" x14ac:dyDescent="0.2">
      <c r="X90"/>
      <c r="Y90"/>
      <c r="Z90"/>
    </row>
    <row r="91" spans="1:29" x14ac:dyDescent="0.2">
      <c r="A91" s="25" t="s">
        <v>572</v>
      </c>
      <c r="B91" s="11" t="s">
        <v>210</v>
      </c>
      <c r="C91" s="11"/>
      <c r="D91" s="11">
        <f>AVERAGE(D80:D89)</f>
        <v>-2.0000000000000002E-5</v>
      </c>
      <c r="E91" s="11">
        <f t="shared" ref="E91:AC91" si="12">AVERAGE(E80:E89)</f>
        <v>0</v>
      </c>
      <c r="F91" s="11">
        <f t="shared" si="12"/>
        <v>0.41600000000000004</v>
      </c>
      <c r="G91" s="11">
        <f t="shared" si="12"/>
        <v>0</v>
      </c>
      <c r="H91" s="11">
        <f t="shared" si="12"/>
        <v>0</v>
      </c>
      <c r="I91" s="11">
        <f t="shared" si="12"/>
        <v>0</v>
      </c>
      <c r="J91" s="11">
        <f t="shared" si="12"/>
        <v>0</v>
      </c>
      <c r="K91" s="11">
        <f t="shared" si="12"/>
        <v>0</v>
      </c>
      <c r="L91" s="11">
        <f t="shared" si="12"/>
        <v>-0.90565999999999991</v>
      </c>
      <c r="M91" s="11">
        <f t="shared" si="12"/>
        <v>-0.86968999999999974</v>
      </c>
      <c r="N91" s="11">
        <f t="shared" si="12"/>
        <v>3.4136100000000007</v>
      </c>
      <c r="O91" s="11">
        <f t="shared" si="12"/>
        <v>0.13679999999999998</v>
      </c>
      <c r="P91" s="11" t="e">
        <f t="shared" si="12"/>
        <v>#DIV/0!</v>
      </c>
      <c r="Q91" s="11">
        <f t="shared" si="12"/>
        <v>-0.67322000000000004</v>
      </c>
      <c r="R91" s="11">
        <f t="shared" si="12"/>
        <v>3.1942199999999996</v>
      </c>
      <c r="S91" s="11">
        <f t="shared" si="12"/>
        <v>400.10399999999993</v>
      </c>
      <c r="T91" s="11">
        <f t="shared" si="12"/>
        <v>400.82704000000001</v>
      </c>
      <c r="U91" s="11">
        <f t="shared" si="12"/>
        <v>3.0823100000000001</v>
      </c>
      <c r="V91" s="11">
        <f t="shared" si="12"/>
        <v>52.464129999999997</v>
      </c>
      <c r="W91" s="11">
        <f t="shared" si="12"/>
        <v>-10</v>
      </c>
      <c r="X91" s="11">
        <f t="shared" si="12"/>
        <v>-9.9195999999999991</v>
      </c>
      <c r="Y91" s="11">
        <f t="shared" si="12"/>
        <v>-7.9289999999999999E-2</v>
      </c>
      <c r="Z91" s="11">
        <f t="shared" si="12"/>
        <v>-1.0117</v>
      </c>
      <c r="AA91" s="11">
        <f t="shared" si="12"/>
        <v>-8.3125400000000003</v>
      </c>
      <c r="AB91" s="11">
        <f t="shared" si="12"/>
        <v>0</v>
      </c>
      <c r="AC91" s="11">
        <f t="shared" si="12"/>
        <v>0.41600000000000004</v>
      </c>
    </row>
    <row r="92" spans="1:29" x14ac:dyDescent="0.2">
      <c r="A92" s="25" t="s">
        <v>572</v>
      </c>
      <c r="B92" s="11" t="s">
        <v>211</v>
      </c>
      <c r="C92" s="11"/>
      <c r="D92" s="21">
        <f>STDEV(D80:D89)</f>
        <v>4.2163702135578401E-5</v>
      </c>
      <c r="E92" s="21">
        <f t="shared" ref="E92:AC92" si="13">STDEV(E80:E89)</f>
        <v>0</v>
      </c>
      <c r="F92" s="21">
        <f t="shared" si="13"/>
        <v>5.851389114294502E-17</v>
      </c>
      <c r="G92" s="21">
        <f t="shared" si="13"/>
        <v>0</v>
      </c>
      <c r="H92" s="21">
        <f t="shared" si="13"/>
        <v>0</v>
      </c>
      <c r="I92" s="21">
        <f t="shared" si="13"/>
        <v>0</v>
      </c>
      <c r="J92" s="21">
        <f t="shared" si="13"/>
        <v>0</v>
      </c>
      <c r="K92" s="21">
        <f t="shared" si="13"/>
        <v>0</v>
      </c>
      <c r="L92" s="21">
        <f t="shared" si="13"/>
        <v>0.145210048626885</v>
      </c>
      <c r="M92" s="21">
        <f t="shared" si="13"/>
        <v>0.26849141699503232</v>
      </c>
      <c r="N92" s="21">
        <f t="shared" si="13"/>
        <v>3.0873125674101828E-2</v>
      </c>
      <c r="O92" s="21">
        <f t="shared" si="13"/>
        <v>3.489004952068079E-2</v>
      </c>
      <c r="P92" s="21" t="e">
        <f t="shared" si="13"/>
        <v>#DIV/0!</v>
      </c>
      <c r="Q92" s="21">
        <f t="shared" si="13"/>
        <v>7.4708024260375901E-3</v>
      </c>
      <c r="R92" s="21">
        <f t="shared" si="13"/>
        <v>0.20461413983941146</v>
      </c>
      <c r="S92" s="21">
        <f t="shared" si="13"/>
        <v>5.9918224530375701E-14</v>
      </c>
      <c r="T92" s="21">
        <f t="shared" si="13"/>
        <v>5.5189153523739355E-2</v>
      </c>
      <c r="U92" s="21">
        <f t="shared" si="13"/>
        <v>8.7414408296217216E-2</v>
      </c>
      <c r="V92" s="21">
        <f t="shared" si="13"/>
        <v>1.728625955331125</v>
      </c>
      <c r="W92" s="21">
        <f t="shared" si="13"/>
        <v>0</v>
      </c>
      <c r="X92" s="21">
        <f t="shared" si="13"/>
        <v>5.7442551011133325E-2</v>
      </c>
      <c r="Y92" s="21">
        <f t="shared" si="13"/>
        <v>1.5651797908795589E-2</v>
      </c>
      <c r="Z92" s="21">
        <f t="shared" si="13"/>
        <v>2.1123131081036885E-2</v>
      </c>
      <c r="AA92" s="21">
        <f t="shared" si="13"/>
        <v>0.26051380940151503</v>
      </c>
      <c r="AB92" s="21">
        <f t="shared" si="13"/>
        <v>0</v>
      </c>
      <c r="AC92" s="21">
        <f t="shared" si="13"/>
        <v>5.851389114294502E-17</v>
      </c>
    </row>
    <row r="93" spans="1:29" x14ac:dyDescent="0.2">
      <c r="A93" s="25" t="s">
        <v>572</v>
      </c>
      <c r="B93" s="11" t="s">
        <v>212</v>
      </c>
      <c r="C93" s="11"/>
      <c r="D93" s="12">
        <f>IF(D91=0,0,ABS(D92/D91))</f>
        <v>2.1081851067789197</v>
      </c>
      <c r="E93" s="12">
        <f t="shared" ref="E93:AC93" si="14">IF(E91=0,0,ABS(E92/E91))</f>
        <v>0</v>
      </c>
      <c r="F93" s="12">
        <f t="shared" si="14"/>
        <v>1.4065839217054089E-16</v>
      </c>
      <c r="G93" s="12">
        <f t="shared" si="14"/>
        <v>0</v>
      </c>
      <c r="H93" s="12">
        <f t="shared" si="14"/>
        <v>0</v>
      </c>
      <c r="I93" s="12">
        <f t="shared" si="14"/>
        <v>0</v>
      </c>
      <c r="J93" s="12">
        <f t="shared" si="14"/>
        <v>0</v>
      </c>
      <c r="K93" s="12">
        <f t="shared" si="14"/>
        <v>0</v>
      </c>
      <c r="L93" s="12">
        <f t="shared" si="14"/>
        <v>0.16033616216558644</v>
      </c>
      <c r="M93" s="12">
        <f t="shared" si="14"/>
        <v>0.30872082810545415</v>
      </c>
      <c r="N93" s="12">
        <f t="shared" si="14"/>
        <v>9.0441279683683325E-3</v>
      </c>
      <c r="O93" s="12">
        <f t="shared" si="14"/>
        <v>0.25504422164240348</v>
      </c>
      <c r="P93" s="12" t="e">
        <f t="shared" si="14"/>
        <v>#DIV/0!</v>
      </c>
      <c r="Q93" s="12">
        <f t="shared" si="14"/>
        <v>1.1097118959682703E-2</v>
      </c>
      <c r="R93" s="12">
        <f t="shared" si="14"/>
        <v>6.4057622780964205E-2</v>
      </c>
      <c r="S93" s="12">
        <f t="shared" si="14"/>
        <v>1.4975662460354236E-16</v>
      </c>
      <c r="T93" s="12">
        <f t="shared" si="14"/>
        <v>1.3768819968767415E-4</v>
      </c>
      <c r="U93" s="12">
        <f t="shared" si="14"/>
        <v>2.8360031371347207E-2</v>
      </c>
      <c r="V93" s="12">
        <f t="shared" si="14"/>
        <v>3.2948720494004664E-2</v>
      </c>
      <c r="W93" s="12">
        <f t="shared" si="14"/>
        <v>0</v>
      </c>
      <c r="X93" s="12">
        <f t="shared" si="14"/>
        <v>5.7908132395593902E-3</v>
      </c>
      <c r="Y93" s="12">
        <f t="shared" si="14"/>
        <v>0.19739939347705371</v>
      </c>
      <c r="Z93" s="12">
        <f t="shared" si="14"/>
        <v>2.0878848552967167E-2</v>
      </c>
      <c r="AA93" s="12">
        <f t="shared" si="14"/>
        <v>3.1339856337715667E-2</v>
      </c>
      <c r="AB93" s="12">
        <f t="shared" si="14"/>
        <v>0</v>
      </c>
      <c r="AC93" s="12">
        <f t="shared" si="14"/>
        <v>1.4065839217054089E-16</v>
      </c>
    </row>
    <row r="94" spans="1:29" x14ac:dyDescent="0.2">
      <c r="A94" s="25" t="s">
        <v>572</v>
      </c>
      <c r="B94" s="11" t="s">
        <v>213</v>
      </c>
      <c r="D94" s="11">
        <f>ABS(MAX(D80:D89)-MIN(D80:D89))</f>
        <v>1E-4</v>
      </c>
      <c r="E94" s="11">
        <f t="shared" ref="E94:AC94" si="15">ABS(MAX(E80:E89)-MIN(E80:E89))</f>
        <v>0</v>
      </c>
      <c r="F94" s="11">
        <f t="shared" si="15"/>
        <v>0</v>
      </c>
      <c r="G94" s="11">
        <f t="shared" si="15"/>
        <v>0</v>
      </c>
      <c r="H94" s="11">
        <f t="shared" si="15"/>
        <v>0</v>
      </c>
      <c r="I94" s="11">
        <f t="shared" si="15"/>
        <v>0</v>
      </c>
      <c r="J94" s="11">
        <f t="shared" si="15"/>
        <v>0</v>
      </c>
      <c r="K94" s="11">
        <f t="shared" si="15"/>
        <v>0</v>
      </c>
      <c r="L94" s="11">
        <f t="shared" si="15"/>
        <v>0.42699999999999994</v>
      </c>
      <c r="M94" s="11">
        <f t="shared" si="15"/>
        <v>0.85939999999999994</v>
      </c>
      <c r="N94" s="11">
        <f t="shared" si="15"/>
        <v>0.10829999999999984</v>
      </c>
      <c r="O94" s="11">
        <f t="shared" si="15"/>
        <v>9.3299999999999994E-2</v>
      </c>
      <c r="P94" s="11">
        <f t="shared" si="15"/>
        <v>0</v>
      </c>
      <c r="Q94" s="11">
        <f t="shared" si="15"/>
        <v>2.4900000000000033E-2</v>
      </c>
      <c r="R94" s="11">
        <f t="shared" si="15"/>
        <v>0.61770000000000014</v>
      </c>
      <c r="S94" s="11">
        <f t="shared" si="15"/>
        <v>0</v>
      </c>
      <c r="T94" s="11">
        <f t="shared" si="15"/>
        <v>0.16349999999999909</v>
      </c>
      <c r="U94" s="11">
        <f t="shared" si="15"/>
        <v>0.24089999999999989</v>
      </c>
      <c r="V94" s="11">
        <f t="shared" si="15"/>
        <v>5.5091999999999999</v>
      </c>
      <c r="W94" s="11">
        <f t="shared" si="15"/>
        <v>0</v>
      </c>
      <c r="X94" s="11">
        <f t="shared" si="15"/>
        <v>0.12619999999999898</v>
      </c>
      <c r="Y94" s="11">
        <f t="shared" si="15"/>
        <v>5.5199999999999999E-2</v>
      </c>
      <c r="Z94" s="11">
        <f t="shared" si="15"/>
        <v>5.9100000000000041E-2</v>
      </c>
      <c r="AA94" s="11">
        <f t="shared" si="15"/>
        <v>0.64400000000000013</v>
      </c>
      <c r="AB94" s="11">
        <f t="shared" si="15"/>
        <v>0</v>
      </c>
      <c r="AC94" s="11">
        <f t="shared" si="15"/>
        <v>0</v>
      </c>
    </row>
    <row r="95" spans="1:29" x14ac:dyDescent="0.2">
      <c r="A95" s="11"/>
      <c r="B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</row>
    <row r="96" spans="1:29" ht="25.5" x14ac:dyDescent="0.2">
      <c r="A96" s="24" t="s">
        <v>573</v>
      </c>
      <c r="B96" s="24" t="s">
        <v>158</v>
      </c>
      <c r="C96" s="24">
        <v>41.122599999999998</v>
      </c>
      <c r="D96" s="24">
        <v>0</v>
      </c>
      <c r="E96" s="24">
        <v>0</v>
      </c>
      <c r="F96" s="24">
        <v>0.41599999999999998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-1.0802</v>
      </c>
      <c r="M96" s="24">
        <v>3.8083999999999998</v>
      </c>
      <c r="N96" s="24">
        <v>3.4470000000000001</v>
      </c>
      <c r="O96" s="24">
        <v>-0.34839999999999999</v>
      </c>
      <c r="P96" s="24" t="s">
        <v>172</v>
      </c>
      <c r="Q96" s="24">
        <v>-0.67879999999999996</v>
      </c>
      <c r="R96" s="24">
        <v>-3.3108</v>
      </c>
      <c r="S96" s="24">
        <v>400.10399999999998</v>
      </c>
      <c r="T96" s="24">
        <v>400.89139999999998</v>
      </c>
      <c r="U96" s="24">
        <v>3.1053999999999999</v>
      </c>
      <c r="V96" s="24">
        <v>52.912399999999998</v>
      </c>
      <c r="W96" s="24">
        <v>20</v>
      </c>
      <c r="X96" s="24">
        <v>20.0703</v>
      </c>
      <c r="Y96" s="24">
        <v>0.17979999999999999</v>
      </c>
      <c r="Z96" s="24">
        <v>1.4830000000000001</v>
      </c>
      <c r="AA96" s="24">
        <v>13.610200000000001</v>
      </c>
      <c r="AB96">
        <f t="shared" ref="AB96:AB105" si="16">DEGREES(ATAN2(F96,-G96))</f>
        <v>0</v>
      </c>
      <c r="AC96" s="14">
        <f t="shared" ref="AC96:AC105" si="17">IF(B96="PMMPSI2",F96*COS(RADIANS(E96)),F96)</f>
        <v>0.41599999999999998</v>
      </c>
    </row>
    <row r="97" spans="1:29" ht="25.5" x14ac:dyDescent="0.2">
      <c r="A97" s="24" t="s">
        <v>574</v>
      </c>
      <c r="B97" s="24" t="s">
        <v>158</v>
      </c>
      <c r="C97" s="24">
        <v>41.122399999999999</v>
      </c>
      <c r="D97" s="24">
        <v>0</v>
      </c>
      <c r="E97" s="24">
        <v>0</v>
      </c>
      <c r="F97" s="24">
        <v>0.41599999999999998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-1.2677</v>
      </c>
      <c r="M97" s="24">
        <v>-2.6204000000000001</v>
      </c>
      <c r="N97" s="24">
        <v>3.4256000000000002</v>
      </c>
      <c r="O97" s="24">
        <v>0.27310000000000001</v>
      </c>
      <c r="P97" s="24" t="s">
        <v>172</v>
      </c>
      <c r="Q97" s="24">
        <v>-0.67430000000000001</v>
      </c>
      <c r="R97" s="24">
        <v>5.0548000000000002</v>
      </c>
      <c r="S97" s="24">
        <v>400.10399999999998</v>
      </c>
      <c r="T97" s="24">
        <v>400.87290000000002</v>
      </c>
      <c r="U97" s="24">
        <v>3.0224000000000002</v>
      </c>
      <c r="V97" s="24">
        <v>50.032600000000002</v>
      </c>
      <c r="W97" s="24">
        <v>-20</v>
      </c>
      <c r="X97" s="24">
        <v>-20.039000000000001</v>
      </c>
      <c r="Y97" s="24">
        <v>-0.1646</v>
      </c>
      <c r="Z97" s="24">
        <v>-1.7113</v>
      </c>
      <c r="AA97" s="24">
        <v>-9.0540000000000003</v>
      </c>
      <c r="AB97">
        <f t="shared" si="16"/>
        <v>0</v>
      </c>
      <c r="AC97" s="14">
        <f t="shared" si="17"/>
        <v>0.41599999999999998</v>
      </c>
    </row>
    <row r="98" spans="1:29" ht="25.5" x14ac:dyDescent="0.2">
      <c r="A98" s="24" t="s">
        <v>575</v>
      </c>
      <c r="B98" s="24" t="s">
        <v>158</v>
      </c>
      <c r="C98" s="24">
        <v>41.121899999999997</v>
      </c>
      <c r="D98" s="24">
        <v>-1E-4</v>
      </c>
      <c r="E98" s="24">
        <v>0</v>
      </c>
      <c r="F98" s="24">
        <v>0.41599999999999998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-1.7432000000000001</v>
      </c>
      <c r="M98" s="24">
        <v>4.6105999999999998</v>
      </c>
      <c r="N98" s="24">
        <v>3.4218000000000002</v>
      </c>
      <c r="O98" s="24">
        <v>-0.52700000000000002</v>
      </c>
      <c r="P98" s="24" t="s">
        <v>172</v>
      </c>
      <c r="Q98" s="24">
        <v>-0.70209999999999995</v>
      </c>
      <c r="R98" s="24">
        <v>-4.8746</v>
      </c>
      <c r="S98" s="24">
        <v>400.10399999999998</v>
      </c>
      <c r="T98" s="24">
        <v>400.87909999999999</v>
      </c>
      <c r="U98" s="24">
        <v>2.9026000000000001</v>
      </c>
      <c r="V98" s="24">
        <v>50.143900000000002</v>
      </c>
      <c r="W98" s="24">
        <v>30</v>
      </c>
      <c r="X98" s="24">
        <v>30.096699999999998</v>
      </c>
      <c r="Y98" s="24">
        <v>0.48859999999999998</v>
      </c>
      <c r="Z98" s="24">
        <v>2.2056</v>
      </c>
      <c r="AA98" s="24">
        <v>7.1304999999999996</v>
      </c>
      <c r="AB98">
        <f t="shared" si="16"/>
        <v>0</v>
      </c>
      <c r="AC98" s="14">
        <f t="shared" si="17"/>
        <v>0.41599999999999998</v>
      </c>
    </row>
    <row r="99" spans="1:29" ht="25.5" x14ac:dyDescent="0.2">
      <c r="A99" s="24" t="s">
        <v>576</v>
      </c>
      <c r="B99" s="24" t="s">
        <v>158</v>
      </c>
      <c r="C99" s="24">
        <v>41.121699999999997</v>
      </c>
      <c r="D99" s="24">
        <v>-1E-4</v>
      </c>
      <c r="E99" s="24">
        <v>0</v>
      </c>
      <c r="F99" s="24">
        <v>0.41599999999999998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-1.9268000000000001</v>
      </c>
      <c r="M99" s="24">
        <v>-3.8563000000000001</v>
      </c>
      <c r="N99" s="24">
        <v>3.3912</v>
      </c>
      <c r="O99" s="24">
        <v>0.47170000000000001</v>
      </c>
      <c r="P99" s="24" t="s">
        <v>172</v>
      </c>
      <c r="Q99" s="24">
        <v>-0.68389999999999995</v>
      </c>
      <c r="R99" s="24">
        <v>6.9291999999999998</v>
      </c>
      <c r="S99" s="24">
        <v>400.10399999999998</v>
      </c>
      <c r="T99" s="24">
        <v>400.85169999999999</v>
      </c>
      <c r="U99" s="24">
        <v>3.0038</v>
      </c>
      <c r="V99" s="24">
        <v>51.093400000000003</v>
      </c>
      <c r="W99" s="24">
        <v>-30</v>
      </c>
      <c r="X99" s="24">
        <v>-30.056000000000001</v>
      </c>
      <c r="Y99" s="24">
        <v>-0.19700000000000001</v>
      </c>
      <c r="Z99" s="24">
        <v>-2.5708000000000002</v>
      </c>
      <c r="AA99" s="24">
        <v>-0.88880000000000003</v>
      </c>
      <c r="AB99">
        <f t="shared" si="16"/>
        <v>0</v>
      </c>
      <c r="AC99" s="14">
        <f t="shared" si="17"/>
        <v>0.41599999999999998</v>
      </c>
    </row>
    <row r="100" spans="1:29" ht="25.5" x14ac:dyDescent="0.2">
      <c r="A100" s="24" t="s">
        <v>577</v>
      </c>
      <c r="B100" s="24" t="s">
        <v>158</v>
      </c>
      <c r="C100" s="24">
        <v>41.121699999999997</v>
      </c>
      <c r="D100" s="24">
        <v>-1E-4</v>
      </c>
      <c r="E100" s="24">
        <v>0</v>
      </c>
      <c r="F100" s="24">
        <v>0.41599999999999998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-2.0497999999999998</v>
      </c>
      <c r="M100" s="24">
        <v>4.9530000000000003</v>
      </c>
      <c r="N100" s="24">
        <v>3.4502999999999999</v>
      </c>
      <c r="O100" s="24">
        <v>-0.5181</v>
      </c>
      <c r="P100" s="24" t="s">
        <v>172</v>
      </c>
      <c r="Q100" s="24">
        <v>-0.69830000000000003</v>
      </c>
      <c r="R100" s="24">
        <v>-5.3631000000000002</v>
      </c>
      <c r="S100" s="24">
        <v>400.10399999999998</v>
      </c>
      <c r="T100" s="24">
        <v>400.8707</v>
      </c>
      <c r="U100" s="24">
        <v>2.9270999999999998</v>
      </c>
      <c r="V100" s="24">
        <v>50.746400000000001</v>
      </c>
      <c r="W100" s="24">
        <v>35</v>
      </c>
      <c r="X100" s="24">
        <v>35.097799999999999</v>
      </c>
      <c r="Y100" s="24">
        <v>0.50290000000000001</v>
      </c>
      <c r="Z100" s="24">
        <v>2.4779</v>
      </c>
      <c r="AA100" s="24">
        <v>-0.32169999999999999</v>
      </c>
      <c r="AB100">
        <f t="shared" si="16"/>
        <v>0</v>
      </c>
      <c r="AC100" s="14">
        <f t="shared" si="17"/>
        <v>0.41599999999999998</v>
      </c>
    </row>
    <row r="101" spans="1:29" ht="25.5" x14ac:dyDescent="0.2">
      <c r="A101" s="24" t="s">
        <v>578</v>
      </c>
      <c r="B101" s="24" t="s">
        <v>158</v>
      </c>
      <c r="C101" s="24">
        <v>41.121699999999997</v>
      </c>
      <c r="D101" s="24">
        <v>-1E-4</v>
      </c>
      <c r="E101" s="24">
        <v>0</v>
      </c>
      <c r="F101" s="24">
        <v>0.41599999999999998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-2.1636000000000002</v>
      </c>
      <c r="M101" s="24">
        <v>-3.8925000000000001</v>
      </c>
      <c r="N101" s="24">
        <v>3.3732000000000002</v>
      </c>
      <c r="O101" s="24">
        <v>0.45240000000000002</v>
      </c>
      <c r="P101" s="24" t="s">
        <v>172</v>
      </c>
      <c r="Q101" s="24">
        <v>-0.70350000000000001</v>
      </c>
      <c r="R101" s="24">
        <v>7.1372</v>
      </c>
      <c r="S101" s="24">
        <v>400.10399999999998</v>
      </c>
      <c r="T101" s="24">
        <v>400.83269999999999</v>
      </c>
      <c r="U101" s="24">
        <v>3.0240999999999998</v>
      </c>
      <c r="V101" s="24">
        <v>52.441000000000003</v>
      </c>
      <c r="W101" s="24">
        <v>-35</v>
      </c>
      <c r="X101" s="24">
        <v>-35.068199999999997</v>
      </c>
      <c r="Y101" s="24">
        <v>-0.28189999999999998</v>
      </c>
      <c r="Z101" s="24">
        <v>-2.7347000000000001</v>
      </c>
      <c r="AA101" s="24">
        <v>8.2798999999999996</v>
      </c>
      <c r="AB101">
        <f t="shared" si="16"/>
        <v>0</v>
      </c>
      <c r="AC101" s="14">
        <f t="shared" si="17"/>
        <v>0.41599999999999998</v>
      </c>
    </row>
    <row r="102" spans="1:29" ht="25.5" x14ac:dyDescent="0.2">
      <c r="A102" s="24" t="s">
        <v>579</v>
      </c>
      <c r="B102" s="24" t="s">
        <v>158</v>
      </c>
      <c r="C102" s="24">
        <v>41.121600000000001</v>
      </c>
      <c r="D102" s="24">
        <v>-1E-4</v>
      </c>
      <c r="E102" s="24">
        <v>0.5</v>
      </c>
      <c r="F102" s="24">
        <v>0.41599999999999998</v>
      </c>
      <c r="G102" s="24">
        <v>-3.5999999999999999E-3</v>
      </c>
      <c r="H102" s="24">
        <v>0</v>
      </c>
      <c r="I102" s="24">
        <v>0</v>
      </c>
      <c r="J102" s="24">
        <v>0</v>
      </c>
      <c r="K102" s="24">
        <v>0</v>
      </c>
      <c r="L102" s="24">
        <v>-0.66649999999999998</v>
      </c>
      <c r="M102" s="24">
        <v>2.3235000000000001</v>
      </c>
      <c r="N102" s="24">
        <v>3.4567000000000001</v>
      </c>
      <c r="O102" s="24">
        <v>2.1600000000000001E-2</v>
      </c>
      <c r="P102" s="24" t="s">
        <v>172</v>
      </c>
      <c r="Q102" s="24">
        <v>-0.68640000000000001</v>
      </c>
      <c r="R102" s="24">
        <v>2.6621000000000001</v>
      </c>
      <c r="S102" s="24">
        <v>400.10399999999998</v>
      </c>
      <c r="T102" s="24">
        <v>400.8365</v>
      </c>
      <c r="U102" s="24">
        <v>3.1006999999999998</v>
      </c>
      <c r="V102" s="24">
        <v>54.0961</v>
      </c>
      <c r="W102" s="24">
        <v>0</v>
      </c>
      <c r="X102" s="24">
        <v>6.6E-3</v>
      </c>
      <c r="Y102" s="24">
        <v>-8.6499999999999994E-2</v>
      </c>
      <c r="Z102" s="24">
        <v>-0.1479</v>
      </c>
      <c r="AA102" s="24">
        <v>2.8010000000000002</v>
      </c>
      <c r="AB102">
        <f t="shared" si="16"/>
        <v>0.49581648434237025</v>
      </c>
      <c r="AC102" s="14">
        <f t="shared" si="17"/>
        <v>0.41599999999999998</v>
      </c>
    </row>
    <row r="103" spans="1:29" ht="25.5" x14ac:dyDescent="0.2">
      <c r="A103" s="24" t="s">
        <v>580</v>
      </c>
      <c r="B103" s="24" t="s">
        <v>158</v>
      </c>
      <c r="C103" s="24">
        <v>41.121400000000001</v>
      </c>
      <c r="D103" s="24">
        <v>-1E-4</v>
      </c>
      <c r="E103" s="24">
        <v>-0.5</v>
      </c>
      <c r="F103" s="24">
        <v>0.41599999999999998</v>
      </c>
      <c r="G103" s="24">
        <v>3.5999999999999999E-3</v>
      </c>
      <c r="H103" s="24">
        <v>0</v>
      </c>
      <c r="I103" s="24">
        <v>0</v>
      </c>
      <c r="J103" s="24">
        <v>0</v>
      </c>
      <c r="K103" s="24">
        <v>0</v>
      </c>
      <c r="L103" s="24">
        <v>-0.74760000000000004</v>
      </c>
      <c r="M103" s="24">
        <v>-1.0833999999999999</v>
      </c>
      <c r="N103" s="24">
        <v>3.4222999999999999</v>
      </c>
      <c r="O103" s="24">
        <v>3.9300000000000002E-2</v>
      </c>
      <c r="P103" s="24" t="s">
        <v>172</v>
      </c>
      <c r="Q103" s="24">
        <v>-0.68769999999999998</v>
      </c>
      <c r="R103" s="24">
        <v>-0.6583</v>
      </c>
      <c r="S103" s="24">
        <v>400.10399999999998</v>
      </c>
      <c r="T103" s="24">
        <v>400.8295</v>
      </c>
      <c r="U103" s="24">
        <v>2.9217</v>
      </c>
      <c r="V103" s="24">
        <v>49.525399999999998</v>
      </c>
      <c r="W103" s="24">
        <v>0</v>
      </c>
      <c r="X103" s="24">
        <v>8.0999999999999996E-3</v>
      </c>
      <c r="Y103" s="24">
        <v>-4.9799999999999997E-2</v>
      </c>
      <c r="Z103" s="24">
        <v>-0.12520000000000001</v>
      </c>
      <c r="AA103" s="24">
        <v>-0.42049999999999998</v>
      </c>
      <c r="AB103">
        <f t="shared" si="16"/>
        <v>-0.49581648434237025</v>
      </c>
      <c r="AC103" s="14">
        <f t="shared" si="17"/>
        <v>0.41599999999999998</v>
      </c>
    </row>
    <row r="104" spans="1:29" ht="25.5" x14ac:dyDescent="0.2">
      <c r="A104" s="24" t="s">
        <v>581</v>
      </c>
      <c r="B104" s="24" t="s">
        <v>158</v>
      </c>
      <c r="C104" s="24">
        <v>41.121299999999998</v>
      </c>
      <c r="D104" s="24">
        <v>-1E-4</v>
      </c>
      <c r="E104" s="24">
        <v>1</v>
      </c>
      <c r="F104" s="24">
        <v>0.41589999999999999</v>
      </c>
      <c r="G104" s="24">
        <v>-7.3000000000000001E-3</v>
      </c>
      <c r="H104" s="24">
        <v>0</v>
      </c>
      <c r="I104" s="24">
        <v>0</v>
      </c>
      <c r="J104" s="24">
        <v>0</v>
      </c>
      <c r="K104" s="24">
        <v>0</v>
      </c>
      <c r="L104" s="24">
        <v>-0.73019999999999996</v>
      </c>
      <c r="M104" s="24">
        <v>3.5598000000000001</v>
      </c>
      <c r="N104" s="24">
        <v>3.4552</v>
      </c>
      <c r="O104" s="24">
        <v>-1.66E-2</v>
      </c>
      <c r="P104" s="24" t="s">
        <v>172</v>
      </c>
      <c r="Q104" s="24">
        <v>-0.68430000000000002</v>
      </c>
      <c r="R104" s="24">
        <v>4.5720000000000001</v>
      </c>
      <c r="S104" s="24">
        <v>400.10399999999998</v>
      </c>
      <c r="T104" s="24">
        <v>400.84249999999997</v>
      </c>
      <c r="U104" s="24">
        <v>3.0316999999999998</v>
      </c>
      <c r="V104" s="24">
        <v>54.473500000000001</v>
      </c>
      <c r="W104" s="24">
        <v>0</v>
      </c>
      <c r="X104" s="24">
        <v>7.3000000000000001E-3</v>
      </c>
      <c r="Y104" s="24">
        <v>-7.2499999999999995E-2</v>
      </c>
      <c r="Z104" s="24">
        <v>-0.14410000000000001</v>
      </c>
      <c r="AA104" s="24">
        <v>3.2963</v>
      </c>
      <c r="AB104">
        <f t="shared" si="16"/>
        <v>1.0055692366447058</v>
      </c>
      <c r="AC104" s="14">
        <f t="shared" si="17"/>
        <v>0.41589999999999999</v>
      </c>
    </row>
    <row r="105" spans="1:29" ht="25.5" x14ac:dyDescent="0.2">
      <c r="A105" s="24" t="s">
        <v>582</v>
      </c>
      <c r="B105" s="24" t="s">
        <v>158</v>
      </c>
      <c r="C105" s="24">
        <v>41.121099999999998</v>
      </c>
      <c r="D105" s="24">
        <v>-1E-4</v>
      </c>
      <c r="E105" s="24">
        <v>-1</v>
      </c>
      <c r="F105" s="24">
        <v>0.41589999999999999</v>
      </c>
      <c r="G105" s="24">
        <v>7.3000000000000001E-3</v>
      </c>
      <c r="H105" s="24">
        <v>0</v>
      </c>
      <c r="I105" s="24">
        <v>0</v>
      </c>
      <c r="J105" s="24">
        <v>0</v>
      </c>
      <c r="K105" s="24">
        <v>0</v>
      </c>
      <c r="L105" s="24">
        <v>-0.93799999999999994</v>
      </c>
      <c r="M105" s="24">
        <v>-2.8588</v>
      </c>
      <c r="N105" s="24">
        <v>3.4108999999999998</v>
      </c>
      <c r="O105" s="24">
        <v>6.2700000000000006E-2</v>
      </c>
      <c r="P105" s="24" t="s">
        <v>172</v>
      </c>
      <c r="Q105" s="24">
        <v>-0.67689999999999995</v>
      </c>
      <c r="R105" s="24">
        <v>-2.1713</v>
      </c>
      <c r="S105" s="24">
        <v>400.10399999999998</v>
      </c>
      <c r="T105" s="24">
        <v>400.82929999999999</v>
      </c>
      <c r="U105" s="24">
        <v>2.7221000000000002</v>
      </c>
      <c r="V105" s="24">
        <v>49.507199999999997</v>
      </c>
      <c r="W105" s="24">
        <v>0</v>
      </c>
      <c r="X105" s="24">
        <v>7.6E-3</v>
      </c>
      <c r="Y105" s="24">
        <v>-1.4999999999999999E-2</v>
      </c>
      <c r="Z105" s="24">
        <v>-0.23530000000000001</v>
      </c>
      <c r="AA105" s="24">
        <v>-1.3099000000000001</v>
      </c>
      <c r="AB105">
        <f t="shared" si="16"/>
        <v>-1.0055692366447058</v>
      </c>
      <c r="AC105" s="14">
        <f t="shared" si="17"/>
        <v>0.41589999999999999</v>
      </c>
    </row>
    <row r="106" spans="1:29" ht="25.5" x14ac:dyDescent="0.2">
      <c r="A106" s="24" t="s">
        <v>583</v>
      </c>
      <c r="B106" s="24" t="s">
        <v>158</v>
      </c>
      <c r="C106" s="24">
        <v>41.120899999999999</v>
      </c>
      <c r="D106" s="24">
        <v>-1E-4</v>
      </c>
      <c r="E106" s="24">
        <v>2.0099999999999998</v>
      </c>
      <c r="F106" s="24">
        <v>0.41570000000000001</v>
      </c>
      <c r="G106" s="24">
        <v>-1.46E-2</v>
      </c>
      <c r="H106" s="24">
        <v>0</v>
      </c>
      <c r="I106" s="24">
        <v>0</v>
      </c>
      <c r="J106" s="24">
        <v>0</v>
      </c>
      <c r="K106" s="24">
        <v>0</v>
      </c>
      <c r="L106" s="24">
        <v>-0.99539999999999995</v>
      </c>
      <c r="M106" s="24">
        <v>6.5412999999999997</v>
      </c>
      <c r="N106" s="24">
        <v>3.5274000000000001</v>
      </c>
      <c r="O106" s="24">
        <v>-0.14269999999999999</v>
      </c>
      <c r="P106" s="24" t="s">
        <v>172</v>
      </c>
      <c r="Q106" s="24">
        <v>-0.69279999999999997</v>
      </c>
      <c r="R106" s="24">
        <v>8.2339000000000002</v>
      </c>
      <c r="S106" s="24">
        <v>400.10399999999998</v>
      </c>
      <c r="T106" s="24">
        <v>400.83300000000003</v>
      </c>
      <c r="U106" s="24">
        <v>2.8228</v>
      </c>
      <c r="V106" s="24">
        <v>51.723999999999997</v>
      </c>
      <c r="W106" s="24">
        <v>0</v>
      </c>
      <c r="X106" s="24">
        <v>7.1000000000000004E-3</v>
      </c>
      <c r="Y106" s="24">
        <v>-4.9799999999999997E-2</v>
      </c>
      <c r="Z106" s="24">
        <v>-1.61E-2</v>
      </c>
      <c r="AA106" s="24">
        <v>4.7941000000000003</v>
      </c>
      <c r="AB106">
        <f t="shared" ref="AB106:AB109" si="18">DEGREES(ATAN2(F106,-G106))</f>
        <v>2.0114858830930529</v>
      </c>
      <c r="AC106" s="14">
        <f t="shared" ref="AC106:AC109" si="19">IF(B106="PMMPSI2",F106*COS(RADIANS(E106)),F106)</f>
        <v>0.41570000000000001</v>
      </c>
    </row>
    <row r="107" spans="1:29" ht="25.5" x14ac:dyDescent="0.2">
      <c r="A107" s="24" t="s">
        <v>584</v>
      </c>
      <c r="B107" s="24" t="s">
        <v>158</v>
      </c>
      <c r="C107" s="24">
        <v>41.120899999999999</v>
      </c>
      <c r="D107" s="24">
        <v>-1E-4</v>
      </c>
      <c r="E107" s="24">
        <v>-2</v>
      </c>
      <c r="F107" s="24">
        <v>0.41570000000000001</v>
      </c>
      <c r="G107" s="24">
        <v>1.4500000000000001E-2</v>
      </c>
      <c r="H107" s="24">
        <v>0</v>
      </c>
      <c r="I107" s="24">
        <v>0</v>
      </c>
      <c r="J107" s="24">
        <v>0</v>
      </c>
      <c r="K107" s="24">
        <v>0</v>
      </c>
      <c r="L107" s="24">
        <v>-1.0639000000000001</v>
      </c>
      <c r="M107" s="24">
        <v>-5.6275000000000004</v>
      </c>
      <c r="N107" s="24">
        <v>3.46</v>
      </c>
      <c r="O107" s="24">
        <v>0.20069999999999999</v>
      </c>
      <c r="P107" s="24" t="s">
        <v>172</v>
      </c>
      <c r="Q107" s="24">
        <v>-0.67049999999999998</v>
      </c>
      <c r="R107" s="24">
        <v>-5.8316999999999997</v>
      </c>
      <c r="S107" s="24">
        <v>400.10399999999998</v>
      </c>
      <c r="T107" s="24">
        <v>400.83260000000001</v>
      </c>
      <c r="U107" s="24">
        <v>2.7090000000000001</v>
      </c>
      <c r="V107" s="24">
        <v>49.155900000000003</v>
      </c>
      <c r="W107" s="24">
        <v>0</v>
      </c>
      <c r="X107" s="24">
        <v>6.1999999999999998E-3</v>
      </c>
      <c r="Y107" s="24">
        <v>-3.1699999999999999E-2</v>
      </c>
      <c r="Z107" s="24">
        <v>-0.27600000000000002</v>
      </c>
      <c r="AA107" s="24">
        <v>-1.4322999999999999</v>
      </c>
      <c r="AB107">
        <f t="shared" si="18"/>
        <v>-1.9977197842306849</v>
      </c>
      <c r="AC107" s="14">
        <f t="shared" si="19"/>
        <v>0.41570000000000001</v>
      </c>
    </row>
    <row r="108" spans="1:29" x14ac:dyDescent="0.2">
      <c r="X108"/>
      <c r="Y108"/>
      <c r="Z108"/>
    </row>
    <row r="109" spans="1:29" ht="25.5" x14ac:dyDescent="0.2">
      <c r="A109" s="24" t="s">
        <v>585</v>
      </c>
      <c r="B109" s="24" t="s">
        <v>158</v>
      </c>
      <c r="C109" s="24">
        <v>41.12</v>
      </c>
      <c r="D109" s="24">
        <v>-1E-4</v>
      </c>
      <c r="E109" s="24">
        <v>4.01</v>
      </c>
      <c r="F109" s="24">
        <v>0.41499999999999998</v>
      </c>
      <c r="G109" s="24">
        <v>-2.9100000000000001E-2</v>
      </c>
      <c r="H109" s="24">
        <v>0</v>
      </c>
      <c r="I109" s="24">
        <v>0</v>
      </c>
      <c r="J109" s="24">
        <v>0</v>
      </c>
      <c r="K109" s="24">
        <v>0</v>
      </c>
      <c r="L109" s="24">
        <v>-1.2988999999999999</v>
      </c>
      <c r="M109" s="24">
        <v>13.809100000000001</v>
      </c>
      <c r="N109" s="24">
        <v>3.9293</v>
      </c>
      <c r="O109" s="24">
        <v>-0.65810000000000002</v>
      </c>
      <c r="P109" s="24" t="s">
        <v>172</v>
      </c>
      <c r="Q109" s="24">
        <v>-0.74119999999999997</v>
      </c>
      <c r="R109" s="24">
        <v>14.9138</v>
      </c>
      <c r="S109" s="24">
        <v>400.10399999999998</v>
      </c>
      <c r="T109" s="24">
        <v>400.70800000000003</v>
      </c>
      <c r="U109" s="24">
        <v>2.6324999999999998</v>
      </c>
      <c r="V109" s="24">
        <v>47.285699999999999</v>
      </c>
      <c r="W109" s="24">
        <v>0</v>
      </c>
      <c r="X109" s="24">
        <v>1.4E-3</v>
      </c>
      <c r="Y109" s="24">
        <v>-0.1042</v>
      </c>
      <c r="Z109" s="24">
        <v>0.20150000000000001</v>
      </c>
      <c r="AA109" s="24">
        <v>5.9892000000000003</v>
      </c>
      <c r="AB109">
        <f t="shared" si="18"/>
        <v>4.0110423287059627</v>
      </c>
      <c r="AC109" s="14">
        <f t="shared" si="19"/>
        <v>0.41499999999999998</v>
      </c>
    </row>
    <row r="110" spans="1:29" ht="25.5" x14ac:dyDescent="0.2">
      <c r="A110" s="24" t="s">
        <v>586</v>
      </c>
      <c r="B110" s="24" t="s">
        <v>158</v>
      </c>
      <c r="C110" s="24">
        <v>41.120600000000003</v>
      </c>
      <c r="D110" s="24">
        <v>1E-4</v>
      </c>
      <c r="E110" s="24">
        <v>4.01</v>
      </c>
      <c r="F110" s="24">
        <v>0.41499999999999998</v>
      </c>
      <c r="G110" s="24">
        <v>-2.9100000000000001E-2</v>
      </c>
      <c r="H110" s="24">
        <v>0</v>
      </c>
      <c r="I110" s="24">
        <v>0</v>
      </c>
      <c r="J110" s="24">
        <v>0</v>
      </c>
      <c r="K110" s="24">
        <v>0</v>
      </c>
      <c r="L110" s="24">
        <v>-1.2391000000000001</v>
      </c>
      <c r="M110" s="24">
        <v>14.0472</v>
      </c>
      <c r="N110" s="24">
        <v>3.9190999999999998</v>
      </c>
      <c r="O110" s="24">
        <v>-0.61819999999999997</v>
      </c>
      <c r="P110" s="24" t="s">
        <v>172</v>
      </c>
      <c r="Q110" s="24">
        <v>-0.75660000000000005</v>
      </c>
      <c r="R110" s="24">
        <v>14.851800000000001</v>
      </c>
      <c r="S110" s="24">
        <v>400.10399999999998</v>
      </c>
      <c r="T110" s="24">
        <v>400.77839999999998</v>
      </c>
      <c r="U110" s="24">
        <v>2.7042999999999999</v>
      </c>
      <c r="V110" s="24">
        <v>51.000799999999998</v>
      </c>
      <c r="W110" s="24">
        <v>0</v>
      </c>
      <c r="X110" s="24">
        <v>8.2000000000000007E-3</v>
      </c>
      <c r="Y110" s="24">
        <v>-8.3900000000000002E-2</v>
      </c>
      <c r="Z110" s="24">
        <v>0.2145</v>
      </c>
      <c r="AA110" s="24">
        <v>5.9756999999999998</v>
      </c>
      <c r="AB110">
        <f t="shared" ref="AB110:AB118" si="20">DEGREES(ATAN2(F110,-G110))</f>
        <v>4.0110423287059627</v>
      </c>
      <c r="AC110" s="14">
        <f t="shared" ref="AC110:AC118" si="21">IF(B110="PMMPSI2",F110*COS(RADIANS(E110)),F110)</f>
        <v>0.41499999999999998</v>
      </c>
    </row>
    <row r="111" spans="1:29" ht="25.5" x14ac:dyDescent="0.2">
      <c r="A111" s="24" t="s">
        <v>587</v>
      </c>
      <c r="B111" s="24" t="s">
        <v>158</v>
      </c>
      <c r="C111" s="24">
        <v>41.120199999999997</v>
      </c>
      <c r="D111" s="24">
        <v>0</v>
      </c>
      <c r="E111" s="24">
        <v>4.01</v>
      </c>
      <c r="F111" s="24">
        <v>0.41499999999999998</v>
      </c>
      <c r="G111" s="24">
        <v>-2.9100000000000001E-2</v>
      </c>
      <c r="H111" s="24">
        <v>0</v>
      </c>
      <c r="I111" s="24">
        <v>0</v>
      </c>
      <c r="J111" s="24">
        <v>0</v>
      </c>
      <c r="K111" s="24">
        <v>0</v>
      </c>
      <c r="L111" s="24">
        <v>-1.4318</v>
      </c>
      <c r="M111" s="24">
        <v>14.051600000000001</v>
      </c>
      <c r="N111" s="24">
        <v>3.8975</v>
      </c>
      <c r="O111" s="24">
        <v>-0.61199999999999999</v>
      </c>
      <c r="P111" s="24" t="s">
        <v>172</v>
      </c>
      <c r="Q111" s="24">
        <v>-0.76039999999999996</v>
      </c>
      <c r="R111" s="24">
        <v>15.0077</v>
      </c>
      <c r="S111" s="24">
        <v>400.10399999999998</v>
      </c>
      <c r="T111" s="24">
        <v>400.81689999999998</v>
      </c>
      <c r="U111" s="24">
        <v>2.5198</v>
      </c>
      <c r="V111" s="24">
        <v>46.327500000000001</v>
      </c>
      <c r="W111" s="24">
        <v>0</v>
      </c>
      <c r="X111" s="24">
        <v>5.1999999999999998E-3</v>
      </c>
      <c r="Y111" s="24">
        <v>-7.8799999999999995E-2</v>
      </c>
      <c r="Z111" s="24">
        <v>0.20799999999999999</v>
      </c>
      <c r="AA111" s="24">
        <v>5.8692000000000002</v>
      </c>
      <c r="AB111">
        <f t="shared" si="20"/>
        <v>4.0110423287059627</v>
      </c>
      <c r="AC111" s="14">
        <f t="shared" si="21"/>
        <v>0.41499999999999998</v>
      </c>
    </row>
    <row r="112" spans="1:29" ht="25.5" x14ac:dyDescent="0.2">
      <c r="A112" s="24" t="s">
        <v>588</v>
      </c>
      <c r="B112" s="24" t="s">
        <v>158</v>
      </c>
      <c r="C112" s="24">
        <v>41.120699999999999</v>
      </c>
      <c r="D112" s="24">
        <v>-1E-4</v>
      </c>
      <c r="E112" s="24">
        <v>4.01</v>
      </c>
      <c r="F112" s="24">
        <v>0.41499999999999998</v>
      </c>
      <c r="G112" s="24">
        <v>-2.9100000000000001E-2</v>
      </c>
      <c r="H112" s="24">
        <v>0</v>
      </c>
      <c r="I112" s="24">
        <v>0</v>
      </c>
      <c r="J112" s="24">
        <v>0</v>
      </c>
      <c r="K112" s="24">
        <v>0</v>
      </c>
      <c r="L112" s="24">
        <v>-1.4289000000000001</v>
      </c>
      <c r="M112" s="24">
        <v>14.019500000000001</v>
      </c>
      <c r="N112" s="24">
        <v>3.8639000000000001</v>
      </c>
      <c r="O112" s="24">
        <v>-0.60609999999999997</v>
      </c>
      <c r="P112" s="24" t="s">
        <v>172</v>
      </c>
      <c r="Q112" s="24">
        <v>-0.75649999999999995</v>
      </c>
      <c r="R112" s="24">
        <v>14.926299999999999</v>
      </c>
      <c r="S112" s="24">
        <v>400.10399999999998</v>
      </c>
      <c r="T112" s="24">
        <v>400.85879999999997</v>
      </c>
      <c r="U112" s="24">
        <v>2.423</v>
      </c>
      <c r="V112" s="24">
        <v>45.753100000000003</v>
      </c>
      <c r="W112" s="24">
        <v>0</v>
      </c>
      <c r="X112" s="24">
        <v>7.7999999999999996E-3</v>
      </c>
      <c r="Y112" s="24">
        <v>-7.1599999999999997E-2</v>
      </c>
      <c r="Z112" s="24">
        <v>0.23430000000000001</v>
      </c>
      <c r="AA112" s="24">
        <v>6.2398999999999996</v>
      </c>
      <c r="AB112">
        <f t="shared" si="20"/>
        <v>4.0110423287059627</v>
      </c>
      <c r="AC112" s="14">
        <f t="shared" si="21"/>
        <v>0.41499999999999998</v>
      </c>
    </row>
    <row r="113" spans="1:29" ht="25.5" x14ac:dyDescent="0.2">
      <c r="A113" s="24" t="s">
        <v>589</v>
      </c>
      <c r="B113" s="24" t="s">
        <v>158</v>
      </c>
      <c r="C113" s="24">
        <v>41.122199999999999</v>
      </c>
      <c r="D113" s="24">
        <v>0</v>
      </c>
      <c r="E113" s="24">
        <v>4.01</v>
      </c>
      <c r="F113" s="24">
        <v>0.41499999999999998</v>
      </c>
      <c r="G113" s="24">
        <v>-2.9100000000000001E-2</v>
      </c>
      <c r="H113" s="24">
        <v>0</v>
      </c>
      <c r="I113" s="24">
        <v>0</v>
      </c>
      <c r="J113" s="24">
        <v>0</v>
      </c>
      <c r="K113" s="24">
        <v>0</v>
      </c>
      <c r="L113" s="24">
        <v>-1.4033</v>
      </c>
      <c r="M113" s="24">
        <v>13.876099999999999</v>
      </c>
      <c r="N113" s="24">
        <v>3.8843999999999999</v>
      </c>
      <c r="O113" s="24">
        <v>-0.58430000000000004</v>
      </c>
      <c r="P113" s="24" t="s">
        <v>172</v>
      </c>
      <c r="Q113" s="24">
        <v>-0.76160000000000005</v>
      </c>
      <c r="R113" s="24">
        <v>15.0364</v>
      </c>
      <c r="S113" s="24">
        <v>400.10399999999998</v>
      </c>
      <c r="T113" s="24">
        <v>400.87759999999997</v>
      </c>
      <c r="U113" s="24">
        <v>2.6387</v>
      </c>
      <c r="V113" s="24">
        <v>48.768500000000003</v>
      </c>
      <c r="W113" s="24">
        <v>0</v>
      </c>
      <c r="X113" s="24">
        <v>4.3E-3</v>
      </c>
      <c r="Y113" s="24">
        <v>-7.9600000000000004E-2</v>
      </c>
      <c r="Z113" s="24">
        <v>0.2276</v>
      </c>
      <c r="AA113" s="24">
        <v>5.9335000000000004</v>
      </c>
      <c r="AB113">
        <f t="shared" si="20"/>
        <v>4.0110423287059627</v>
      </c>
      <c r="AC113" s="14">
        <f t="shared" si="21"/>
        <v>0.41499999999999998</v>
      </c>
    </row>
    <row r="114" spans="1:29" ht="25.5" x14ac:dyDescent="0.2">
      <c r="A114" s="24" t="s">
        <v>590</v>
      </c>
      <c r="B114" s="24" t="s">
        <v>158</v>
      </c>
      <c r="C114" s="24">
        <v>41.121000000000002</v>
      </c>
      <c r="D114" s="24">
        <v>0</v>
      </c>
      <c r="E114" s="24">
        <v>4.01</v>
      </c>
      <c r="F114" s="24">
        <v>0.41499999999999998</v>
      </c>
      <c r="G114" s="24">
        <v>-2.9100000000000001E-2</v>
      </c>
      <c r="H114" s="24">
        <v>0</v>
      </c>
      <c r="I114" s="24">
        <v>0</v>
      </c>
      <c r="J114" s="24">
        <v>0</v>
      </c>
      <c r="K114" s="24">
        <v>0</v>
      </c>
      <c r="L114" s="24">
        <v>-1.3764000000000001</v>
      </c>
      <c r="M114" s="24">
        <v>13.961499999999999</v>
      </c>
      <c r="N114" s="24">
        <v>3.8873000000000002</v>
      </c>
      <c r="O114" s="24">
        <v>-0.67390000000000005</v>
      </c>
      <c r="P114" s="24" t="s">
        <v>172</v>
      </c>
      <c r="Q114" s="24">
        <v>-0.75549999999999995</v>
      </c>
      <c r="R114" s="24">
        <v>14.896699999999999</v>
      </c>
      <c r="S114" s="24">
        <v>400.10399999999998</v>
      </c>
      <c r="T114" s="24">
        <v>400.80829999999997</v>
      </c>
      <c r="U114" s="24">
        <v>2.9878999999999998</v>
      </c>
      <c r="V114" s="24">
        <v>49.390999999999998</v>
      </c>
      <c r="W114" s="24">
        <v>0</v>
      </c>
      <c r="X114" s="24">
        <v>2.8E-3</v>
      </c>
      <c r="Y114" s="24">
        <v>-6.7799999999999999E-2</v>
      </c>
      <c r="Z114" s="24">
        <v>0.25659999999999999</v>
      </c>
      <c r="AA114" s="24">
        <v>6.2732999999999999</v>
      </c>
      <c r="AB114">
        <f t="shared" si="20"/>
        <v>4.0110423287059627</v>
      </c>
      <c r="AC114" s="14">
        <f t="shared" si="21"/>
        <v>0.41499999999999998</v>
      </c>
    </row>
    <row r="115" spans="1:29" ht="25.5" x14ac:dyDescent="0.2">
      <c r="A115" s="24" t="s">
        <v>591</v>
      </c>
      <c r="B115" s="24" t="s">
        <v>158</v>
      </c>
      <c r="C115" s="24">
        <v>41.122199999999999</v>
      </c>
      <c r="D115" s="24">
        <v>-1E-4</v>
      </c>
      <c r="E115" s="24">
        <v>4.01</v>
      </c>
      <c r="F115" s="24">
        <v>0.41499999999999998</v>
      </c>
      <c r="G115" s="24">
        <v>-2.9100000000000001E-2</v>
      </c>
      <c r="H115" s="24">
        <v>0</v>
      </c>
      <c r="I115" s="24">
        <v>0</v>
      </c>
      <c r="J115" s="24">
        <v>0</v>
      </c>
      <c r="K115" s="24">
        <v>0</v>
      </c>
      <c r="L115" s="24">
        <v>-1.4411</v>
      </c>
      <c r="M115" s="24">
        <v>14.050800000000001</v>
      </c>
      <c r="N115" s="24">
        <v>3.8934000000000002</v>
      </c>
      <c r="O115" s="24">
        <v>-0.60719999999999996</v>
      </c>
      <c r="P115" s="24" t="s">
        <v>172</v>
      </c>
      <c r="Q115" s="24">
        <v>-0.75690000000000002</v>
      </c>
      <c r="R115" s="24">
        <v>14.8825</v>
      </c>
      <c r="S115" s="24">
        <v>400.10399999999998</v>
      </c>
      <c r="T115" s="24">
        <v>400.78699999999998</v>
      </c>
      <c r="U115" s="24">
        <v>2.5548999999999999</v>
      </c>
      <c r="V115" s="24">
        <v>43.493499999999997</v>
      </c>
      <c r="W115" s="24">
        <v>0</v>
      </c>
      <c r="X115" s="24">
        <v>7.1999999999999998E-3</v>
      </c>
      <c r="Y115" s="24">
        <v>-8.1699999999999995E-2</v>
      </c>
      <c r="Z115" s="24">
        <v>0.2311</v>
      </c>
      <c r="AA115" s="24">
        <v>6.2060000000000004</v>
      </c>
      <c r="AB115">
        <f t="shared" si="20"/>
        <v>4.0110423287059627</v>
      </c>
      <c r="AC115" s="14">
        <f t="shared" si="21"/>
        <v>0.41499999999999998</v>
      </c>
    </row>
    <row r="116" spans="1:29" ht="25.5" x14ac:dyDescent="0.2">
      <c r="A116" s="24" t="s">
        <v>592</v>
      </c>
      <c r="B116" s="24" t="s">
        <v>158</v>
      </c>
      <c r="C116" s="24">
        <v>41.120699999999999</v>
      </c>
      <c r="D116" s="24">
        <v>0</v>
      </c>
      <c r="E116" s="24">
        <v>4.0199999999999996</v>
      </c>
      <c r="F116" s="24">
        <v>0.41499999999999998</v>
      </c>
      <c r="G116" s="24">
        <v>-2.92E-2</v>
      </c>
      <c r="H116" s="24">
        <v>0</v>
      </c>
      <c r="I116" s="24">
        <v>0</v>
      </c>
      <c r="J116" s="24">
        <v>0</v>
      </c>
      <c r="K116" s="24">
        <v>0</v>
      </c>
      <c r="L116" s="24">
        <v>-1.3889</v>
      </c>
      <c r="M116" s="24">
        <v>14.1082</v>
      </c>
      <c r="N116" s="24">
        <v>3.8843000000000001</v>
      </c>
      <c r="O116" s="24">
        <v>-0.62380000000000002</v>
      </c>
      <c r="P116" s="24" t="s">
        <v>172</v>
      </c>
      <c r="Q116" s="24">
        <v>-0.76300000000000001</v>
      </c>
      <c r="R116" s="24">
        <v>14.951499999999999</v>
      </c>
      <c r="S116" s="24">
        <v>400.10399999999998</v>
      </c>
      <c r="T116" s="24">
        <v>400.83179999999999</v>
      </c>
      <c r="U116" s="24">
        <v>2.8117999999999999</v>
      </c>
      <c r="V116" s="24">
        <v>50.859200000000001</v>
      </c>
      <c r="W116" s="24">
        <v>0</v>
      </c>
      <c r="X116" s="24">
        <v>8.3999999999999995E-3</v>
      </c>
      <c r="Y116" s="24">
        <v>-5.96E-2</v>
      </c>
      <c r="Z116" s="24">
        <v>0.26490000000000002</v>
      </c>
      <c r="AA116" s="24">
        <v>6.2354000000000003</v>
      </c>
      <c r="AB116">
        <f t="shared" si="20"/>
        <v>4.0247807580053028</v>
      </c>
      <c r="AC116" s="14">
        <f t="shared" si="21"/>
        <v>0.41499999999999998</v>
      </c>
    </row>
    <row r="117" spans="1:29" ht="25.5" x14ac:dyDescent="0.2">
      <c r="A117" s="24" t="s">
        <v>593</v>
      </c>
      <c r="B117" s="24" t="s">
        <v>158</v>
      </c>
      <c r="C117" s="24">
        <v>41.121600000000001</v>
      </c>
      <c r="D117" s="24">
        <v>0</v>
      </c>
      <c r="E117" s="24">
        <v>4.0199999999999996</v>
      </c>
      <c r="F117" s="24">
        <v>0.41499999999999998</v>
      </c>
      <c r="G117" s="24">
        <v>-2.92E-2</v>
      </c>
      <c r="H117" s="24">
        <v>0</v>
      </c>
      <c r="I117" s="24">
        <v>0</v>
      </c>
      <c r="J117" s="24">
        <v>0</v>
      </c>
      <c r="K117" s="24">
        <v>0</v>
      </c>
      <c r="L117" s="24">
        <v>-1.4721</v>
      </c>
      <c r="M117" s="24">
        <v>13.933299999999999</v>
      </c>
      <c r="N117" s="24">
        <v>3.9131</v>
      </c>
      <c r="O117" s="24">
        <v>-0.61980000000000002</v>
      </c>
      <c r="P117" s="24" t="s">
        <v>172</v>
      </c>
      <c r="Q117" s="24">
        <v>-0.74519999999999997</v>
      </c>
      <c r="R117" s="24">
        <v>14.9207</v>
      </c>
      <c r="S117" s="24">
        <v>400.10399999999998</v>
      </c>
      <c r="T117" s="24">
        <v>400.82319999999999</v>
      </c>
      <c r="U117" s="24">
        <v>2.4630999999999998</v>
      </c>
      <c r="V117" s="24">
        <v>46.4833</v>
      </c>
      <c r="W117" s="24">
        <v>0</v>
      </c>
      <c r="X117" s="24">
        <v>2.5000000000000001E-3</v>
      </c>
      <c r="Y117" s="24">
        <v>-8.3099999999999993E-2</v>
      </c>
      <c r="Z117" s="24">
        <v>0.23350000000000001</v>
      </c>
      <c r="AA117" s="24">
        <v>6.1837999999999997</v>
      </c>
      <c r="AB117">
        <f t="shared" si="20"/>
        <v>4.0247807580053028</v>
      </c>
      <c r="AC117" s="14">
        <f t="shared" si="21"/>
        <v>0.41499999999999998</v>
      </c>
    </row>
    <row r="118" spans="1:29" ht="25.5" x14ac:dyDescent="0.2">
      <c r="A118" s="24" t="s">
        <v>594</v>
      </c>
      <c r="B118" s="24" t="s">
        <v>158</v>
      </c>
      <c r="C118" s="24">
        <v>41.122599999999998</v>
      </c>
      <c r="D118" s="24">
        <v>0</v>
      </c>
      <c r="E118" s="24">
        <v>4.0199999999999996</v>
      </c>
      <c r="F118" s="24">
        <v>0.41499999999999998</v>
      </c>
      <c r="G118" s="24">
        <v>-2.92E-2</v>
      </c>
      <c r="H118" s="24">
        <v>0</v>
      </c>
      <c r="I118" s="24">
        <v>0</v>
      </c>
      <c r="J118" s="24">
        <v>0</v>
      </c>
      <c r="K118" s="24">
        <v>0</v>
      </c>
      <c r="L118" s="24">
        <v>-1.5287999999999999</v>
      </c>
      <c r="M118" s="24">
        <v>13.959899999999999</v>
      </c>
      <c r="N118" s="24">
        <v>3.9156</v>
      </c>
      <c r="O118" s="24">
        <v>-0.62039999999999995</v>
      </c>
      <c r="P118" s="24" t="s">
        <v>172</v>
      </c>
      <c r="Q118" s="24">
        <v>-0.75019999999999998</v>
      </c>
      <c r="R118" s="24">
        <v>14.8386</v>
      </c>
      <c r="S118" s="24">
        <v>400.10399999999998</v>
      </c>
      <c r="T118" s="24">
        <v>400.81959999999998</v>
      </c>
      <c r="U118" s="24">
        <v>2.4243999999999999</v>
      </c>
      <c r="V118" s="24">
        <v>46.740499999999997</v>
      </c>
      <c r="W118" s="24">
        <v>0</v>
      </c>
      <c r="X118" s="24">
        <v>1.15E-2</v>
      </c>
      <c r="Y118" s="24">
        <v>-8.4000000000000005E-2</v>
      </c>
      <c r="Z118" s="24">
        <v>0.23350000000000001</v>
      </c>
      <c r="AA118" s="24">
        <v>6.2233000000000001</v>
      </c>
      <c r="AB118">
        <f t="shared" si="20"/>
        <v>4.0247807580053028</v>
      </c>
      <c r="AC118" s="14">
        <f t="shared" si="21"/>
        <v>0.41499999999999998</v>
      </c>
    </row>
    <row r="119" spans="1:29" x14ac:dyDescent="0.2">
      <c r="X119"/>
      <c r="Y119"/>
      <c r="Z119"/>
    </row>
    <row r="120" spans="1:29" x14ac:dyDescent="0.2">
      <c r="A120" s="25" t="s">
        <v>605</v>
      </c>
      <c r="B120" s="11" t="s">
        <v>210</v>
      </c>
      <c r="C120" s="11"/>
      <c r="D120" s="11">
        <f>AVERAGE(D109:D118)</f>
        <v>-2.0000000000000002E-5</v>
      </c>
      <c r="E120" s="11">
        <f t="shared" ref="E120:AC120" si="22">AVERAGE(E109:E118)</f>
        <v>4.0129999999999981</v>
      </c>
      <c r="F120" s="11">
        <f t="shared" si="22"/>
        <v>0.41499999999999992</v>
      </c>
      <c r="G120" s="11">
        <f t="shared" si="22"/>
        <v>-2.9130000000000007E-2</v>
      </c>
      <c r="H120" s="11">
        <f t="shared" si="22"/>
        <v>0</v>
      </c>
      <c r="I120" s="11">
        <f t="shared" si="22"/>
        <v>0</v>
      </c>
      <c r="J120" s="11">
        <f t="shared" si="22"/>
        <v>0</v>
      </c>
      <c r="K120" s="11">
        <f t="shared" si="22"/>
        <v>0</v>
      </c>
      <c r="L120" s="11">
        <f t="shared" si="22"/>
        <v>-1.40093</v>
      </c>
      <c r="M120" s="11">
        <f t="shared" si="22"/>
        <v>13.981719999999999</v>
      </c>
      <c r="N120" s="11">
        <f t="shared" si="22"/>
        <v>3.8987899999999995</v>
      </c>
      <c r="O120" s="11">
        <f t="shared" si="22"/>
        <v>-0.62238000000000004</v>
      </c>
      <c r="P120" s="11" t="e">
        <f t="shared" si="22"/>
        <v>#DIV/0!</v>
      </c>
      <c r="Q120" s="11">
        <f t="shared" si="22"/>
        <v>-0.75470999999999988</v>
      </c>
      <c r="R120" s="11">
        <f t="shared" si="22"/>
        <v>14.922599999999999</v>
      </c>
      <c r="S120" s="11">
        <f t="shared" si="22"/>
        <v>400.10399999999993</v>
      </c>
      <c r="T120" s="11">
        <f t="shared" si="22"/>
        <v>400.81095999999991</v>
      </c>
      <c r="U120" s="11">
        <f t="shared" si="22"/>
        <v>2.6160399999999999</v>
      </c>
      <c r="V120" s="11">
        <f t="shared" si="22"/>
        <v>47.610309999999998</v>
      </c>
      <c r="W120" s="11">
        <f t="shared" si="22"/>
        <v>0</v>
      </c>
      <c r="X120" s="11">
        <f t="shared" si="22"/>
        <v>5.9300000000000004E-3</v>
      </c>
      <c r="Y120" s="11">
        <f t="shared" si="22"/>
        <v>-7.9429999999999987E-2</v>
      </c>
      <c r="Z120" s="11">
        <f t="shared" si="22"/>
        <v>0.23054999999999998</v>
      </c>
      <c r="AA120" s="11">
        <f t="shared" si="22"/>
        <v>6.1129300000000004</v>
      </c>
      <c r="AB120" s="11">
        <f t="shared" si="22"/>
        <v>4.0151638574957644</v>
      </c>
      <c r="AC120" s="11">
        <f t="shared" si="22"/>
        <v>0.41499999999999992</v>
      </c>
    </row>
    <row r="121" spans="1:29" x14ac:dyDescent="0.2">
      <c r="A121" s="25" t="s">
        <v>605</v>
      </c>
      <c r="B121" s="11" t="s">
        <v>211</v>
      </c>
      <c r="C121" s="11"/>
      <c r="D121" s="21">
        <f>STDEV(D109:D118)</f>
        <v>6.3245553203367577E-5</v>
      </c>
      <c r="E121" s="21">
        <f t="shared" ref="E121:AC121" si="23">STDEV(E109:E118)</f>
        <v>4.8304589153963769E-3</v>
      </c>
      <c r="F121" s="21">
        <f t="shared" si="23"/>
        <v>5.851389114294502E-17</v>
      </c>
      <c r="G121" s="21">
        <f t="shared" si="23"/>
        <v>4.8304589153964503E-5</v>
      </c>
      <c r="H121" s="21">
        <f t="shared" si="23"/>
        <v>0</v>
      </c>
      <c r="I121" s="21">
        <f t="shared" si="23"/>
        <v>0</v>
      </c>
      <c r="J121" s="21">
        <f t="shared" si="23"/>
        <v>0</v>
      </c>
      <c r="K121" s="21">
        <f t="shared" si="23"/>
        <v>0</v>
      </c>
      <c r="L121" s="21">
        <f t="shared" si="23"/>
        <v>8.3076899449980784E-2</v>
      </c>
      <c r="M121" s="21">
        <f t="shared" si="23"/>
        <v>9.1621271183788766E-2</v>
      </c>
      <c r="N121" s="21">
        <f t="shared" si="23"/>
        <v>2.0077043275011003E-2</v>
      </c>
      <c r="O121" s="21">
        <f t="shared" si="23"/>
        <v>2.5849126355320679E-2</v>
      </c>
      <c r="P121" s="21" t="e">
        <f t="shared" si="23"/>
        <v>#DIV/0!</v>
      </c>
      <c r="Q121" s="21">
        <f t="shared" si="23"/>
        <v>7.1029649521246645E-3</v>
      </c>
      <c r="R121" s="21">
        <f t="shared" si="23"/>
        <v>6.2778145524979914E-2</v>
      </c>
      <c r="S121" s="21">
        <f t="shared" si="23"/>
        <v>5.9918224530375701E-14</v>
      </c>
      <c r="T121" s="21">
        <f t="shared" si="23"/>
        <v>4.6744796501844321E-2</v>
      </c>
      <c r="U121" s="21">
        <f t="shared" si="23"/>
        <v>0.18121726800231316</v>
      </c>
      <c r="V121" s="21">
        <f t="shared" si="23"/>
        <v>2.3743541182346366</v>
      </c>
      <c r="W121" s="21">
        <f t="shared" si="23"/>
        <v>0</v>
      </c>
      <c r="X121" s="21">
        <f t="shared" si="23"/>
        <v>3.2086861277891708E-3</v>
      </c>
      <c r="Y121" s="21">
        <f t="shared" si="23"/>
        <v>1.1847461050087209E-2</v>
      </c>
      <c r="Z121" s="21">
        <f t="shared" si="23"/>
        <v>1.9745618360650159E-2</v>
      </c>
      <c r="AA121" s="21">
        <f t="shared" si="23"/>
        <v>0.15218612909489765</v>
      </c>
      <c r="AB121" s="21">
        <f t="shared" si="23"/>
        <v>6.6362918292541618E-3</v>
      </c>
      <c r="AC121" s="21">
        <f t="shared" si="23"/>
        <v>5.851389114294502E-17</v>
      </c>
    </row>
    <row r="122" spans="1:29" x14ac:dyDescent="0.2">
      <c r="A122" s="25" t="s">
        <v>605</v>
      </c>
      <c r="B122" s="11" t="s">
        <v>212</v>
      </c>
      <c r="C122" s="11"/>
      <c r="D122" s="12">
        <f>IF(D120=0,0,ABS(D121/D120))</f>
        <v>3.1622776601683786</v>
      </c>
      <c r="E122" s="12">
        <f t="shared" ref="E122:AC122" si="24">IF(E120=0,0,ABS(E121/E120))</f>
        <v>1.2037026950900522E-3</v>
      </c>
      <c r="F122" s="12">
        <f t="shared" si="24"/>
        <v>1.4099732805528924E-16</v>
      </c>
      <c r="G122" s="12">
        <f t="shared" si="24"/>
        <v>1.6582419894941467E-3</v>
      </c>
      <c r="H122" s="12">
        <f t="shared" si="24"/>
        <v>0</v>
      </c>
      <c r="I122" s="12">
        <f t="shared" si="24"/>
        <v>0</v>
      </c>
      <c r="J122" s="12">
        <f t="shared" si="24"/>
        <v>0</v>
      </c>
      <c r="K122" s="12">
        <f t="shared" si="24"/>
        <v>0</v>
      </c>
      <c r="L122" s="12">
        <f t="shared" si="24"/>
        <v>5.9301249491395563E-2</v>
      </c>
      <c r="M122" s="12">
        <f t="shared" si="24"/>
        <v>6.5529327710602677E-3</v>
      </c>
      <c r="N122" s="12">
        <f t="shared" si="24"/>
        <v>5.1495574973289158E-3</v>
      </c>
      <c r="O122" s="12">
        <f t="shared" si="24"/>
        <v>4.1532707277420026E-2</v>
      </c>
      <c r="P122" s="12" t="e">
        <f t="shared" si="24"/>
        <v>#DIV/0!</v>
      </c>
      <c r="Q122" s="12">
        <f t="shared" si="24"/>
        <v>9.4115156180846499E-3</v>
      </c>
      <c r="R122" s="12">
        <f t="shared" si="24"/>
        <v>4.2069173954257244E-3</v>
      </c>
      <c r="S122" s="12">
        <f t="shared" si="24"/>
        <v>1.4975662460354236E-16</v>
      </c>
      <c r="T122" s="12">
        <f t="shared" si="24"/>
        <v>1.1662554462543721E-4</v>
      </c>
      <c r="U122" s="12">
        <f t="shared" si="24"/>
        <v>6.9271596765459686E-2</v>
      </c>
      <c r="V122" s="12">
        <f t="shared" si="24"/>
        <v>4.9870587236979486E-2</v>
      </c>
      <c r="W122" s="12">
        <f t="shared" si="24"/>
        <v>0</v>
      </c>
      <c r="X122" s="12">
        <f t="shared" si="24"/>
        <v>0.5410937820892362</v>
      </c>
      <c r="Y122" s="12">
        <f t="shared" si="24"/>
        <v>0.14915599962340692</v>
      </c>
      <c r="Z122" s="12">
        <f t="shared" si="24"/>
        <v>8.5645709653655006E-2</v>
      </c>
      <c r="AA122" s="12">
        <f t="shared" si="24"/>
        <v>2.4895774873080118E-2</v>
      </c>
      <c r="AB122" s="12">
        <f t="shared" si="24"/>
        <v>1.6528072240103249E-3</v>
      </c>
      <c r="AC122" s="12">
        <f t="shared" si="24"/>
        <v>1.4099732805528924E-16</v>
      </c>
    </row>
    <row r="123" spans="1:29" x14ac:dyDescent="0.2">
      <c r="A123" s="25" t="s">
        <v>605</v>
      </c>
      <c r="B123" s="11" t="s">
        <v>213</v>
      </c>
      <c r="D123" s="11">
        <f>ABS(MAX(D109:D118)-MIN(D109:D118))</f>
        <v>2.0000000000000001E-4</v>
      </c>
      <c r="E123" s="11">
        <f t="shared" ref="E123:AC123" si="25">ABS(MAX(E109:E118)-MIN(E109:E118))</f>
        <v>9.9999999999997868E-3</v>
      </c>
      <c r="F123" s="11">
        <f t="shared" si="25"/>
        <v>0</v>
      </c>
      <c r="G123" s="11">
        <f t="shared" si="25"/>
        <v>9.9999999999999395E-5</v>
      </c>
      <c r="H123" s="11">
        <f t="shared" si="25"/>
        <v>0</v>
      </c>
      <c r="I123" s="11">
        <f t="shared" si="25"/>
        <v>0</v>
      </c>
      <c r="J123" s="11">
        <f t="shared" si="25"/>
        <v>0</v>
      </c>
      <c r="K123" s="11">
        <f t="shared" si="25"/>
        <v>0</v>
      </c>
      <c r="L123" s="11">
        <f t="shared" si="25"/>
        <v>0.28969999999999985</v>
      </c>
      <c r="M123" s="11">
        <f t="shared" si="25"/>
        <v>0.29909999999999926</v>
      </c>
      <c r="N123" s="11">
        <f t="shared" si="25"/>
        <v>6.5399999999999903E-2</v>
      </c>
      <c r="O123" s="11">
        <f t="shared" si="25"/>
        <v>8.9600000000000013E-2</v>
      </c>
      <c r="P123" s="11">
        <f t="shared" si="25"/>
        <v>0</v>
      </c>
      <c r="Q123" s="11">
        <f t="shared" si="25"/>
        <v>2.1800000000000042E-2</v>
      </c>
      <c r="R123" s="11">
        <f t="shared" si="25"/>
        <v>0.19780000000000086</v>
      </c>
      <c r="S123" s="11">
        <f t="shared" si="25"/>
        <v>0</v>
      </c>
      <c r="T123" s="11">
        <f t="shared" si="25"/>
        <v>0.16959999999994579</v>
      </c>
      <c r="U123" s="11">
        <f t="shared" si="25"/>
        <v>0.56489999999999974</v>
      </c>
      <c r="V123" s="11">
        <f t="shared" si="25"/>
        <v>7.5073000000000008</v>
      </c>
      <c r="W123" s="11">
        <f t="shared" si="25"/>
        <v>0</v>
      </c>
      <c r="X123" s="11">
        <f t="shared" si="25"/>
        <v>1.01E-2</v>
      </c>
      <c r="Y123" s="11">
        <f t="shared" si="25"/>
        <v>4.4600000000000001E-2</v>
      </c>
      <c r="Z123" s="11">
        <f t="shared" si="25"/>
        <v>6.3400000000000012E-2</v>
      </c>
      <c r="AA123" s="11">
        <f t="shared" si="25"/>
        <v>0.40409999999999968</v>
      </c>
      <c r="AB123" s="11">
        <f t="shared" si="25"/>
        <v>1.3738429299340105E-2</v>
      </c>
      <c r="AC123" s="11">
        <f t="shared" si="25"/>
        <v>0</v>
      </c>
    </row>
    <row r="124" spans="1:29" x14ac:dyDescent="0.2">
      <c r="X124"/>
      <c r="Y124"/>
      <c r="Z124"/>
    </row>
    <row r="125" spans="1:29" ht="25.5" x14ac:dyDescent="0.2">
      <c r="A125" s="24" t="s">
        <v>595</v>
      </c>
      <c r="B125" s="24" t="s">
        <v>158</v>
      </c>
      <c r="C125" s="24">
        <v>41.120100000000001</v>
      </c>
      <c r="D125" s="24">
        <v>-1E-4</v>
      </c>
      <c r="E125" s="24">
        <v>-3.99</v>
      </c>
      <c r="F125" s="24">
        <v>0.41499999999999998</v>
      </c>
      <c r="G125" s="24">
        <v>2.8899999999999999E-2</v>
      </c>
      <c r="H125" s="24">
        <v>0</v>
      </c>
      <c r="I125" s="24">
        <v>0</v>
      </c>
      <c r="J125" s="24">
        <v>0</v>
      </c>
      <c r="K125" s="24">
        <v>0</v>
      </c>
      <c r="L125" s="24">
        <v>-1.0361</v>
      </c>
      <c r="M125" s="24">
        <v>-12.484400000000001</v>
      </c>
      <c r="N125" s="24">
        <v>3.8075000000000001</v>
      </c>
      <c r="O125" s="24">
        <v>0.43</v>
      </c>
      <c r="P125" s="24" t="s">
        <v>172</v>
      </c>
      <c r="Q125" s="24">
        <v>-0.69</v>
      </c>
      <c r="R125" s="24">
        <v>-12.805099999999999</v>
      </c>
      <c r="S125" s="24">
        <v>400.10399999999998</v>
      </c>
      <c r="T125" s="24">
        <v>400.6986</v>
      </c>
      <c r="U125" s="24">
        <v>2.7483</v>
      </c>
      <c r="V125" s="24">
        <v>46.916800000000002</v>
      </c>
      <c r="W125" s="24">
        <v>0</v>
      </c>
      <c r="X125" s="24">
        <v>1.6999999999999999E-3</v>
      </c>
      <c r="Y125" s="24">
        <v>-9.9400000000000002E-2</v>
      </c>
      <c r="Z125" s="24">
        <v>-0.36470000000000002</v>
      </c>
      <c r="AA125" s="24">
        <v>-0.67200000000000004</v>
      </c>
      <c r="AB125">
        <f t="shared" ref="AB125" si="26">DEGREES(ATAN2(F125,-G125))</f>
        <v>-3.983564085667052</v>
      </c>
      <c r="AC125" s="14">
        <f t="shared" ref="AC125" si="27">IF(B125="PMMPSI2",F125*COS(RADIANS(E125)),F125)</f>
        <v>0.41499999999999998</v>
      </c>
    </row>
    <row r="126" spans="1:29" ht="25.5" x14ac:dyDescent="0.2">
      <c r="A126" s="24" t="s">
        <v>596</v>
      </c>
      <c r="B126" s="24" t="s">
        <v>158</v>
      </c>
      <c r="C126" s="24">
        <v>41.120800000000003</v>
      </c>
      <c r="D126" s="24">
        <v>0</v>
      </c>
      <c r="E126" s="24">
        <v>-3.99</v>
      </c>
      <c r="F126" s="24">
        <v>0.41499999999999998</v>
      </c>
      <c r="G126" s="24">
        <v>2.8899999999999999E-2</v>
      </c>
      <c r="H126" s="24">
        <v>0</v>
      </c>
      <c r="I126" s="24">
        <v>0</v>
      </c>
      <c r="J126" s="24">
        <v>0</v>
      </c>
      <c r="K126" s="24">
        <v>0</v>
      </c>
      <c r="L126" s="24">
        <v>-0.97909999999999997</v>
      </c>
      <c r="M126" s="24">
        <v>-12.5166</v>
      </c>
      <c r="N126" s="24">
        <v>3.8205</v>
      </c>
      <c r="O126" s="24">
        <v>0.45350000000000001</v>
      </c>
      <c r="P126" s="24" t="s">
        <v>172</v>
      </c>
      <c r="Q126" s="24">
        <v>-0.70720000000000005</v>
      </c>
      <c r="R126" s="24">
        <v>-12.7262</v>
      </c>
      <c r="S126" s="24">
        <v>400.10399999999998</v>
      </c>
      <c r="T126" s="24">
        <v>400.76749999999998</v>
      </c>
      <c r="U126" s="24">
        <v>2.6711</v>
      </c>
      <c r="V126" s="24">
        <v>46.759399999999999</v>
      </c>
      <c r="W126" s="24">
        <v>0</v>
      </c>
      <c r="X126" s="24">
        <v>1.6999999999999999E-3</v>
      </c>
      <c r="Y126" s="24">
        <v>-6.5199999999999994E-2</v>
      </c>
      <c r="Z126" s="24">
        <v>-0.37219999999999998</v>
      </c>
      <c r="AA126" s="24">
        <v>-0.66990000000000005</v>
      </c>
      <c r="AB126">
        <f t="shared" ref="AB126:AB134" si="28">DEGREES(ATAN2(F126,-G126))</f>
        <v>-3.983564085667052</v>
      </c>
      <c r="AC126" s="14">
        <f t="shared" ref="AC126:AC134" si="29">IF(B126="PMMPSI2",F126*COS(RADIANS(E126)),F126)</f>
        <v>0.41499999999999998</v>
      </c>
    </row>
    <row r="127" spans="1:29" ht="25.5" x14ac:dyDescent="0.2">
      <c r="A127" s="24" t="s">
        <v>597</v>
      </c>
      <c r="B127" s="24" t="s">
        <v>158</v>
      </c>
      <c r="C127" s="24">
        <v>41.12</v>
      </c>
      <c r="D127" s="24">
        <v>0</v>
      </c>
      <c r="E127" s="24">
        <v>-3.99</v>
      </c>
      <c r="F127" s="24">
        <v>0.41499999999999998</v>
      </c>
      <c r="G127" s="24">
        <v>2.8899999999999999E-2</v>
      </c>
      <c r="H127" s="24">
        <v>0</v>
      </c>
      <c r="I127" s="24">
        <v>0</v>
      </c>
      <c r="J127" s="24">
        <v>0</v>
      </c>
      <c r="K127" s="24">
        <v>0</v>
      </c>
      <c r="L127" s="24">
        <v>-0.94469999999999998</v>
      </c>
      <c r="M127" s="24">
        <v>-12.199299999999999</v>
      </c>
      <c r="N127" s="24">
        <v>3.8012000000000001</v>
      </c>
      <c r="O127" s="24">
        <v>0.53890000000000005</v>
      </c>
      <c r="P127" s="24" t="s">
        <v>172</v>
      </c>
      <c r="Q127" s="24">
        <v>-0.7177</v>
      </c>
      <c r="R127" s="24">
        <v>-12.7987</v>
      </c>
      <c r="S127" s="24">
        <v>400.10399999999998</v>
      </c>
      <c r="T127" s="24">
        <v>400.83300000000003</v>
      </c>
      <c r="U127" s="24">
        <v>2.6213000000000002</v>
      </c>
      <c r="V127" s="24">
        <v>50.176499999999997</v>
      </c>
      <c r="W127" s="24">
        <v>0</v>
      </c>
      <c r="X127" s="24">
        <v>5.8999999999999999E-3</v>
      </c>
      <c r="Y127" s="24">
        <v>-6.6500000000000004E-2</v>
      </c>
      <c r="Z127" s="24">
        <v>-0.33079999999999998</v>
      </c>
      <c r="AA127" s="24">
        <v>-0.50049999999999994</v>
      </c>
      <c r="AB127">
        <f t="shared" si="28"/>
        <v>-3.983564085667052</v>
      </c>
      <c r="AC127" s="14">
        <f t="shared" si="29"/>
        <v>0.41499999999999998</v>
      </c>
    </row>
    <row r="128" spans="1:29" ht="25.5" x14ac:dyDescent="0.2">
      <c r="A128" s="24" t="s">
        <v>598</v>
      </c>
      <c r="B128" s="24" t="s">
        <v>158</v>
      </c>
      <c r="C128" s="24">
        <v>41.120699999999999</v>
      </c>
      <c r="D128" s="24">
        <v>-2.0000000000000001E-4</v>
      </c>
      <c r="E128" s="24">
        <v>-3.99</v>
      </c>
      <c r="F128" s="24">
        <v>0.41499999999999998</v>
      </c>
      <c r="G128" s="24">
        <v>2.8899999999999999E-2</v>
      </c>
      <c r="H128" s="24">
        <v>0</v>
      </c>
      <c r="I128" s="24">
        <v>0</v>
      </c>
      <c r="J128" s="24">
        <v>0</v>
      </c>
      <c r="K128" s="24">
        <v>0</v>
      </c>
      <c r="L128" s="24">
        <v>-1.0197000000000001</v>
      </c>
      <c r="M128" s="24">
        <v>-12.398099999999999</v>
      </c>
      <c r="N128" s="24">
        <v>3.7959999999999998</v>
      </c>
      <c r="O128" s="24">
        <v>0.55069999999999997</v>
      </c>
      <c r="P128" s="24" t="s">
        <v>172</v>
      </c>
      <c r="Q128" s="24">
        <v>-0.70099999999999996</v>
      </c>
      <c r="R128" s="24">
        <v>-12.8123</v>
      </c>
      <c r="S128" s="24">
        <v>400.10399999999998</v>
      </c>
      <c r="T128" s="24">
        <v>400.83010000000002</v>
      </c>
      <c r="U128" s="24">
        <v>2.6838000000000002</v>
      </c>
      <c r="V128" s="24">
        <v>51.2883</v>
      </c>
      <c r="W128" s="24">
        <v>0</v>
      </c>
      <c r="X128" s="24">
        <v>5.8999999999999999E-3</v>
      </c>
      <c r="Y128" s="24">
        <v>-7.2300000000000003E-2</v>
      </c>
      <c r="Z128" s="24">
        <v>-0.34399999999999997</v>
      </c>
      <c r="AA128" s="24">
        <v>-0.23799999999999999</v>
      </c>
      <c r="AB128">
        <f t="shared" si="28"/>
        <v>-3.983564085667052</v>
      </c>
      <c r="AC128" s="14">
        <f t="shared" si="29"/>
        <v>0.41499999999999998</v>
      </c>
    </row>
    <row r="129" spans="1:29" ht="25.5" x14ac:dyDescent="0.2">
      <c r="A129" s="24" t="s">
        <v>599</v>
      </c>
      <c r="B129" s="24" t="s">
        <v>158</v>
      </c>
      <c r="C129" s="24">
        <v>41.122199999999999</v>
      </c>
      <c r="D129" s="24">
        <v>0</v>
      </c>
      <c r="E129" s="24">
        <v>-3.99</v>
      </c>
      <c r="F129" s="24">
        <v>0.41499999999999998</v>
      </c>
      <c r="G129" s="24">
        <v>2.8899999999999999E-2</v>
      </c>
      <c r="H129" s="24">
        <v>0</v>
      </c>
      <c r="I129" s="24">
        <v>0</v>
      </c>
      <c r="J129" s="24">
        <v>0</v>
      </c>
      <c r="K129" s="24">
        <v>0</v>
      </c>
      <c r="L129" s="24">
        <v>-0.98199999999999998</v>
      </c>
      <c r="M129" s="24">
        <v>-12.372999999999999</v>
      </c>
      <c r="N129" s="24">
        <v>3.7848999999999999</v>
      </c>
      <c r="O129" s="24">
        <v>0.54169999999999996</v>
      </c>
      <c r="P129" s="24" t="s">
        <v>172</v>
      </c>
      <c r="Q129" s="24">
        <v>-0.71599999999999997</v>
      </c>
      <c r="R129" s="24">
        <v>-12.8932</v>
      </c>
      <c r="S129" s="24">
        <v>400.10399999999998</v>
      </c>
      <c r="T129" s="24">
        <v>400.87720000000002</v>
      </c>
      <c r="U129" s="24">
        <v>2.9634999999999998</v>
      </c>
      <c r="V129" s="24">
        <v>50.252200000000002</v>
      </c>
      <c r="W129" s="24">
        <v>0</v>
      </c>
      <c r="X129" s="24">
        <v>5.1999999999999998E-3</v>
      </c>
      <c r="Y129" s="24">
        <v>-7.46E-2</v>
      </c>
      <c r="Z129" s="24">
        <v>-0.32250000000000001</v>
      </c>
      <c r="AA129" s="24">
        <v>-0.48259999999999997</v>
      </c>
      <c r="AB129">
        <f t="shared" si="28"/>
        <v>-3.983564085667052</v>
      </c>
      <c r="AC129" s="14">
        <f t="shared" si="29"/>
        <v>0.41499999999999998</v>
      </c>
    </row>
    <row r="130" spans="1:29" ht="25.5" x14ac:dyDescent="0.2">
      <c r="A130" s="24" t="s">
        <v>600</v>
      </c>
      <c r="B130" s="24" t="s">
        <v>158</v>
      </c>
      <c r="C130" s="24">
        <v>41.121099999999998</v>
      </c>
      <c r="D130" s="24">
        <v>0</v>
      </c>
      <c r="E130" s="24">
        <v>-3.99</v>
      </c>
      <c r="F130" s="24">
        <v>0.41499999999999998</v>
      </c>
      <c r="G130" s="24">
        <v>2.8899999999999999E-2</v>
      </c>
      <c r="H130" s="24">
        <v>0</v>
      </c>
      <c r="I130" s="24">
        <v>0</v>
      </c>
      <c r="J130" s="24">
        <v>0</v>
      </c>
      <c r="K130" s="24">
        <v>0</v>
      </c>
      <c r="L130" s="24">
        <v>-1.1437999999999999</v>
      </c>
      <c r="M130" s="24">
        <v>-12.589499999999999</v>
      </c>
      <c r="N130" s="24">
        <v>3.8087</v>
      </c>
      <c r="O130" s="24">
        <v>0.40770000000000001</v>
      </c>
      <c r="P130" s="24" t="s">
        <v>172</v>
      </c>
      <c r="Q130" s="24">
        <v>-0.71589999999999998</v>
      </c>
      <c r="R130" s="24">
        <v>-12.8005</v>
      </c>
      <c r="S130" s="24">
        <v>400.10399999999998</v>
      </c>
      <c r="T130" s="24">
        <v>400.80439999999999</v>
      </c>
      <c r="U130" s="24">
        <v>2.6695000000000002</v>
      </c>
      <c r="V130" s="24">
        <v>47.8748</v>
      </c>
      <c r="W130" s="24">
        <v>0</v>
      </c>
      <c r="X130" s="24">
        <v>3.3E-3</v>
      </c>
      <c r="Y130" s="24">
        <v>-7.0900000000000005E-2</v>
      </c>
      <c r="Z130" s="24">
        <v>-0.3478</v>
      </c>
      <c r="AA130" s="24">
        <v>-0.5222</v>
      </c>
      <c r="AB130">
        <f t="shared" si="28"/>
        <v>-3.983564085667052</v>
      </c>
      <c r="AC130" s="14">
        <f t="shared" si="29"/>
        <v>0.41499999999999998</v>
      </c>
    </row>
    <row r="131" spans="1:29" ht="25.5" x14ac:dyDescent="0.2">
      <c r="A131" s="24" t="s">
        <v>601</v>
      </c>
      <c r="B131" s="24" t="s">
        <v>158</v>
      </c>
      <c r="C131" s="24">
        <v>41.122399999999999</v>
      </c>
      <c r="D131" s="24">
        <v>-1E-4</v>
      </c>
      <c r="E131" s="24">
        <v>-3.99</v>
      </c>
      <c r="F131" s="24">
        <v>0.41499999999999998</v>
      </c>
      <c r="G131" s="24">
        <v>2.8899999999999999E-2</v>
      </c>
      <c r="H131" s="24">
        <v>0</v>
      </c>
      <c r="I131" s="24">
        <v>0</v>
      </c>
      <c r="J131" s="24">
        <v>0</v>
      </c>
      <c r="K131" s="24">
        <v>0</v>
      </c>
      <c r="L131" s="24">
        <v>-1.1756</v>
      </c>
      <c r="M131" s="24">
        <v>-12.4488</v>
      </c>
      <c r="N131" s="24">
        <v>3.7669999999999999</v>
      </c>
      <c r="O131" s="24">
        <v>0.40789999999999998</v>
      </c>
      <c r="P131" s="24" t="s">
        <v>172</v>
      </c>
      <c r="Q131" s="24">
        <v>-0.70550000000000002</v>
      </c>
      <c r="R131" s="24">
        <v>-12.884600000000001</v>
      </c>
      <c r="S131" s="24">
        <v>400.10399999999998</v>
      </c>
      <c r="T131" s="24">
        <v>400.76080000000002</v>
      </c>
      <c r="U131" s="24">
        <v>2.7168999999999999</v>
      </c>
      <c r="V131" s="24">
        <v>49.3596</v>
      </c>
      <c r="W131" s="24">
        <v>0</v>
      </c>
      <c r="X131" s="24">
        <v>6.8999999999999999E-3</v>
      </c>
      <c r="Y131" s="24">
        <v>-7.3599999999999999E-2</v>
      </c>
      <c r="Z131" s="24">
        <v>-0.36399999999999999</v>
      </c>
      <c r="AA131" s="24">
        <v>-0.43890000000000001</v>
      </c>
      <c r="AB131">
        <f t="shared" si="28"/>
        <v>-3.983564085667052</v>
      </c>
      <c r="AC131" s="14">
        <f t="shared" si="29"/>
        <v>0.41499999999999998</v>
      </c>
    </row>
    <row r="132" spans="1:29" ht="25.5" x14ac:dyDescent="0.2">
      <c r="A132" s="24" t="s">
        <v>602</v>
      </c>
      <c r="B132" s="24" t="s">
        <v>158</v>
      </c>
      <c r="C132" s="24">
        <v>41.120800000000003</v>
      </c>
      <c r="D132" s="24">
        <v>0</v>
      </c>
      <c r="E132" s="24">
        <v>-3.99</v>
      </c>
      <c r="F132" s="24">
        <v>0.41499999999999998</v>
      </c>
      <c r="G132" s="24">
        <v>2.8899999999999999E-2</v>
      </c>
      <c r="H132" s="24">
        <v>0</v>
      </c>
      <c r="I132" s="24">
        <v>0</v>
      </c>
      <c r="J132" s="24">
        <v>0</v>
      </c>
      <c r="K132" s="24">
        <v>0</v>
      </c>
      <c r="L132" s="24">
        <v>-1.1795</v>
      </c>
      <c r="M132" s="24">
        <v>-12.362500000000001</v>
      </c>
      <c r="N132" s="24">
        <v>3.7932999999999999</v>
      </c>
      <c r="O132" s="24">
        <v>0.42349999999999999</v>
      </c>
      <c r="P132" s="24" t="s">
        <v>172</v>
      </c>
      <c r="Q132" s="24">
        <v>-0.70589999999999997</v>
      </c>
      <c r="R132" s="24">
        <v>-12.9641</v>
      </c>
      <c r="S132" s="24">
        <v>400.10399999999998</v>
      </c>
      <c r="T132" s="24">
        <v>400.80160000000001</v>
      </c>
      <c r="U132" s="24">
        <v>2.6168</v>
      </c>
      <c r="V132" s="24">
        <v>46.1066</v>
      </c>
      <c r="W132" s="24">
        <v>0</v>
      </c>
      <c r="X132" s="24">
        <v>5.3E-3</v>
      </c>
      <c r="Y132" s="24">
        <v>-7.6799999999999993E-2</v>
      </c>
      <c r="Z132" s="24">
        <v>-0.31890000000000002</v>
      </c>
      <c r="AA132" s="24">
        <v>-0.2505</v>
      </c>
      <c r="AB132">
        <f t="shared" si="28"/>
        <v>-3.983564085667052</v>
      </c>
      <c r="AC132" s="14">
        <f t="shared" si="29"/>
        <v>0.41499999999999998</v>
      </c>
    </row>
    <row r="133" spans="1:29" ht="25.5" x14ac:dyDescent="0.2">
      <c r="A133" s="24" t="s">
        <v>603</v>
      </c>
      <c r="B133" s="24" t="s">
        <v>158</v>
      </c>
      <c r="C133" s="24">
        <v>41.121600000000001</v>
      </c>
      <c r="D133" s="24">
        <v>0</v>
      </c>
      <c r="E133" s="24">
        <v>-3.99</v>
      </c>
      <c r="F133" s="24">
        <v>0.41499999999999998</v>
      </c>
      <c r="G133" s="24">
        <v>2.8899999999999999E-2</v>
      </c>
      <c r="H133" s="24">
        <v>0</v>
      </c>
      <c r="I133" s="24">
        <v>0</v>
      </c>
      <c r="J133" s="24">
        <v>0</v>
      </c>
      <c r="K133" s="24">
        <v>0</v>
      </c>
      <c r="L133" s="24">
        <v>-1.2016</v>
      </c>
      <c r="M133" s="24">
        <v>-12.490500000000001</v>
      </c>
      <c r="N133" s="24">
        <v>3.7705000000000002</v>
      </c>
      <c r="O133" s="24">
        <v>0.4269</v>
      </c>
      <c r="P133" s="24" t="s">
        <v>172</v>
      </c>
      <c r="Q133" s="24">
        <v>-0.70109999999999995</v>
      </c>
      <c r="R133" s="24">
        <v>-12.8779</v>
      </c>
      <c r="S133" s="24">
        <v>400.10399999999998</v>
      </c>
      <c r="T133" s="24">
        <v>400.83609999999999</v>
      </c>
      <c r="U133" s="24">
        <v>2.6206</v>
      </c>
      <c r="V133" s="24">
        <v>46.327599999999997</v>
      </c>
      <c r="W133" s="24">
        <v>0</v>
      </c>
      <c r="X133" s="24">
        <v>2.3E-3</v>
      </c>
      <c r="Y133" s="24">
        <v>-7.3800000000000004E-2</v>
      </c>
      <c r="Z133" s="24">
        <v>-0.34499999999999997</v>
      </c>
      <c r="AA133" s="24">
        <v>-0.28349999999999997</v>
      </c>
      <c r="AB133">
        <f t="shared" si="28"/>
        <v>-3.983564085667052</v>
      </c>
      <c r="AC133" s="14">
        <f t="shared" si="29"/>
        <v>0.41499999999999998</v>
      </c>
    </row>
    <row r="134" spans="1:29" ht="25.5" x14ac:dyDescent="0.2">
      <c r="A134" s="24" t="s">
        <v>604</v>
      </c>
      <c r="B134" s="24" t="s">
        <v>158</v>
      </c>
      <c r="C134" s="24">
        <v>41.122500000000002</v>
      </c>
      <c r="D134" s="24">
        <v>0</v>
      </c>
      <c r="E134" s="24">
        <v>-3.99</v>
      </c>
      <c r="F134" s="24">
        <v>0.41499999999999998</v>
      </c>
      <c r="G134" s="24">
        <v>2.8899999999999999E-2</v>
      </c>
      <c r="H134" s="24">
        <v>0</v>
      </c>
      <c r="I134" s="24">
        <v>0</v>
      </c>
      <c r="J134" s="24">
        <v>0</v>
      </c>
      <c r="K134" s="24">
        <v>0</v>
      </c>
      <c r="L134" s="24">
        <v>-1.0721000000000001</v>
      </c>
      <c r="M134" s="24">
        <v>-12.4297</v>
      </c>
      <c r="N134" s="24">
        <v>3.7955999999999999</v>
      </c>
      <c r="O134" s="24">
        <v>0.46989999999999998</v>
      </c>
      <c r="P134" s="24" t="s">
        <v>172</v>
      </c>
      <c r="Q134" s="24">
        <v>-0.7016</v>
      </c>
      <c r="R134" s="24">
        <v>-13.083</v>
      </c>
      <c r="S134" s="24">
        <v>400.10399999999998</v>
      </c>
      <c r="T134" s="24">
        <v>400.82060000000001</v>
      </c>
      <c r="U134" s="24">
        <v>2.5417999999999998</v>
      </c>
      <c r="V134" s="24">
        <v>50.8645</v>
      </c>
      <c r="W134" s="24">
        <v>0</v>
      </c>
      <c r="X134" s="24">
        <v>3.8E-3</v>
      </c>
      <c r="Y134" s="24">
        <v>-7.6899999999999996E-2</v>
      </c>
      <c r="Z134" s="24">
        <v>-0.33639999999999998</v>
      </c>
      <c r="AA134" s="24">
        <v>-0.34410000000000002</v>
      </c>
      <c r="AB134">
        <f t="shared" si="28"/>
        <v>-3.983564085667052</v>
      </c>
      <c r="AC134" s="14">
        <f t="shared" si="29"/>
        <v>0.41499999999999998</v>
      </c>
    </row>
    <row r="136" spans="1:29" x14ac:dyDescent="0.2">
      <c r="A136" s="25" t="s">
        <v>606</v>
      </c>
      <c r="B136" s="11" t="s">
        <v>210</v>
      </c>
      <c r="C136" s="11"/>
      <c r="D136" s="11">
        <f>AVERAGE(D125:D134)</f>
        <v>-4.0000000000000003E-5</v>
      </c>
      <c r="E136" s="11">
        <f t="shared" ref="E136:AC136" si="30">AVERAGE(E125:E134)</f>
        <v>-3.9900000000000011</v>
      </c>
      <c r="F136" s="11">
        <f t="shared" si="30"/>
        <v>0.41499999999999992</v>
      </c>
      <c r="G136" s="11">
        <f t="shared" si="30"/>
        <v>2.8899999999999999E-2</v>
      </c>
      <c r="H136" s="11">
        <f t="shared" si="30"/>
        <v>0</v>
      </c>
      <c r="I136" s="11">
        <f t="shared" si="30"/>
        <v>0</v>
      </c>
      <c r="J136" s="11">
        <f t="shared" si="30"/>
        <v>0</v>
      </c>
      <c r="K136" s="11">
        <f t="shared" si="30"/>
        <v>0</v>
      </c>
      <c r="L136" s="11">
        <f t="shared" si="30"/>
        <v>-1.07342</v>
      </c>
      <c r="M136" s="11">
        <f t="shared" si="30"/>
        <v>-12.429239999999998</v>
      </c>
      <c r="N136" s="11">
        <f t="shared" si="30"/>
        <v>3.7945199999999994</v>
      </c>
      <c r="O136" s="11">
        <f t="shared" si="30"/>
        <v>0.46507000000000004</v>
      </c>
      <c r="P136" s="11" t="e">
        <f t="shared" si="30"/>
        <v>#DIV/0!</v>
      </c>
      <c r="Q136" s="11">
        <f t="shared" si="30"/>
        <v>-0.70618999999999998</v>
      </c>
      <c r="R136" s="11">
        <f t="shared" si="30"/>
        <v>-12.864560000000001</v>
      </c>
      <c r="S136" s="11">
        <f t="shared" si="30"/>
        <v>400.10399999999993</v>
      </c>
      <c r="T136" s="11">
        <f t="shared" si="30"/>
        <v>400.80299000000002</v>
      </c>
      <c r="U136" s="11">
        <f t="shared" si="30"/>
        <v>2.6853599999999997</v>
      </c>
      <c r="V136" s="11">
        <f t="shared" si="30"/>
        <v>48.59263</v>
      </c>
      <c r="W136" s="11">
        <f t="shared" si="30"/>
        <v>0</v>
      </c>
      <c r="X136" s="11">
        <f t="shared" si="30"/>
        <v>4.1999999999999997E-3</v>
      </c>
      <c r="Y136" s="11">
        <f t="shared" si="30"/>
        <v>-7.4999999999999983E-2</v>
      </c>
      <c r="Z136" s="11">
        <f t="shared" si="30"/>
        <v>-0.34462999999999994</v>
      </c>
      <c r="AA136" s="11">
        <f t="shared" si="30"/>
        <v>-0.44022000000000006</v>
      </c>
      <c r="AB136" s="11">
        <f t="shared" si="30"/>
        <v>-3.9835640856670524</v>
      </c>
      <c r="AC136" s="11">
        <f t="shared" si="30"/>
        <v>0.41499999999999992</v>
      </c>
    </row>
    <row r="137" spans="1:29" x14ac:dyDescent="0.2">
      <c r="A137" s="25" t="s">
        <v>606</v>
      </c>
      <c r="B137" s="11" t="s">
        <v>211</v>
      </c>
      <c r="C137" s="11"/>
      <c r="D137" s="21">
        <f>STDEV(D125:D134)</f>
        <v>6.9920589878010107E-5</v>
      </c>
      <c r="E137" s="21">
        <f t="shared" ref="E137:AC137" si="31">STDEV(E125:E134)</f>
        <v>9.3622225828712033E-16</v>
      </c>
      <c r="F137" s="21">
        <f t="shared" si="31"/>
        <v>5.851389114294502E-17</v>
      </c>
      <c r="G137" s="21">
        <f t="shared" si="31"/>
        <v>0</v>
      </c>
      <c r="H137" s="21">
        <f t="shared" si="31"/>
        <v>0</v>
      </c>
      <c r="I137" s="21">
        <f t="shared" si="31"/>
        <v>0</v>
      </c>
      <c r="J137" s="21">
        <f t="shared" si="31"/>
        <v>0</v>
      </c>
      <c r="K137" s="21">
        <f t="shared" si="31"/>
        <v>0</v>
      </c>
      <c r="L137" s="21">
        <f t="shared" si="31"/>
        <v>9.4973830313641899E-2</v>
      </c>
      <c r="M137" s="21">
        <f t="shared" si="31"/>
        <v>0.10643335108048732</v>
      </c>
      <c r="N137" s="21">
        <f t="shared" si="31"/>
        <v>1.6735975886959478E-2</v>
      </c>
      <c r="O137" s="21">
        <f t="shared" si="31"/>
        <v>5.7530051084434715E-2</v>
      </c>
      <c r="P137" s="21" t="e">
        <f t="shared" si="31"/>
        <v>#DIV/0!</v>
      </c>
      <c r="Q137" s="21">
        <f t="shared" si="31"/>
        <v>8.5674383569419536E-3</v>
      </c>
      <c r="R137" s="21">
        <f t="shared" si="31"/>
        <v>0.10158486545194073</v>
      </c>
      <c r="S137" s="21">
        <f t="shared" si="31"/>
        <v>5.9918224530375701E-14</v>
      </c>
      <c r="T137" s="21">
        <f t="shared" si="31"/>
        <v>4.9988653156940774E-2</v>
      </c>
      <c r="U137" s="21">
        <f t="shared" si="31"/>
        <v>0.1137164524400737</v>
      </c>
      <c r="V137" s="21">
        <f t="shared" si="31"/>
        <v>2.0076026106611171</v>
      </c>
      <c r="W137" s="21">
        <f t="shared" si="31"/>
        <v>0</v>
      </c>
      <c r="X137" s="21">
        <f t="shared" si="31"/>
        <v>1.8961950204437188E-3</v>
      </c>
      <c r="Y137" s="21">
        <f t="shared" si="31"/>
        <v>9.4172418703379734E-3</v>
      </c>
      <c r="Z137" s="21">
        <f t="shared" si="31"/>
        <v>1.8133642766967696E-2</v>
      </c>
      <c r="AA137" s="21">
        <f t="shared" si="31"/>
        <v>0.15962243507031754</v>
      </c>
      <c r="AB137" s="21">
        <f t="shared" si="31"/>
        <v>4.6811112914356016E-16</v>
      </c>
      <c r="AC137" s="21">
        <f t="shared" si="31"/>
        <v>5.851389114294502E-17</v>
      </c>
    </row>
    <row r="138" spans="1:29" x14ac:dyDescent="0.2">
      <c r="A138" s="25" t="s">
        <v>606</v>
      </c>
      <c r="B138" s="11" t="s">
        <v>212</v>
      </c>
      <c r="C138" s="11"/>
      <c r="D138" s="12">
        <f>IF(D136=0,0,ABS(D137/D136))</f>
        <v>1.7480147469502525</v>
      </c>
      <c r="E138" s="12">
        <f t="shared" ref="E138:AC138" si="32">IF(E136=0,0,ABS(E137/E136))</f>
        <v>2.3464216999677194E-16</v>
      </c>
      <c r="F138" s="12">
        <f t="shared" si="32"/>
        <v>1.4099732805528924E-16</v>
      </c>
      <c r="G138" s="12">
        <f t="shared" si="32"/>
        <v>0</v>
      </c>
      <c r="H138" s="12">
        <f t="shared" si="32"/>
        <v>0</v>
      </c>
      <c r="I138" s="12">
        <f t="shared" si="32"/>
        <v>0</v>
      </c>
      <c r="J138" s="12">
        <f t="shared" si="32"/>
        <v>0</v>
      </c>
      <c r="K138" s="12">
        <f t="shared" si="32"/>
        <v>0</v>
      </c>
      <c r="L138" s="12">
        <f t="shared" si="32"/>
        <v>8.8477790905369655E-2</v>
      </c>
      <c r="M138" s="12">
        <f t="shared" si="32"/>
        <v>8.5631423224981837E-3</v>
      </c>
      <c r="N138" s="12">
        <f t="shared" si="32"/>
        <v>4.4105646793163511E-3</v>
      </c>
      <c r="O138" s="12">
        <f t="shared" si="32"/>
        <v>0.12370191817239277</v>
      </c>
      <c r="P138" s="12" t="e">
        <f t="shared" si="32"/>
        <v>#DIV/0!</v>
      </c>
      <c r="Q138" s="12">
        <f t="shared" si="32"/>
        <v>1.2131916845242716E-2</v>
      </c>
      <c r="R138" s="12">
        <f t="shared" si="32"/>
        <v>7.8964896935410714E-3</v>
      </c>
      <c r="S138" s="12">
        <f t="shared" si="32"/>
        <v>1.4975662460354236E-16</v>
      </c>
      <c r="T138" s="12">
        <f t="shared" si="32"/>
        <v>1.2472125808477819E-4</v>
      </c>
      <c r="U138" s="12">
        <f t="shared" si="32"/>
        <v>4.2346818467569977E-2</v>
      </c>
      <c r="V138" s="12">
        <f t="shared" si="32"/>
        <v>4.1314960944923484E-2</v>
      </c>
      <c r="W138" s="12">
        <f t="shared" si="32"/>
        <v>0</v>
      </c>
      <c r="X138" s="12">
        <f t="shared" si="32"/>
        <v>0.4514750048675521</v>
      </c>
      <c r="Y138" s="12">
        <f t="shared" si="32"/>
        <v>0.12556322493783967</v>
      </c>
      <c r="Z138" s="12">
        <f t="shared" si="32"/>
        <v>5.2617713974313612E-2</v>
      </c>
      <c r="AA138" s="12">
        <f t="shared" si="32"/>
        <v>0.36259696304192796</v>
      </c>
      <c r="AB138" s="12">
        <f t="shared" si="32"/>
        <v>1.1751063095177352E-16</v>
      </c>
      <c r="AC138" s="12">
        <f t="shared" si="32"/>
        <v>1.4099732805528924E-16</v>
      </c>
    </row>
    <row r="139" spans="1:29" x14ac:dyDescent="0.2">
      <c r="A139" s="25" t="s">
        <v>606</v>
      </c>
      <c r="B139" s="11" t="s">
        <v>213</v>
      </c>
      <c r="D139" s="11">
        <f>ABS(MAX(D125:D134)-MIN(D125:D134))</f>
        <v>2.0000000000000001E-4</v>
      </c>
      <c r="E139" s="11">
        <f t="shared" ref="E139:AC139" si="33">ABS(MAX(E125:E134)-MIN(E125:E134))</f>
        <v>0</v>
      </c>
      <c r="F139" s="11">
        <f t="shared" si="33"/>
        <v>0</v>
      </c>
      <c r="G139" s="11">
        <f t="shared" si="33"/>
        <v>0</v>
      </c>
      <c r="H139" s="11">
        <f t="shared" si="33"/>
        <v>0</v>
      </c>
      <c r="I139" s="11">
        <f t="shared" si="33"/>
        <v>0</v>
      </c>
      <c r="J139" s="11">
        <f t="shared" si="33"/>
        <v>0</v>
      </c>
      <c r="K139" s="11">
        <f t="shared" si="33"/>
        <v>0</v>
      </c>
      <c r="L139" s="11">
        <f t="shared" si="33"/>
        <v>0.25690000000000002</v>
      </c>
      <c r="M139" s="11">
        <f t="shared" si="33"/>
        <v>0.3902000000000001</v>
      </c>
      <c r="N139" s="11">
        <f t="shared" si="33"/>
        <v>5.3500000000000103E-2</v>
      </c>
      <c r="O139" s="11">
        <f t="shared" si="33"/>
        <v>0.14299999999999996</v>
      </c>
      <c r="P139" s="11">
        <f t="shared" si="33"/>
        <v>0</v>
      </c>
      <c r="Q139" s="11">
        <f t="shared" si="33"/>
        <v>2.7700000000000058E-2</v>
      </c>
      <c r="R139" s="11">
        <f t="shared" si="33"/>
        <v>0.35679999999999978</v>
      </c>
      <c r="S139" s="11">
        <f t="shared" si="33"/>
        <v>0</v>
      </c>
      <c r="T139" s="11">
        <f t="shared" si="33"/>
        <v>0.17860000000001719</v>
      </c>
      <c r="U139" s="11">
        <f t="shared" si="33"/>
        <v>0.42169999999999996</v>
      </c>
      <c r="V139" s="11">
        <f t="shared" si="33"/>
        <v>5.1816999999999993</v>
      </c>
      <c r="W139" s="11">
        <f t="shared" si="33"/>
        <v>0</v>
      </c>
      <c r="X139" s="11">
        <f t="shared" si="33"/>
        <v>5.1999999999999998E-3</v>
      </c>
      <c r="Y139" s="11">
        <f t="shared" si="33"/>
        <v>3.4200000000000008E-2</v>
      </c>
      <c r="Z139" s="11">
        <f t="shared" si="33"/>
        <v>5.3299999999999959E-2</v>
      </c>
      <c r="AA139" s="11">
        <f t="shared" si="33"/>
        <v>0.43400000000000005</v>
      </c>
      <c r="AB139" s="11">
        <f t="shared" si="33"/>
        <v>0</v>
      </c>
      <c r="AC139" s="11">
        <f t="shared" si="33"/>
        <v>0</v>
      </c>
    </row>
    <row r="140" spans="1:29" x14ac:dyDescent="0.2">
      <c r="X140" s="14"/>
      <c r="Y140" s="14"/>
      <c r="Z140" s="14"/>
    </row>
    <row r="141" spans="1:29" s="17" customFormat="1" x14ac:dyDescent="0.2">
      <c r="A141" s="17" t="s">
        <v>144</v>
      </c>
      <c r="B141" s="17" t="s">
        <v>140</v>
      </c>
      <c r="D141" s="17">
        <f>AVERAGE(D76,D92,D121,D137)</f>
        <v>5.5908608592730221E-5</v>
      </c>
      <c r="E141" s="17">
        <f t="shared" ref="E141:AC141" si="34">AVERAGE(E76,E92,E121,E137)</f>
        <v>1.2076147288493282E-3</v>
      </c>
      <c r="F141" s="17">
        <f t="shared" si="34"/>
        <v>5.851389114294502E-17</v>
      </c>
      <c r="G141" s="17">
        <f t="shared" si="34"/>
        <v>1.2076147288491126E-5</v>
      </c>
      <c r="H141" s="17">
        <f t="shared" si="34"/>
        <v>0</v>
      </c>
      <c r="I141" s="17">
        <f t="shared" si="34"/>
        <v>0</v>
      </c>
      <c r="J141" s="17">
        <f t="shared" si="34"/>
        <v>0</v>
      </c>
      <c r="K141" s="17">
        <f t="shared" si="34"/>
        <v>0</v>
      </c>
      <c r="L141" s="17">
        <f t="shared" si="34"/>
        <v>9.5562049252848225E-2</v>
      </c>
      <c r="M141" s="17">
        <f t="shared" si="34"/>
        <v>0.17387900544137674</v>
      </c>
      <c r="N141" s="17">
        <f t="shared" si="34"/>
        <v>2.5685378038439202E-2</v>
      </c>
      <c r="O141" s="17">
        <f t="shared" si="34"/>
        <v>3.7303154481486717E-2</v>
      </c>
      <c r="P141" s="17" t="e">
        <f t="shared" si="34"/>
        <v>#DIV/0!</v>
      </c>
      <c r="Q141" s="17">
        <f t="shared" si="34"/>
        <v>8.4331897433540855E-3</v>
      </c>
      <c r="R141" s="17">
        <f t="shared" si="34"/>
        <v>0.14073201846890881</v>
      </c>
      <c r="S141" s="17">
        <f t="shared" si="34"/>
        <v>5.9918224530375701E-14</v>
      </c>
      <c r="T141" s="17">
        <f t="shared" si="34"/>
        <v>4.6208044486492558E-2</v>
      </c>
      <c r="U141" s="17">
        <f t="shared" si="34"/>
        <v>0.12034480102708825</v>
      </c>
      <c r="V141" s="17">
        <f t="shared" si="34"/>
        <v>1.8612545085466592</v>
      </c>
      <c r="W141" s="17">
        <f t="shared" si="34"/>
        <v>0</v>
      </c>
      <c r="X141" s="17">
        <f t="shared" si="34"/>
        <v>2.7387948119300388E-2</v>
      </c>
      <c r="Y141" s="17">
        <f t="shared" si="34"/>
        <v>1.0502506532753308E-2</v>
      </c>
      <c r="Z141" s="17">
        <f t="shared" si="34"/>
        <v>1.7535223500745392E-2</v>
      </c>
      <c r="AA141" s="17">
        <f t="shared" si="34"/>
        <v>0.39218327370700501</v>
      </c>
      <c r="AB141" s="17">
        <f t="shared" si="34"/>
        <v>1.6590729573136575E-3</v>
      </c>
      <c r="AC141" s="17">
        <f t="shared" si="34"/>
        <v>5.851389114294502E-17</v>
      </c>
    </row>
    <row r="142" spans="1:29" s="17" customFormat="1" x14ac:dyDescent="0.2">
      <c r="A142" s="17" t="s">
        <v>144</v>
      </c>
      <c r="B142" s="17" t="s">
        <v>216</v>
      </c>
      <c r="D142" s="17">
        <f>MAX(D78,D94,D123,D139)</f>
        <v>2.0000000000000001E-4</v>
      </c>
      <c r="E142" s="17">
        <f t="shared" ref="E142:AC142" si="35">MAX(E78,E94,E123,E139)</f>
        <v>9.9999999999997868E-3</v>
      </c>
      <c r="F142" s="17">
        <f t="shared" si="35"/>
        <v>0</v>
      </c>
      <c r="G142" s="17">
        <f t="shared" si="35"/>
        <v>9.9999999999999395E-5</v>
      </c>
      <c r="H142" s="17">
        <f t="shared" si="35"/>
        <v>0</v>
      </c>
      <c r="I142" s="17">
        <f t="shared" si="35"/>
        <v>0</v>
      </c>
      <c r="J142" s="17">
        <f t="shared" si="35"/>
        <v>0</v>
      </c>
      <c r="K142" s="17">
        <f t="shared" si="35"/>
        <v>0</v>
      </c>
      <c r="L142" s="17">
        <f t="shared" si="35"/>
        <v>0.42699999999999994</v>
      </c>
      <c r="M142" s="17">
        <f t="shared" si="35"/>
        <v>0.85939999999999994</v>
      </c>
      <c r="N142" s="17">
        <f t="shared" si="35"/>
        <v>0.11230000000000029</v>
      </c>
      <c r="O142" s="17">
        <f>MAX(O78,O94,O123,O139)</f>
        <v>0.14299999999999996</v>
      </c>
      <c r="P142" s="17">
        <f t="shared" si="35"/>
        <v>0</v>
      </c>
      <c r="Q142" s="17">
        <f t="shared" si="35"/>
        <v>3.3800000000000052E-2</v>
      </c>
      <c r="R142" s="17">
        <f t="shared" si="35"/>
        <v>0.68259999999999998</v>
      </c>
      <c r="S142" s="17">
        <f t="shared" si="35"/>
        <v>0</v>
      </c>
      <c r="T142" s="17">
        <f t="shared" si="35"/>
        <v>0.17860000000001719</v>
      </c>
      <c r="U142" s="17">
        <f t="shared" si="35"/>
        <v>0.56489999999999974</v>
      </c>
      <c r="V142" s="17">
        <f t="shared" si="35"/>
        <v>7.5073000000000008</v>
      </c>
      <c r="W142" s="17">
        <f t="shared" si="35"/>
        <v>0</v>
      </c>
      <c r="X142" s="17">
        <f t="shared" si="35"/>
        <v>0.12619999999999898</v>
      </c>
      <c r="Y142" s="17">
        <f t="shared" si="35"/>
        <v>5.5199999999999999E-2</v>
      </c>
      <c r="Z142" s="17">
        <f t="shared" si="35"/>
        <v>6.3400000000000012E-2</v>
      </c>
      <c r="AA142" s="17">
        <f t="shared" si="35"/>
        <v>3.3042999999999996</v>
      </c>
      <c r="AB142" s="17">
        <f t="shared" si="35"/>
        <v>1.3738429299340105E-2</v>
      </c>
      <c r="AC142" s="17">
        <f t="shared" si="35"/>
        <v>0</v>
      </c>
    </row>
    <row r="144" spans="1:29" x14ac:dyDescent="0.2">
      <c r="A144" s="24" t="s">
        <v>81</v>
      </c>
      <c r="B144" s="24" t="s">
        <v>159</v>
      </c>
      <c r="C144" s="24">
        <v>4.1999999999999997E-3</v>
      </c>
      <c r="D144" s="24">
        <v>0.2</v>
      </c>
      <c r="E144" s="24">
        <v>0</v>
      </c>
      <c r="F144" s="24">
        <v>0.41599999999999998</v>
      </c>
      <c r="G144" s="24">
        <v>0</v>
      </c>
      <c r="H144" s="24">
        <v>0</v>
      </c>
      <c r="I144" s="24">
        <v>0</v>
      </c>
      <c r="J144" s="24">
        <v>-1.4E-3</v>
      </c>
      <c r="K144" s="24">
        <v>0</v>
      </c>
      <c r="L144" s="24">
        <v>-1.0062</v>
      </c>
      <c r="M144" s="24">
        <v>2.8090999999999999</v>
      </c>
      <c r="N144" s="24">
        <v>3.6162999999999998</v>
      </c>
      <c r="O144" s="24">
        <v>4.1700000000000001E-2</v>
      </c>
      <c r="P144" s="24" t="s">
        <v>172</v>
      </c>
      <c r="Q144" s="24">
        <v>-0.6653</v>
      </c>
      <c r="R144" s="24">
        <v>2.9217</v>
      </c>
      <c r="S144" s="24">
        <v>400.10399999999998</v>
      </c>
      <c r="T144" s="24">
        <v>400.798</v>
      </c>
      <c r="U144" s="24">
        <v>2.9969000000000001</v>
      </c>
      <c r="V144" s="24">
        <v>51.5565</v>
      </c>
      <c r="W144" s="24">
        <v>0</v>
      </c>
      <c r="X144" s="24">
        <v>7.0000000000000001E-3</v>
      </c>
      <c r="Y144" s="24">
        <v>-1.12E-2</v>
      </c>
      <c r="Z144" s="24">
        <v>-0.12139999999999999</v>
      </c>
      <c r="AA144" s="24">
        <v>-1.6735</v>
      </c>
      <c r="AB144">
        <f t="shared" ref="AB144" si="36">DEGREES(ATAN2(F144,-G144))</f>
        <v>0</v>
      </c>
      <c r="AC144" s="14">
        <f t="shared" ref="AC144" si="37">IF(B144="PMMPSI2",F144*COS(RADIANS(E144)),F144)</f>
        <v>0.41599999999999998</v>
      </c>
    </row>
    <row r="145" spans="1:29" x14ac:dyDescent="0.2">
      <c r="A145" s="24" t="s">
        <v>81</v>
      </c>
      <c r="B145" s="24" t="s">
        <v>159</v>
      </c>
      <c r="C145" s="24">
        <v>1.3146</v>
      </c>
      <c r="D145" s="24">
        <v>0.19320000000000001</v>
      </c>
      <c r="E145" s="24">
        <v>0</v>
      </c>
      <c r="F145" s="24">
        <v>0.41599999999999998</v>
      </c>
      <c r="G145" s="24">
        <v>-4.3E-3</v>
      </c>
      <c r="H145" s="24">
        <v>0</v>
      </c>
      <c r="I145" s="24">
        <v>0</v>
      </c>
      <c r="J145" s="24">
        <v>-1.2999999999999999E-3</v>
      </c>
      <c r="K145" s="24">
        <v>0</v>
      </c>
      <c r="L145" s="24">
        <v>-0.91180000000000005</v>
      </c>
      <c r="M145" s="24">
        <v>3.4609999999999999</v>
      </c>
      <c r="N145" s="24">
        <v>3.5217000000000001</v>
      </c>
      <c r="O145" s="24">
        <v>-2.6599999999999999E-2</v>
      </c>
      <c r="P145" s="24" t="s">
        <v>172</v>
      </c>
      <c r="Q145" s="24">
        <v>-0.67479999999999996</v>
      </c>
      <c r="R145" s="24">
        <v>4.2813999999999997</v>
      </c>
      <c r="S145" s="24">
        <v>400.10399999999998</v>
      </c>
      <c r="T145" s="24">
        <v>400.80270000000002</v>
      </c>
      <c r="U145" s="24">
        <v>3.0004</v>
      </c>
      <c r="V145" s="24">
        <v>51.605200000000004</v>
      </c>
      <c r="W145" s="24">
        <v>0</v>
      </c>
      <c r="X145" s="24">
        <v>6.1999999999999998E-3</v>
      </c>
      <c r="Y145" s="24">
        <v>-2.07E-2</v>
      </c>
      <c r="Z145" s="24">
        <v>-7.4399999999999994E-2</v>
      </c>
      <c r="AA145" s="24">
        <v>-1.2910999999999999</v>
      </c>
      <c r="AB145">
        <f t="shared" ref="AB145:AB191" si="38">DEGREES(ATAN2(F145,-G145))</f>
        <v>0.59221893753625154</v>
      </c>
      <c r="AC145" s="14">
        <f t="shared" ref="AC145:AC191" si="39">IF(B145="PMMPSI2",F145*COS(RADIANS(E145)),F145)</f>
        <v>0.41599999999999998</v>
      </c>
    </row>
    <row r="146" spans="1:29" x14ac:dyDescent="0.2">
      <c r="A146" s="24" t="s">
        <v>81</v>
      </c>
      <c r="B146" s="24" t="s">
        <v>159</v>
      </c>
      <c r="C146" s="24">
        <v>2.6208</v>
      </c>
      <c r="D146" s="24">
        <v>0.17319999999999999</v>
      </c>
      <c r="E146" s="24">
        <v>0</v>
      </c>
      <c r="F146" s="24">
        <v>0.41599999999999998</v>
      </c>
      <c r="G146" s="24">
        <v>-8.3000000000000001E-3</v>
      </c>
      <c r="H146" s="24">
        <v>0</v>
      </c>
      <c r="I146" s="24">
        <v>0</v>
      </c>
      <c r="J146" s="24">
        <v>-1.1999999999999999E-3</v>
      </c>
      <c r="K146" s="24">
        <v>0</v>
      </c>
      <c r="L146" s="24">
        <v>-0.83260000000000001</v>
      </c>
      <c r="M146" s="24">
        <v>3.8166000000000002</v>
      </c>
      <c r="N146" s="24">
        <v>3.4413</v>
      </c>
      <c r="O146" s="24">
        <v>-8.14E-2</v>
      </c>
      <c r="P146" s="24" t="s">
        <v>172</v>
      </c>
      <c r="Q146" s="24">
        <v>-0.68589999999999995</v>
      </c>
      <c r="R146" s="24">
        <v>5.3391999999999999</v>
      </c>
      <c r="S146" s="24">
        <v>400.10399999999998</v>
      </c>
      <c r="T146" s="24">
        <v>400.80419999999998</v>
      </c>
      <c r="U146" s="24">
        <v>3.0009999999999999</v>
      </c>
      <c r="V146" s="24">
        <v>51.690899999999999</v>
      </c>
      <c r="W146" s="24">
        <v>0</v>
      </c>
      <c r="X146" s="24">
        <v>5.7999999999999996E-3</v>
      </c>
      <c r="Y146" s="24">
        <v>-3.0700000000000002E-2</v>
      </c>
      <c r="Z146" s="24">
        <v>-4.0300000000000002E-2</v>
      </c>
      <c r="AA146" s="24">
        <v>-0.42480000000000001</v>
      </c>
      <c r="AB146">
        <f t="shared" si="38"/>
        <v>1.1430093321477504</v>
      </c>
      <c r="AC146" s="14">
        <f t="shared" si="39"/>
        <v>0.41599999999999998</v>
      </c>
    </row>
    <row r="147" spans="1:29" x14ac:dyDescent="0.2">
      <c r="A147" s="24" t="s">
        <v>81</v>
      </c>
      <c r="B147" s="24" t="s">
        <v>159</v>
      </c>
      <c r="C147" s="24">
        <v>3.9312</v>
      </c>
      <c r="D147" s="24">
        <v>0.1414</v>
      </c>
      <c r="E147" s="24">
        <v>0</v>
      </c>
      <c r="F147" s="24">
        <v>0.41599999999999998</v>
      </c>
      <c r="G147" s="24">
        <v>-1.17E-2</v>
      </c>
      <c r="H147" s="24">
        <v>0</v>
      </c>
      <c r="I147" s="24">
        <v>0</v>
      </c>
      <c r="J147" s="24">
        <v>-1E-3</v>
      </c>
      <c r="K147" s="24">
        <v>0</v>
      </c>
      <c r="L147" s="24">
        <v>-0.78549999999999998</v>
      </c>
      <c r="M147" s="24">
        <v>4.0732999999999997</v>
      </c>
      <c r="N147" s="24">
        <v>3.4127999999999998</v>
      </c>
      <c r="O147" s="24">
        <v>-0.1086</v>
      </c>
      <c r="P147" s="24" t="s">
        <v>172</v>
      </c>
      <c r="Q147" s="24">
        <v>-0.69489999999999996</v>
      </c>
      <c r="R147" s="24">
        <v>6.1173000000000002</v>
      </c>
      <c r="S147" s="24">
        <v>400.10399999999998</v>
      </c>
      <c r="T147" s="24">
        <v>400.80090000000001</v>
      </c>
      <c r="U147" s="24">
        <v>3.0186999999999999</v>
      </c>
      <c r="V147" s="24">
        <v>52.146900000000002</v>
      </c>
      <c r="W147" s="24">
        <v>0</v>
      </c>
      <c r="X147" s="24">
        <v>5.8999999999999999E-3</v>
      </c>
      <c r="Y147" s="24">
        <v>-4.1000000000000002E-2</v>
      </c>
      <c r="Z147" s="24">
        <v>-3.0099999999999998E-2</v>
      </c>
      <c r="AA147" s="24">
        <v>0.76070000000000004</v>
      </c>
      <c r="AB147">
        <f t="shared" si="38"/>
        <v>1.6110191079416034</v>
      </c>
      <c r="AC147" s="14">
        <f t="shared" si="39"/>
        <v>0.41599999999999998</v>
      </c>
    </row>
    <row r="148" spans="1:29" x14ac:dyDescent="0.2">
      <c r="A148" s="24" t="s">
        <v>81</v>
      </c>
      <c r="B148" s="24" t="s">
        <v>159</v>
      </c>
      <c r="C148" s="24">
        <v>5.2374000000000001</v>
      </c>
      <c r="D148" s="24">
        <v>0.1</v>
      </c>
      <c r="E148" s="24">
        <v>0</v>
      </c>
      <c r="F148" s="24">
        <v>0.41599999999999998</v>
      </c>
      <c r="G148" s="24">
        <v>-1.44E-2</v>
      </c>
      <c r="H148" s="24">
        <v>0</v>
      </c>
      <c r="I148" s="24">
        <v>0</v>
      </c>
      <c r="J148" s="24">
        <v>-6.9999999999999999E-4</v>
      </c>
      <c r="K148" s="24">
        <v>0</v>
      </c>
      <c r="L148" s="24">
        <v>-0.77159999999999995</v>
      </c>
      <c r="M148" s="24">
        <v>4.4217000000000004</v>
      </c>
      <c r="N148" s="24">
        <v>3.4508999999999999</v>
      </c>
      <c r="O148" s="24">
        <v>-0.10349999999999999</v>
      </c>
      <c r="P148" s="24" t="s">
        <v>172</v>
      </c>
      <c r="Q148" s="24">
        <v>-0.69989999999999997</v>
      </c>
      <c r="R148" s="24">
        <v>6.6905000000000001</v>
      </c>
      <c r="S148" s="24">
        <v>400.10399999999998</v>
      </c>
      <c r="T148" s="24">
        <v>400.7946</v>
      </c>
      <c r="U148" s="24">
        <v>3.0628000000000002</v>
      </c>
      <c r="V148" s="24">
        <v>53.098999999999997</v>
      </c>
      <c r="W148" s="24">
        <v>0</v>
      </c>
      <c r="X148" s="24">
        <v>6.3E-3</v>
      </c>
      <c r="Y148" s="24">
        <v>-5.1299999999999998E-2</v>
      </c>
      <c r="Z148" s="24">
        <v>-4.2799999999999998E-2</v>
      </c>
      <c r="AA148" s="24">
        <v>1.9816</v>
      </c>
      <c r="AB148">
        <f t="shared" si="38"/>
        <v>1.9825238610843805</v>
      </c>
      <c r="AC148" s="14">
        <f t="shared" si="39"/>
        <v>0.41599999999999998</v>
      </c>
    </row>
    <row r="149" spans="1:29" x14ac:dyDescent="0.2">
      <c r="A149" s="24" t="s">
        <v>81</v>
      </c>
      <c r="B149" s="24" t="s">
        <v>159</v>
      </c>
      <c r="C149" s="24">
        <v>6.5477999999999996</v>
      </c>
      <c r="D149" s="24">
        <v>5.1799999999999999E-2</v>
      </c>
      <c r="E149" s="24">
        <v>0</v>
      </c>
      <c r="F149" s="24">
        <v>0.41599999999999998</v>
      </c>
      <c r="G149" s="24">
        <v>-1.6E-2</v>
      </c>
      <c r="H149" s="24">
        <v>0</v>
      </c>
      <c r="I149" s="24">
        <v>0</v>
      </c>
      <c r="J149" s="24">
        <v>-4.0000000000000002E-4</v>
      </c>
      <c r="K149" s="24">
        <v>0</v>
      </c>
      <c r="L149" s="24">
        <v>-0.78300000000000003</v>
      </c>
      <c r="M149" s="24">
        <v>4.9302000000000001</v>
      </c>
      <c r="N149" s="24">
        <v>3.5390999999999999</v>
      </c>
      <c r="O149" s="24">
        <v>-7.4999999999999997E-2</v>
      </c>
      <c r="P149" s="24" t="s">
        <v>172</v>
      </c>
      <c r="Q149" s="24">
        <v>-0.7016</v>
      </c>
      <c r="R149" s="24">
        <v>7.1680000000000001</v>
      </c>
      <c r="S149" s="24">
        <v>400.10399999999998</v>
      </c>
      <c r="T149" s="24">
        <v>400.78899999999999</v>
      </c>
      <c r="U149" s="24">
        <v>3.1234999999999999</v>
      </c>
      <c r="V149" s="24">
        <v>54.341099999999997</v>
      </c>
      <c r="W149" s="24">
        <v>0</v>
      </c>
      <c r="X149" s="24">
        <v>6.7000000000000002E-3</v>
      </c>
      <c r="Y149" s="24">
        <v>-5.9900000000000002E-2</v>
      </c>
      <c r="Z149" s="24">
        <v>-6.6900000000000001E-2</v>
      </c>
      <c r="AA149" s="24">
        <v>2.9723999999999999</v>
      </c>
      <c r="AB149">
        <f t="shared" si="38"/>
        <v>2.2025981617658057</v>
      </c>
      <c r="AC149" s="14">
        <f t="shared" si="39"/>
        <v>0.41599999999999998</v>
      </c>
    </row>
    <row r="150" spans="1:29" x14ac:dyDescent="0.2">
      <c r="A150" s="24" t="s">
        <v>81</v>
      </c>
      <c r="B150" s="24" t="s">
        <v>159</v>
      </c>
      <c r="C150" s="24">
        <v>7.8540999999999999</v>
      </c>
      <c r="D150" s="24">
        <v>1E-4</v>
      </c>
      <c r="E150" s="24">
        <v>0</v>
      </c>
      <c r="F150" s="24">
        <v>0.41599999999999998</v>
      </c>
      <c r="G150" s="24">
        <v>-1.66E-2</v>
      </c>
      <c r="H150" s="24">
        <v>0</v>
      </c>
      <c r="I150" s="24">
        <v>0</v>
      </c>
      <c r="J150" s="24">
        <v>0</v>
      </c>
      <c r="K150" s="24">
        <v>0</v>
      </c>
      <c r="L150" s="24">
        <v>-0.81110000000000004</v>
      </c>
      <c r="M150" s="24">
        <v>5.484</v>
      </c>
      <c r="N150" s="24">
        <v>3.6381000000000001</v>
      </c>
      <c r="O150" s="24">
        <v>-4.2700000000000002E-2</v>
      </c>
      <c r="P150" s="24" t="s">
        <v>172</v>
      </c>
      <c r="Q150" s="24">
        <v>-0.70179999999999998</v>
      </c>
      <c r="R150" s="24">
        <v>7.6325000000000003</v>
      </c>
      <c r="S150" s="24">
        <v>400.10399999999998</v>
      </c>
      <c r="T150" s="24">
        <v>400.7878</v>
      </c>
      <c r="U150" s="24">
        <v>3.1772999999999998</v>
      </c>
      <c r="V150" s="24">
        <v>55.4283</v>
      </c>
      <c r="W150" s="24">
        <v>0</v>
      </c>
      <c r="X150" s="24">
        <v>6.7999999999999996E-3</v>
      </c>
      <c r="Y150" s="24">
        <v>-6.4100000000000004E-2</v>
      </c>
      <c r="Z150" s="24">
        <v>-8.7099999999999997E-2</v>
      </c>
      <c r="AA150" s="24">
        <v>3.6031</v>
      </c>
      <c r="AB150">
        <f t="shared" si="38"/>
        <v>2.2851096126194195</v>
      </c>
      <c r="AC150" s="14">
        <f t="shared" si="39"/>
        <v>0.41599999999999998</v>
      </c>
    </row>
    <row r="151" spans="1:29" x14ac:dyDescent="0.2">
      <c r="A151" s="24" t="s">
        <v>81</v>
      </c>
      <c r="B151" s="24" t="s">
        <v>159</v>
      </c>
      <c r="C151" s="24">
        <v>9.1645000000000003</v>
      </c>
      <c r="D151" s="24">
        <v>-5.1799999999999999E-2</v>
      </c>
      <c r="E151" s="24">
        <v>0</v>
      </c>
      <c r="F151" s="24">
        <v>0.41599999999999998</v>
      </c>
      <c r="G151" s="24">
        <v>-1.6E-2</v>
      </c>
      <c r="H151" s="24">
        <v>0</v>
      </c>
      <c r="I151" s="24">
        <v>0</v>
      </c>
      <c r="J151" s="24">
        <v>4.0000000000000002E-4</v>
      </c>
      <c r="K151" s="24">
        <v>0</v>
      </c>
      <c r="L151" s="24">
        <v>-0.85209999999999997</v>
      </c>
      <c r="M151" s="24">
        <v>5.8171999999999997</v>
      </c>
      <c r="N151" s="24">
        <v>3.7050999999999998</v>
      </c>
      <c r="O151" s="24">
        <v>-2.7099999999999999E-2</v>
      </c>
      <c r="P151" s="24" t="s">
        <v>172</v>
      </c>
      <c r="Q151" s="24">
        <v>-0.70189999999999997</v>
      </c>
      <c r="R151" s="24">
        <v>8.0637000000000008</v>
      </c>
      <c r="S151" s="24">
        <v>400.10399999999998</v>
      </c>
      <c r="T151" s="24">
        <v>400.7921</v>
      </c>
      <c r="U151" s="24">
        <v>3.2006999999999999</v>
      </c>
      <c r="V151" s="24">
        <v>55.936700000000002</v>
      </c>
      <c r="W151" s="24">
        <v>0</v>
      </c>
      <c r="X151" s="24">
        <v>6.6E-3</v>
      </c>
      <c r="Y151" s="24">
        <v>-6.1400000000000003E-2</v>
      </c>
      <c r="Z151" s="24">
        <v>-9.3700000000000006E-2</v>
      </c>
      <c r="AA151" s="24">
        <v>3.9104000000000001</v>
      </c>
      <c r="AB151">
        <f t="shared" si="38"/>
        <v>2.2025981617658057</v>
      </c>
      <c r="AC151" s="14">
        <f t="shared" si="39"/>
        <v>0.41599999999999998</v>
      </c>
    </row>
    <row r="152" spans="1:29" x14ac:dyDescent="0.2">
      <c r="A152" s="24" t="s">
        <v>81</v>
      </c>
      <c r="B152" s="24" t="s">
        <v>159</v>
      </c>
      <c r="C152" s="24">
        <v>10.4749</v>
      </c>
      <c r="D152" s="24">
        <v>-0.1</v>
      </c>
      <c r="E152" s="24">
        <v>0</v>
      </c>
      <c r="F152" s="24">
        <v>0.41599999999999998</v>
      </c>
      <c r="G152" s="24">
        <v>-1.44E-2</v>
      </c>
      <c r="H152" s="24">
        <v>0</v>
      </c>
      <c r="I152" s="24">
        <v>0</v>
      </c>
      <c r="J152" s="24">
        <v>6.9999999999999999E-4</v>
      </c>
      <c r="K152" s="24">
        <v>0</v>
      </c>
      <c r="L152" s="24">
        <v>-0.90469999999999995</v>
      </c>
      <c r="M152" s="24">
        <v>5.6276999999999999</v>
      </c>
      <c r="N152" s="24">
        <v>3.7145000000000001</v>
      </c>
      <c r="O152" s="24">
        <v>-3.8899999999999997E-2</v>
      </c>
      <c r="P152" s="24" t="s">
        <v>172</v>
      </c>
      <c r="Q152" s="24">
        <v>-0.7016</v>
      </c>
      <c r="R152" s="24">
        <v>8.2932000000000006</v>
      </c>
      <c r="S152" s="24">
        <v>400.10399999999998</v>
      </c>
      <c r="T152" s="24">
        <v>400.79950000000002</v>
      </c>
      <c r="U152" s="24">
        <v>3.1861000000000002</v>
      </c>
      <c r="V152" s="24">
        <v>55.732500000000002</v>
      </c>
      <c r="W152" s="24">
        <v>0</v>
      </c>
      <c r="X152" s="24">
        <v>6.4000000000000003E-3</v>
      </c>
      <c r="Y152" s="24">
        <v>-5.1900000000000002E-2</v>
      </c>
      <c r="Z152" s="24">
        <v>-8.7900000000000006E-2</v>
      </c>
      <c r="AA152" s="24">
        <v>4.0334000000000003</v>
      </c>
      <c r="AB152">
        <f t="shared" si="38"/>
        <v>1.9825238610843805</v>
      </c>
      <c r="AC152" s="14">
        <f t="shared" si="39"/>
        <v>0.41599999999999998</v>
      </c>
    </row>
    <row r="153" spans="1:29" x14ac:dyDescent="0.2">
      <c r="A153" s="24" t="s">
        <v>81</v>
      </c>
      <c r="B153" s="24" t="s">
        <v>159</v>
      </c>
      <c r="C153" s="24">
        <v>11.7811</v>
      </c>
      <c r="D153" s="24">
        <v>-0.1414</v>
      </c>
      <c r="E153" s="24">
        <v>0</v>
      </c>
      <c r="F153" s="24">
        <v>0.41599999999999998</v>
      </c>
      <c r="G153" s="24">
        <v>-1.17E-2</v>
      </c>
      <c r="H153" s="24">
        <v>0</v>
      </c>
      <c r="I153" s="24">
        <v>0</v>
      </c>
      <c r="J153" s="24">
        <v>1E-3</v>
      </c>
      <c r="K153" s="24">
        <v>0</v>
      </c>
      <c r="L153" s="24">
        <v>-0.96379999999999999</v>
      </c>
      <c r="M153" s="24">
        <v>4.7192999999999996</v>
      </c>
      <c r="N153" s="24">
        <v>3.6692</v>
      </c>
      <c r="O153" s="24">
        <v>-7.2300000000000003E-2</v>
      </c>
      <c r="P153" s="24" t="s">
        <v>172</v>
      </c>
      <c r="Q153" s="24">
        <v>-0.69940000000000002</v>
      </c>
      <c r="R153" s="24">
        <v>8.0327000000000002</v>
      </c>
      <c r="S153" s="24">
        <v>400.10399999999998</v>
      </c>
      <c r="T153" s="24">
        <v>400.80560000000003</v>
      </c>
      <c r="U153" s="24">
        <v>3.1486999999999998</v>
      </c>
      <c r="V153" s="24">
        <v>55.081200000000003</v>
      </c>
      <c r="W153" s="24">
        <v>0</v>
      </c>
      <c r="X153" s="24">
        <v>6.4000000000000003E-3</v>
      </c>
      <c r="Y153" s="24">
        <v>-3.8899999999999997E-2</v>
      </c>
      <c r="Z153" s="24">
        <v>-8.09E-2</v>
      </c>
      <c r="AA153" s="24">
        <v>4.0968999999999998</v>
      </c>
      <c r="AB153">
        <f t="shared" si="38"/>
        <v>1.6110191079416034</v>
      </c>
      <c r="AC153" s="14">
        <f t="shared" si="39"/>
        <v>0.41599999999999998</v>
      </c>
    </row>
    <row r="154" spans="1:29" x14ac:dyDescent="0.2">
      <c r="A154" s="24" t="s">
        <v>81</v>
      </c>
      <c r="B154" s="24" t="s">
        <v>159</v>
      </c>
      <c r="C154" s="24">
        <v>13.0915</v>
      </c>
      <c r="D154" s="24">
        <v>-0.17319999999999999</v>
      </c>
      <c r="E154" s="24">
        <v>0</v>
      </c>
      <c r="F154" s="24">
        <v>0.41599999999999998</v>
      </c>
      <c r="G154" s="24">
        <v>-8.3000000000000001E-3</v>
      </c>
      <c r="H154" s="24">
        <v>0</v>
      </c>
      <c r="I154" s="24">
        <v>0</v>
      </c>
      <c r="J154" s="24">
        <v>1.1999999999999999E-3</v>
      </c>
      <c r="K154" s="24">
        <v>0</v>
      </c>
      <c r="L154" s="24">
        <v>-1.0155000000000001</v>
      </c>
      <c r="M154" s="24">
        <v>3.1034000000000002</v>
      </c>
      <c r="N154" s="24">
        <v>3.5956999999999999</v>
      </c>
      <c r="O154" s="24">
        <v>-0.107</v>
      </c>
      <c r="P154" s="24" t="s">
        <v>172</v>
      </c>
      <c r="Q154" s="24">
        <v>-0.69350000000000001</v>
      </c>
      <c r="R154" s="24">
        <v>6.9804000000000004</v>
      </c>
      <c r="S154" s="24">
        <v>400.10399999999998</v>
      </c>
      <c r="T154" s="24">
        <v>400.80630000000002</v>
      </c>
      <c r="U154" s="24">
        <v>3.1189</v>
      </c>
      <c r="V154" s="24">
        <v>54.521500000000003</v>
      </c>
      <c r="W154" s="24">
        <v>0</v>
      </c>
      <c r="X154" s="24">
        <v>6.7000000000000002E-3</v>
      </c>
      <c r="Y154" s="24">
        <v>-2.87E-2</v>
      </c>
      <c r="Z154" s="24">
        <v>-8.7300000000000003E-2</v>
      </c>
      <c r="AA154" s="24">
        <v>4.1174999999999997</v>
      </c>
      <c r="AB154">
        <f t="shared" si="38"/>
        <v>1.1430093321477504</v>
      </c>
      <c r="AC154" s="14">
        <f t="shared" si="39"/>
        <v>0.41599999999999998</v>
      </c>
    </row>
    <row r="155" spans="1:29" x14ac:dyDescent="0.2">
      <c r="A155" s="24" t="s">
        <v>81</v>
      </c>
      <c r="B155" s="24" t="s">
        <v>159</v>
      </c>
      <c r="C155" s="24">
        <v>14.3978</v>
      </c>
      <c r="D155" s="24">
        <v>-0.19320000000000001</v>
      </c>
      <c r="E155" s="24">
        <v>0</v>
      </c>
      <c r="F155" s="24">
        <v>0.41599999999999998</v>
      </c>
      <c r="G155" s="24">
        <v>-4.3E-3</v>
      </c>
      <c r="H155" s="24">
        <v>0</v>
      </c>
      <c r="I155" s="24">
        <v>0</v>
      </c>
      <c r="J155" s="24">
        <v>1.2999999999999999E-3</v>
      </c>
      <c r="K155" s="24">
        <v>0</v>
      </c>
      <c r="L155" s="24">
        <v>-1.0382</v>
      </c>
      <c r="M155" s="24">
        <v>1.008</v>
      </c>
      <c r="N155" s="24">
        <v>3.5285000000000002</v>
      </c>
      <c r="O155" s="24">
        <v>-0.1178</v>
      </c>
      <c r="P155" s="24" t="s">
        <v>172</v>
      </c>
      <c r="Q155" s="24">
        <v>-0.68389999999999995</v>
      </c>
      <c r="R155" s="24">
        <v>4.9671000000000003</v>
      </c>
      <c r="S155" s="24">
        <v>400.10399999999998</v>
      </c>
      <c r="T155" s="24">
        <v>400.80009999999999</v>
      </c>
      <c r="U155" s="24">
        <v>3.1259000000000001</v>
      </c>
      <c r="V155" s="24">
        <v>54.5623</v>
      </c>
      <c r="W155" s="24">
        <v>0</v>
      </c>
      <c r="X155" s="24">
        <v>7.3000000000000001E-3</v>
      </c>
      <c r="Y155" s="24">
        <v>-2.75E-2</v>
      </c>
      <c r="Z155" s="24">
        <v>-0.115</v>
      </c>
      <c r="AA155" s="24">
        <v>3.9910000000000001</v>
      </c>
      <c r="AB155">
        <f t="shared" si="38"/>
        <v>0.59221893753625154</v>
      </c>
      <c r="AC155" s="14">
        <f t="shared" si="39"/>
        <v>0.41599999999999998</v>
      </c>
    </row>
    <row r="156" spans="1:29" x14ac:dyDescent="0.2">
      <c r="A156" s="24" t="s">
        <v>81</v>
      </c>
      <c r="B156" s="24" t="s">
        <v>159</v>
      </c>
      <c r="C156" s="24">
        <v>15.7082</v>
      </c>
      <c r="D156" s="24">
        <v>-0.2</v>
      </c>
      <c r="E156" s="24">
        <v>0</v>
      </c>
      <c r="F156" s="24">
        <v>0.41599999999999998</v>
      </c>
      <c r="G156" s="24">
        <v>0</v>
      </c>
      <c r="H156" s="24">
        <v>0</v>
      </c>
      <c r="I156" s="24">
        <v>0</v>
      </c>
      <c r="J156" s="24">
        <v>1.4E-3</v>
      </c>
      <c r="K156" s="24">
        <v>0</v>
      </c>
      <c r="L156" s="24">
        <v>-1.0118</v>
      </c>
      <c r="M156" s="24">
        <v>-1.2042999999999999</v>
      </c>
      <c r="N156" s="24">
        <v>3.4912999999999998</v>
      </c>
      <c r="O156" s="24">
        <v>-8.7300000000000003E-2</v>
      </c>
      <c r="P156" s="24" t="s">
        <v>172</v>
      </c>
      <c r="Q156" s="24">
        <v>-0.67330000000000001</v>
      </c>
      <c r="R156" s="24">
        <v>2.0754999999999999</v>
      </c>
      <c r="S156" s="24">
        <v>400.10399999999998</v>
      </c>
      <c r="T156" s="24">
        <v>400.78960000000001</v>
      </c>
      <c r="U156" s="24">
        <v>3.1789000000000001</v>
      </c>
      <c r="V156" s="24">
        <v>55.3765</v>
      </c>
      <c r="W156" s="24">
        <v>0</v>
      </c>
      <c r="X156" s="24">
        <v>7.7999999999999996E-3</v>
      </c>
      <c r="Y156" s="24">
        <v>-3.8399999999999997E-2</v>
      </c>
      <c r="Z156" s="24">
        <v>-0.1608</v>
      </c>
      <c r="AA156" s="24">
        <v>3.5674999999999999</v>
      </c>
      <c r="AB156">
        <f t="shared" si="38"/>
        <v>0</v>
      </c>
      <c r="AC156" s="14">
        <f t="shared" si="39"/>
        <v>0.41599999999999998</v>
      </c>
    </row>
    <row r="157" spans="1:29" x14ac:dyDescent="0.2">
      <c r="A157" s="24" t="s">
        <v>81</v>
      </c>
      <c r="B157" s="24" t="s">
        <v>159</v>
      </c>
      <c r="C157" s="24">
        <v>17.018599999999999</v>
      </c>
      <c r="D157" s="24">
        <v>-0.19320000000000001</v>
      </c>
      <c r="E157" s="24">
        <v>0</v>
      </c>
      <c r="F157" s="24">
        <v>0.41599999999999998</v>
      </c>
      <c r="G157" s="24">
        <v>4.3E-3</v>
      </c>
      <c r="H157" s="24">
        <v>0</v>
      </c>
      <c r="I157" s="24">
        <v>0</v>
      </c>
      <c r="J157" s="24">
        <v>1.2999999999999999E-3</v>
      </c>
      <c r="K157" s="24">
        <v>0</v>
      </c>
      <c r="L157" s="24">
        <v>-0.93</v>
      </c>
      <c r="M157" s="24">
        <v>-3.1671</v>
      </c>
      <c r="N157" s="24">
        <v>3.4870999999999999</v>
      </c>
      <c r="O157" s="24">
        <v>-1.4500000000000001E-2</v>
      </c>
      <c r="P157" s="24" t="s">
        <v>172</v>
      </c>
      <c r="Q157" s="24">
        <v>-0.66569999999999996</v>
      </c>
      <c r="R157" s="24">
        <v>-1.3301000000000001</v>
      </c>
      <c r="S157" s="24">
        <v>400.10399999999998</v>
      </c>
      <c r="T157" s="24">
        <v>400.77980000000002</v>
      </c>
      <c r="U157" s="24">
        <v>3.2602000000000002</v>
      </c>
      <c r="V157" s="24">
        <v>56.667499999999997</v>
      </c>
      <c r="W157" s="24">
        <v>0</v>
      </c>
      <c r="X157" s="24">
        <v>7.9000000000000008E-3</v>
      </c>
      <c r="Y157" s="24">
        <v>-5.9400000000000001E-2</v>
      </c>
      <c r="Z157" s="24">
        <v>-0.2104</v>
      </c>
      <c r="AA157" s="24">
        <v>2.7685</v>
      </c>
      <c r="AB157">
        <f t="shared" si="38"/>
        <v>-0.59221893753625154</v>
      </c>
      <c r="AC157" s="14">
        <f t="shared" si="39"/>
        <v>0.41599999999999998</v>
      </c>
    </row>
    <row r="158" spans="1:29" x14ac:dyDescent="0.2">
      <c r="A158" s="24" t="s">
        <v>81</v>
      </c>
      <c r="B158" s="24" t="s">
        <v>159</v>
      </c>
      <c r="C158" s="24">
        <v>18.3248</v>
      </c>
      <c r="D158" s="24">
        <v>-0.17319999999999999</v>
      </c>
      <c r="E158" s="24">
        <v>0</v>
      </c>
      <c r="F158" s="24">
        <v>0.41599999999999998</v>
      </c>
      <c r="G158" s="24">
        <v>8.3000000000000001E-3</v>
      </c>
      <c r="H158" s="24">
        <v>0</v>
      </c>
      <c r="I158" s="24">
        <v>0</v>
      </c>
      <c r="J158" s="24">
        <v>1.1999999999999999E-3</v>
      </c>
      <c r="K158" s="24">
        <v>0</v>
      </c>
      <c r="L158" s="24">
        <v>-0.80869999999999997</v>
      </c>
      <c r="M158" s="24">
        <v>-4.6246999999999998</v>
      </c>
      <c r="N158" s="24">
        <v>3.5009000000000001</v>
      </c>
      <c r="O158" s="24">
        <v>8.4199999999999997E-2</v>
      </c>
      <c r="P158" s="24" t="s">
        <v>172</v>
      </c>
      <c r="Q158" s="24">
        <v>-0.66500000000000004</v>
      </c>
      <c r="R158" s="24">
        <v>-4.6868999999999996</v>
      </c>
      <c r="S158" s="24">
        <v>400.10399999999998</v>
      </c>
      <c r="T158" s="24">
        <v>400.77569999999997</v>
      </c>
      <c r="U158" s="24">
        <v>3.3315999999999999</v>
      </c>
      <c r="V158" s="24">
        <v>57.7956</v>
      </c>
      <c r="W158" s="24">
        <v>0</v>
      </c>
      <c r="X158" s="24">
        <v>7.4000000000000003E-3</v>
      </c>
      <c r="Y158" s="24">
        <v>-8.3699999999999997E-2</v>
      </c>
      <c r="Z158" s="24">
        <v>-0.24660000000000001</v>
      </c>
      <c r="AA158" s="24">
        <v>1.6706000000000001</v>
      </c>
      <c r="AB158">
        <f t="shared" si="38"/>
        <v>-1.1430093321477504</v>
      </c>
      <c r="AC158" s="14">
        <f t="shared" si="39"/>
        <v>0.41599999999999998</v>
      </c>
    </row>
    <row r="159" spans="1:29" x14ac:dyDescent="0.2">
      <c r="A159" s="24" t="s">
        <v>81</v>
      </c>
      <c r="B159" s="24" t="s">
        <v>159</v>
      </c>
      <c r="C159" s="24">
        <v>19.635200000000001</v>
      </c>
      <c r="D159" s="24">
        <v>-0.1414</v>
      </c>
      <c r="E159" s="24">
        <v>0</v>
      </c>
      <c r="F159" s="24">
        <v>0.41599999999999998</v>
      </c>
      <c r="G159" s="24">
        <v>1.17E-2</v>
      </c>
      <c r="H159" s="24">
        <v>0</v>
      </c>
      <c r="I159" s="24">
        <v>0</v>
      </c>
      <c r="J159" s="24">
        <v>1E-3</v>
      </c>
      <c r="K159" s="24">
        <v>0</v>
      </c>
      <c r="L159" s="24">
        <v>-0.68489999999999995</v>
      </c>
      <c r="M159" s="24">
        <v>-5.4790999999999999</v>
      </c>
      <c r="N159" s="24">
        <v>3.5127999999999999</v>
      </c>
      <c r="O159" s="24">
        <v>0.183</v>
      </c>
      <c r="P159" s="24" t="s">
        <v>172</v>
      </c>
      <c r="Q159" s="24">
        <v>-0.67220000000000002</v>
      </c>
      <c r="R159" s="24">
        <v>-7.4009</v>
      </c>
      <c r="S159" s="24">
        <v>400.10399999999998</v>
      </c>
      <c r="T159" s="24">
        <v>400.77949999999998</v>
      </c>
      <c r="U159" s="24">
        <v>3.3538999999999999</v>
      </c>
      <c r="V159" s="24">
        <v>58.102499999999999</v>
      </c>
      <c r="W159" s="24">
        <v>0</v>
      </c>
      <c r="X159" s="24">
        <v>6.4999999999999997E-3</v>
      </c>
      <c r="Y159" s="24">
        <v>-0.1022</v>
      </c>
      <c r="Z159" s="24">
        <v>-0.25790000000000002</v>
      </c>
      <c r="AA159" s="24">
        <v>0.50049999999999994</v>
      </c>
      <c r="AB159">
        <f t="shared" si="38"/>
        <v>-1.6110191079416034</v>
      </c>
      <c r="AC159" s="14">
        <f t="shared" si="39"/>
        <v>0.41599999999999998</v>
      </c>
    </row>
    <row r="160" spans="1:29" x14ac:dyDescent="0.2">
      <c r="A160" s="24" t="s">
        <v>81</v>
      </c>
      <c r="B160" s="24" t="s">
        <v>159</v>
      </c>
      <c r="C160" s="24">
        <v>20.941400000000002</v>
      </c>
      <c r="D160" s="24">
        <v>-0.1</v>
      </c>
      <c r="E160" s="24">
        <v>0</v>
      </c>
      <c r="F160" s="24">
        <v>0.41599999999999998</v>
      </c>
      <c r="G160" s="24">
        <v>1.44E-2</v>
      </c>
      <c r="H160" s="24">
        <v>0</v>
      </c>
      <c r="I160" s="24">
        <v>0</v>
      </c>
      <c r="J160" s="24">
        <v>6.9999999999999999E-4</v>
      </c>
      <c r="K160" s="24">
        <v>0</v>
      </c>
      <c r="L160" s="24">
        <v>-0.60309999999999997</v>
      </c>
      <c r="M160" s="24">
        <v>-5.7607999999999997</v>
      </c>
      <c r="N160" s="24">
        <v>3.5127000000000002</v>
      </c>
      <c r="O160" s="24">
        <v>0.25790000000000002</v>
      </c>
      <c r="P160" s="24" t="s">
        <v>172</v>
      </c>
      <c r="Q160" s="24">
        <v>-0.68469999999999998</v>
      </c>
      <c r="R160" s="24">
        <v>-9.0282999999999998</v>
      </c>
      <c r="S160" s="24">
        <v>400.10399999999998</v>
      </c>
      <c r="T160" s="24">
        <v>400.78930000000003</v>
      </c>
      <c r="U160" s="24">
        <v>3.3071999999999999</v>
      </c>
      <c r="V160" s="24">
        <v>57.2577</v>
      </c>
      <c r="W160" s="24">
        <v>0</v>
      </c>
      <c r="X160" s="24">
        <v>5.4999999999999997E-3</v>
      </c>
      <c r="Y160" s="24">
        <v>-0.1076</v>
      </c>
      <c r="Z160" s="24">
        <v>-0.24490000000000001</v>
      </c>
      <c r="AA160" s="24">
        <v>-0.46210000000000001</v>
      </c>
      <c r="AB160">
        <f t="shared" si="38"/>
        <v>-1.9825238610843805</v>
      </c>
      <c r="AC160" s="14">
        <f t="shared" si="39"/>
        <v>0.41599999999999998</v>
      </c>
    </row>
    <row r="161" spans="1:29" x14ac:dyDescent="0.2">
      <c r="A161" s="24" t="s">
        <v>81</v>
      </c>
      <c r="B161" s="24" t="s">
        <v>159</v>
      </c>
      <c r="C161" s="24">
        <v>22.251799999999999</v>
      </c>
      <c r="D161" s="24">
        <v>-5.1799999999999999E-2</v>
      </c>
      <c r="E161" s="24">
        <v>0</v>
      </c>
      <c r="F161" s="24">
        <v>0.41599999999999998</v>
      </c>
      <c r="G161" s="24">
        <v>1.6E-2</v>
      </c>
      <c r="H161" s="24">
        <v>0</v>
      </c>
      <c r="I161" s="24">
        <v>0</v>
      </c>
      <c r="J161" s="24">
        <v>4.0000000000000002E-4</v>
      </c>
      <c r="K161" s="24">
        <v>0</v>
      </c>
      <c r="L161" s="24">
        <v>-0.59699999999999998</v>
      </c>
      <c r="M161" s="24">
        <v>-5.556</v>
      </c>
      <c r="N161" s="24">
        <v>3.5066000000000002</v>
      </c>
      <c r="O161" s="24">
        <v>0.29649999999999999</v>
      </c>
      <c r="P161" s="24" t="s">
        <v>172</v>
      </c>
      <c r="Q161" s="24">
        <v>-0.69730000000000003</v>
      </c>
      <c r="R161" s="24">
        <v>-9.3957999999999995</v>
      </c>
      <c r="S161" s="24">
        <v>400.10399999999998</v>
      </c>
      <c r="T161" s="24">
        <v>400.80040000000002</v>
      </c>
      <c r="U161" s="24">
        <v>3.2018</v>
      </c>
      <c r="V161" s="24">
        <v>55.438800000000001</v>
      </c>
      <c r="W161" s="24">
        <v>0</v>
      </c>
      <c r="X161" s="24">
        <v>5.0000000000000001E-3</v>
      </c>
      <c r="Y161" s="24">
        <v>-9.74E-2</v>
      </c>
      <c r="Z161" s="24">
        <v>-0.21929999999999999</v>
      </c>
      <c r="AA161" s="24">
        <v>-1.0210999999999999</v>
      </c>
      <c r="AB161">
        <f t="shared" si="38"/>
        <v>-2.2025981617658057</v>
      </c>
      <c r="AC161" s="14">
        <f t="shared" si="39"/>
        <v>0.41599999999999998</v>
      </c>
    </row>
    <row r="162" spans="1:29" x14ac:dyDescent="0.2">
      <c r="A162" s="24" t="s">
        <v>81</v>
      </c>
      <c r="B162" s="24" t="s">
        <v>159</v>
      </c>
      <c r="C162" s="24">
        <v>23.5581</v>
      </c>
      <c r="D162" s="24">
        <v>-1E-4</v>
      </c>
      <c r="E162" s="24">
        <v>0</v>
      </c>
      <c r="F162" s="24">
        <v>0.41599999999999998</v>
      </c>
      <c r="G162" s="24">
        <v>1.66E-2</v>
      </c>
      <c r="H162" s="24">
        <v>0</v>
      </c>
      <c r="I162" s="24">
        <v>0</v>
      </c>
      <c r="J162" s="24">
        <v>0</v>
      </c>
      <c r="K162" s="24">
        <v>0</v>
      </c>
      <c r="L162" s="24">
        <v>-0.67369999999999997</v>
      </c>
      <c r="M162" s="24">
        <v>-4.9412000000000003</v>
      </c>
      <c r="N162" s="24">
        <v>3.5121000000000002</v>
      </c>
      <c r="O162" s="24">
        <v>0.30030000000000001</v>
      </c>
      <c r="P162" s="24" t="s">
        <v>172</v>
      </c>
      <c r="Q162" s="24">
        <v>-0.70430000000000004</v>
      </c>
      <c r="R162" s="24">
        <v>-8.6156000000000006</v>
      </c>
      <c r="S162" s="24">
        <v>400.10399999999998</v>
      </c>
      <c r="T162" s="24">
        <v>400.80779999999999</v>
      </c>
      <c r="U162" s="24">
        <v>3.0733000000000001</v>
      </c>
      <c r="V162" s="24">
        <v>53.245100000000001</v>
      </c>
      <c r="W162" s="24">
        <v>0</v>
      </c>
      <c r="X162" s="24">
        <v>5.1999999999999998E-3</v>
      </c>
      <c r="Y162" s="24">
        <v>-7.4700000000000003E-2</v>
      </c>
      <c r="Z162" s="24">
        <v>-0.19670000000000001</v>
      </c>
      <c r="AA162" s="24">
        <v>-1.1618999999999999</v>
      </c>
      <c r="AB162">
        <f t="shared" si="38"/>
        <v>-2.2851096126194195</v>
      </c>
      <c r="AC162" s="14">
        <f t="shared" si="39"/>
        <v>0.41599999999999998</v>
      </c>
    </row>
    <row r="163" spans="1:29" x14ac:dyDescent="0.2">
      <c r="A163" s="24" t="s">
        <v>81</v>
      </c>
      <c r="B163" s="24" t="s">
        <v>159</v>
      </c>
      <c r="C163" s="24">
        <v>24.868500000000001</v>
      </c>
      <c r="D163" s="24">
        <v>5.1799999999999999E-2</v>
      </c>
      <c r="E163" s="24">
        <v>0</v>
      </c>
      <c r="F163" s="24">
        <v>0.41599999999999998</v>
      </c>
      <c r="G163" s="24">
        <v>1.6E-2</v>
      </c>
      <c r="H163" s="24">
        <v>0</v>
      </c>
      <c r="I163" s="24">
        <v>0</v>
      </c>
      <c r="J163" s="24">
        <v>-4.0000000000000002E-4</v>
      </c>
      <c r="K163" s="24">
        <v>0</v>
      </c>
      <c r="L163" s="24">
        <v>-0.80889999999999995</v>
      </c>
      <c r="M163" s="24">
        <v>-3.9634999999999998</v>
      </c>
      <c r="N163" s="24">
        <v>3.5438000000000001</v>
      </c>
      <c r="O163" s="24">
        <v>0.2802</v>
      </c>
      <c r="P163" s="24" t="s">
        <v>172</v>
      </c>
      <c r="Q163" s="24">
        <v>-0.70230000000000004</v>
      </c>
      <c r="R163" s="24">
        <v>-7.0008999999999997</v>
      </c>
      <c r="S163" s="24">
        <v>400.10399999999998</v>
      </c>
      <c r="T163" s="24">
        <v>400.80860000000001</v>
      </c>
      <c r="U163" s="24">
        <v>2.9651999999999998</v>
      </c>
      <c r="V163" s="24">
        <v>51.396999999999998</v>
      </c>
      <c r="W163" s="24">
        <v>0</v>
      </c>
      <c r="X163" s="24">
        <v>6.1000000000000004E-3</v>
      </c>
      <c r="Y163" s="24">
        <v>-4.6899999999999997E-2</v>
      </c>
      <c r="Z163" s="24">
        <v>-0.1875</v>
      </c>
      <c r="AA163" s="24">
        <v>-1.0527</v>
      </c>
      <c r="AB163">
        <f t="shared" si="38"/>
        <v>-2.2025981617658057</v>
      </c>
      <c r="AC163" s="14">
        <f t="shared" si="39"/>
        <v>0.41599999999999998</v>
      </c>
    </row>
    <row r="164" spans="1:29" x14ac:dyDescent="0.2">
      <c r="A164" s="24" t="s">
        <v>81</v>
      </c>
      <c r="B164" s="24" t="s">
        <v>159</v>
      </c>
      <c r="C164" s="24">
        <v>26.178899999999999</v>
      </c>
      <c r="D164" s="24">
        <v>0.1</v>
      </c>
      <c r="E164" s="24">
        <v>0</v>
      </c>
      <c r="F164" s="24">
        <v>0.41599999999999998</v>
      </c>
      <c r="G164" s="24">
        <v>1.44E-2</v>
      </c>
      <c r="H164" s="24">
        <v>0</v>
      </c>
      <c r="I164" s="24">
        <v>0</v>
      </c>
      <c r="J164" s="24">
        <v>-6.9999999999999999E-4</v>
      </c>
      <c r="K164" s="24">
        <v>0</v>
      </c>
      <c r="L164" s="24">
        <v>-0.95679999999999998</v>
      </c>
      <c r="M164" s="24">
        <v>-2.6720000000000002</v>
      </c>
      <c r="N164" s="24">
        <v>3.6009000000000002</v>
      </c>
      <c r="O164" s="24">
        <v>0.24809999999999999</v>
      </c>
      <c r="P164" s="24" t="s">
        <v>172</v>
      </c>
      <c r="Q164" s="24">
        <v>-0.69220000000000004</v>
      </c>
      <c r="R164" s="24">
        <v>-4.9314</v>
      </c>
      <c r="S164" s="24">
        <v>400.10399999999998</v>
      </c>
      <c r="T164" s="24">
        <v>400.80380000000002</v>
      </c>
      <c r="U164" s="24">
        <v>2.9077000000000002</v>
      </c>
      <c r="V164" s="24">
        <v>50.3874</v>
      </c>
      <c r="W164" s="24">
        <v>0</v>
      </c>
      <c r="X164" s="24">
        <v>7.1999999999999998E-3</v>
      </c>
      <c r="Y164" s="24">
        <v>-2.2200000000000001E-2</v>
      </c>
      <c r="Z164" s="24">
        <v>-0.19120000000000001</v>
      </c>
      <c r="AA164" s="24">
        <v>-0.94410000000000005</v>
      </c>
      <c r="AB164">
        <f t="shared" si="38"/>
        <v>-1.9825238610843805</v>
      </c>
      <c r="AC164" s="14">
        <f t="shared" si="39"/>
        <v>0.41599999999999998</v>
      </c>
    </row>
    <row r="165" spans="1:29" x14ac:dyDescent="0.2">
      <c r="A165" s="24" t="s">
        <v>81</v>
      </c>
      <c r="B165" s="24" t="s">
        <v>159</v>
      </c>
      <c r="C165" s="24">
        <v>27.485099999999999</v>
      </c>
      <c r="D165" s="24">
        <v>0.1414</v>
      </c>
      <c r="E165" s="24">
        <v>0</v>
      </c>
      <c r="F165" s="24">
        <v>0.41599999999999998</v>
      </c>
      <c r="G165" s="24">
        <v>1.17E-2</v>
      </c>
      <c r="H165" s="24">
        <v>0</v>
      </c>
      <c r="I165" s="24">
        <v>0</v>
      </c>
      <c r="J165" s="24">
        <v>-1E-3</v>
      </c>
      <c r="K165" s="24">
        <v>0</v>
      </c>
      <c r="L165" s="24">
        <v>-1.0686</v>
      </c>
      <c r="M165" s="24">
        <v>-1.1658999999999999</v>
      </c>
      <c r="N165" s="24">
        <v>3.6627999999999998</v>
      </c>
      <c r="O165" s="24">
        <v>0.2099</v>
      </c>
      <c r="P165" s="24" t="s">
        <v>172</v>
      </c>
      <c r="Q165" s="24">
        <v>-0.67830000000000001</v>
      </c>
      <c r="R165" s="24">
        <v>-2.7349999999999999</v>
      </c>
      <c r="S165" s="24">
        <v>400.10399999999998</v>
      </c>
      <c r="T165" s="24">
        <v>400.79719999999998</v>
      </c>
      <c r="U165" s="24">
        <v>2.9051</v>
      </c>
      <c r="V165" s="24">
        <v>50.275799999999997</v>
      </c>
      <c r="W165" s="24">
        <v>0</v>
      </c>
      <c r="X165" s="24">
        <v>8.0000000000000002E-3</v>
      </c>
      <c r="Y165" s="24">
        <v>-6.3E-3</v>
      </c>
      <c r="Z165" s="24">
        <v>-0.1971</v>
      </c>
      <c r="AA165" s="24">
        <v>-1.0228999999999999</v>
      </c>
      <c r="AB165">
        <f t="shared" si="38"/>
        <v>-1.6110191079416034</v>
      </c>
      <c r="AC165" s="14">
        <f t="shared" si="39"/>
        <v>0.41599999999999998</v>
      </c>
    </row>
    <row r="166" spans="1:29" x14ac:dyDescent="0.2">
      <c r="A166" s="24" t="s">
        <v>81</v>
      </c>
      <c r="B166" s="24" t="s">
        <v>159</v>
      </c>
      <c r="C166" s="24">
        <v>28.795500000000001</v>
      </c>
      <c r="D166" s="24">
        <v>0.17319999999999999</v>
      </c>
      <c r="E166" s="24">
        <v>0</v>
      </c>
      <c r="F166" s="24">
        <v>0.41599999999999998</v>
      </c>
      <c r="G166" s="24">
        <v>8.3000000000000001E-3</v>
      </c>
      <c r="H166" s="24">
        <v>0</v>
      </c>
      <c r="I166" s="24">
        <v>0</v>
      </c>
      <c r="J166" s="24">
        <v>-1.1999999999999999E-3</v>
      </c>
      <c r="K166" s="24">
        <v>0</v>
      </c>
      <c r="L166" s="24">
        <v>-1.1126</v>
      </c>
      <c r="M166" s="24">
        <v>0.38329999999999997</v>
      </c>
      <c r="N166" s="24">
        <v>3.6983999999999999</v>
      </c>
      <c r="O166" s="24">
        <v>0.1646</v>
      </c>
      <c r="P166" s="24" t="s">
        <v>172</v>
      </c>
      <c r="Q166" s="24">
        <v>-0.66659999999999997</v>
      </c>
      <c r="R166" s="24">
        <v>-0.62849999999999995</v>
      </c>
      <c r="S166" s="24">
        <v>400.10399999999998</v>
      </c>
      <c r="T166" s="24">
        <v>400.79300000000001</v>
      </c>
      <c r="U166" s="24">
        <v>2.9375</v>
      </c>
      <c r="V166" s="24">
        <v>50.728200000000001</v>
      </c>
      <c r="W166" s="24">
        <v>0</v>
      </c>
      <c r="X166" s="24">
        <v>8.3000000000000001E-3</v>
      </c>
      <c r="Y166" s="24">
        <v>-6.9999999999999999E-4</v>
      </c>
      <c r="Z166" s="24">
        <v>-0.191</v>
      </c>
      <c r="AA166" s="24">
        <v>-1.3017000000000001</v>
      </c>
      <c r="AB166">
        <f t="shared" si="38"/>
        <v>-1.1430093321477504</v>
      </c>
      <c r="AC166" s="14">
        <f t="shared" si="39"/>
        <v>0.41599999999999998</v>
      </c>
    </row>
    <row r="167" spans="1:29" x14ac:dyDescent="0.2">
      <c r="A167" s="24" t="s">
        <v>81</v>
      </c>
      <c r="B167" s="24" t="s">
        <v>159</v>
      </c>
      <c r="C167" s="24">
        <v>30.101800000000001</v>
      </c>
      <c r="D167" s="24">
        <v>0.19320000000000001</v>
      </c>
      <c r="E167" s="24">
        <v>0</v>
      </c>
      <c r="F167" s="24">
        <v>0.41599999999999998</v>
      </c>
      <c r="G167" s="24">
        <v>4.3E-3</v>
      </c>
      <c r="H167" s="24">
        <v>0</v>
      </c>
      <c r="I167" s="24">
        <v>0</v>
      </c>
      <c r="J167" s="24">
        <v>-1.2999999999999999E-3</v>
      </c>
      <c r="K167" s="24">
        <v>0</v>
      </c>
      <c r="L167" s="24">
        <v>-1.0846</v>
      </c>
      <c r="M167" s="24">
        <v>1.7655000000000001</v>
      </c>
      <c r="N167" s="24">
        <v>3.6835</v>
      </c>
      <c r="O167" s="24">
        <v>0.10829999999999999</v>
      </c>
      <c r="P167" s="24" t="s">
        <v>172</v>
      </c>
      <c r="Q167" s="24">
        <v>-0.66190000000000004</v>
      </c>
      <c r="R167" s="24">
        <v>1.2747999999999999</v>
      </c>
      <c r="S167" s="24">
        <v>400.10399999999998</v>
      </c>
      <c r="T167" s="24">
        <v>400.79360000000003</v>
      </c>
      <c r="U167" s="24">
        <v>2.9752999999999998</v>
      </c>
      <c r="V167" s="24">
        <v>51.264200000000002</v>
      </c>
      <c r="W167" s="24">
        <v>0</v>
      </c>
      <c r="X167" s="24">
        <v>7.7999999999999996E-3</v>
      </c>
      <c r="Y167" s="24">
        <v>-3.5999999999999999E-3</v>
      </c>
      <c r="Z167" s="24">
        <v>-0.1648</v>
      </c>
      <c r="AA167" s="24">
        <v>-1.6071</v>
      </c>
      <c r="AB167">
        <f t="shared" si="38"/>
        <v>-0.59221893753625154</v>
      </c>
      <c r="AC167" s="14">
        <f t="shared" si="39"/>
        <v>0.41599999999999998</v>
      </c>
    </row>
    <row r="168" spans="1:29" x14ac:dyDescent="0.2">
      <c r="A168" s="24" t="s">
        <v>82</v>
      </c>
      <c r="B168" s="24" t="s">
        <v>159</v>
      </c>
      <c r="C168" s="24">
        <v>4.1999999999999997E-3</v>
      </c>
      <c r="D168" s="24">
        <v>0.2</v>
      </c>
      <c r="E168" s="24">
        <v>0</v>
      </c>
      <c r="F168" s="24">
        <v>0.41599999999999998</v>
      </c>
      <c r="G168" s="24">
        <v>0</v>
      </c>
      <c r="H168" s="24">
        <v>0</v>
      </c>
      <c r="I168" s="24">
        <v>0</v>
      </c>
      <c r="J168" s="24">
        <v>-5.4999999999999997E-3</v>
      </c>
      <c r="K168" s="24">
        <v>0</v>
      </c>
      <c r="L168" s="24">
        <v>-1.0862000000000001</v>
      </c>
      <c r="M168" s="24">
        <v>11.867100000000001</v>
      </c>
      <c r="N168" s="24">
        <v>3.5457000000000001</v>
      </c>
      <c r="O168" s="24">
        <v>0.4264</v>
      </c>
      <c r="P168" s="24" t="s">
        <v>172</v>
      </c>
      <c r="Q168" s="24">
        <v>-0.67200000000000004</v>
      </c>
      <c r="R168" s="24">
        <v>2.6313</v>
      </c>
      <c r="S168" s="24">
        <v>400.10399999999998</v>
      </c>
      <c r="T168" s="24">
        <v>400.78149999999999</v>
      </c>
      <c r="U168" s="24">
        <v>2.8361999999999998</v>
      </c>
      <c r="V168" s="24">
        <v>49.905000000000001</v>
      </c>
      <c r="W168" s="24">
        <v>0</v>
      </c>
      <c r="X168" s="24">
        <v>9.4000000000000004E-3</v>
      </c>
      <c r="Y168" s="24">
        <v>-3.2800000000000003E-2</v>
      </c>
      <c r="Z168" s="24">
        <v>0.12870000000000001</v>
      </c>
      <c r="AA168" s="24">
        <v>0.60250000000000004</v>
      </c>
      <c r="AB168">
        <f t="shared" si="38"/>
        <v>0</v>
      </c>
      <c r="AC168" s="14">
        <f t="shared" si="39"/>
        <v>0.41599999999999998</v>
      </c>
    </row>
    <row r="169" spans="1:29" x14ac:dyDescent="0.2">
      <c r="A169" s="24" t="s">
        <v>82</v>
      </c>
      <c r="B169" s="24" t="s">
        <v>159</v>
      </c>
      <c r="C169" s="24">
        <v>0.6573</v>
      </c>
      <c r="D169" s="24">
        <v>0.19320000000000001</v>
      </c>
      <c r="E169" s="24">
        <v>0</v>
      </c>
      <c r="F169" s="24">
        <v>0.41599999999999998</v>
      </c>
      <c r="G169" s="24">
        <v>-8.6E-3</v>
      </c>
      <c r="H169" s="24">
        <v>0</v>
      </c>
      <c r="I169" s="24">
        <v>0</v>
      </c>
      <c r="J169" s="24">
        <v>-5.3E-3</v>
      </c>
      <c r="K169" s="24">
        <v>0</v>
      </c>
      <c r="L169" s="24">
        <v>-1.1689000000000001</v>
      </c>
      <c r="M169" s="24">
        <v>13.849600000000001</v>
      </c>
      <c r="N169" s="24">
        <v>3.5207000000000002</v>
      </c>
      <c r="O169" s="24">
        <v>0.25750000000000001</v>
      </c>
      <c r="P169" s="24" t="s">
        <v>172</v>
      </c>
      <c r="Q169" s="24">
        <v>-0.67359999999999998</v>
      </c>
      <c r="R169" s="24">
        <v>7.4512999999999998</v>
      </c>
      <c r="S169" s="24">
        <v>400.10399999999998</v>
      </c>
      <c r="T169" s="24">
        <v>400.78410000000002</v>
      </c>
      <c r="U169" s="24">
        <v>2.8414000000000001</v>
      </c>
      <c r="V169" s="24">
        <v>49.926900000000003</v>
      </c>
      <c r="W169" s="24">
        <v>0</v>
      </c>
      <c r="X169" s="24">
        <v>8.3999999999999995E-3</v>
      </c>
      <c r="Y169" s="24">
        <v>-2.9600000000000001E-2</v>
      </c>
      <c r="Z169" s="24">
        <v>0.1719</v>
      </c>
      <c r="AA169" s="24">
        <v>0.38950000000000001</v>
      </c>
      <c r="AB169">
        <f t="shared" si="38"/>
        <v>1.1843113610046696</v>
      </c>
      <c r="AC169" s="14">
        <f t="shared" si="39"/>
        <v>0.41599999999999998</v>
      </c>
    </row>
    <row r="170" spans="1:29" x14ac:dyDescent="0.2">
      <c r="A170" s="24" t="s">
        <v>82</v>
      </c>
      <c r="B170" s="24" t="s">
        <v>159</v>
      </c>
      <c r="C170" s="24">
        <v>1.3146</v>
      </c>
      <c r="D170" s="24">
        <v>0.17319999999999999</v>
      </c>
      <c r="E170" s="24">
        <v>0</v>
      </c>
      <c r="F170" s="24">
        <v>0.41599999999999998</v>
      </c>
      <c r="G170" s="24">
        <v>-1.66E-2</v>
      </c>
      <c r="H170" s="24">
        <v>0</v>
      </c>
      <c r="I170" s="24">
        <v>0</v>
      </c>
      <c r="J170" s="24">
        <v>-4.7999999999999996E-3</v>
      </c>
      <c r="K170" s="24">
        <v>0</v>
      </c>
      <c r="L170" s="24">
        <v>-1.2407999999999999</v>
      </c>
      <c r="M170" s="24">
        <v>14.8827</v>
      </c>
      <c r="N170" s="24">
        <v>3.5322</v>
      </c>
      <c r="O170" s="24">
        <v>6.5000000000000002E-2</v>
      </c>
      <c r="P170" s="24" t="s">
        <v>172</v>
      </c>
      <c r="Q170" s="24">
        <v>-0.69489999999999996</v>
      </c>
      <c r="R170" s="24">
        <v>11.842000000000001</v>
      </c>
      <c r="S170" s="24">
        <v>400.10399999999998</v>
      </c>
      <c r="T170" s="24">
        <v>400.78800000000001</v>
      </c>
      <c r="U170" s="24">
        <v>2.8096000000000001</v>
      </c>
      <c r="V170" s="24">
        <v>49.502000000000002</v>
      </c>
      <c r="W170" s="24">
        <v>0</v>
      </c>
      <c r="X170" s="24">
        <v>6.7999999999999996E-3</v>
      </c>
      <c r="Y170" s="24">
        <v>-3.32E-2</v>
      </c>
      <c r="Z170" s="24">
        <v>0.19409999999999999</v>
      </c>
      <c r="AA170" s="24">
        <v>5.8099999999999999E-2</v>
      </c>
      <c r="AB170">
        <f t="shared" si="38"/>
        <v>2.2851096126194195</v>
      </c>
      <c r="AC170" s="14">
        <f t="shared" si="39"/>
        <v>0.41599999999999998</v>
      </c>
    </row>
    <row r="171" spans="1:29" x14ac:dyDescent="0.2">
      <c r="A171" s="24" t="s">
        <v>82</v>
      </c>
      <c r="B171" s="24" t="s">
        <v>159</v>
      </c>
      <c r="C171" s="24">
        <v>1.9677</v>
      </c>
      <c r="D171" s="24">
        <v>0.14149999999999999</v>
      </c>
      <c r="E171" s="24">
        <v>0</v>
      </c>
      <c r="F171" s="24">
        <v>0.41599999999999998</v>
      </c>
      <c r="G171" s="24">
        <v>-2.35E-2</v>
      </c>
      <c r="H171" s="24">
        <v>0</v>
      </c>
      <c r="I171" s="24">
        <v>0</v>
      </c>
      <c r="J171" s="24">
        <v>-3.8999999999999998E-3</v>
      </c>
      <c r="K171" s="24">
        <v>0</v>
      </c>
      <c r="L171" s="24">
        <v>-1.3080000000000001</v>
      </c>
      <c r="M171" s="24">
        <v>14.9649</v>
      </c>
      <c r="N171" s="24">
        <v>3.5861000000000001</v>
      </c>
      <c r="O171" s="24">
        <v>-0.15509999999999999</v>
      </c>
      <c r="P171" s="24" t="s">
        <v>172</v>
      </c>
      <c r="Q171" s="24">
        <v>-0.72889999999999999</v>
      </c>
      <c r="R171" s="24">
        <v>15.3591</v>
      </c>
      <c r="S171" s="24">
        <v>400.10399999999998</v>
      </c>
      <c r="T171" s="24">
        <v>400.79039999999998</v>
      </c>
      <c r="U171" s="24">
        <v>2.7465000000000002</v>
      </c>
      <c r="V171" s="24">
        <v>48.744700000000002</v>
      </c>
      <c r="W171" s="24">
        <v>0</v>
      </c>
      <c r="X171" s="24">
        <v>5.1999999999999998E-3</v>
      </c>
      <c r="Y171" s="24">
        <v>-3.9699999999999999E-2</v>
      </c>
      <c r="Z171" s="24">
        <v>0.19950000000000001</v>
      </c>
      <c r="AA171" s="24">
        <v>5.1999999999999998E-3</v>
      </c>
      <c r="AB171">
        <f t="shared" si="38"/>
        <v>3.2332242941954572</v>
      </c>
      <c r="AC171" s="14">
        <f t="shared" si="39"/>
        <v>0.41599999999999998</v>
      </c>
    </row>
    <row r="172" spans="1:29" x14ac:dyDescent="0.2">
      <c r="A172" s="24" t="s">
        <v>82</v>
      </c>
      <c r="B172" s="24" t="s">
        <v>159</v>
      </c>
      <c r="C172" s="24">
        <v>2.625</v>
      </c>
      <c r="D172" s="24">
        <v>0.1</v>
      </c>
      <c r="E172" s="24">
        <v>0</v>
      </c>
      <c r="F172" s="24">
        <v>0.41599999999999998</v>
      </c>
      <c r="G172" s="24">
        <v>-2.8799999999999999E-2</v>
      </c>
      <c r="H172" s="24">
        <v>0</v>
      </c>
      <c r="I172" s="24">
        <v>0</v>
      </c>
      <c r="J172" s="24">
        <v>-2.8E-3</v>
      </c>
      <c r="K172" s="24">
        <v>0</v>
      </c>
      <c r="L172" s="24">
        <v>-1.3671</v>
      </c>
      <c r="M172" s="24">
        <v>14.186199999999999</v>
      </c>
      <c r="N172" s="24">
        <v>3.6768000000000001</v>
      </c>
      <c r="O172" s="24">
        <v>-0.39140000000000003</v>
      </c>
      <c r="P172" s="24" t="s">
        <v>172</v>
      </c>
      <c r="Q172" s="24">
        <v>-0.76590000000000003</v>
      </c>
      <c r="R172" s="24">
        <v>17.695499999999999</v>
      </c>
      <c r="S172" s="24">
        <v>400.10399999999998</v>
      </c>
      <c r="T172" s="24">
        <v>400.78919999999999</v>
      </c>
      <c r="U172" s="24">
        <v>2.6728000000000001</v>
      </c>
      <c r="V172" s="24">
        <v>47.951099999999997</v>
      </c>
      <c r="W172" s="24">
        <v>0</v>
      </c>
      <c r="X172" s="24">
        <v>4.1999999999999997E-3</v>
      </c>
      <c r="Y172" s="24">
        <v>-4.5400000000000003E-2</v>
      </c>
      <c r="Z172" s="24">
        <v>0.19400000000000001</v>
      </c>
      <c r="AA172" s="24">
        <v>0.54269999999999996</v>
      </c>
      <c r="AB172">
        <f t="shared" si="38"/>
        <v>3.9603118304583846</v>
      </c>
      <c r="AC172" s="14">
        <f t="shared" si="39"/>
        <v>0.41599999999999998</v>
      </c>
    </row>
    <row r="173" spans="1:29" x14ac:dyDescent="0.2">
      <c r="A173" s="24" t="s">
        <v>82</v>
      </c>
      <c r="B173" s="24" t="s">
        <v>159</v>
      </c>
      <c r="C173" s="24">
        <v>3.2780999999999998</v>
      </c>
      <c r="D173" s="24">
        <v>5.1900000000000002E-2</v>
      </c>
      <c r="E173" s="24">
        <v>0</v>
      </c>
      <c r="F173" s="24">
        <v>0.41599999999999998</v>
      </c>
      <c r="G173" s="24">
        <v>-3.2099999999999997E-2</v>
      </c>
      <c r="H173" s="24">
        <v>0</v>
      </c>
      <c r="I173" s="24">
        <v>0</v>
      </c>
      <c r="J173" s="24">
        <v>-1.4E-3</v>
      </c>
      <c r="K173" s="24">
        <v>0</v>
      </c>
      <c r="L173" s="24">
        <v>-1.4035</v>
      </c>
      <c r="M173" s="24">
        <v>12.648999999999999</v>
      </c>
      <c r="N173" s="24">
        <v>3.7841</v>
      </c>
      <c r="O173" s="24">
        <v>-0.61629999999999996</v>
      </c>
      <c r="P173" s="24" t="s">
        <v>172</v>
      </c>
      <c r="Q173" s="24">
        <v>-0.79659999999999997</v>
      </c>
      <c r="R173" s="24">
        <v>18.738299999999999</v>
      </c>
      <c r="S173" s="24">
        <v>400.10399999999998</v>
      </c>
      <c r="T173" s="24">
        <v>400.7842</v>
      </c>
      <c r="U173" s="24">
        <v>2.6143999999999998</v>
      </c>
      <c r="V173" s="24">
        <v>47.441400000000002</v>
      </c>
      <c r="W173" s="24">
        <v>0</v>
      </c>
      <c r="X173" s="24">
        <v>4.1000000000000003E-3</v>
      </c>
      <c r="Y173" s="24">
        <v>-4.8599999999999997E-2</v>
      </c>
      <c r="Z173" s="24">
        <v>0.1812</v>
      </c>
      <c r="AA173" s="24">
        <v>1.69</v>
      </c>
      <c r="AB173">
        <f t="shared" si="38"/>
        <v>4.4123971091818888</v>
      </c>
      <c r="AC173" s="14">
        <f t="shared" si="39"/>
        <v>0.41599999999999998</v>
      </c>
    </row>
    <row r="174" spans="1:29" x14ac:dyDescent="0.2">
      <c r="A174" s="24" t="s">
        <v>82</v>
      </c>
      <c r="B174" s="24" t="s">
        <v>159</v>
      </c>
      <c r="C174" s="24">
        <v>3.9354</v>
      </c>
      <c r="D174" s="24">
        <v>0</v>
      </c>
      <c r="E174" s="24">
        <v>0</v>
      </c>
      <c r="F174" s="24">
        <v>0.41599999999999998</v>
      </c>
      <c r="G174" s="24">
        <v>-3.32E-2</v>
      </c>
      <c r="H174" s="24">
        <v>0</v>
      </c>
      <c r="I174" s="24">
        <v>0</v>
      </c>
      <c r="J174" s="24">
        <v>0</v>
      </c>
      <c r="K174" s="24">
        <v>0</v>
      </c>
      <c r="L174" s="24">
        <v>-1.3978999999999999</v>
      </c>
      <c r="M174" s="24">
        <v>10.4079</v>
      </c>
      <c r="N174" s="24">
        <v>3.8767999999999998</v>
      </c>
      <c r="O174" s="24">
        <v>-0.79530000000000001</v>
      </c>
      <c r="P174" s="24" t="s">
        <v>172</v>
      </c>
      <c r="Q174" s="24">
        <v>-0.81489999999999996</v>
      </c>
      <c r="R174" s="24">
        <v>18.547499999999999</v>
      </c>
      <c r="S174" s="24">
        <v>400.10399999999998</v>
      </c>
      <c r="T174" s="24">
        <v>400.77719999999999</v>
      </c>
      <c r="U174" s="24">
        <v>2.5903</v>
      </c>
      <c r="V174" s="24">
        <v>47.404899999999998</v>
      </c>
      <c r="W174" s="24">
        <v>0</v>
      </c>
      <c r="X174" s="24">
        <v>4.7000000000000002E-3</v>
      </c>
      <c r="Y174" s="24">
        <v>-5.0999999999999997E-2</v>
      </c>
      <c r="Z174" s="24">
        <v>0.1603</v>
      </c>
      <c r="AA174" s="24">
        <v>3.1162999999999998</v>
      </c>
      <c r="AB174">
        <f t="shared" si="38"/>
        <v>4.5629727429674931</v>
      </c>
      <c r="AC174" s="14">
        <f t="shared" si="39"/>
        <v>0.41599999999999998</v>
      </c>
    </row>
    <row r="175" spans="1:29" x14ac:dyDescent="0.2">
      <c r="A175" s="24" t="s">
        <v>82</v>
      </c>
      <c r="B175" s="24" t="s">
        <v>159</v>
      </c>
      <c r="C175" s="24">
        <v>4.5884999999999998</v>
      </c>
      <c r="D175" s="24">
        <v>-5.16E-2</v>
      </c>
      <c r="E175" s="24">
        <v>0</v>
      </c>
      <c r="F175" s="24">
        <v>0.41599999999999998</v>
      </c>
      <c r="G175" s="24">
        <v>-3.2099999999999997E-2</v>
      </c>
      <c r="H175" s="24">
        <v>0</v>
      </c>
      <c r="I175" s="24">
        <v>0</v>
      </c>
      <c r="J175" s="24">
        <v>1.4E-3</v>
      </c>
      <c r="K175" s="24">
        <v>0</v>
      </c>
      <c r="L175" s="24">
        <v>-1.3389</v>
      </c>
      <c r="M175" s="24">
        <v>7.4718</v>
      </c>
      <c r="N175" s="24">
        <v>3.9232</v>
      </c>
      <c r="O175" s="24">
        <v>-0.9</v>
      </c>
      <c r="P175" s="24" t="s">
        <v>172</v>
      </c>
      <c r="Q175" s="24">
        <v>-0.81859999999999999</v>
      </c>
      <c r="R175" s="24">
        <v>17.2742</v>
      </c>
      <c r="S175" s="24">
        <v>400.10399999999998</v>
      </c>
      <c r="T175" s="24">
        <v>400.77100000000002</v>
      </c>
      <c r="U175" s="24">
        <v>2.6052</v>
      </c>
      <c r="V175" s="24">
        <v>47.830800000000004</v>
      </c>
      <c r="W175" s="24">
        <v>0</v>
      </c>
      <c r="X175" s="24">
        <v>5.4999999999999997E-3</v>
      </c>
      <c r="Y175" s="24">
        <v>-5.6000000000000001E-2</v>
      </c>
      <c r="Z175" s="24">
        <v>0.12609999999999999</v>
      </c>
      <c r="AA175" s="24">
        <v>4.2752999999999997</v>
      </c>
      <c r="AB175">
        <f t="shared" si="38"/>
        <v>4.4123971091818888</v>
      </c>
      <c r="AC175" s="14">
        <f t="shared" si="39"/>
        <v>0.41599999999999998</v>
      </c>
    </row>
    <row r="176" spans="1:29" x14ac:dyDescent="0.2">
      <c r="A176" s="24" t="s">
        <v>82</v>
      </c>
      <c r="B176" s="24" t="s">
        <v>159</v>
      </c>
      <c r="C176" s="24">
        <v>5.2458</v>
      </c>
      <c r="D176" s="24">
        <v>-0.1</v>
      </c>
      <c r="E176" s="24">
        <v>0</v>
      </c>
      <c r="F176" s="24">
        <v>0.41599999999999998</v>
      </c>
      <c r="G176" s="24">
        <v>-2.8799999999999999E-2</v>
      </c>
      <c r="H176" s="24">
        <v>0</v>
      </c>
      <c r="I176" s="24">
        <v>0</v>
      </c>
      <c r="J176" s="24">
        <v>2.8E-3</v>
      </c>
      <c r="K176" s="24">
        <v>0</v>
      </c>
      <c r="L176" s="24">
        <v>-1.2319</v>
      </c>
      <c r="M176" s="24">
        <v>3.8704999999999998</v>
      </c>
      <c r="N176" s="24">
        <v>3.9041999999999999</v>
      </c>
      <c r="O176" s="24">
        <v>-0.91969999999999996</v>
      </c>
      <c r="P176" s="24" t="s">
        <v>172</v>
      </c>
      <c r="Q176" s="24">
        <v>-0.80859999999999999</v>
      </c>
      <c r="R176" s="24">
        <v>15.071400000000001</v>
      </c>
      <c r="S176" s="24">
        <v>400.10399999999998</v>
      </c>
      <c r="T176" s="24">
        <v>400.7681</v>
      </c>
      <c r="U176" s="24">
        <v>2.6507000000000001</v>
      </c>
      <c r="V176" s="24">
        <v>48.552700000000002</v>
      </c>
      <c r="W176" s="24">
        <v>0</v>
      </c>
      <c r="X176" s="24">
        <v>6.1000000000000004E-3</v>
      </c>
      <c r="Y176" s="24">
        <v>-6.6500000000000004E-2</v>
      </c>
      <c r="Z176" s="24">
        <v>7.22E-2</v>
      </c>
      <c r="AA176" s="24">
        <v>4.6677999999999997</v>
      </c>
      <c r="AB176">
        <f t="shared" si="38"/>
        <v>3.9603118304583846</v>
      </c>
      <c r="AC176" s="14">
        <f t="shared" si="39"/>
        <v>0.41599999999999998</v>
      </c>
    </row>
    <row r="177" spans="1:29" x14ac:dyDescent="0.2">
      <c r="A177" s="24" t="s">
        <v>82</v>
      </c>
      <c r="B177" s="24" t="s">
        <v>159</v>
      </c>
      <c r="C177" s="24">
        <v>5.8989000000000003</v>
      </c>
      <c r="D177" s="24">
        <v>-0.14130000000000001</v>
      </c>
      <c r="E177" s="24">
        <v>0</v>
      </c>
      <c r="F177" s="24">
        <v>0.41599999999999998</v>
      </c>
      <c r="G177" s="24">
        <v>-2.35E-2</v>
      </c>
      <c r="H177" s="24">
        <v>0</v>
      </c>
      <c r="I177" s="24">
        <v>0</v>
      </c>
      <c r="J177" s="24">
        <v>3.8999999999999998E-3</v>
      </c>
      <c r="K177" s="24">
        <v>0</v>
      </c>
      <c r="L177" s="24">
        <v>-1.1003000000000001</v>
      </c>
      <c r="M177" s="24">
        <v>-0.25340000000000001</v>
      </c>
      <c r="N177" s="24">
        <v>3.8229000000000002</v>
      </c>
      <c r="O177" s="24">
        <v>-0.86350000000000005</v>
      </c>
      <c r="P177" s="24" t="s">
        <v>172</v>
      </c>
      <c r="Q177" s="24">
        <v>-0.78800000000000003</v>
      </c>
      <c r="R177" s="24">
        <v>12.0474</v>
      </c>
      <c r="S177" s="24">
        <v>400.10399999999998</v>
      </c>
      <c r="T177" s="24">
        <v>400.76900000000001</v>
      </c>
      <c r="U177" s="24">
        <v>2.7120000000000002</v>
      </c>
      <c r="V177" s="24">
        <v>49.368899999999996</v>
      </c>
      <c r="W177" s="24">
        <v>0</v>
      </c>
      <c r="X177" s="24">
        <v>6.3E-3</v>
      </c>
      <c r="Y177" s="24">
        <v>-8.2799999999999999E-2</v>
      </c>
      <c r="Z177" s="24">
        <v>-5.0000000000000001E-3</v>
      </c>
      <c r="AA177" s="24">
        <v>4.0918999999999999</v>
      </c>
      <c r="AB177">
        <f t="shared" si="38"/>
        <v>3.2332242941954572</v>
      </c>
      <c r="AC177" s="14">
        <f t="shared" si="39"/>
        <v>0.41599999999999998</v>
      </c>
    </row>
    <row r="178" spans="1:29" x14ac:dyDescent="0.2">
      <c r="A178" s="24" t="s">
        <v>82</v>
      </c>
      <c r="B178" s="24" t="s">
        <v>159</v>
      </c>
      <c r="C178" s="24">
        <v>6.5561999999999996</v>
      </c>
      <c r="D178" s="24">
        <v>-0.17319999999999999</v>
      </c>
      <c r="E178" s="24">
        <v>0</v>
      </c>
      <c r="F178" s="24">
        <v>0.41599999999999998</v>
      </c>
      <c r="G178" s="24">
        <v>-1.66E-2</v>
      </c>
      <c r="H178" s="24">
        <v>0</v>
      </c>
      <c r="I178" s="24">
        <v>0</v>
      </c>
      <c r="J178" s="24">
        <v>4.7999999999999996E-3</v>
      </c>
      <c r="K178" s="24">
        <v>0</v>
      </c>
      <c r="L178" s="24">
        <v>-0.97660000000000002</v>
      </c>
      <c r="M178" s="24">
        <v>-4.5873999999999997</v>
      </c>
      <c r="N178" s="24">
        <v>3.7054999999999998</v>
      </c>
      <c r="O178" s="24">
        <v>-0.75270000000000004</v>
      </c>
      <c r="P178" s="24" t="s">
        <v>172</v>
      </c>
      <c r="Q178" s="24">
        <v>-0.76090000000000002</v>
      </c>
      <c r="R178" s="24">
        <v>8.2865000000000002</v>
      </c>
      <c r="S178" s="24">
        <v>400.10399999999998</v>
      </c>
      <c r="T178" s="24">
        <v>400.7724</v>
      </c>
      <c r="U178" s="24">
        <v>2.7766000000000002</v>
      </c>
      <c r="V178" s="24">
        <v>50.158499999999997</v>
      </c>
      <c r="W178" s="24">
        <v>0</v>
      </c>
      <c r="X178" s="24">
        <v>6.1999999999999998E-3</v>
      </c>
      <c r="Y178" s="24">
        <v>-0.1016</v>
      </c>
      <c r="Z178" s="24">
        <v>-0.1027</v>
      </c>
      <c r="AA178" s="24">
        <v>2.7454000000000001</v>
      </c>
      <c r="AB178">
        <f t="shared" si="38"/>
        <v>2.2851096126194195</v>
      </c>
      <c r="AC178" s="14">
        <f t="shared" si="39"/>
        <v>0.41599999999999998</v>
      </c>
    </row>
    <row r="179" spans="1:29" x14ac:dyDescent="0.2">
      <c r="A179" s="24" t="s">
        <v>82</v>
      </c>
      <c r="B179" s="24" t="s">
        <v>159</v>
      </c>
      <c r="C179" s="24">
        <v>7.2092999999999998</v>
      </c>
      <c r="D179" s="24">
        <v>-0.19309999999999999</v>
      </c>
      <c r="E179" s="24">
        <v>0</v>
      </c>
      <c r="F179" s="24">
        <v>0.41599999999999998</v>
      </c>
      <c r="G179" s="24">
        <v>-8.6E-3</v>
      </c>
      <c r="H179" s="24">
        <v>0</v>
      </c>
      <c r="I179" s="24">
        <v>0</v>
      </c>
      <c r="J179" s="24">
        <v>5.3E-3</v>
      </c>
      <c r="K179" s="24">
        <v>0</v>
      </c>
      <c r="L179" s="24">
        <v>-0.88759999999999994</v>
      </c>
      <c r="M179" s="24">
        <v>-8.6710999999999991</v>
      </c>
      <c r="N179" s="24">
        <v>3.5916000000000001</v>
      </c>
      <c r="O179" s="24">
        <v>-0.60880000000000001</v>
      </c>
      <c r="P179" s="24" t="s">
        <v>172</v>
      </c>
      <c r="Q179" s="24">
        <v>-0.73209999999999997</v>
      </c>
      <c r="R179" s="24">
        <v>3.9180000000000001</v>
      </c>
      <c r="S179" s="24">
        <v>400.10399999999998</v>
      </c>
      <c r="T179" s="24">
        <v>400.77600000000001</v>
      </c>
      <c r="U179" s="24">
        <v>2.8393000000000002</v>
      </c>
      <c r="V179" s="24">
        <v>50.922600000000003</v>
      </c>
      <c r="W179" s="24">
        <v>0</v>
      </c>
      <c r="X179" s="24">
        <v>6.1000000000000004E-3</v>
      </c>
      <c r="Y179" s="24">
        <v>-0.1176</v>
      </c>
      <c r="Z179" s="24">
        <v>-0.21079999999999999</v>
      </c>
      <c r="AA179" s="24">
        <v>1.1247</v>
      </c>
      <c r="AB179">
        <f t="shared" si="38"/>
        <v>1.1843113610046696</v>
      </c>
      <c r="AC179" s="14">
        <f t="shared" si="39"/>
        <v>0.41599999999999998</v>
      </c>
    </row>
    <row r="180" spans="1:29" x14ac:dyDescent="0.2">
      <c r="A180" s="24" t="s">
        <v>82</v>
      </c>
      <c r="B180" s="24" t="s">
        <v>159</v>
      </c>
      <c r="C180" s="24">
        <v>7.8666</v>
      </c>
      <c r="D180" s="24">
        <v>-0.2</v>
      </c>
      <c r="E180" s="24">
        <v>0</v>
      </c>
      <c r="F180" s="24">
        <v>0.41599999999999998</v>
      </c>
      <c r="G180" s="24">
        <v>0</v>
      </c>
      <c r="H180" s="24">
        <v>0</v>
      </c>
      <c r="I180" s="24">
        <v>0</v>
      </c>
      <c r="J180" s="24">
        <v>5.4999999999999997E-3</v>
      </c>
      <c r="K180" s="24">
        <v>0</v>
      </c>
      <c r="L180" s="24">
        <v>-0.84219999999999995</v>
      </c>
      <c r="M180" s="24">
        <v>-12.0001</v>
      </c>
      <c r="N180" s="24">
        <v>3.5194000000000001</v>
      </c>
      <c r="O180" s="24">
        <v>-0.44340000000000002</v>
      </c>
      <c r="P180" s="24" t="s">
        <v>172</v>
      </c>
      <c r="Q180" s="24">
        <v>-0.70730000000000004</v>
      </c>
      <c r="R180" s="24">
        <v>-0.81620000000000004</v>
      </c>
      <c r="S180" s="24">
        <v>400.10399999999998</v>
      </c>
      <c r="T180" s="24">
        <v>400.77769999999998</v>
      </c>
      <c r="U180" s="24">
        <v>2.9009999999999998</v>
      </c>
      <c r="V180" s="24">
        <v>51.7288</v>
      </c>
      <c r="W180" s="24">
        <v>0</v>
      </c>
      <c r="X180" s="24">
        <v>6.1999999999999998E-3</v>
      </c>
      <c r="Y180" s="24">
        <v>-0.126</v>
      </c>
      <c r="Z180" s="24">
        <v>-0.31490000000000001</v>
      </c>
      <c r="AA180" s="24">
        <v>-0.22189999999999999</v>
      </c>
      <c r="AB180">
        <f t="shared" si="38"/>
        <v>0</v>
      </c>
      <c r="AC180" s="14">
        <f t="shared" si="39"/>
        <v>0.41599999999999998</v>
      </c>
    </row>
    <row r="181" spans="1:29" x14ac:dyDescent="0.2">
      <c r="A181" s="24" t="s">
        <v>82</v>
      </c>
      <c r="B181" s="24" t="s">
        <v>159</v>
      </c>
      <c r="C181" s="24">
        <v>8.5197000000000003</v>
      </c>
      <c r="D181" s="24">
        <v>-0.19320000000000001</v>
      </c>
      <c r="E181" s="24">
        <v>0</v>
      </c>
      <c r="F181" s="24">
        <v>0.41599999999999998</v>
      </c>
      <c r="G181" s="24">
        <v>8.6E-3</v>
      </c>
      <c r="H181" s="24">
        <v>0</v>
      </c>
      <c r="I181" s="24">
        <v>0</v>
      </c>
      <c r="J181" s="24">
        <v>5.3E-3</v>
      </c>
      <c r="K181" s="24">
        <v>0</v>
      </c>
      <c r="L181" s="24">
        <v>-0.82820000000000005</v>
      </c>
      <c r="M181" s="24">
        <v>-14.169700000000001</v>
      </c>
      <c r="N181" s="24">
        <v>3.5106999999999999</v>
      </c>
      <c r="O181" s="24">
        <v>-0.25640000000000002</v>
      </c>
      <c r="P181" s="24" t="s">
        <v>172</v>
      </c>
      <c r="Q181" s="24">
        <v>-0.69210000000000005</v>
      </c>
      <c r="R181" s="24">
        <v>-5.5448000000000004</v>
      </c>
      <c r="S181" s="24">
        <v>400.10399999999998</v>
      </c>
      <c r="T181" s="24">
        <v>400.77719999999999</v>
      </c>
      <c r="U181" s="24">
        <v>2.9624999999999999</v>
      </c>
      <c r="V181" s="24">
        <v>52.602800000000002</v>
      </c>
      <c r="W181" s="24">
        <v>0</v>
      </c>
      <c r="X181" s="24">
        <v>6.4999999999999997E-3</v>
      </c>
      <c r="Y181" s="24">
        <v>-0.12520000000000001</v>
      </c>
      <c r="Z181" s="24">
        <v>-0.39989999999999998</v>
      </c>
      <c r="AA181" s="24">
        <v>-0.95269999999999999</v>
      </c>
      <c r="AB181">
        <f t="shared" si="38"/>
        <v>-1.1843113610046696</v>
      </c>
      <c r="AC181" s="14">
        <f t="shared" si="39"/>
        <v>0.41599999999999998</v>
      </c>
    </row>
    <row r="182" spans="1:29" x14ac:dyDescent="0.2">
      <c r="A182" s="24" t="s">
        <v>82</v>
      </c>
      <c r="B182" s="24" t="s">
        <v>159</v>
      </c>
      <c r="C182" s="24">
        <v>9.1769999999999996</v>
      </c>
      <c r="D182" s="24">
        <v>-0.17319999999999999</v>
      </c>
      <c r="E182" s="24">
        <v>0</v>
      </c>
      <c r="F182" s="24">
        <v>0.41599999999999998</v>
      </c>
      <c r="G182" s="24">
        <v>1.66E-2</v>
      </c>
      <c r="H182" s="24">
        <v>0</v>
      </c>
      <c r="I182" s="24">
        <v>0</v>
      </c>
      <c r="J182" s="24">
        <v>4.7999999999999996E-3</v>
      </c>
      <c r="K182" s="24">
        <v>0</v>
      </c>
      <c r="L182" s="24">
        <v>-0.82040000000000002</v>
      </c>
      <c r="M182" s="24">
        <v>-14.989100000000001</v>
      </c>
      <c r="N182" s="24">
        <v>3.5634000000000001</v>
      </c>
      <c r="O182" s="24">
        <v>-4.2799999999999998E-2</v>
      </c>
      <c r="P182" s="24" t="s">
        <v>172</v>
      </c>
      <c r="Q182" s="24">
        <v>-0.69110000000000005</v>
      </c>
      <c r="R182" s="24">
        <v>-9.8226999999999993</v>
      </c>
      <c r="S182" s="24">
        <v>400.10399999999998</v>
      </c>
      <c r="T182" s="24">
        <v>400.7758</v>
      </c>
      <c r="U182" s="24">
        <v>3.0188000000000001</v>
      </c>
      <c r="V182" s="24">
        <v>53.442999999999998</v>
      </c>
      <c r="W182" s="24">
        <v>0</v>
      </c>
      <c r="X182" s="24">
        <v>6.8999999999999999E-3</v>
      </c>
      <c r="Y182" s="24">
        <v>-0.1176</v>
      </c>
      <c r="Z182" s="24">
        <v>-0.45500000000000002</v>
      </c>
      <c r="AA182" s="24">
        <v>-1.0645</v>
      </c>
      <c r="AB182">
        <f t="shared" si="38"/>
        <v>-2.2851096126194195</v>
      </c>
      <c r="AC182" s="14">
        <f t="shared" si="39"/>
        <v>0.41599999999999998</v>
      </c>
    </row>
    <row r="183" spans="1:29" x14ac:dyDescent="0.2">
      <c r="A183" s="24" t="s">
        <v>82</v>
      </c>
      <c r="B183" s="24" t="s">
        <v>159</v>
      </c>
      <c r="C183" s="24">
        <v>9.8300999999999998</v>
      </c>
      <c r="D183" s="24">
        <v>-0.14149999999999999</v>
      </c>
      <c r="E183" s="24">
        <v>0</v>
      </c>
      <c r="F183" s="24">
        <v>0.41599999999999998</v>
      </c>
      <c r="G183" s="24">
        <v>2.35E-2</v>
      </c>
      <c r="H183" s="24">
        <v>0</v>
      </c>
      <c r="I183" s="24">
        <v>0</v>
      </c>
      <c r="J183" s="24">
        <v>3.8999999999999998E-3</v>
      </c>
      <c r="K183" s="24">
        <v>0</v>
      </c>
      <c r="L183" s="24">
        <v>-0.79559999999999997</v>
      </c>
      <c r="M183" s="24">
        <v>-14.5139</v>
      </c>
      <c r="N183" s="24">
        <v>3.6543000000000001</v>
      </c>
      <c r="O183" s="24">
        <v>0.19550000000000001</v>
      </c>
      <c r="P183" s="24" t="s">
        <v>172</v>
      </c>
      <c r="Q183" s="24">
        <v>-0.70579999999999998</v>
      </c>
      <c r="R183" s="24">
        <v>-13.235900000000001</v>
      </c>
      <c r="S183" s="24">
        <v>400.10399999999998</v>
      </c>
      <c r="T183" s="24">
        <v>400.7756</v>
      </c>
      <c r="U183" s="24">
        <v>3.0577000000000001</v>
      </c>
      <c r="V183" s="24">
        <v>54.023899999999998</v>
      </c>
      <c r="W183" s="24">
        <v>0</v>
      </c>
      <c r="X183" s="24">
        <v>7.0000000000000001E-3</v>
      </c>
      <c r="Y183" s="24">
        <v>-0.1079</v>
      </c>
      <c r="Z183" s="24">
        <v>-0.47570000000000001</v>
      </c>
      <c r="AA183" s="24">
        <v>-0.83540000000000003</v>
      </c>
      <c r="AB183">
        <f t="shared" si="38"/>
        <v>-3.2332242941954572</v>
      </c>
      <c r="AC183" s="14">
        <f t="shared" si="39"/>
        <v>0.41599999999999998</v>
      </c>
    </row>
    <row r="184" spans="1:29" x14ac:dyDescent="0.2">
      <c r="A184" s="24" t="s">
        <v>82</v>
      </c>
      <c r="B184" s="24" t="s">
        <v>159</v>
      </c>
      <c r="C184" s="24">
        <v>10.487399999999999</v>
      </c>
      <c r="D184" s="24">
        <v>-0.1</v>
      </c>
      <c r="E184" s="24">
        <v>0</v>
      </c>
      <c r="F184" s="24">
        <v>0.41599999999999998</v>
      </c>
      <c r="G184" s="24">
        <v>2.8799999999999999E-2</v>
      </c>
      <c r="H184" s="24">
        <v>0</v>
      </c>
      <c r="I184" s="24">
        <v>0</v>
      </c>
      <c r="J184" s="24">
        <v>2.8E-3</v>
      </c>
      <c r="K184" s="24">
        <v>0</v>
      </c>
      <c r="L184" s="24">
        <v>-0.74580000000000002</v>
      </c>
      <c r="M184" s="24">
        <v>-12.983599999999999</v>
      </c>
      <c r="N184" s="24">
        <v>3.7503000000000002</v>
      </c>
      <c r="O184" s="24">
        <v>0.44230000000000003</v>
      </c>
      <c r="P184" s="24" t="s">
        <v>172</v>
      </c>
      <c r="Q184" s="24">
        <v>-0.73280000000000001</v>
      </c>
      <c r="R184" s="24">
        <v>-15.504899999999999</v>
      </c>
      <c r="S184" s="24">
        <v>400.10399999999998</v>
      </c>
      <c r="T184" s="24">
        <v>400.77809999999999</v>
      </c>
      <c r="U184" s="24">
        <v>3.0649000000000002</v>
      </c>
      <c r="V184" s="24">
        <v>54.096499999999999</v>
      </c>
      <c r="W184" s="24">
        <v>0</v>
      </c>
      <c r="X184" s="24">
        <v>6.7000000000000002E-3</v>
      </c>
      <c r="Y184" s="24">
        <v>-0.1008</v>
      </c>
      <c r="Z184" s="24">
        <v>-0.4637</v>
      </c>
      <c r="AA184" s="24">
        <v>-0.62450000000000006</v>
      </c>
      <c r="AB184">
        <f t="shared" si="38"/>
        <v>-3.9603118304583846</v>
      </c>
      <c r="AC184" s="14">
        <f t="shared" si="39"/>
        <v>0.41599999999999998</v>
      </c>
    </row>
    <row r="185" spans="1:29" x14ac:dyDescent="0.2">
      <c r="A185" s="24" t="s">
        <v>82</v>
      </c>
      <c r="B185" s="24" t="s">
        <v>159</v>
      </c>
      <c r="C185" s="24">
        <v>11.140499999999999</v>
      </c>
      <c r="D185" s="24">
        <v>-5.1900000000000002E-2</v>
      </c>
      <c r="E185" s="24">
        <v>0</v>
      </c>
      <c r="F185" s="24">
        <v>0.41599999999999998</v>
      </c>
      <c r="G185" s="24">
        <v>3.2099999999999997E-2</v>
      </c>
      <c r="H185" s="24">
        <v>0</v>
      </c>
      <c r="I185" s="24">
        <v>0</v>
      </c>
      <c r="J185" s="24">
        <v>1.4E-3</v>
      </c>
      <c r="K185" s="24">
        <v>0</v>
      </c>
      <c r="L185" s="24">
        <v>-0.68330000000000002</v>
      </c>
      <c r="M185" s="24">
        <v>-10.7019</v>
      </c>
      <c r="N185" s="24">
        <v>3.8214999999999999</v>
      </c>
      <c r="O185" s="24">
        <v>0.66739999999999999</v>
      </c>
      <c r="P185" s="24" t="s">
        <v>172</v>
      </c>
      <c r="Q185" s="24">
        <v>-0.76429999999999998</v>
      </c>
      <c r="R185" s="24">
        <v>-16.5351</v>
      </c>
      <c r="S185" s="24">
        <v>400.10399999999998</v>
      </c>
      <c r="T185" s="24">
        <v>400.7833</v>
      </c>
      <c r="U185" s="24">
        <v>3.0322</v>
      </c>
      <c r="V185" s="24">
        <v>53.533900000000003</v>
      </c>
      <c r="W185" s="24">
        <v>0</v>
      </c>
      <c r="X185" s="24">
        <v>6.0000000000000001E-3</v>
      </c>
      <c r="Y185" s="24">
        <v>-9.8299999999999998E-2</v>
      </c>
      <c r="Z185" s="24">
        <v>-0.4244</v>
      </c>
      <c r="AA185" s="24">
        <v>-0.65180000000000005</v>
      </c>
      <c r="AB185">
        <f t="shared" si="38"/>
        <v>-4.4123971091818888</v>
      </c>
      <c r="AC185" s="14">
        <f t="shared" si="39"/>
        <v>0.41599999999999998</v>
      </c>
    </row>
    <row r="186" spans="1:29" x14ac:dyDescent="0.2">
      <c r="A186" s="24" t="s">
        <v>82</v>
      </c>
      <c r="B186" s="24" t="s">
        <v>159</v>
      </c>
      <c r="C186" s="24">
        <v>11.797800000000001</v>
      </c>
      <c r="D186" s="24">
        <v>0</v>
      </c>
      <c r="E186" s="24">
        <v>0</v>
      </c>
      <c r="F186" s="24">
        <v>0.41599999999999998</v>
      </c>
      <c r="G186" s="24">
        <v>3.32E-2</v>
      </c>
      <c r="H186" s="24">
        <v>0</v>
      </c>
      <c r="I186" s="24">
        <v>0</v>
      </c>
      <c r="J186" s="24">
        <v>0</v>
      </c>
      <c r="K186" s="24">
        <v>0</v>
      </c>
      <c r="L186" s="24">
        <v>-0.6341</v>
      </c>
      <c r="M186" s="24">
        <v>-7.9229000000000003</v>
      </c>
      <c r="N186" s="24">
        <v>3.8513000000000002</v>
      </c>
      <c r="O186" s="24">
        <v>0.83589999999999998</v>
      </c>
      <c r="P186" s="24" t="s">
        <v>172</v>
      </c>
      <c r="Q186" s="24">
        <v>-0.78969999999999996</v>
      </c>
      <c r="R186" s="24">
        <v>-16.389700000000001</v>
      </c>
      <c r="S186" s="24">
        <v>400.10399999999998</v>
      </c>
      <c r="T186" s="24">
        <v>400.78919999999999</v>
      </c>
      <c r="U186" s="24">
        <v>2.9653</v>
      </c>
      <c r="V186" s="24">
        <v>52.434100000000001</v>
      </c>
      <c r="W186" s="24">
        <v>0</v>
      </c>
      <c r="X186" s="24">
        <v>5.3E-3</v>
      </c>
      <c r="Y186" s="24">
        <v>-9.8599999999999993E-2</v>
      </c>
      <c r="Z186" s="24">
        <v>-0.36409999999999998</v>
      </c>
      <c r="AA186" s="24">
        <v>-0.88649999999999995</v>
      </c>
      <c r="AB186">
        <f t="shared" si="38"/>
        <v>-4.5629727429674931</v>
      </c>
      <c r="AC186" s="14">
        <f t="shared" si="39"/>
        <v>0.41599999999999998</v>
      </c>
    </row>
    <row r="187" spans="1:29" x14ac:dyDescent="0.2">
      <c r="A187" s="24" t="s">
        <v>82</v>
      </c>
      <c r="B187" s="24" t="s">
        <v>159</v>
      </c>
      <c r="C187" s="24">
        <v>12.450900000000001</v>
      </c>
      <c r="D187" s="24">
        <v>5.16E-2</v>
      </c>
      <c r="E187" s="24">
        <v>0</v>
      </c>
      <c r="F187" s="24">
        <v>0.41599999999999998</v>
      </c>
      <c r="G187" s="24">
        <v>3.2099999999999997E-2</v>
      </c>
      <c r="H187" s="24">
        <v>0</v>
      </c>
      <c r="I187" s="24">
        <v>0</v>
      </c>
      <c r="J187" s="24">
        <v>-1.4E-3</v>
      </c>
      <c r="K187" s="24">
        <v>0</v>
      </c>
      <c r="L187" s="24">
        <v>-0.62450000000000006</v>
      </c>
      <c r="M187" s="24">
        <v>-4.7995999999999999</v>
      </c>
      <c r="N187" s="24">
        <v>3.8386</v>
      </c>
      <c r="O187" s="24">
        <v>0.92249999999999999</v>
      </c>
      <c r="P187" s="24" t="s">
        <v>172</v>
      </c>
      <c r="Q187" s="24">
        <v>-0.79949999999999999</v>
      </c>
      <c r="R187" s="24">
        <v>-15.207700000000001</v>
      </c>
      <c r="S187" s="24">
        <v>400.10399999999998</v>
      </c>
      <c r="T187" s="24">
        <v>400.79329999999999</v>
      </c>
      <c r="U187" s="24">
        <v>2.8835999999999999</v>
      </c>
      <c r="V187" s="24">
        <v>51.112299999999998</v>
      </c>
      <c r="W187" s="24">
        <v>0</v>
      </c>
      <c r="X187" s="24">
        <v>5.1999999999999998E-3</v>
      </c>
      <c r="Y187" s="24">
        <v>-9.7600000000000006E-2</v>
      </c>
      <c r="Z187" s="24">
        <v>-0.28810000000000002</v>
      </c>
      <c r="AA187" s="24">
        <v>-1.1016999999999999</v>
      </c>
      <c r="AB187">
        <f t="shared" si="38"/>
        <v>-4.4123971091818888</v>
      </c>
      <c r="AC187" s="14">
        <f t="shared" si="39"/>
        <v>0.41599999999999998</v>
      </c>
    </row>
    <row r="188" spans="1:29" x14ac:dyDescent="0.2">
      <c r="A188" s="24" t="s">
        <v>82</v>
      </c>
      <c r="B188" s="24" t="s">
        <v>159</v>
      </c>
      <c r="C188" s="24">
        <v>13.1082</v>
      </c>
      <c r="D188" s="24">
        <v>0.1</v>
      </c>
      <c r="E188" s="24">
        <v>0</v>
      </c>
      <c r="F188" s="24">
        <v>0.41599999999999998</v>
      </c>
      <c r="G188" s="24">
        <v>2.8799999999999999E-2</v>
      </c>
      <c r="H188" s="24">
        <v>0</v>
      </c>
      <c r="I188" s="24">
        <v>0</v>
      </c>
      <c r="J188" s="24">
        <v>-2.8E-3</v>
      </c>
      <c r="K188" s="24">
        <v>0</v>
      </c>
      <c r="L188" s="24">
        <v>-0.66739999999999999</v>
      </c>
      <c r="M188" s="24">
        <v>-1.4120999999999999</v>
      </c>
      <c r="N188" s="24">
        <v>3.7934000000000001</v>
      </c>
      <c r="O188" s="24">
        <v>0.92120000000000002</v>
      </c>
      <c r="P188" s="24" t="s">
        <v>172</v>
      </c>
      <c r="Q188" s="24">
        <v>-0.78910000000000002</v>
      </c>
      <c r="R188" s="24">
        <v>-13.117699999999999</v>
      </c>
      <c r="S188" s="24">
        <v>400.10399999999998</v>
      </c>
      <c r="T188" s="24">
        <v>400.79379999999998</v>
      </c>
      <c r="U188" s="24">
        <v>2.8136000000000001</v>
      </c>
      <c r="V188" s="24">
        <v>49.975099999999998</v>
      </c>
      <c r="W188" s="24">
        <v>0</v>
      </c>
      <c r="X188" s="24">
        <v>5.7999999999999996E-3</v>
      </c>
      <c r="Y188" s="24">
        <v>-9.11E-2</v>
      </c>
      <c r="Z188" s="24">
        <v>-0.20130000000000001</v>
      </c>
      <c r="AA188" s="24">
        <v>-1.0509999999999999</v>
      </c>
      <c r="AB188">
        <f t="shared" si="38"/>
        <v>-3.9603118304583846</v>
      </c>
      <c r="AC188" s="14">
        <f t="shared" si="39"/>
        <v>0.41599999999999998</v>
      </c>
    </row>
    <row r="189" spans="1:29" x14ac:dyDescent="0.2">
      <c r="A189" s="24" t="s">
        <v>82</v>
      </c>
      <c r="B189" s="24" t="s">
        <v>159</v>
      </c>
      <c r="C189" s="24">
        <v>13.7613</v>
      </c>
      <c r="D189" s="24">
        <v>0.14130000000000001</v>
      </c>
      <c r="E189" s="24">
        <v>0</v>
      </c>
      <c r="F189" s="24">
        <v>0.41599999999999998</v>
      </c>
      <c r="G189" s="24">
        <v>2.35E-2</v>
      </c>
      <c r="H189" s="24">
        <v>0</v>
      </c>
      <c r="I189" s="24">
        <v>0</v>
      </c>
      <c r="J189" s="24">
        <v>-3.8999999999999998E-3</v>
      </c>
      <c r="K189" s="24">
        <v>0</v>
      </c>
      <c r="L189" s="24">
        <v>-0.75649999999999995</v>
      </c>
      <c r="M189" s="24">
        <v>2.1543999999999999</v>
      </c>
      <c r="N189" s="24">
        <v>3.7298</v>
      </c>
      <c r="O189" s="24">
        <v>0.84670000000000001</v>
      </c>
      <c r="P189" s="24" t="s">
        <v>172</v>
      </c>
      <c r="Q189" s="24">
        <v>-0.7611</v>
      </c>
      <c r="R189" s="24">
        <v>-10.197699999999999</v>
      </c>
      <c r="S189" s="24">
        <v>400.10399999999998</v>
      </c>
      <c r="T189" s="24">
        <v>400.79059999999998</v>
      </c>
      <c r="U189" s="24">
        <v>2.7766000000000002</v>
      </c>
      <c r="V189" s="24">
        <v>49.335299999999997</v>
      </c>
      <c r="W189" s="24">
        <v>0</v>
      </c>
      <c r="X189" s="24">
        <v>7.1000000000000004E-3</v>
      </c>
      <c r="Y189" s="24">
        <v>-7.8E-2</v>
      </c>
      <c r="Z189" s="24">
        <v>-0.10879999999999999</v>
      </c>
      <c r="AA189" s="24">
        <v>-0.65129999999999999</v>
      </c>
      <c r="AB189">
        <f t="shared" si="38"/>
        <v>-3.2332242941954572</v>
      </c>
      <c r="AC189" s="14">
        <f t="shared" si="39"/>
        <v>0.41599999999999998</v>
      </c>
    </row>
    <row r="190" spans="1:29" x14ac:dyDescent="0.2">
      <c r="A190" s="24" t="s">
        <v>82</v>
      </c>
      <c r="B190" s="24" t="s">
        <v>159</v>
      </c>
      <c r="C190" s="24">
        <v>14.4186</v>
      </c>
      <c r="D190" s="24">
        <v>0.17319999999999999</v>
      </c>
      <c r="E190" s="24">
        <v>0</v>
      </c>
      <c r="F190" s="24">
        <v>0.41599999999999998</v>
      </c>
      <c r="G190" s="24">
        <v>1.66E-2</v>
      </c>
      <c r="H190" s="24">
        <v>0</v>
      </c>
      <c r="I190" s="24">
        <v>0</v>
      </c>
      <c r="J190" s="24">
        <v>-4.7999999999999996E-3</v>
      </c>
      <c r="K190" s="24">
        <v>0</v>
      </c>
      <c r="L190" s="24">
        <v>-0.87080000000000002</v>
      </c>
      <c r="M190" s="24">
        <v>5.7367999999999997</v>
      </c>
      <c r="N190" s="24">
        <v>3.6606000000000001</v>
      </c>
      <c r="O190" s="24">
        <v>0.72529999999999994</v>
      </c>
      <c r="P190" s="24" t="s">
        <v>172</v>
      </c>
      <c r="Q190" s="24">
        <v>-0.72419999999999995</v>
      </c>
      <c r="R190" s="24">
        <v>-6.5041000000000002</v>
      </c>
      <c r="S190" s="24">
        <v>400.10399999999998</v>
      </c>
      <c r="T190" s="24">
        <v>400.78579999999999</v>
      </c>
      <c r="U190" s="24">
        <v>2.7786</v>
      </c>
      <c r="V190" s="24">
        <v>49.2667</v>
      </c>
      <c r="W190" s="24">
        <v>0</v>
      </c>
      <c r="X190" s="24">
        <v>8.5000000000000006E-3</v>
      </c>
      <c r="Y190" s="24">
        <v>-6.0600000000000001E-2</v>
      </c>
      <c r="Z190" s="24">
        <v>-1.7600000000000001E-2</v>
      </c>
      <c r="AA190" s="24">
        <v>-5.3199999999999997E-2</v>
      </c>
      <c r="AB190">
        <f t="shared" si="38"/>
        <v>-2.2851096126194195</v>
      </c>
      <c r="AC190" s="14">
        <f t="shared" si="39"/>
        <v>0.41599999999999998</v>
      </c>
    </row>
    <row r="191" spans="1:29" x14ac:dyDescent="0.2">
      <c r="A191" s="24" t="s">
        <v>82</v>
      </c>
      <c r="B191" s="24" t="s">
        <v>159</v>
      </c>
      <c r="C191" s="24">
        <v>15.0717</v>
      </c>
      <c r="D191" s="24">
        <v>0.19309999999999999</v>
      </c>
      <c r="E191" s="24">
        <v>0</v>
      </c>
      <c r="F191" s="24">
        <v>0.41599999999999998</v>
      </c>
      <c r="G191" s="24">
        <v>8.6E-3</v>
      </c>
      <c r="H191" s="24">
        <v>0</v>
      </c>
      <c r="I191" s="24">
        <v>0</v>
      </c>
      <c r="J191" s="24">
        <v>-5.3E-3</v>
      </c>
      <c r="K191" s="24">
        <v>0</v>
      </c>
      <c r="L191" s="24">
        <v>-0.98599999999999999</v>
      </c>
      <c r="M191" s="24">
        <v>9.0759000000000007</v>
      </c>
      <c r="N191" s="24">
        <v>3.5960000000000001</v>
      </c>
      <c r="O191" s="24">
        <v>0.58140000000000003</v>
      </c>
      <c r="P191" s="24" t="s">
        <v>172</v>
      </c>
      <c r="Q191" s="24">
        <v>-0.69079999999999997</v>
      </c>
      <c r="R191" s="24">
        <v>-2.1482999999999999</v>
      </c>
      <c r="S191" s="24">
        <v>400.10399999999998</v>
      </c>
      <c r="T191" s="24">
        <v>400.78210000000001</v>
      </c>
      <c r="U191" s="24">
        <v>2.8068</v>
      </c>
      <c r="V191" s="24">
        <v>49.5749</v>
      </c>
      <c r="W191" s="24">
        <v>0</v>
      </c>
      <c r="X191" s="24">
        <v>9.4000000000000004E-3</v>
      </c>
      <c r="Y191" s="24">
        <v>-4.3900000000000002E-2</v>
      </c>
      <c r="Z191" s="24">
        <v>6.4100000000000004E-2</v>
      </c>
      <c r="AA191" s="24">
        <v>0.44750000000000001</v>
      </c>
      <c r="AB191">
        <f t="shared" si="38"/>
        <v>-1.1843113610046696</v>
      </c>
      <c r="AC191" s="14">
        <f t="shared" si="39"/>
        <v>0.41599999999999998</v>
      </c>
    </row>
    <row r="193" spans="1:29" x14ac:dyDescent="0.2">
      <c r="A193" s="24" t="s">
        <v>84</v>
      </c>
      <c r="B193" s="24" t="s">
        <v>160</v>
      </c>
      <c r="C193" s="24">
        <v>2E-3</v>
      </c>
      <c r="D193" s="24">
        <v>-4.0000000000000002E-4</v>
      </c>
      <c r="E193" s="24">
        <v>-10</v>
      </c>
      <c r="F193" s="24">
        <v>0.20799999999999999</v>
      </c>
      <c r="G193" s="24">
        <v>-1E-4</v>
      </c>
      <c r="H193" s="24">
        <v>2.5999999999999999E-3</v>
      </c>
      <c r="I193" s="24">
        <v>0</v>
      </c>
      <c r="J193" s="24">
        <v>0</v>
      </c>
      <c r="K193" s="24">
        <v>0.2777</v>
      </c>
      <c r="L193" s="24">
        <v>2.81E-2</v>
      </c>
      <c r="M193" s="24">
        <v>-2.4260999999999999</v>
      </c>
      <c r="N193" s="24">
        <v>0.80710000000000004</v>
      </c>
      <c r="O193" s="24">
        <v>6.4299999999999996E-2</v>
      </c>
      <c r="P193" s="24" t="s">
        <v>172</v>
      </c>
      <c r="Q193" s="24">
        <v>-0.12089999999999999</v>
      </c>
      <c r="R193" s="24">
        <v>-9.8280999999999992</v>
      </c>
      <c r="S193" s="24">
        <v>218.238</v>
      </c>
      <c r="T193" s="24">
        <v>218.7406</v>
      </c>
      <c r="U193" s="24">
        <v>0.82250000000000001</v>
      </c>
      <c r="V193" s="24">
        <v>22.085899999999999</v>
      </c>
      <c r="W193" s="24">
        <v>0</v>
      </c>
      <c r="X193" s="24">
        <v>5.1000000000000004E-3</v>
      </c>
      <c r="Y193" s="24">
        <v>-5.5999999999999999E-3</v>
      </c>
      <c r="Z193" s="24">
        <v>4.7699999999999999E-2</v>
      </c>
      <c r="AA193" s="24">
        <v>2.8000000000000001E-2</v>
      </c>
      <c r="AB193">
        <f t="shared" ref="AB193" si="40">DEGREES(ATAN2(F193,-G193))</f>
        <v>2.7546045720505861E-2</v>
      </c>
      <c r="AC193" s="14">
        <f t="shared" ref="AC193" si="41">IF(B193="PMMPSI2",F193*COS(RADIANS(E193)),F193)</f>
        <v>0.20484001262653925</v>
      </c>
    </row>
    <row r="194" spans="1:29" x14ac:dyDescent="0.2">
      <c r="A194" s="24" t="s">
        <v>84</v>
      </c>
      <c r="B194" s="24" t="s">
        <v>160</v>
      </c>
      <c r="C194" s="24">
        <v>0.32169999999999999</v>
      </c>
      <c r="D194" s="24">
        <v>-5.6099999999999997E-2</v>
      </c>
      <c r="E194" s="24">
        <v>-9.6602999999999994</v>
      </c>
      <c r="F194" s="24">
        <v>0.20799999999999999</v>
      </c>
      <c r="G194" s="24">
        <v>-1E-4</v>
      </c>
      <c r="H194" s="24">
        <v>0.43180000000000002</v>
      </c>
      <c r="I194" s="24">
        <v>0</v>
      </c>
      <c r="J194" s="24">
        <v>0</v>
      </c>
      <c r="K194" s="24">
        <v>0.26879999999999998</v>
      </c>
      <c r="L194" s="24">
        <v>0.1137</v>
      </c>
      <c r="M194" s="24">
        <v>-2.9897</v>
      </c>
      <c r="N194" s="24">
        <v>0.81220000000000003</v>
      </c>
      <c r="O194" s="24">
        <v>0.1832</v>
      </c>
      <c r="P194" s="24" t="s">
        <v>172</v>
      </c>
      <c r="Q194" s="24">
        <v>-0.13339999999999999</v>
      </c>
      <c r="R194" s="24">
        <v>-11.260999999999999</v>
      </c>
      <c r="S194" s="24">
        <v>218.238</v>
      </c>
      <c r="T194" s="24">
        <v>218.7388</v>
      </c>
      <c r="U194" s="24">
        <v>0.82150000000000001</v>
      </c>
      <c r="V194" s="24">
        <v>22.041699999999999</v>
      </c>
      <c r="W194" s="24">
        <v>0</v>
      </c>
      <c r="X194" s="24">
        <v>6.1000000000000004E-3</v>
      </c>
      <c r="Y194" s="24">
        <v>-4.3E-3</v>
      </c>
      <c r="Z194" s="24">
        <v>0.1159</v>
      </c>
      <c r="AA194" s="24">
        <v>0.46350000000000002</v>
      </c>
      <c r="AB194">
        <f t="shared" ref="AB194:AB257" si="42">DEGREES(ATAN2(F194,-G194))</f>
        <v>2.7546045720505861E-2</v>
      </c>
      <c r="AC194" s="14">
        <f t="shared" ref="AC194:AC257" si="43">IF(B194="PMMPSI2",F194*COS(RADIANS(E194)),F194)</f>
        <v>0.20505055542982287</v>
      </c>
    </row>
    <row r="195" spans="1:29" x14ac:dyDescent="0.2">
      <c r="A195" s="24" t="s">
        <v>84</v>
      </c>
      <c r="B195" s="24" t="s">
        <v>160</v>
      </c>
      <c r="C195" s="24">
        <v>0.64200000000000002</v>
      </c>
      <c r="D195" s="24">
        <v>-0.108</v>
      </c>
      <c r="E195" s="24">
        <v>-8.6644000000000005</v>
      </c>
      <c r="F195" s="24">
        <v>0.20799999999999999</v>
      </c>
      <c r="G195" s="24">
        <v>0</v>
      </c>
      <c r="H195" s="24">
        <v>0.83350000000000002</v>
      </c>
      <c r="I195" s="24">
        <v>0</v>
      </c>
      <c r="J195" s="24">
        <v>0</v>
      </c>
      <c r="K195" s="24">
        <v>0.2424</v>
      </c>
      <c r="L195" s="24">
        <v>0.20319999999999999</v>
      </c>
      <c r="M195" s="24">
        <v>-3.3210000000000002</v>
      </c>
      <c r="N195" s="24">
        <v>0.84499999999999997</v>
      </c>
      <c r="O195" s="24">
        <v>0.28949999999999998</v>
      </c>
      <c r="P195" s="24" t="s">
        <v>172</v>
      </c>
      <c r="Q195" s="24">
        <v>-0.15379999999999999</v>
      </c>
      <c r="R195" s="24">
        <v>-11.957700000000001</v>
      </c>
      <c r="S195" s="24">
        <v>218.238</v>
      </c>
      <c r="T195" s="24">
        <v>218.7389</v>
      </c>
      <c r="U195" s="24">
        <v>0.81540000000000001</v>
      </c>
      <c r="V195" s="24">
        <v>21.935199999999998</v>
      </c>
      <c r="W195" s="24">
        <v>0</v>
      </c>
      <c r="X195" s="24">
        <v>7.1000000000000004E-3</v>
      </c>
      <c r="Y195" s="24">
        <v>-2.5000000000000001E-3</v>
      </c>
      <c r="Z195" s="24">
        <v>0.19389999999999999</v>
      </c>
      <c r="AA195" s="24">
        <v>1.1819999999999999</v>
      </c>
      <c r="AB195">
        <f t="shared" si="42"/>
        <v>0</v>
      </c>
      <c r="AC195" s="14">
        <f t="shared" si="43"/>
        <v>0.20562623743382163</v>
      </c>
    </row>
    <row r="196" spans="1:29" x14ac:dyDescent="0.2">
      <c r="A196" s="24" t="s">
        <v>84</v>
      </c>
      <c r="B196" s="24" t="s">
        <v>160</v>
      </c>
      <c r="C196" s="24">
        <v>0.96540000000000004</v>
      </c>
      <c r="D196" s="24">
        <v>-0.15290000000000001</v>
      </c>
      <c r="E196" s="24">
        <v>-7.0681000000000003</v>
      </c>
      <c r="F196" s="24">
        <v>0.20799999999999999</v>
      </c>
      <c r="G196" s="24">
        <v>0</v>
      </c>
      <c r="H196" s="24">
        <v>1.1807000000000001</v>
      </c>
      <c r="I196" s="24">
        <v>0</v>
      </c>
      <c r="J196" s="24">
        <v>0</v>
      </c>
      <c r="K196" s="24">
        <v>0.19939999999999999</v>
      </c>
      <c r="L196" s="24">
        <v>0.26919999999999999</v>
      </c>
      <c r="M196" s="24">
        <v>-3.2892999999999999</v>
      </c>
      <c r="N196" s="24">
        <v>0.89500000000000002</v>
      </c>
      <c r="O196" s="24">
        <v>0.38579999999999998</v>
      </c>
      <c r="P196" s="24" t="s">
        <v>172</v>
      </c>
      <c r="Q196" s="24">
        <v>-0.17710000000000001</v>
      </c>
      <c r="R196" s="24">
        <v>-11.982200000000001</v>
      </c>
      <c r="S196" s="24">
        <v>218.238</v>
      </c>
      <c r="T196" s="24">
        <v>218.7415</v>
      </c>
      <c r="U196" s="24">
        <v>0.80279999999999996</v>
      </c>
      <c r="V196" s="24">
        <v>21.735900000000001</v>
      </c>
      <c r="W196" s="24">
        <v>0</v>
      </c>
      <c r="X196" s="24">
        <v>7.7000000000000002E-3</v>
      </c>
      <c r="Y196" s="24">
        <v>0</v>
      </c>
      <c r="Z196" s="24">
        <v>0.27439999999999998</v>
      </c>
      <c r="AA196" s="24">
        <v>2.1160999999999999</v>
      </c>
      <c r="AB196">
        <f t="shared" si="42"/>
        <v>0</v>
      </c>
      <c r="AC196" s="14">
        <f t="shared" si="43"/>
        <v>0.20641932489185699</v>
      </c>
    </row>
    <row r="197" spans="1:29" x14ac:dyDescent="0.2">
      <c r="A197" s="24" t="s">
        <v>84</v>
      </c>
      <c r="B197" s="24" t="s">
        <v>160</v>
      </c>
      <c r="C197" s="24">
        <v>1.2881</v>
      </c>
      <c r="D197" s="24">
        <v>-0.18720000000000001</v>
      </c>
      <c r="E197" s="24">
        <v>-5</v>
      </c>
      <c r="F197" s="24">
        <v>0.20799999999999999</v>
      </c>
      <c r="G197" s="24">
        <v>0</v>
      </c>
      <c r="H197" s="24">
        <v>1.4490000000000001</v>
      </c>
      <c r="I197" s="24">
        <v>0</v>
      </c>
      <c r="J197" s="24">
        <v>0</v>
      </c>
      <c r="K197" s="24">
        <v>0.1419</v>
      </c>
      <c r="L197" s="24">
        <v>0.29139999999999999</v>
      </c>
      <c r="M197" s="24">
        <v>-2.8570000000000002</v>
      </c>
      <c r="N197" s="24">
        <v>0.94420000000000004</v>
      </c>
      <c r="O197" s="24">
        <v>0.47370000000000001</v>
      </c>
      <c r="P197" s="24" t="s">
        <v>172</v>
      </c>
      <c r="Q197" s="24">
        <v>-0.1973</v>
      </c>
      <c r="R197" s="24">
        <v>-11.365</v>
      </c>
      <c r="S197" s="24">
        <v>218.238</v>
      </c>
      <c r="T197" s="24">
        <v>218.7457</v>
      </c>
      <c r="U197" s="24">
        <v>0.78390000000000004</v>
      </c>
      <c r="V197" s="24">
        <v>21.432500000000001</v>
      </c>
      <c r="W197" s="24">
        <v>0</v>
      </c>
      <c r="X197" s="24">
        <v>7.7999999999999996E-3</v>
      </c>
      <c r="Y197" s="24">
        <v>3.3E-3</v>
      </c>
      <c r="Z197" s="24">
        <v>0.34189999999999998</v>
      </c>
      <c r="AA197" s="24">
        <v>3.0918000000000001</v>
      </c>
      <c r="AB197">
        <f t="shared" si="42"/>
        <v>0</v>
      </c>
      <c r="AC197" s="14">
        <f t="shared" si="43"/>
        <v>0.20720849720308307</v>
      </c>
    </row>
    <row r="198" spans="1:29" x14ac:dyDescent="0.2">
      <c r="A198" s="24" t="s">
        <v>84</v>
      </c>
      <c r="B198" s="24" t="s">
        <v>160</v>
      </c>
      <c r="C198" s="24">
        <v>1.6117999999999999</v>
      </c>
      <c r="D198" s="24">
        <v>-0.20880000000000001</v>
      </c>
      <c r="E198" s="24">
        <v>-2.5922000000000001</v>
      </c>
      <c r="F198" s="24">
        <v>0.20799999999999999</v>
      </c>
      <c r="G198" s="24">
        <v>1E-4</v>
      </c>
      <c r="H198" s="24">
        <v>1.6185</v>
      </c>
      <c r="I198" s="24">
        <v>0</v>
      </c>
      <c r="J198" s="24">
        <v>0</v>
      </c>
      <c r="K198" s="24">
        <v>7.3599999999999999E-2</v>
      </c>
      <c r="L198" s="24">
        <v>0.26019999999999999</v>
      </c>
      <c r="M198" s="24">
        <v>-2.1053000000000002</v>
      </c>
      <c r="N198" s="24">
        <v>0.97519999999999996</v>
      </c>
      <c r="O198" s="24">
        <v>0.54849999999999999</v>
      </c>
      <c r="P198" s="24" t="s">
        <v>172</v>
      </c>
      <c r="Q198" s="24">
        <v>-0.20860000000000001</v>
      </c>
      <c r="R198" s="24">
        <v>-10.083500000000001</v>
      </c>
      <c r="S198" s="24">
        <v>218.238</v>
      </c>
      <c r="T198" s="24">
        <v>218.7492</v>
      </c>
      <c r="U198" s="24">
        <v>0.76129999999999998</v>
      </c>
      <c r="V198" s="24">
        <v>21.056699999999999</v>
      </c>
      <c r="W198" s="24">
        <v>0</v>
      </c>
      <c r="X198" s="24">
        <v>7.4999999999999997E-3</v>
      </c>
      <c r="Y198" s="24">
        <v>6.4000000000000003E-3</v>
      </c>
      <c r="Z198" s="24">
        <v>0.37990000000000002</v>
      </c>
      <c r="AA198" s="24">
        <v>3.8959999999999999</v>
      </c>
      <c r="AB198">
        <f t="shared" si="42"/>
        <v>-2.7546045720505861E-2</v>
      </c>
      <c r="AC198" s="14">
        <f t="shared" si="43"/>
        <v>0.20778716109945744</v>
      </c>
    </row>
    <row r="199" spans="1:29" x14ac:dyDescent="0.2">
      <c r="A199" s="24" t="s">
        <v>84</v>
      </c>
      <c r="B199" s="24" t="s">
        <v>160</v>
      </c>
      <c r="C199" s="24">
        <v>1.9361999999999999</v>
      </c>
      <c r="D199" s="24">
        <v>-0.21609999999999999</v>
      </c>
      <c r="E199" s="24">
        <v>-8.3999999999999995E-3</v>
      </c>
      <c r="F199" s="24">
        <v>0.20799999999999999</v>
      </c>
      <c r="G199" s="24">
        <v>1E-4</v>
      </c>
      <c r="H199" s="24">
        <v>1.6759999999999999</v>
      </c>
      <c r="I199" s="24">
        <v>0</v>
      </c>
      <c r="J199" s="24">
        <v>0</v>
      </c>
      <c r="K199" s="24">
        <v>-5.9999999999999995E-4</v>
      </c>
      <c r="L199" s="24">
        <v>0.17829999999999999</v>
      </c>
      <c r="M199" s="24">
        <v>-1.1999</v>
      </c>
      <c r="N199" s="24">
        <v>0.97789999999999999</v>
      </c>
      <c r="O199" s="24">
        <v>0.59899999999999998</v>
      </c>
      <c r="P199" s="24" t="s">
        <v>172</v>
      </c>
      <c r="Q199" s="24">
        <v>-0.20780000000000001</v>
      </c>
      <c r="R199" s="24">
        <v>-8.1005000000000003</v>
      </c>
      <c r="S199" s="24">
        <v>218.238</v>
      </c>
      <c r="T199" s="24">
        <v>218.7501</v>
      </c>
      <c r="U199" s="24">
        <v>0.73970000000000002</v>
      </c>
      <c r="V199" s="24">
        <v>20.686399999999999</v>
      </c>
      <c r="W199" s="24">
        <v>0</v>
      </c>
      <c r="X199" s="24">
        <v>6.8999999999999999E-3</v>
      </c>
      <c r="Y199" s="24">
        <v>8.3000000000000001E-3</v>
      </c>
      <c r="Z199" s="24">
        <v>0.37890000000000001</v>
      </c>
      <c r="AA199" s="24">
        <v>4.3601999999999999</v>
      </c>
      <c r="AB199">
        <f t="shared" si="42"/>
        <v>-2.7546045720505861E-2</v>
      </c>
      <c r="AC199" s="14">
        <f t="shared" si="43"/>
        <v>0.20799999776464426</v>
      </c>
    </row>
    <row r="200" spans="1:29" x14ac:dyDescent="0.2">
      <c r="A200" s="24" t="s">
        <v>84</v>
      </c>
      <c r="B200" s="24" t="s">
        <v>160</v>
      </c>
      <c r="C200" s="24">
        <v>2.2625999999999999</v>
      </c>
      <c r="D200" s="24">
        <v>-0.2087</v>
      </c>
      <c r="E200" s="24">
        <v>2.5922000000000001</v>
      </c>
      <c r="F200" s="24">
        <v>0.20799999999999999</v>
      </c>
      <c r="G200" s="24">
        <v>1E-4</v>
      </c>
      <c r="H200" s="24">
        <v>1.6169</v>
      </c>
      <c r="I200" s="24">
        <v>0</v>
      </c>
      <c r="J200" s="24">
        <v>0</v>
      </c>
      <c r="K200" s="24">
        <v>-7.46E-2</v>
      </c>
      <c r="L200" s="24">
        <v>5.8400000000000001E-2</v>
      </c>
      <c r="M200" s="24">
        <v>-0.31640000000000001</v>
      </c>
      <c r="N200" s="24">
        <v>0.95379999999999998</v>
      </c>
      <c r="O200" s="24">
        <v>0.61170000000000002</v>
      </c>
      <c r="P200" s="24" t="s">
        <v>172</v>
      </c>
      <c r="Q200" s="24">
        <v>-0.19500000000000001</v>
      </c>
      <c r="R200" s="24">
        <v>-5.4382000000000001</v>
      </c>
      <c r="S200" s="24">
        <v>218.238</v>
      </c>
      <c r="T200" s="24">
        <v>218.7473</v>
      </c>
      <c r="U200" s="24">
        <v>0.72460000000000002</v>
      </c>
      <c r="V200" s="24">
        <v>20.420000000000002</v>
      </c>
      <c r="W200" s="24">
        <v>0</v>
      </c>
      <c r="X200" s="24">
        <v>6.4000000000000003E-3</v>
      </c>
      <c r="Y200" s="24">
        <v>8.2000000000000007E-3</v>
      </c>
      <c r="Z200" s="24">
        <v>0.34060000000000001</v>
      </c>
      <c r="AA200" s="24">
        <v>4.4194000000000004</v>
      </c>
      <c r="AB200">
        <f t="shared" si="42"/>
        <v>-2.7546045720505861E-2</v>
      </c>
      <c r="AC200" s="14">
        <f t="shared" si="43"/>
        <v>0.20778716109945744</v>
      </c>
    </row>
    <row r="201" spans="1:29" x14ac:dyDescent="0.2">
      <c r="A201" s="24" t="s">
        <v>84</v>
      </c>
      <c r="B201" s="24" t="s">
        <v>160</v>
      </c>
      <c r="C201" s="24">
        <v>2.5863999999999998</v>
      </c>
      <c r="D201" s="24">
        <v>-0.187</v>
      </c>
      <c r="E201" s="24">
        <v>5</v>
      </c>
      <c r="F201" s="24">
        <v>0.20799999999999999</v>
      </c>
      <c r="G201" s="24">
        <v>1E-4</v>
      </c>
      <c r="H201" s="24">
        <v>1.446</v>
      </c>
      <c r="I201" s="24">
        <v>0</v>
      </c>
      <c r="J201" s="24">
        <v>0</v>
      </c>
      <c r="K201" s="24">
        <v>-0.14269999999999999</v>
      </c>
      <c r="L201" s="24">
        <v>-7.9100000000000004E-2</v>
      </c>
      <c r="M201" s="24">
        <v>0.43409999999999999</v>
      </c>
      <c r="N201" s="24">
        <v>0.91369999999999996</v>
      </c>
      <c r="O201" s="24">
        <v>0.5776</v>
      </c>
      <c r="P201" s="24" t="s">
        <v>172</v>
      </c>
      <c r="Q201" s="24">
        <v>-0.1744</v>
      </c>
      <c r="R201" s="24">
        <v>-2.2402000000000002</v>
      </c>
      <c r="S201" s="24">
        <v>218.238</v>
      </c>
      <c r="T201" s="24">
        <v>218.74180000000001</v>
      </c>
      <c r="U201" s="24">
        <v>0.72</v>
      </c>
      <c r="V201" s="24">
        <v>20.334</v>
      </c>
      <c r="W201" s="24">
        <v>0</v>
      </c>
      <c r="X201" s="24">
        <v>6.1000000000000004E-3</v>
      </c>
      <c r="Y201" s="24">
        <v>6.1000000000000004E-3</v>
      </c>
      <c r="Z201" s="24">
        <v>0.27579999999999999</v>
      </c>
      <c r="AA201" s="24">
        <v>4.1192000000000002</v>
      </c>
      <c r="AB201">
        <f t="shared" si="42"/>
        <v>-2.7546045720505861E-2</v>
      </c>
      <c r="AC201" s="14">
        <f t="shared" si="43"/>
        <v>0.20720849720308307</v>
      </c>
    </row>
    <row r="202" spans="1:29" x14ac:dyDescent="0.2">
      <c r="A202" s="24" t="s">
        <v>84</v>
      </c>
      <c r="B202" s="24" t="s">
        <v>160</v>
      </c>
      <c r="C202" s="24">
        <v>2.9089999999999998</v>
      </c>
      <c r="D202" s="24">
        <v>-0.1527</v>
      </c>
      <c r="E202" s="24">
        <v>7.0681000000000003</v>
      </c>
      <c r="F202" s="24">
        <v>0.20799999999999999</v>
      </c>
      <c r="G202" s="24">
        <v>1E-4</v>
      </c>
      <c r="H202" s="24">
        <v>1.1767000000000001</v>
      </c>
      <c r="I202" s="24">
        <v>0</v>
      </c>
      <c r="J202" s="24">
        <v>0</v>
      </c>
      <c r="K202" s="24">
        <v>-0.19989999999999999</v>
      </c>
      <c r="L202" s="24">
        <v>-0.2092</v>
      </c>
      <c r="M202" s="24">
        <v>1.0387999999999999</v>
      </c>
      <c r="N202" s="24">
        <v>0.87280000000000002</v>
      </c>
      <c r="O202" s="24">
        <v>0.49819999999999998</v>
      </c>
      <c r="P202" s="24" t="s">
        <v>172</v>
      </c>
      <c r="Q202" s="24">
        <v>-0.1522</v>
      </c>
      <c r="R202" s="24">
        <v>1.2189000000000001</v>
      </c>
      <c r="S202" s="24">
        <v>218.238</v>
      </c>
      <c r="T202" s="24">
        <v>218.73609999999999</v>
      </c>
      <c r="U202" s="24">
        <v>0.72640000000000005</v>
      </c>
      <c r="V202" s="24">
        <v>20.444900000000001</v>
      </c>
      <c r="W202" s="24">
        <v>0</v>
      </c>
      <c r="X202" s="24">
        <v>6.0000000000000001E-3</v>
      </c>
      <c r="Y202" s="24">
        <v>2.7000000000000001E-3</v>
      </c>
      <c r="Z202" s="24">
        <v>0.19819999999999999</v>
      </c>
      <c r="AA202" s="24">
        <v>3.5737000000000001</v>
      </c>
      <c r="AB202">
        <f t="shared" si="42"/>
        <v>-2.7546045720505861E-2</v>
      </c>
      <c r="AC202" s="14">
        <f t="shared" si="43"/>
        <v>0.20641932489185699</v>
      </c>
    </row>
    <row r="203" spans="1:29" x14ac:dyDescent="0.2">
      <c r="A203" s="24" t="s">
        <v>84</v>
      </c>
      <c r="B203" s="24" t="s">
        <v>160</v>
      </c>
      <c r="C203" s="24">
        <v>3.2303999999999999</v>
      </c>
      <c r="D203" s="24">
        <v>-0.108</v>
      </c>
      <c r="E203" s="24">
        <v>8.6561000000000003</v>
      </c>
      <c r="F203" s="24">
        <v>0.20799999999999999</v>
      </c>
      <c r="G203" s="24">
        <v>1E-4</v>
      </c>
      <c r="H203" s="24">
        <v>0.82889999999999997</v>
      </c>
      <c r="I203" s="24">
        <v>0</v>
      </c>
      <c r="J203" s="24">
        <v>0</v>
      </c>
      <c r="K203" s="24">
        <v>-0.24260000000000001</v>
      </c>
      <c r="L203" s="24">
        <v>-0.30680000000000002</v>
      </c>
      <c r="M203" s="24">
        <v>1.5589</v>
      </c>
      <c r="N203" s="24">
        <v>0.84309999999999996</v>
      </c>
      <c r="O203" s="24">
        <v>0.3851</v>
      </c>
      <c r="P203" s="24" t="s">
        <v>172</v>
      </c>
      <c r="Q203" s="24">
        <v>-0.13539999999999999</v>
      </c>
      <c r="R203" s="24">
        <v>4.5876999999999999</v>
      </c>
      <c r="S203" s="24">
        <v>218.238</v>
      </c>
      <c r="T203" s="24">
        <v>218.7328</v>
      </c>
      <c r="U203" s="24">
        <v>0.74080000000000001</v>
      </c>
      <c r="V203" s="24">
        <v>20.697399999999998</v>
      </c>
      <c r="W203" s="24">
        <v>0</v>
      </c>
      <c r="X203" s="24">
        <v>6.0000000000000001E-3</v>
      </c>
      <c r="Y203" s="24">
        <v>-8.0000000000000004E-4</v>
      </c>
      <c r="Z203" s="24">
        <v>0.1173</v>
      </c>
      <c r="AA203" s="24">
        <v>2.9020999999999999</v>
      </c>
      <c r="AB203">
        <f t="shared" si="42"/>
        <v>-2.7546045720505861E-2</v>
      </c>
      <c r="AC203" s="14">
        <f t="shared" si="43"/>
        <v>0.2056307744639258</v>
      </c>
    </row>
    <row r="204" spans="1:29" x14ac:dyDescent="0.2">
      <c r="A204" s="24" t="s">
        <v>84</v>
      </c>
      <c r="B204" s="24" t="s">
        <v>160</v>
      </c>
      <c r="C204" s="24">
        <v>3.5527000000000002</v>
      </c>
      <c r="D204" s="24">
        <v>-5.57E-2</v>
      </c>
      <c r="E204" s="24">
        <v>9.6602999999999994</v>
      </c>
      <c r="F204" s="24">
        <v>0.20799999999999999</v>
      </c>
      <c r="G204" s="24">
        <v>1E-4</v>
      </c>
      <c r="H204" s="24">
        <v>0.42709999999999998</v>
      </c>
      <c r="I204" s="24">
        <v>0</v>
      </c>
      <c r="J204" s="24">
        <v>0</v>
      </c>
      <c r="K204" s="24">
        <v>-0.26889999999999997</v>
      </c>
      <c r="L204" s="24">
        <v>-0.3508</v>
      </c>
      <c r="M204" s="24">
        <v>2.0655000000000001</v>
      </c>
      <c r="N204" s="24">
        <v>0.82989999999999997</v>
      </c>
      <c r="O204" s="24">
        <v>0.25659999999999999</v>
      </c>
      <c r="P204" s="24" t="s">
        <v>172</v>
      </c>
      <c r="Q204" s="24">
        <v>-0.12909999999999999</v>
      </c>
      <c r="R204" s="24">
        <v>7.5304000000000002</v>
      </c>
      <c r="S204" s="24">
        <v>218.238</v>
      </c>
      <c r="T204" s="24">
        <v>218.7337</v>
      </c>
      <c r="U204" s="24">
        <v>0.75739999999999996</v>
      </c>
      <c r="V204" s="24">
        <v>20.987300000000001</v>
      </c>
      <c r="W204" s="24">
        <v>0</v>
      </c>
      <c r="X204" s="24">
        <v>6.1999999999999998E-3</v>
      </c>
      <c r="Y204" s="24">
        <v>-3.2000000000000002E-3</v>
      </c>
      <c r="Z204" s="24">
        <v>3.4700000000000002E-2</v>
      </c>
      <c r="AA204" s="24">
        <v>2.1819000000000002</v>
      </c>
      <c r="AB204">
        <f t="shared" si="42"/>
        <v>-2.7546045720505861E-2</v>
      </c>
      <c r="AC204" s="14">
        <f t="shared" si="43"/>
        <v>0.20505055542982287</v>
      </c>
    </row>
    <row r="205" spans="1:29" x14ac:dyDescent="0.2">
      <c r="A205" s="24" t="s">
        <v>84</v>
      </c>
      <c r="B205" s="24" t="s">
        <v>160</v>
      </c>
      <c r="C205" s="24">
        <v>3.8723999999999998</v>
      </c>
      <c r="D205" s="24">
        <v>0</v>
      </c>
      <c r="E205" s="24">
        <v>10</v>
      </c>
      <c r="F205" s="24">
        <v>0.20799999999999999</v>
      </c>
      <c r="G205" s="24">
        <v>1E-4</v>
      </c>
      <c r="H205" s="24">
        <v>-2.3999999999999998E-3</v>
      </c>
      <c r="I205" s="24">
        <v>0</v>
      </c>
      <c r="J205" s="24">
        <v>0</v>
      </c>
      <c r="K205" s="24">
        <v>-0.27779999999999999</v>
      </c>
      <c r="L205" s="24">
        <v>-0.3301</v>
      </c>
      <c r="M205" s="24">
        <v>2.5739000000000001</v>
      </c>
      <c r="N205" s="24">
        <v>0.83130000000000004</v>
      </c>
      <c r="O205" s="24">
        <v>0.1295</v>
      </c>
      <c r="P205" s="24" t="s">
        <v>172</v>
      </c>
      <c r="Q205" s="24">
        <v>-0.13500000000000001</v>
      </c>
      <c r="R205" s="24">
        <v>9.8118999999999996</v>
      </c>
      <c r="S205" s="24">
        <v>218.238</v>
      </c>
      <c r="T205" s="24">
        <v>218.73840000000001</v>
      </c>
      <c r="U205" s="24">
        <v>0.77070000000000005</v>
      </c>
      <c r="V205" s="24">
        <v>21.207899999999999</v>
      </c>
      <c r="W205" s="24">
        <v>0</v>
      </c>
      <c r="X205" s="24">
        <v>6.3E-3</v>
      </c>
      <c r="Y205" s="24">
        <v>-4.1999999999999997E-3</v>
      </c>
      <c r="Z205" s="24">
        <v>-5.33E-2</v>
      </c>
      <c r="AA205" s="24">
        <v>1.4414</v>
      </c>
      <c r="AB205">
        <f t="shared" si="42"/>
        <v>-2.7546045720505861E-2</v>
      </c>
      <c r="AC205" s="14">
        <f t="shared" si="43"/>
        <v>0.20484001262653925</v>
      </c>
    </row>
    <row r="206" spans="1:29" x14ac:dyDescent="0.2">
      <c r="A206" s="24" t="s">
        <v>84</v>
      </c>
      <c r="B206" s="24" t="s">
        <v>160</v>
      </c>
      <c r="C206" s="24">
        <v>4.1920999999999999</v>
      </c>
      <c r="D206" s="24">
        <v>5.57E-2</v>
      </c>
      <c r="E206" s="24">
        <v>9.6602999999999994</v>
      </c>
      <c r="F206" s="24">
        <v>0.20799999999999999</v>
      </c>
      <c r="G206" s="24">
        <v>1E-4</v>
      </c>
      <c r="H206" s="24">
        <v>-0.43190000000000001</v>
      </c>
      <c r="I206" s="24">
        <v>0</v>
      </c>
      <c r="J206" s="24">
        <v>0</v>
      </c>
      <c r="K206" s="24">
        <v>-0.26889999999999997</v>
      </c>
      <c r="L206" s="24">
        <v>-0.2477</v>
      </c>
      <c r="M206" s="24">
        <v>3.0171999999999999</v>
      </c>
      <c r="N206" s="24">
        <v>0.84189999999999998</v>
      </c>
      <c r="O206" s="24">
        <v>1.38E-2</v>
      </c>
      <c r="P206" s="24" t="s">
        <v>172</v>
      </c>
      <c r="Q206" s="24">
        <v>-0.15110000000000001</v>
      </c>
      <c r="R206" s="24">
        <v>11.332100000000001</v>
      </c>
      <c r="S206" s="24">
        <v>218.238</v>
      </c>
      <c r="T206" s="24">
        <v>218.74469999999999</v>
      </c>
      <c r="U206" s="24">
        <v>0.7772</v>
      </c>
      <c r="V206" s="24">
        <v>21.297799999999999</v>
      </c>
      <c r="W206" s="24">
        <v>0</v>
      </c>
      <c r="X206" s="24">
        <v>6.4999999999999997E-3</v>
      </c>
      <c r="Y206" s="24">
        <v>-4.1000000000000003E-3</v>
      </c>
      <c r="Z206" s="24">
        <v>-0.14960000000000001</v>
      </c>
      <c r="AA206" s="24">
        <v>0.68920000000000003</v>
      </c>
      <c r="AB206">
        <f t="shared" si="42"/>
        <v>-2.7546045720505861E-2</v>
      </c>
      <c r="AC206" s="14">
        <f t="shared" si="43"/>
        <v>0.20505055542982287</v>
      </c>
    </row>
    <row r="207" spans="1:29" x14ac:dyDescent="0.2">
      <c r="A207" s="24" t="s">
        <v>84</v>
      </c>
      <c r="B207" s="24" t="s">
        <v>160</v>
      </c>
      <c r="C207" s="24">
        <v>4.5124000000000004</v>
      </c>
      <c r="D207" s="24">
        <v>0.1076</v>
      </c>
      <c r="E207" s="24">
        <v>8.6644000000000005</v>
      </c>
      <c r="F207" s="24">
        <v>0.20799999999999999</v>
      </c>
      <c r="G207" s="24">
        <v>0</v>
      </c>
      <c r="H207" s="24">
        <v>-0.8337</v>
      </c>
      <c r="I207" s="24">
        <v>0</v>
      </c>
      <c r="J207" s="24">
        <v>0</v>
      </c>
      <c r="K207" s="24">
        <v>-0.24249999999999999</v>
      </c>
      <c r="L207" s="24">
        <v>-0.122</v>
      </c>
      <c r="M207" s="24">
        <v>3.2738</v>
      </c>
      <c r="N207" s="24">
        <v>0.85650000000000004</v>
      </c>
      <c r="O207" s="24">
        <v>-8.9300000000000004E-2</v>
      </c>
      <c r="P207" s="24" t="s">
        <v>172</v>
      </c>
      <c r="Q207" s="24">
        <v>-0.17230000000000001</v>
      </c>
      <c r="R207" s="24">
        <v>12.0975</v>
      </c>
      <c r="S207" s="24">
        <v>218.238</v>
      </c>
      <c r="T207" s="24">
        <v>218.75</v>
      </c>
      <c r="U207" s="24">
        <v>0.77700000000000002</v>
      </c>
      <c r="V207" s="24">
        <v>21.265499999999999</v>
      </c>
      <c r="W207" s="24">
        <v>0</v>
      </c>
      <c r="X207" s="24">
        <v>6.7999999999999996E-3</v>
      </c>
      <c r="Y207" s="24">
        <v>-4.0000000000000001E-3</v>
      </c>
      <c r="Z207" s="24">
        <v>-0.25009999999999999</v>
      </c>
      <c r="AA207" s="24">
        <v>-4.4900000000000002E-2</v>
      </c>
      <c r="AB207">
        <f t="shared" si="42"/>
        <v>0</v>
      </c>
      <c r="AC207" s="14">
        <f t="shared" si="43"/>
        <v>0.20562623743382163</v>
      </c>
    </row>
    <row r="208" spans="1:29" x14ac:dyDescent="0.2">
      <c r="A208" s="24" t="s">
        <v>84</v>
      </c>
      <c r="B208" s="24" t="s">
        <v>160</v>
      </c>
      <c r="C208" s="24">
        <v>4.8357999999999999</v>
      </c>
      <c r="D208" s="24">
        <v>0.15260000000000001</v>
      </c>
      <c r="E208" s="24">
        <v>7.0681000000000003</v>
      </c>
      <c r="F208" s="24">
        <v>0.20799999999999999</v>
      </c>
      <c r="G208" s="24">
        <v>0</v>
      </c>
      <c r="H208" s="24">
        <v>-1.1811</v>
      </c>
      <c r="I208" s="24">
        <v>0</v>
      </c>
      <c r="J208" s="24">
        <v>0</v>
      </c>
      <c r="K208" s="24">
        <v>-0.19950000000000001</v>
      </c>
      <c r="L208" s="24">
        <v>1.66E-2</v>
      </c>
      <c r="M208" s="24">
        <v>3.2330999999999999</v>
      </c>
      <c r="N208" s="24">
        <v>0.873</v>
      </c>
      <c r="O208" s="24">
        <v>-0.18340000000000001</v>
      </c>
      <c r="P208" s="24" t="s">
        <v>172</v>
      </c>
      <c r="Q208" s="24">
        <v>-0.19259999999999999</v>
      </c>
      <c r="R208" s="24">
        <v>12.1539</v>
      </c>
      <c r="S208" s="24">
        <v>218.238</v>
      </c>
      <c r="T208" s="24">
        <v>218.75210000000001</v>
      </c>
      <c r="U208" s="24">
        <v>0.7732</v>
      </c>
      <c r="V208" s="24">
        <v>21.1783</v>
      </c>
      <c r="W208" s="24">
        <v>0</v>
      </c>
      <c r="X208" s="24">
        <v>7.1000000000000004E-3</v>
      </c>
      <c r="Y208" s="24">
        <v>-4.5999999999999999E-3</v>
      </c>
      <c r="Z208" s="24">
        <v>-0.34139999999999998</v>
      </c>
      <c r="AA208" s="24">
        <v>-0.6895</v>
      </c>
      <c r="AB208">
        <f t="shared" si="42"/>
        <v>0</v>
      </c>
      <c r="AC208" s="14">
        <f t="shared" si="43"/>
        <v>0.20641932489185699</v>
      </c>
    </row>
    <row r="209" spans="1:29" x14ac:dyDescent="0.2">
      <c r="A209" s="24" t="s">
        <v>84</v>
      </c>
      <c r="B209" s="24" t="s">
        <v>160</v>
      </c>
      <c r="C209" s="24">
        <v>5.1585000000000001</v>
      </c>
      <c r="D209" s="24">
        <v>0.18679999999999999</v>
      </c>
      <c r="E209" s="24">
        <v>5</v>
      </c>
      <c r="F209" s="24">
        <v>0.20799999999999999</v>
      </c>
      <c r="G209" s="24">
        <v>0</v>
      </c>
      <c r="H209" s="24">
        <v>-1.4495</v>
      </c>
      <c r="I209" s="24">
        <v>0</v>
      </c>
      <c r="J209" s="24">
        <v>0</v>
      </c>
      <c r="K209" s="24">
        <v>-0.1419</v>
      </c>
      <c r="L209" s="24">
        <v>0.1338</v>
      </c>
      <c r="M209" s="24">
        <v>2.8599000000000001</v>
      </c>
      <c r="N209" s="24">
        <v>0.89139999999999997</v>
      </c>
      <c r="O209" s="24">
        <v>-0.27050000000000002</v>
      </c>
      <c r="P209" s="24" t="s">
        <v>172</v>
      </c>
      <c r="Q209" s="24">
        <v>-0.2064</v>
      </c>
      <c r="R209" s="24">
        <v>11.523400000000001</v>
      </c>
      <c r="S209" s="24">
        <v>218.238</v>
      </c>
      <c r="T209" s="24">
        <v>218.7508</v>
      </c>
      <c r="U209" s="24">
        <v>0.76990000000000003</v>
      </c>
      <c r="V209" s="24">
        <v>21.124600000000001</v>
      </c>
      <c r="W209" s="24">
        <v>0</v>
      </c>
      <c r="X209" s="24">
        <v>7.4000000000000003E-3</v>
      </c>
      <c r="Y209" s="24">
        <v>-6.4999999999999997E-3</v>
      </c>
      <c r="Z209" s="24">
        <v>-0.40510000000000002</v>
      </c>
      <c r="AA209" s="24">
        <v>-1.1480999999999999</v>
      </c>
      <c r="AB209">
        <f t="shared" si="42"/>
        <v>0</v>
      </c>
      <c r="AC209" s="14">
        <f t="shared" si="43"/>
        <v>0.20720849720308307</v>
      </c>
    </row>
    <row r="210" spans="1:29" x14ac:dyDescent="0.2">
      <c r="A210" s="24" t="s">
        <v>84</v>
      </c>
      <c r="B210" s="24" t="s">
        <v>160</v>
      </c>
      <c r="C210" s="24">
        <v>5.4821999999999997</v>
      </c>
      <c r="D210" s="24">
        <v>0.2084</v>
      </c>
      <c r="E210" s="24">
        <v>2.5922000000000001</v>
      </c>
      <c r="F210" s="24">
        <v>0.20799999999999999</v>
      </c>
      <c r="G210" s="24">
        <v>-1E-4</v>
      </c>
      <c r="H210" s="24">
        <v>-1.6189</v>
      </c>
      <c r="I210" s="24">
        <v>0</v>
      </c>
      <c r="J210" s="24">
        <v>0</v>
      </c>
      <c r="K210" s="24">
        <v>-7.3499999999999996E-2</v>
      </c>
      <c r="L210" s="24">
        <v>0.2016</v>
      </c>
      <c r="M210" s="24">
        <v>2.2193999999999998</v>
      </c>
      <c r="N210" s="24">
        <v>0.91110000000000002</v>
      </c>
      <c r="O210" s="24">
        <v>-0.3463</v>
      </c>
      <c r="P210" s="24" t="s">
        <v>172</v>
      </c>
      <c r="Q210" s="24">
        <v>-0.21029999999999999</v>
      </c>
      <c r="R210" s="24">
        <v>10.1866</v>
      </c>
      <c r="S210" s="24">
        <v>218.238</v>
      </c>
      <c r="T210" s="24">
        <v>218.7474</v>
      </c>
      <c r="U210" s="24">
        <v>0.77059999999999995</v>
      </c>
      <c r="V210" s="24">
        <v>21.168099999999999</v>
      </c>
      <c r="W210" s="24">
        <v>0</v>
      </c>
      <c r="X210" s="24">
        <v>7.6E-3</v>
      </c>
      <c r="Y210" s="24">
        <v>-9.1999999999999998E-3</v>
      </c>
      <c r="Z210" s="24">
        <v>-0.42570000000000002</v>
      </c>
      <c r="AA210" s="24">
        <v>-1.3462000000000001</v>
      </c>
      <c r="AB210">
        <f t="shared" si="42"/>
        <v>2.7546045720505861E-2</v>
      </c>
      <c r="AC210" s="14">
        <f t="shared" si="43"/>
        <v>0.20778716109945744</v>
      </c>
    </row>
    <row r="211" spans="1:29" x14ac:dyDescent="0.2">
      <c r="A211" s="24" t="s">
        <v>84</v>
      </c>
      <c r="B211" s="24" t="s">
        <v>160</v>
      </c>
      <c r="C211" s="24">
        <v>5.8066000000000004</v>
      </c>
      <c r="D211" s="24">
        <v>0.21579999999999999</v>
      </c>
      <c r="E211" s="24">
        <v>8.3999999999999995E-3</v>
      </c>
      <c r="F211" s="24">
        <v>0.20799999999999999</v>
      </c>
      <c r="G211" s="24">
        <v>-1E-4</v>
      </c>
      <c r="H211" s="24">
        <v>-1.6761999999999999</v>
      </c>
      <c r="I211" s="24">
        <v>0</v>
      </c>
      <c r="J211" s="24">
        <v>0</v>
      </c>
      <c r="K211" s="24">
        <v>6.9999999999999999E-4</v>
      </c>
      <c r="L211" s="24">
        <v>0.2077</v>
      </c>
      <c r="M211" s="24">
        <v>1.4477</v>
      </c>
      <c r="N211" s="24">
        <v>0.92859999999999998</v>
      </c>
      <c r="O211" s="24">
        <v>-0.3992</v>
      </c>
      <c r="P211" s="24" t="s">
        <v>172</v>
      </c>
      <c r="Q211" s="24">
        <v>-0.2034</v>
      </c>
      <c r="R211" s="24">
        <v>8.1213999999999995</v>
      </c>
      <c r="S211" s="24">
        <v>218.238</v>
      </c>
      <c r="T211" s="24">
        <v>218.7441</v>
      </c>
      <c r="U211" s="24">
        <v>0.77629999999999999</v>
      </c>
      <c r="V211" s="24">
        <v>21.3202</v>
      </c>
      <c r="W211" s="24">
        <v>0</v>
      </c>
      <c r="X211" s="24">
        <v>7.3000000000000001E-3</v>
      </c>
      <c r="Y211" s="24">
        <v>-1.17E-2</v>
      </c>
      <c r="Z211" s="24">
        <v>-0.39850000000000002</v>
      </c>
      <c r="AA211" s="24">
        <v>-1.2776000000000001</v>
      </c>
      <c r="AB211">
        <f t="shared" si="42"/>
        <v>2.7546045720505861E-2</v>
      </c>
      <c r="AC211" s="14">
        <f t="shared" si="43"/>
        <v>0.20799999776464426</v>
      </c>
    </row>
    <row r="212" spans="1:29" x14ac:dyDescent="0.2">
      <c r="A212" s="24" t="s">
        <v>84</v>
      </c>
      <c r="B212" s="24" t="s">
        <v>160</v>
      </c>
      <c r="C212" s="24">
        <v>6.133</v>
      </c>
      <c r="D212" s="24">
        <v>0.20830000000000001</v>
      </c>
      <c r="E212" s="24">
        <v>-2.5922000000000001</v>
      </c>
      <c r="F212" s="24">
        <v>0.20799999999999999</v>
      </c>
      <c r="G212" s="24">
        <v>-1E-4</v>
      </c>
      <c r="H212" s="24">
        <v>-1.6168</v>
      </c>
      <c r="I212" s="24">
        <v>0</v>
      </c>
      <c r="J212" s="24">
        <v>0</v>
      </c>
      <c r="K212" s="24">
        <v>7.4800000000000005E-2</v>
      </c>
      <c r="L212" s="24">
        <v>0.15959999999999999</v>
      </c>
      <c r="M212" s="24">
        <v>0.6845</v>
      </c>
      <c r="N212" s="24">
        <v>0.93710000000000004</v>
      </c>
      <c r="O212" s="24">
        <v>-0.41510000000000002</v>
      </c>
      <c r="P212" s="24" t="s">
        <v>172</v>
      </c>
      <c r="Q212" s="24">
        <v>-0.18770000000000001</v>
      </c>
      <c r="R212" s="24">
        <v>5.3719000000000001</v>
      </c>
      <c r="S212" s="24">
        <v>218.238</v>
      </c>
      <c r="T212" s="24">
        <v>218.7424</v>
      </c>
      <c r="U212" s="24">
        <v>0.78580000000000005</v>
      </c>
      <c r="V212" s="24">
        <v>21.540800000000001</v>
      </c>
      <c r="W212" s="24">
        <v>0</v>
      </c>
      <c r="X212" s="24">
        <v>6.6E-3</v>
      </c>
      <c r="Y212" s="24">
        <v>-1.3100000000000001E-2</v>
      </c>
      <c r="Z212" s="24">
        <v>-0.33200000000000002</v>
      </c>
      <c r="AA212" s="24">
        <v>-1.0201</v>
      </c>
      <c r="AB212">
        <f t="shared" si="42"/>
        <v>2.7546045720505861E-2</v>
      </c>
      <c r="AC212" s="14">
        <f t="shared" si="43"/>
        <v>0.20778716109945744</v>
      </c>
    </row>
    <row r="213" spans="1:29" x14ac:dyDescent="0.2">
      <c r="A213" s="24" t="s">
        <v>84</v>
      </c>
      <c r="B213" s="24" t="s">
        <v>160</v>
      </c>
      <c r="C213" s="24">
        <v>6.4566999999999997</v>
      </c>
      <c r="D213" s="24">
        <v>0.1867</v>
      </c>
      <c r="E213" s="24">
        <v>-5</v>
      </c>
      <c r="F213" s="24">
        <v>0.20799999999999999</v>
      </c>
      <c r="G213" s="24">
        <v>-1E-4</v>
      </c>
      <c r="H213" s="24">
        <v>-1.4457</v>
      </c>
      <c r="I213" s="24">
        <v>0</v>
      </c>
      <c r="J213" s="24">
        <v>0</v>
      </c>
      <c r="K213" s="24">
        <v>0.14280000000000001</v>
      </c>
      <c r="L213" s="24">
        <v>8.1900000000000001E-2</v>
      </c>
      <c r="M213" s="24">
        <v>8.6E-3</v>
      </c>
      <c r="N213" s="24">
        <v>0.92969999999999997</v>
      </c>
      <c r="O213" s="24">
        <v>-0.38419999999999999</v>
      </c>
      <c r="P213" s="24" t="s">
        <v>172</v>
      </c>
      <c r="Q213" s="24">
        <v>-0.16669999999999999</v>
      </c>
      <c r="R213" s="24">
        <v>2.1051000000000002</v>
      </c>
      <c r="S213" s="24">
        <v>218.238</v>
      </c>
      <c r="T213" s="24">
        <v>218.74250000000001</v>
      </c>
      <c r="U213" s="24">
        <v>0.79679999999999995</v>
      </c>
      <c r="V213" s="24">
        <v>21.765699999999999</v>
      </c>
      <c r="W213" s="24">
        <v>0</v>
      </c>
      <c r="X213" s="24">
        <v>5.7000000000000002E-3</v>
      </c>
      <c r="Y213" s="24">
        <v>-1.29E-2</v>
      </c>
      <c r="Z213" s="24">
        <v>-0.24479999999999999</v>
      </c>
      <c r="AA213" s="24">
        <v>-0.70430000000000004</v>
      </c>
      <c r="AB213">
        <f t="shared" si="42"/>
        <v>2.7546045720505861E-2</v>
      </c>
      <c r="AC213" s="14">
        <f t="shared" si="43"/>
        <v>0.20720849720308307</v>
      </c>
    </row>
    <row r="214" spans="1:29" x14ac:dyDescent="0.2">
      <c r="A214" s="24" t="s">
        <v>84</v>
      </c>
      <c r="B214" s="24" t="s">
        <v>160</v>
      </c>
      <c r="C214" s="24">
        <v>6.7793999999999999</v>
      </c>
      <c r="D214" s="24">
        <v>0.15229999999999999</v>
      </c>
      <c r="E214" s="24">
        <v>-7.0681000000000003</v>
      </c>
      <c r="F214" s="24">
        <v>0.20799999999999999</v>
      </c>
      <c r="G214" s="24">
        <v>-1E-4</v>
      </c>
      <c r="H214" s="24">
        <v>-1.1762999999999999</v>
      </c>
      <c r="I214" s="24">
        <v>0</v>
      </c>
      <c r="J214" s="24">
        <v>0</v>
      </c>
      <c r="K214" s="24">
        <v>0.19989999999999999</v>
      </c>
      <c r="L214" s="24">
        <v>7.4000000000000003E-3</v>
      </c>
      <c r="M214" s="24">
        <v>-0.58699999999999997</v>
      </c>
      <c r="N214" s="24">
        <v>0.9042</v>
      </c>
      <c r="O214" s="24">
        <v>-0.307</v>
      </c>
      <c r="P214" s="24" t="s">
        <v>172</v>
      </c>
      <c r="Q214" s="24">
        <v>-0.1452</v>
      </c>
      <c r="R214" s="24">
        <v>-1.3859999999999999</v>
      </c>
      <c r="S214" s="24">
        <v>218.238</v>
      </c>
      <c r="T214" s="24">
        <v>218.74350000000001</v>
      </c>
      <c r="U214" s="24">
        <v>0.80679999999999996</v>
      </c>
      <c r="V214" s="24">
        <v>21.941299999999998</v>
      </c>
      <c r="W214" s="24">
        <v>0</v>
      </c>
      <c r="X214" s="24">
        <v>4.7999999999999996E-3</v>
      </c>
      <c r="Y214" s="24">
        <v>-1.1299999999999999E-2</v>
      </c>
      <c r="Z214" s="24">
        <v>-0.15640000000000001</v>
      </c>
      <c r="AA214" s="24">
        <v>-0.44829999999999998</v>
      </c>
      <c r="AB214">
        <f t="shared" si="42"/>
        <v>2.7546045720505861E-2</v>
      </c>
      <c r="AC214" s="14">
        <f t="shared" si="43"/>
        <v>0.20641932489185699</v>
      </c>
    </row>
    <row r="215" spans="1:29" x14ac:dyDescent="0.2">
      <c r="A215" s="24" t="s">
        <v>84</v>
      </c>
      <c r="B215" s="24" t="s">
        <v>160</v>
      </c>
      <c r="C215" s="24">
        <v>7.1007999999999996</v>
      </c>
      <c r="D215" s="24">
        <v>0.1076</v>
      </c>
      <c r="E215" s="24">
        <v>-8.6561000000000003</v>
      </c>
      <c r="F215" s="24">
        <v>0.20799999999999999</v>
      </c>
      <c r="G215" s="24">
        <v>-1E-4</v>
      </c>
      <c r="H215" s="24">
        <v>-0.82850000000000001</v>
      </c>
      <c r="I215" s="24">
        <v>0</v>
      </c>
      <c r="J215" s="24">
        <v>0</v>
      </c>
      <c r="K215" s="24">
        <v>0.24260000000000001</v>
      </c>
      <c r="L215" s="24">
        <v>-3.44E-2</v>
      </c>
      <c r="M215" s="24">
        <v>-1.1660999999999999</v>
      </c>
      <c r="N215" s="24">
        <v>0.86629999999999996</v>
      </c>
      <c r="O215" s="24">
        <v>-0.19470000000000001</v>
      </c>
      <c r="P215" s="24" t="s">
        <v>172</v>
      </c>
      <c r="Q215" s="24">
        <v>-0.128</v>
      </c>
      <c r="R215" s="24">
        <v>-4.7412999999999998</v>
      </c>
      <c r="S215" s="24">
        <v>218.238</v>
      </c>
      <c r="T215" s="24">
        <v>218.7439</v>
      </c>
      <c r="U215" s="24">
        <v>0.81459999999999999</v>
      </c>
      <c r="V215" s="24">
        <v>22.0459</v>
      </c>
      <c r="W215" s="24">
        <v>0</v>
      </c>
      <c r="X215" s="24">
        <v>4.3E-3</v>
      </c>
      <c r="Y215" s="24">
        <v>-9.1000000000000004E-3</v>
      </c>
      <c r="Z215" s="24">
        <v>-7.9299999999999995E-2</v>
      </c>
      <c r="AA215" s="24">
        <v>-0.29380000000000001</v>
      </c>
      <c r="AB215">
        <f t="shared" si="42"/>
        <v>2.7546045720505861E-2</v>
      </c>
      <c r="AC215" s="14">
        <f t="shared" si="43"/>
        <v>0.2056307744639258</v>
      </c>
    </row>
    <row r="216" spans="1:29" x14ac:dyDescent="0.2">
      <c r="A216" s="24" t="s">
        <v>84</v>
      </c>
      <c r="B216" s="24" t="s">
        <v>160</v>
      </c>
      <c r="C216" s="24">
        <v>7.4230999999999998</v>
      </c>
      <c r="D216" s="24">
        <v>5.5399999999999998E-2</v>
      </c>
      <c r="E216" s="24">
        <v>-9.6602999999999994</v>
      </c>
      <c r="F216" s="24">
        <v>0.20799999999999999</v>
      </c>
      <c r="G216" s="24">
        <v>-1E-4</v>
      </c>
      <c r="H216" s="24">
        <v>-0.42670000000000002</v>
      </c>
      <c r="I216" s="24">
        <v>0</v>
      </c>
      <c r="J216" s="24">
        <v>0</v>
      </c>
      <c r="K216" s="24">
        <v>0.26889999999999997</v>
      </c>
      <c r="L216" s="24">
        <v>-2.7E-2</v>
      </c>
      <c r="M216" s="24">
        <v>-1.784</v>
      </c>
      <c r="N216" s="24">
        <v>0.82869999999999999</v>
      </c>
      <c r="O216" s="24">
        <v>-6.5199999999999994E-2</v>
      </c>
      <c r="P216" s="24" t="s">
        <v>172</v>
      </c>
      <c r="Q216" s="24">
        <v>-0.1191</v>
      </c>
      <c r="R216" s="24">
        <v>-7.6288</v>
      </c>
      <c r="S216" s="24">
        <v>218.238</v>
      </c>
      <c r="T216" s="24">
        <v>218.74279999999999</v>
      </c>
      <c r="U216" s="24">
        <v>0.81989999999999996</v>
      </c>
      <c r="V216" s="24">
        <v>22.0883</v>
      </c>
      <c r="W216" s="24">
        <v>0</v>
      </c>
      <c r="X216" s="24">
        <v>4.4000000000000003E-3</v>
      </c>
      <c r="Y216" s="24">
        <v>-7.1000000000000004E-3</v>
      </c>
      <c r="Z216" s="24">
        <v>-1.41E-2</v>
      </c>
      <c r="AA216" s="24">
        <v>-0.1797</v>
      </c>
      <c r="AB216">
        <f t="shared" si="42"/>
        <v>2.7546045720505861E-2</v>
      </c>
      <c r="AC216" s="14">
        <f t="shared" si="43"/>
        <v>0.20505055542982287</v>
      </c>
    </row>
    <row r="217" spans="1:29" x14ac:dyDescent="0.2">
      <c r="A217" s="24" t="s">
        <v>85</v>
      </c>
      <c r="B217" s="24" t="s">
        <v>160</v>
      </c>
      <c r="C217" s="24">
        <v>2E-3</v>
      </c>
      <c r="D217" s="24">
        <v>-4.0000000000000002E-4</v>
      </c>
      <c r="E217" s="24">
        <v>-10</v>
      </c>
      <c r="F217" s="24">
        <v>0.20799999999999999</v>
      </c>
      <c r="G217" s="24">
        <v>-1E-4</v>
      </c>
      <c r="H217" s="24">
        <v>2.7000000000000001E-3</v>
      </c>
      <c r="I217" s="24">
        <v>0</v>
      </c>
      <c r="J217" s="24">
        <v>0</v>
      </c>
      <c r="K217" s="24">
        <v>0.2777</v>
      </c>
      <c r="L217" s="24">
        <v>-0.1245</v>
      </c>
      <c r="M217" s="24">
        <v>-0.36680000000000001</v>
      </c>
      <c r="N217" s="24">
        <v>0.80959999999999999</v>
      </c>
      <c r="O217" s="24">
        <v>-9.1800000000000007E-2</v>
      </c>
      <c r="P217" s="24" t="s">
        <v>172</v>
      </c>
      <c r="Q217" s="24">
        <v>-0.1249</v>
      </c>
      <c r="R217" s="24">
        <v>-11.1595</v>
      </c>
      <c r="S217" s="24">
        <v>218.238</v>
      </c>
      <c r="T217" s="24">
        <v>218.76070000000001</v>
      </c>
      <c r="U217" s="24">
        <v>0.88290000000000002</v>
      </c>
      <c r="V217" s="24">
        <v>22.232800000000001</v>
      </c>
      <c r="W217" s="24">
        <v>30</v>
      </c>
      <c r="X217" s="24">
        <v>30.101800000000001</v>
      </c>
      <c r="Y217" s="24">
        <v>0.22520000000000001</v>
      </c>
      <c r="Z217" s="24">
        <v>0.7258</v>
      </c>
      <c r="AA217" s="24">
        <v>3.9786999999999999</v>
      </c>
      <c r="AB217">
        <f t="shared" si="42"/>
        <v>2.7546045720505861E-2</v>
      </c>
      <c r="AC217" s="14">
        <f t="shared" si="43"/>
        <v>0.20484001262653925</v>
      </c>
    </row>
    <row r="218" spans="1:29" x14ac:dyDescent="0.2">
      <c r="A218" s="24" t="s">
        <v>85</v>
      </c>
      <c r="B218" s="24" t="s">
        <v>160</v>
      </c>
      <c r="C218" s="24">
        <v>0.32169999999999999</v>
      </c>
      <c r="D218" s="24">
        <v>-5.6099999999999997E-2</v>
      </c>
      <c r="E218" s="24">
        <v>-9.6602999999999994</v>
      </c>
      <c r="F218" s="24">
        <v>0.20799999999999999</v>
      </c>
      <c r="G218" s="24">
        <v>-1E-4</v>
      </c>
      <c r="H218" s="24">
        <v>0.432</v>
      </c>
      <c r="I218" s="24">
        <v>0</v>
      </c>
      <c r="J218" s="24">
        <v>0</v>
      </c>
      <c r="K218" s="24">
        <v>0.26879999999999998</v>
      </c>
      <c r="L218" s="24">
        <v>-0.12989999999999999</v>
      </c>
      <c r="M218" s="24">
        <v>-0.87619999999999998</v>
      </c>
      <c r="N218" s="24">
        <v>0.81279999999999997</v>
      </c>
      <c r="O218" s="24">
        <v>2.0299999999999999E-2</v>
      </c>
      <c r="P218" s="24" t="s">
        <v>172</v>
      </c>
      <c r="Q218" s="24">
        <v>-0.121</v>
      </c>
      <c r="R218" s="24">
        <v>-12.6134</v>
      </c>
      <c r="S218" s="24">
        <v>218.238</v>
      </c>
      <c r="T218" s="24">
        <v>218.76140000000001</v>
      </c>
      <c r="U218" s="24">
        <v>0.88180000000000003</v>
      </c>
      <c r="V218" s="24">
        <v>22.185199999999998</v>
      </c>
      <c r="W218" s="24">
        <v>30</v>
      </c>
      <c r="X218" s="24">
        <v>30.101900000000001</v>
      </c>
      <c r="Y218" s="24">
        <v>0.21390000000000001</v>
      </c>
      <c r="Z218" s="24">
        <v>0.8075</v>
      </c>
      <c r="AA218" s="24">
        <v>0.40589999999999998</v>
      </c>
      <c r="AB218">
        <f t="shared" si="42"/>
        <v>2.7546045720505861E-2</v>
      </c>
      <c r="AC218" s="14">
        <f t="shared" si="43"/>
        <v>0.20505055542982287</v>
      </c>
    </row>
    <row r="219" spans="1:29" x14ac:dyDescent="0.2">
      <c r="A219" s="24" t="s">
        <v>85</v>
      </c>
      <c r="B219" s="24" t="s">
        <v>160</v>
      </c>
      <c r="C219" s="24">
        <v>0.64200000000000002</v>
      </c>
      <c r="D219" s="24">
        <v>-0.108</v>
      </c>
      <c r="E219" s="24">
        <v>-8.6644000000000005</v>
      </c>
      <c r="F219" s="24">
        <v>0.20799999999999999</v>
      </c>
      <c r="G219" s="24">
        <v>0</v>
      </c>
      <c r="H219" s="24">
        <v>0.83360000000000001</v>
      </c>
      <c r="I219" s="24">
        <v>0</v>
      </c>
      <c r="J219" s="24">
        <v>0</v>
      </c>
      <c r="K219" s="24">
        <v>0.2424</v>
      </c>
      <c r="L219" s="24">
        <v>-0.15049999999999999</v>
      </c>
      <c r="M219" s="24">
        <v>-1.0669999999999999</v>
      </c>
      <c r="N219" s="24">
        <v>0.84209999999999996</v>
      </c>
      <c r="O219" s="24">
        <v>0.12520000000000001</v>
      </c>
      <c r="P219" s="24" t="s">
        <v>172</v>
      </c>
      <c r="Q219" s="24">
        <v>-0.12670000000000001</v>
      </c>
      <c r="R219" s="24">
        <v>-13.4946</v>
      </c>
      <c r="S219" s="24">
        <v>218.238</v>
      </c>
      <c r="T219" s="24">
        <v>218.76300000000001</v>
      </c>
      <c r="U219" s="24">
        <v>0.86250000000000004</v>
      </c>
      <c r="V219" s="24">
        <v>21.831099999999999</v>
      </c>
      <c r="W219" s="24">
        <v>30</v>
      </c>
      <c r="X219" s="24">
        <v>30.1023</v>
      </c>
      <c r="Y219" s="24">
        <v>0.1956</v>
      </c>
      <c r="Z219" s="24">
        <v>0.90290000000000004</v>
      </c>
      <c r="AA219" s="24">
        <v>-3.2974000000000001</v>
      </c>
      <c r="AB219">
        <f t="shared" si="42"/>
        <v>0</v>
      </c>
      <c r="AC219" s="14">
        <f t="shared" si="43"/>
        <v>0.20562623743382163</v>
      </c>
    </row>
    <row r="220" spans="1:29" x14ac:dyDescent="0.2">
      <c r="A220" s="24" t="s">
        <v>85</v>
      </c>
      <c r="B220" s="24" t="s">
        <v>160</v>
      </c>
      <c r="C220" s="24">
        <v>0.96540000000000004</v>
      </c>
      <c r="D220" s="24">
        <v>-0.15290000000000001</v>
      </c>
      <c r="E220" s="24">
        <v>-7.0681000000000003</v>
      </c>
      <c r="F220" s="24">
        <v>0.20799999999999999</v>
      </c>
      <c r="G220" s="24">
        <v>0</v>
      </c>
      <c r="H220" s="24">
        <v>1.1808000000000001</v>
      </c>
      <c r="I220" s="24">
        <v>0</v>
      </c>
      <c r="J220" s="24">
        <v>0</v>
      </c>
      <c r="K220" s="24">
        <v>0.19939999999999999</v>
      </c>
      <c r="L220" s="24">
        <v>-0.18329999999999999</v>
      </c>
      <c r="M220" s="24">
        <v>-0.90859999999999996</v>
      </c>
      <c r="N220" s="24">
        <v>0.88880000000000003</v>
      </c>
      <c r="O220" s="24">
        <v>0.2306</v>
      </c>
      <c r="P220" s="24" t="s">
        <v>172</v>
      </c>
      <c r="Q220" s="24">
        <v>-0.13880000000000001</v>
      </c>
      <c r="R220" s="24">
        <v>-13.7804</v>
      </c>
      <c r="S220" s="24">
        <v>218.238</v>
      </c>
      <c r="T220" s="24">
        <v>218.76609999999999</v>
      </c>
      <c r="U220" s="24">
        <v>0.83109999999999995</v>
      </c>
      <c r="V220" s="24">
        <v>21.272400000000001</v>
      </c>
      <c r="W220" s="24">
        <v>30</v>
      </c>
      <c r="X220" s="24">
        <v>30.102599999999999</v>
      </c>
      <c r="Y220" s="24">
        <v>0.17649999999999999</v>
      </c>
      <c r="Z220" s="24">
        <v>0.98650000000000004</v>
      </c>
      <c r="AA220" s="24">
        <v>-6.0529999999999999</v>
      </c>
      <c r="AB220">
        <f t="shared" si="42"/>
        <v>0</v>
      </c>
      <c r="AC220" s="14">
        <f t="shared" si="43"/>
        <v>0.20641932489185699</v>
      </c>
    </row>
    <row r="221" spans="1:29" x14ac:dyDescent="0.2">
      <c r="A221" s="24" t="s">
        <v>85</v>
      </c>
      <c r="B221" s="24" t="s">
        <v>160</v>
      </c>
      <c r="C221" s="24">
        <v>1.2881</v>
      </c>
      <c r="D221" s="24">
        <v>-0.18720000000000001</v>
      </c>
      <c r="E221" s="24">
        <v>-5</v>
      </c>
      <c r="F221" s="24">
        <v>0.20799999999999999</v>
      </c>
      <c r="G221" s="24">
        <v>0</v>
      </c>
      <c r="H221" s="24">
        <v>1.4491000000000001</v>
      </c>
      <c r="I221" s="24">
        <v>0</v>
      </c>
      <c r="J221" s="24">
        <v>0</v>
      </c>
      <c r="K221" s="24">
        <v>0.1419</v>
      </c>
      <c r="L221" s="24">
        <v>-0.21909999999999999</v>
      </c>
      <c r="M221" s="24">
        <v>-0.4597</v>
      </c>
      <c r="N221" s="24">
        <v>0.93730000000000002</v>
      </c>
      <c r="O221" s="24">
        <v>0.3387</v>
      </c>
      <c r="P221" s="24" t="s">
        <v>172</v>
      </c>
      <c r="Q221" s="24">
        <v>-0.15279999999999999</v>
      </c>
      <c r="R221" s="24">
        <v>-13.401</v>
      </c>
      <c r="S221" s="24">
        <v>218.238</v>
      </c>
      <c r="T221" s="24">
        <v>218.77</v>
      </c>
      <c r="U221" s="24">
        <v>0.7974</v>
      </c>
      <c r="V221" s="24">
        <v>20.6739</v>
      </c>
      <c r="W221" s="24">
        <v>30</v>
      </c>
      <c r="X221" s="24">
        <v>30.102900000000002</v>
      </c>
      <c r="Y221" s="24">
        <v>0.1593</v>
      </c>
      <c r="Z221" s="24">
        <v>1.0301</v>
      </c>
      <c r="AA221" s="24">
        <v>-7.2558999999999996</v>
      </c>
      <c r="AB221">
        <f t="shared" si="42"/>
        <v>0</v>
      </c>
      <c r="AC221" s="14">
        <f t="shared" si="43"/>
        <v>0.20720849720308307</v>
      </c>
    </row>
    <row r="222" spans="1:29" x14ac:dyDescent="0.2">
      <c r="A222" s="24" t="s">
        <v>85</v>
      </c>
      <c r="B222" s="24" t="s">
        <v>160</v>
      </c>
      <c r="C222" s="24">
        <v>1.6117999999999999</v>
      </c>
      <c r="D222" s="24">
        <v>-0.20880000000000001</v>
      </c>
      <c r="E222" s="24">
        <v>-2.5922000000000001</v>
      </c>
      <c r="F222" s="24">
        <v>0.20799999999999999</v>
      </c>
      <c r="G222" s="24">
        <v>1E-4</v>
      </c>
      <c r="H222" s="24">
        <v>1.6185</v>
      </c>
      <c r="I222" s="24">
        <v>0</v>
      </c>
      <c r="J222" s="24">
        <v>0</v>
      </c>
      <c r="K222" s="24">
        <v>7.3599999999999999E-2</v>
      </c>
      <c r="L222" s="24">
        <v>-0.25359999999999999</v>
      </c>
      <c r="M222" s="24">
        <v>0.15440000000000001</v>
      </c>
      <c r="N222" s="24">
        <v>0.97140000000000004</v>
      </c>
      <c r="O222" s="24">
        <v>0.44140000000000001</v>
      </c>
      <c r="P222" s="24" t="s">
        <v>172</v>
      </c>
      <c r="Q222" s="24">
        <v>-0.16309999999999999</v>
      </c>
      <c r="R222" s="24">
        <v>-12.263299999999999</v>
      </c>
      <c r="S222" s="24">
        <v>218.238</v>
      </c>
      <c r="T222" s="24">
        <v>218.77269999999999</v>
      </c>
      <c r="U222" s="24">
        <v>0.77080000000000004</v>
      </c>
      <c r="V222" s="24">
        <v>20.192</v>
      </c>
      <c r="W222" s="24">
        <v>30</v>
      </c>
      <c r="X222" s="24">
        <v>30.102900000000002</v>
      </c>
      <c r="Y222" s="24">
        <v>0.1426</v>
      </c>
      <c r="Z222" s="24">
        <v>1.0173000000000001</v>
      </c>
      <c r="AA222" s="24">
        <v>-7.0221</v>
      </c>
      <c r="AB222">
        <f t="shared" si="42"/>
        <v>-2.7546045720505861E-2</v>
      </c>
      <c r="AC222" s="14">
        <f t="shared" si="43"/>
        <v>0.20778716109945744</v>
      </c>
    </row>
    <row r="223" spans="1:29" x14ac:dyDescent="0.2">
      <c r="A223" s="24" t="s">
        <v>85</v>
      </c>
      <c r="B223" s="24" t="s">
        <v>160</v>
      </c>
      <c r="C223" s="24">
        <v>1.9361999999999999</v>
      </c>
      <c r="D223" s="24">
        <v>-0.21609999999999999</v>
      </c>
      <c r="E223" s="24">
        <v>-8.3999999999999995E-3</v>
      </c>
      <c r="F223" s="24">
        <v>0.20799999999999999</v>
      </c>
      <c r="G223" s="24">
        <v>1E-4</v>
      </c>
      <c r="H223" s="24">
        <v>1.6758999999999999</v>
      </c>
      <c r="I223" s="24">
        <v>0</v>
      </c>
      <c r="J223" s="24">
        <v>0</v>
      </c>
      <c r="K223" s="24">
        <v>-5.9999999999999995E-4</v>
      </c>
      <c r="L223" s="24">
        <v>-0.29260000000000003</v>
      </c>
      <c r="M223" s="24">
        <v>0.79600000000000004</v>
      </c>
      <c r="N223" s="24">
        <v>0.98080000000000001</v>
      </c>
      <c r="O223" s="24">
        <v>0.52100000000000002</v>
      </c>
      <c r="P223" s="24" t="s">
        <v>172</v>
      </c>
      <c r="Q223" s="24">
        <v>-0.16550000000000001</v>
      </c>
      <c r="R223" s="24">
        <v>-10.313499999999999</v>
      </c>
      <c r="S223" s="24">
        <v>218.238</v>
      </c>
      <c r="T223" s="24">
        <v>218.77180000000001</v>
      </c>
      <c r="U223" s="24">
        <v>0.75619999999999998</v>
      </c>
      <c r="V223" s="24">
        <v>19.912299999999998</v>
      </c>
      <c r="W223" s="24">
        <v>30</v>
      </c>
      <c r="X223" s="24">
        <v>30.102799999999998</v>
      </c>
      <c r="Y223" s="24">
        <v>0.1232</v>
      </c>
      <c r="Z223" s="24">
        <v>0.95150000000000001</v>
      </c>
      <c r="AA223" s="24">
        <v>-6.0372000000000003</v>
      </c>
      <c r="AB223">
        <f t="shared" si="42"/>
        <v>-2.7546045720505861E-2</v>
      </c>
      <c r="AC223" s="14">
        <f t="shared" si="43"/>
        <v>0.20799999776464426</v>
      </c>
    </row>
    <row r="224" spans="1:29" x14ac:dyDescent="0.2">
      <c r="A224" s="24" t="s">
        <v>85</v>
      </c>
      <c r="B224" s="24" t="s">
        <v>160</v>
      </c>
      <c r="C224" s="24">
        <v>2.2625999999999999</v>
      </c>
      <c r="D224" s="24">
        <v>-0.2087</v>
      </c>
      <c r="E224" s="24">
        <v>2.5922000000000001</v>
      </c>
      <c r="F224" s="24">
        <v>0.20799999999999999</v>
      </c>
      <c r="G224" s="24">
        <v>1E-4</v>
      </c>
      <c r="H224" s="24">
        <v>1.6168</v>
      </c>
      <c r="I224" s="24">
        <v>0</v>
      </c>
      <c r="J224" s="24">
        <v>0</v>
      </c>
      <c r="K224" s="24">
        <v>-7.46E-2</v>
      </c>
      <c r="L224" s="24">
        <v>-0.34899999999999998</v>
      </c>
      <c r="M224" s="24">
        <v>1.3736999999999999</v>
      </c>
      <c r="N224" s="24">
        <v>0.9647</v>
      </c>
      <c r="O224" s="24">
        <v>0.55689999999999995</v>
      </c>
      <c r="P224" s="24" t="s">
        <v>172</v>
      </c>
      <c r="Q224" s="24">
        <v>-0.15840000000000001</v>
      </c>
      <c r="R224" s="24">
        <v>-7.6059000000000001</v>
      </c>
      <c r="S224" s="24">
        <v>218.238</v>
      </c>
      <c r="T224" s="24">
        <v>218.76589999999999</v>
      </c>
      <c r="U224" s="24">
        <v>0.75260000000000005</v>
      </c>
      <c r="V224" s="24">
        <v>19.8279</v>
      </c>
      <c r="W224" s="24">
        <v>30</v>
      </c>
      <c r="X224" s="24">
        <v>30.102599999999999</v>
      </c>
      <c r="Y224" s="24">
        <v>9.9699999999999997E-2</v>
      </c>
      <c r="Z224" s="24">
        <v>0.8548</v>
      </c>
      <c r="AA224" s="24">
        <v>-5.1048999999999998</v>
      </c>
      <c r="AB224">
        <f t="shared" si="42"/>
        <v>-2.7546045720505861E-2</v>
      </c>
      <c r="AC224" s="14">
        <f t="shared" si="43"/>
        <v>0.20778716109945744</v>
      </c>
    </row>
    <row r="225" spans="1:29" x14ac:dyDescent="0.2">
      <c r="A225" s="24" t="s">
        <v>85</v>
      </c>
      <c r="B225" s="24" t="s">
        <v>160</v>
      </c>
      <c r="C225" s="24">
        <v>2.5863999999999998</v>
      </c>
      <c r="D225" s="24">
        <v>-0.187</v>
      </c>
      <c r="E225" s="24">
        <v>5</v>
      </c>
      <c r="F225" s="24">
        <v>0.20799999999999999</v>
      </c>
      <c r="G225" s="24">
        <v>1E-4</v>
      </c>
      <c r="H225" s="24">
        <v>1.4459</v>
      </c>
      <c r="I225" s="24">
        <v>0</v>
      </c>
      <c r="J225" s="24">
        <v>0</v>
      </c>
      <c r="K225" s="24">
        <v>-0.14269999999999999</v>
      </c>
      <c r="L225" s="24">
        <v>-0.43180000000000002</v>
      </c>
      <c r="M225" s="24">
        <v>1.8734</v>
      </c>
      <c r="N225" s="24">
        <v>0.93130000000000002</v>
      </c>
      <c r="O225" s="24">
        <v>0.53520000000000001</v>
      </c>
      <c r="P225" s="24" t="s">
        <v>172</v>
      </c>
      <c r="Q225" s="24">
        <v>-0.1439</v>
      </c>
      <c r="R225" s="24">
        <v>-4.3384999999999998</v>
      </c>
      <c r="S225" s="24">
        <v>218.238</v>
      </c>
      <c r="T225" s="24">
        <v>218.7559</v>
      </c>
      <c r="U225" s="24">
        <v>0.75490000000000002</v>
      </c>
      <c r="V225" s="24">
        <v>19.864000000000001</v>
      </c>
      <c r="W225" s="24">
        <v>30</v>
      </c>
      <c r="X225" s="24">
        <v>30.102399999999999</v>
      </c>
      <c r="Y225" s="24">
        <v>7.5399999999999995E-2</v>
      </c>
      <c r="Z225" s="24">
        <v>0.75770000000000004</v>
      </c>
      <c r="AA225" s="24">
        <v>-4.6695000000000002</v>
      </c>
      <c r="AB225">
        <f t="shared" si="42"/>
        <v>-2.7546045720505861E-2</v>
      </c>
      <c r="AC225" s="14">
        <f t="shared" si="43"/>
        <v>0.20720849720308307</v>
      </c>
    </row>
    <row r="226" spans="1:29" x14ac:dyDescent="0.2">
      <c r="A226" s="24" t="s">
        <v>85</v>
      </c>
      <c r="B226" s="24" t="s">
        <v>160</v>
      </c>
      <c r="C226" s="24">
        <v>2.9089999999999998</v>
      </c>
      <c r="D226" s="24">
        <v>-0.1527</v>
      </c>
      <c r="E226" s="24">
        <v>7.0681000000000003</v>
      </c>
      <c r="F226" s="24">
        <v>0.20799999999999999</v>
      </c>
      <c r="G226" s="24">
        <v>1E-4</v>
      </c>
      <c r="H226" s="24">
        <v>1.1767000000000001</v>
      </c>
      <c r="I226" s="24">
        <v>0</v>
      </c>
      <c r="J226" s="24">
        <v>0</v>
      </c>
      <c r="K226" s="24">
        <v>-0.19980000000000001</v>
      </c>
      <c r="L226" s="24">
        <v>-0.53469999999999995</v>
      </c>
      <c r="M226" s="24">
        <v>2.3473999999999999</v>
      </c>
      <c r="N226" s="24">
        <v>0.89339999999999997</v>
      </c>
      <c r="O226" s="24">
        <v>0.45550000000000002</v>
      </c>
      <c r="P226" s="24" t="s">
        <v>172</v>
      </c>
      <c r="Q226" s="24">
        <v>-0.12740000000000001</v>
      </c>
      <c r="R226" s="24">
        <v>-0.83040000000000003</v>
      </c>
      <c r="S226" s="24">
        <v>218.238</v>
      </c>
      <c r="T226" s="24">
        <v>218.7448</v>
      </c>
      <c r="U226" s="24">
        <v>0.75770000000000004</v>
      </c>
      <c r="V226" s="24">
        <v>19.9315</v>
      </c>
      <c r="W226" s="24">
        <v>30</v>
      </c>
      <c r="X226" s="24">
        <v>30.102399999999999</v>
      </c>
      <c r="Y226" s="24">
        <v>5.7299999999999997E-2</v>
      </c>
      <c r="Z226" s="24">
        <v>0.68469999999999998</v>
      </c>
      <c r="AA226" s="24">
        <v>-4.5875000000000004</v>
      </c>
      <c r="AB226">
        <f t="shared" si="42"/>
        <v>-2.7546045720505861E-2</v>
      </c>
      <c r="AC226" s="14">
        <f t="shared" si="43"/>
        <v>0.20641932489185699</v>
      </c>
    </row>
    <row r="227" spans="1:29" x14ac:dyDescent="0.2">
      <c r="A227" s="24" t="s">
        <v>85</v>
      </c>
      <c r="B227" s="24" t="s">
        <v>160</v>
      </c>
      <c r="C227" s="24">
        <v>3.2303999999999999</v>
      </c>
      <c r="D227" s="24">
        <v>-0.108</v>
      </c>
      <c r="E227" s="24">
        <v>8.6561000000000003</v>
      </c>
      <c r="F227" s="24">
        <v>0.20799999999999999</v>
      </c>
      <c r="G227" s="24">
        <v>1E-4</v>
      </c>
      <c r="H227" s="24">
        <v>0.82899999999999996</v>
      </c>
      <c r="I227" s="24">
        <v>0</v>
      </c>
      <c r="J227" s="24">
        <v>0</v>
      </c>
      <c r="K227" s="24">
        <v>-0.24260000000000001</v>
      </c>
      <c r="L227" s="24">
        <v>-0.63100000000000001</v>
      </c>
      <c r="M227" s="24">
        <v>2.8666999999999998</v>
      </c>
      <c r="N227" s="24">
        <v>0.86270000000000002</v>
      </c>
      <c r="O227" s="24">
        <v>0.33119999999999999</v>
      </c>
      <c r="P227" s="24" t="s">
        <v>172</v>
      </c>
      <c r="Q227" s="24">
        <v>-0.1154</v>
      </c>
      <c r="R227" s="24">
        <v>2.5501999999999998</v>
      </c>
      <c r="S227" s="24">
        <v>218.238</v>
      </c>
      <c r="T227" s="24">
        <v>218.73670000000001</v>
      </c>
      <c r="U227" s="24">
        <v>0.75780000000000003</v>
      </c>
      <c r="V227" s="24">
        <v>19.976299999999998</v>
      </c>
      <c r="W227" s="24">
        <v>30</v>
      </c>
      <c r="X227" s="24">
        <v>30.102399999999999</v>
      </c>
      <c r="Y227" s="24">
        <v>5.2499999999999998E-2</v>
      </c>
      <c r="Z227" s="24">
        <v>0.64419999999999999</v>
      </c>
      <c r="AA227" s="24">
        <v>-4.2755000000000001</v>
      </c>
      <c r="AB227">
        <f t="shared" si="42"/>
        <v>-2.7546045720505861E-2</v>
      </c>
      <c r="AC227" s="14">
        <f t="shared" si="43"/>
        <v>0.2056307744639258</v>
      </c>
    </row>
    <row r="228" spans="1:29" x14ac:dyDescent="0.2">
      <c r="A228" s="24" t="s">
        <v>85</v>
      </c>
      <c r="B228" s="24" t="s">
        <v>160</v>
      </c>
      <c r="C228" s="24">
        <v>3.5527000000000002</v>
      </c>
      <c r="D228" s="24">
        <v>-5.57E-2</v>
      </c>
      <c r="E228" s="24">
        <v>9.6602999999999994</v>
      </c>
      <c r="F228" s="24">
        <v>0.20799999999999999</v>
      </c>
      <c r="G228" s="24">
        <v>1E-4</v>
      </c>
      <c r="H228" s="24">
        <v>0.42699999999999999</v>
      </c>
      <c r="I228" s="24">
        <v>0</v>
      </c>
      <c r="J228" s="24">
        <v>0</v>
      </c>
      <c r="K228" s="24">
        <v>-0.26900000000000002</v>
      </c>
      <c r="L228" s="24">
        <v>-0.68169999999999997</v>
      </c>
      <c r="M228" s="24">
        <v>3.4655</v>
      </c>
      <c r="N228" s="24">
        <v>0.84619999999999995</v>
      </c>
      <c r="O228" s="24">
        <v>0.18340000000000001</v>
      </c>
      <c r="P228" s="24" t="s">
        <v>172</v>
      </c>
      <c r="Q228" s="24">
        <v>-0.1138</v>
      </c>
      <c r="R228" s="24">
        <v>5.4756999999999998</v>
      </c>
      <c r="S228" s="24">
        <v>218.238</v>
      </c>
      <c r="T228" s="24">
        <v>218.7347</v>
      </c>
      <c r="U228" s="24">
        <v>0.75590000000000002</v>
      </c>
      <c r="V228" s="24">
        <v>19.998699999999999</v>
      </c>
      <c r="W228" s="24">
        <v>30</v>
      </c>
      <c r="X228" s="24">
        <v>30.102499999999999</v>
      </c>
      <c r="Y228" s="24">
        <v>6.4199999999999993E-2</v>
      </c>
      <c r="Z228" s="24">
        <v>0.62680000000000002</v>
      </c>
      <c r="AA228" s="24">
        <v>-3.1320999999999999</v>
      </c>
      <c r="AB228">
        <f t="shared" si="42"/>
        <v>-2.7546045720505861E-2</v>
      </c>
      <c r="AC228" s="14">
        <f t="shared" si="43"/>
        <v>0.20505055542982287</v>
      </c>
    </row>
    <row r="229" spans="1:29" x14ac:dyDescent="0.2">
      <c r="A229" s="24" t="s">
        <v>85</v>
      </c>
      <c r="B229" s="24" t="s">
        <v>160</v>
      </c>
      <c r="C229" s="24">
        <v>3.8723999999999998</v>
      </c>
      <c r="D229" s="24">
        <v>0</v>
      </c>
      <c r="E229" s="24">
        <v>10</v>
      </c>
      <c r="F229" s="24">
        <v>0.20799999999999999</v>
      </c>
      <c r="G229" s="24">
        <v>1E-4</v>
      </c>
      <c r="H229" s="24">
        <v>-2.5000000000000001E-3</v>
      </c>
      <c r="I229" s="24">
        <v>0</v>
      </c>
      <c r="J229" s="24">
        <v>0</v>
      </c>
      <c r="K229" s="24">
        <v>-0.27789999999999998</v>
      </c>
      <c r="L229" s="24">
        <v>-0.65269999999999995</v>
      </c>
      <c r="M229" s="24">
        <v>4.1078000000000001</v>
      </c>
      <c r="N229" s="24">
        <v>0.84430000000000005</v>
      </c>
      <c r="O229" s="24">
        <v>3.2399999999999998E-2</v>
      </c>
      <c r="P229" s="24" t="s">
        <v>172</v>
      </c>
      <c r="Q229" s="24">
        <v>-0.12509999999999999</v>
      </c>
      <c r="R229" s="24">
        <v>7.7256</v>
      </c>
      <c r="S229" s="24">
        <v>218.238</v>
      </c>
      <c r="T229" s="24">
        <v>218.73949999999999</v>
      </c>
      <c r="U229" s="24">
        <v>0.75529999999999997</v>
      </c>
      <c r="V229" s="24">
        <v>20.035</v>
      </c>
      <c r="W229" s="24">
        <v>30</v>
      </c>
      <c r="X229" s="24">
        <v>30.102599999999999</v>
      </c>
      <c r="Y229" s="24">
        <v>8.8800000000000004E-2</v>
      </c>
      <c r="Z229" s="24">
        <v>0.61419999999999997</v>
      </c>
      <c r="AA229" s="24">
        <v>-0.97189999999999999</v>
      </c>
      <c r="AB229">
        <f t="shared" si="42"/>
        <v>-2.7546045720505861E-2</v>
      </c>
      <c r="AC229" s="14">
        <f t="shared" si="43"/>
        <v>0.20484001262653925</v>
      </c>
    </row>
    <row r="230" spans="1:29" x14ac:dyDescent="0.2">
      <c r="A230" s="24" t="s">
        <v>85</v>
      </c>
      <c r="B230" s="24" t="s">
        <v>160</v>
      </c>
      <c r="C230" s="24">
        <v>4.1920999999999999</v>
      </c>
      <c r="D230" s="24">
        <v>5.57E-2</v>
      </c>
      <c r="E230" s="24">
        <v>9.6602999999999994</v>
      </c>
      <c r="F230" s="24">
        <v>0.20799999999999999</v>
      </c>
      <c r="G230" s="24">
        <v>1E-4</v>
      </c>
      <c r="H230" s="24">
        <v>-0.432</v>
      </c>
      <c r="I230" s="24">
        <v>0</v>
      </c>
      <c r="J230" s="24">
        <v>0</v>
      </c>
      <c r="K230" s="24">
        <v>-0.26900000000000002</v>
      </c>
      <c r="L230" s="24">
        <v>-0.53310000000000002</v>
      </c>
      <c r="M230" s="24">
        <v>4.6938000000000004</v>
      </c>
      <c r="N230" s="24">
        <v>0.85370000000000001</v>
      </c>
      <c r="O230" s="24">
        <v>-0.1091</v>
      </c>
      <c r="P230" s="24" t="s">
        <v>172</v>
      </c>
      <c r="Q230" s="24">
        <v>-0.1482</v>
      </c>
      <c r="R230" s="24">
        <v>9.2015999999999991</v>
      </c>
      <c r="S230" s="24">
        <v>218.238</v>
      </c>
      <c r="T230" s="24">
        <v>218.7491</v>
      </c>
      <c r="U230" s="24">
        <v>0.75849999999999995</v>
      </c>
      <c r="V230" s="24">
        <v>20.117799999999999</v>
      </c>
      <c r="W230" s="24">
        <v>30</v>
      </c>
      <c r="X230" s="24">
        <v>30.102499999999999</v>
      </c>
      <c r="Y230" s="24">
        <v>0.1167</v>
      </c>
      <c r="Z230" s="24">
        <v>0.59079999999999999</v>
      </c>
      <c r="AA230" s="24">
        <v>1.796</v>
      </c>
      <c r="AB230">
        <f t="shared" si="42"/>
        <v>-2.7546045720505861E-2</v>
      </c>
      <c r="AC230" s="14">
        <f t="shared" si="43"/>
        <v>0.20505055542982287</v>
      </c>
    </row>
    <row r="231" spans="1:29" x14ac:dyDescent="0.2">
      <c r="A231" s="24" t="s">
        <v>85</v>
      </c>
      <c r="B231" s="24" t="s">
        <v>160</v>
      </c>
      <c r="C231" s="24">
        <v>4.5124000000000004</v>
      </c>
      <c r="D231" s="24">
        <v>0.1076</v>
      </c>
      <c r="E231" s="24">
        <v>8.6644000000000005</v>
      </c>
      <c r="F231" s="24">
        <v>0.20799999999999999</v>
      </c>
      <c r="G231" s="24">
        <v>0</v>
      </c>
      <c r="H231" s="24">
        <v>-0.83389999999999997</v>
      </c>
      <c r="I231" s="24">
        <v>0</v>
      </c>
      <c r="J231" s="24">
        <v>0</v>
      </c>
      <c r="K231" s="24">
        <v>-0.24249999999999999</v>
      </c>
      <c r="L231" s="24">
        <v>-0.34439999999999998</v>
      </c>
      <c r="M231" s="24">
        <v>5.1025999999999998</v>
      </c>
      <c r="N231" s="24">
        <v>0.86960000000000004</v>
      </c>
      <c r="O231" s="24">
        <v>-0.23760000000000001</v>
      </c>
      <c r="P231" s="24" t="s">
        <v>172</v>
      </c>
      <c r="Q231" s="24">
        <v>-0.1784</v>
      </c>
      <c r="R231" s="24">
        <v>9.8956999999999997</v>
      </c>
      <c r="S231" s="24">
        <v>218.238</v>
      </c>
      <c r="T231" s="24">
        <v>218.75960000000001</v>
      </c>
      <c r="U231" s="24">
        <v>0.76570000000000005</v>
      </c>
      <c r="V231" s="24">
        <v>20.244399999999999</v>
      </c>
      <c r="W231" s="24">
        <v>30</v>
      </c>
      <c r="X231" s="24">
        <v>30.102399999999999</v>
      </c>
      <c r="Y231" s="24">
        <v>0.1371</v>
      </c>
      <c r="Z231" s="24">
        <v>0.55320000000000003</v>
      </c>
      <c r="AA231" s="24">
        <v>4.3571999999999997</v>
      </c>
      <c r="AB231">
        <f t="shared" si="42"/>
        <v>0</v>
      </c>
      <c r="AC231" s="14">
        <f t="shared" si="43"/>
        <v>0.20562623743382163</v>
      </c>
    </row>
    <row r="232" spans="1:29" x14ac:dyDescent="0.2">
      <c r="A232" s="24" t="s">
        <v>85</v>
      </c>
      <c r="B232" s="24" t="s">
        <v>160</v>
      </c>
      <c r="C232" s="24">
        <v>4.8357999999999999</v>
      </c>
      <c r="D232" s="24">
        <v>0.15260000000000001</v>
      </c>
      <c r="E232" s="24">
        <v>7.0681000000000003</v>
      </c>
      <c r="F232" s="24">
        <v>0.20799999999999999</v>
      </c>
      <c r="G232" s="24">
        <v>0</v>
      </c>
      <c r="H232" s="24">
        <v>-1.1812</v>
      </c>
      <c r="I232" s="24">
        <v>0</v>
      </c>
      <c r="J232" s="24">
        <v>0</v>
      </c>
      <c r="K232" s="24">
        <v>-0.19939999999999999</v>
      </c>
      <c r="L232" s="24">
        <v>-0.13469999999999999</v>
      </c>
      <c r="M232" s="24">
        <v>5.2451999999999996</v>
      </c>
      <c r="N232" s="24">
        <v>0.88880000000000003</v>
      </c>
      <c r="O232" s="24">
        <v>-0.35439999999999999</v>
      </c>
      <c r="P232" s="24" t="s">
        <v>172</v>
      </c>
      <c r="Q232" s="24">
        <v>-0.20880000000000001</v>
      </c>
      <c r="R232" s="24">
        <v>9.8348999999999993</v>
      </c>
      <c r="S232" s="24">
        <v>218.238</v>
      </c>
      <c r="T232" s="24">
        <v>218.7671</v>
      </c>
      <c r="U232" s="24">
        <v>0.77410000000000001</v>
      </c>
      <c r="V232" s="24">
        <v>20.374199999999998</v>
      </c>
      <c r="W232" s="24">
        <v>30</v>
      </c>
      <c r="X232" s="24">
        <v>30.102399999999999</v>
      </c>
      <c r="Y232" s="24">
        <v>0.1431</v>
      </c>
      <c r="Z232" s="24">
        <v>0.51170000000000004</v>
      </c>
      <c r="AA232" s="24">
        <v>5.9396000000000004</v>
      </c>
      <c r="AB232">
        <f t="shared" si="42"/>
        <v>0</v>
      </c>
      <c r="AC232" s="14">
        <f t="shared" si="43"/>
        <v>0.20641932489185699</v>
      </c>
    </row>
    <row r="233" spans="1:29" x14ac:dyDescent="0.2">
      <c r="A233" s="24" t="s">
        <v>85</v>
      </c>
      <c r="B233" s="24" t="s">
        <v>160</v>
      </c>
      <c r="C233" s="24">
        <v>5.1585000000000001</v>
      </c>
      <c r="D233" s="24">
        <v>0.18679999999999999</v>
      </c>
      <c r="E233" s="24">
        <v>5</v>
      </c>
      <c r="F233" s="24">
        <v>0.20799999999999999</v>
      </c>
      <c r="G233" s="24">
        <v>0</v>
      </c>
      <c r="H233" s="24">
        <v>-1.4495</v>
      </c>
      <c r="I233" s="24">
        <v>0</v>
      </c>
      <c r="J233" s="24">
        <v>0</v>
      </c>
      <c r="K233" s="24">
        <v>-0.1419</v>
      </c>
      <c r="L233" s="24">
        <v>3.9399999999999998E-2</v>
      </c>
      <c r="M233" s="24">
        <v>5.0997000000000003</v>
      </c>
      <c r="N233" s="24">
        <v>0.90910000000000002</v>
      </c>
      <c r="O233" s="24">
        <v>-0.4587</v>
      </c>
      <c r="P233" s="24" t="s">
        <v>172</v>
      </c>
      <c r="Q233" s="24">
        <v>-0.2329</v>
      </c>
      <c r="R233" s="24">
        <v>9.0427</v>
      </c>
      <c r="S233" s="24">
        <v>218.238</v>
      </c>
      <c r="T233" s="24">
        <v>218.76939999999999</v>
      </c>
      <c r="U233" s="24">
        <v>0.77990000000000004</v>
      </c>
      <c r="V233" s="24">
        <v>20.457100000000001</v>
      </c>
      <c r="W233" s="24">
        <v>30</v>
      </c>
      <c r="X233" s="24">
        <v>30.102399999999999</v>
      </c>
      <c r="Y233" s="24">
        <v>0.1356</v>
      </c>
      <c r="Z233" s="24">
        <v>0.48299999999999998</v>
      </c>
      <c r="AA233" s="24">
        <v>6.2525000000000004</v>
      </c>
      <c r="AB233">
        <f t="shared" si="42"/>
        <v>0</v>
      </c>
      <c r="AC233" s="14">
        <f t="shared" si="43"/>
        <v>0.20720849720308307</v>
      </c>
    </row>
    <row r="234" spans="1:29" x14ac:dyDescent="0.2">
      <c r="A234" s="24" t="s">
        <v>85</v>
      </c>
      <c r="B234" s="24" t="s">
        <v>160</v>
      </c>
      <c r="C234" s="24">
        <v>5.4821999999999997</v>
      </c>
      <c r="D234" s="24">
        <v>0.2084</v>
      </c>
      <c r="E234" s="24">
        <v>2.5922000000000001</v>
      </c>
      <c r="F234" s="24">
        <v>0.20799999999999999</v>
      </c>
      <c r="G234" s="24">
        <v>-1E-4</v>
      </c>
      <c r="H234" s="24">
        <v>-1.6189</v>
      </c>
      <c r="I234" s="24">
        <v>0</v>
      </c>
      <c r="J234" s="24">
        <v>0</v>
      </c>
      <c r="K234" s="24">
        <v>-7.3499999999999996E-2</v>
      </c>
      <c r="L234" s="24">
        <v>0.1366</v>
      </c>
      <c r="M234" s="24">
        <v>4.7100999999999997</v>
      </c>
      <c r="N234" s="24">
        <v>0.92830000000000001</v>
      </c>
      <c r="O234" s="24">
        <v>-0.54339999999999999</v>
      </c>
      <c r="P234" s="24" t="s">
        <v>172</v>
      </c>
      <c r="Q234" s="24">
        <v>-0.24590000000000001</v>
      </c>
      <c r="R234" s="24">
        <v>7.5362999999999998</v>
      </c>
      <c r="S234" s="24">
        <v>218.238</v>
      </c>
      <c r="T234" s="24">
        <v>218.76689999999999</v>
      </c>
      <c r="U234" s="24">
        <v>0.78120000000000001</v>
      </c>
      <c r="V234" s="24">
        <v>20.474900000000002</v>
      </c>
      <c r="W234" s="24">
        <v>30</v>
      </c>
      <c r="X234" s="24">
        <v>30.102599999999999</v>
      </c>
      <c r="Y234" s="24">
        <v>0.1225</v>
      </c>
      <c r="Z234" s="24">
        <v>0.47960000000000003</v>
      </c>
      <c r="AA234" s="24">
        <v>5.6505000000000001</v>
      </c>
      <c r="AB234">
        <f t="shared" si="42"/>
        <v>2.7546045720505861E-2</v>
      </c>
      <c r="AC234" s="14">
        <f t="shared" si="43"/>
        <v>0.20778716109945744</v>
      </c>
    </row>
    <row r="235" spans="1:29" x14ac:dyDescent="0.2">
      <c r="A235" s="24" t="s">
        <v>85</v>
      </c>
      <c r="B235" s="24" t="s">
        <v>160</v>
      </c>
      <c r="C235" s="24">
        <v>5.8066000000000004</v>
      </c>
      <c r="D235" s="24">
        <v>0.21579999999999999</v>
      </c>
      <c r="E235" s="24">
        <v>8.3999999999999995E-3</v>
      </c>
      <c r="F235" s="24">
        <v>0.20799999999999999</v>
      </c>
      <c r="G235" s="24">
        <v>-1E-4</v>
      </c>
      <c r="H235" s="24">
        <v>-1.6760999999999999</v>
      </c>
      <c r="I235" s="24">
        <v>0</v>
      </c>
      <c r="J235" s="24">
        <v>0</v>
      </c>
      <c r="K235" s="24">
        <v>6.9999999999999999E-4</v>
      </c>
      <c r="L235" s="24">
        <v>0.14580000000000001</v>
      </c>
      <c r="M235" s="24">
        <v>4.1538000000000004</v>
      </c>
      <c r="N235" s="24">
        <v>0.94240000000000002</v>
      </c>
      <c r="O235" s="24">
        <v>-0.59560000000000002</v>
      </c>
      <c r="P235" s="24" t="s">
        <v>172</v>
      </c>
      <c r="Q235" s="24">
        <v>-0.24590000000000001</v>
      </c>
      <c r="R235" s="24">
        <v>5.3606999999999996</v>
      </c>
      <c r="S235" s="24">
        <v>218.238</v>
      </c>
      <c r="T235" s="24">
        <v>218.762</v>
      </c>
      <c r="U235" s="24">
        <v>0.78</v>
      </c>
      <c r="V235" s="24">
        <v>20.4663</v>
      </c>
      <c r="W235" s="24">
        <v>30</v>
      </c>
      <c r="X235" s="24">
        <v>30.102799999999998</v>
      </c>
      <c r="Y235" s="24">
        <v>0.1152</v>
      </c>
      <c r="Z235" s="24">
        <v>0.50249999999999995</v>
      </c>
      <c r="AA235" s="24">
        <v>4.9176000000000002</v>
      </c>
      <c r="AB235">
        <f t="shared" si="42"/>
        <v>2.7546045720505861E-2</v>
      </c>
      <c r="AC235" s="14">
        <f t="shared" si="43"/>
        <v>0.20799999776464426</v>
      </c>
    </row>
    <row r="236" spans="1:29" x14ac:dyDescent="0.2">
      <c r="A236" s="24" t="s">
        <v>85</v>
      </c>
      <c r="B236" s="24" t="s">
        <v>160</v>
      </c>
      <c r="C236" s="24">
        <v>6.133</v>
      </c>
      <c r="D236" s="24">
        <v>0.20830000000000001</v>
      </c>
      <c r="E236" s="24">
        <v>-2.5922000000000001</v>
      </c>
      <c r="F236" s="24">
        <v>0.20799999999999999</v>
      </c>
      <c r="G236" s="24">
        <v>-1E-4</v>
      </c>
      <c r="H236" s="24">
        <v>-1.6168</v>
      </c>
      <c r="I236" s="24">
        <v>0</v>
      </c>
      <c r="J236" s="24">
        <v>0</v>
      </c>
      <c r="K236" s="24">
        <v>7.4700000000000003E-2</v>
      </c>
      <c r="L236" s="24">
        <v>8.7900000000000006E-2</v>
      </c>
      <c r="M236" s="24">
        <v>3.4996</v>
      </c>
      <c r="N236" s="24">
        <v>0.94589999999999996</v>
      </c>
      <c r="O236" s="24">
        <v>-0.60199999999999998</v>
      </c>
      <c r="P236" s="24" t="s">
        <v>172</v>
      </c>
      <c r="Q236" s="24">
        <v>-0.23369999999999999</v>
      </c>
      <c r="R236" s="24">
        <v>2.6309</v>
      </c>
      <c r="S236" s="24">
        <v>218.238</v>
      </c>
      <c r="T236" s="24">
        <v>218.75749999999999</v>
      </c>
      <c r="U236" s="24">
        <v>0.78149999999999997</v>
      </c>
      <c r="V236" s="24">
        <v>20.515499999999999</v>
      </c>
      <c r="W236" s="24">
        <v>30</v>
      </c>
      <c r="X236" s="24">
        <v>30.102900000000002</v>
      </c>
      <c r="Y236" s="24">
        <v>0.122</v>
      </c>
      <c r="Z236" s="24">
        <v>0.54100000000000004</v>
      </c>
      <c r="AA236" s="24">
        <v>4.7903000000000002</v>
      </c>
      <c r="AB236">
        <f t="shared" si="42"/>
        <v>2.7546045720505861E-2</v>
      </c>
      <c r="AC236" s="14">
        <f t="shared" si="43"/>
        <v>0.20778716109945744</v>
      </c>
    </row>
    <row r="237" spans="1:29" x14ac:dyDescent="0.2">
      <c r="A237" s="24" t="s">
        <v>85</v>
      </c>
      <c r="B237" s="24" t="s">
        <v>160</v>
      </c>
      <c r="C237" s="24">
        <v>6.4566999999999997</v>
      </c>
      <c r="D237" s="24">
        <v>0.1867</v>
      </c>
      <c r="E237" s="24">
        <v>-5</v>
      </c>
      <c r="F237" s="24">
        <v>0.20799999999999999</v>
      </c>
      <c r="G237" s="24">
        <v>-1E-4</v>
      </c>
      <c r="H237" s="24">
        <v>-1.4457</v>
      </c>
      <c r="I237" s="24">
        <v>0</v>
      </c>
      <c r="J237" s="24">
        <v>0</v>
      </c>
      <c r="K237" s="24">
        <v>0.14280000000000001</v>
      </c>
      <c r="L237" s="24">
        <v>2.7000000000000001E-3</v>
      </c>
      <c r="M237" s="24">
        <v>2.7818000000000001</v>
      </c>
      <c r="N237" s="24">
        <v>0.93400000000000005</v>
      </c>
      <c r="O237" s="24">
        <v>-0.55679999999999996</v>
      </c>
      <c r="P237" s="24" t="s">
        <v>172</v>
      </c>
      <c r="Q237" s="24">
        <v>-0.21240000000000001</v>
      </c>
      <c r="R237" s="24">
        <v>-0.44929999999999998</v>
      </c>
      <c r="S237" s="24">
        <v>218.238</v>
      </c>
      <c r="T237" s="24">
        <v>218.75550000000001</v>
      </c>
      <c r="U237" s="24">
        <v>0.79120000000000001</v>
      </c>
      <c r="V237" s="24">
        <v>20.706800000000001</v>
      </c>
      <c r="W237" s="24">
        <v>30</v>
      </c>
      <c r="X237" s="24">
        <v>30.102900000000002</v>
      </c>
      <c r="Y237" s="24">
        <v>0.14430000000000001</v>
      </c>
      <c r="Z237" s="24">
        <v>0.58020000000000005</v>
      </c>
      <c r="AA237" s="24">
        <v>5.4969000000000001</v>
      </c>
      <c r="AB237">
        <f t="shared" si="42"/>
        <v>2.7546045720505861E-2</v>
      </c>
      <c r="AC237" s="14">
        <f t="shared" si="43"/>
        <v>0.20720849720308307</v>
      </c>
    </row>
    <row r="238" spans="1:29" x14ac:dyDescent="0.2">
      <c r="A238" s="24" t="s">
        <v>85</v>
      </c>
      <c r="B238" s="24" t="s">
        <v>160</v>
      </c>
      <c r="C238" s="24">
        <v>6.7793999999999999</v>
      </c>
      <c r="D238" s="24">
        <v>0.15229999999999999</v>
      </c>
      <c r="E238" s="24">
        <v>-7.0681000000000003</v>
      </c>
      <c r="F238" s="24">
        <v>0.20799999999999999</v>
      </c>
      <c r="G238" s="24">
        <v>-1E-4</v>
      </c>
      <c r="H238" s="24">
        <v>-1.1762999999999999</v>
      </c>
      <c r="I238" s="24">
        <v>0</v>
      </c>
      <c r="J238" s="24">
        <v>0</v>
      </c>
      <c r="K238" s="24">
        <v>0.19989999999999999</v>
      </c>
      <c r="L238" s="24">
        <v>-7.1300000000000002E-2</v>
      </c>
      <c r="M238" s="24">
        <v>2.0068000000000001</v>
      </c>
      <c r="N238" s="24">
        <v>0.90610000000000002</v>
      </c>
      <c r="O238" s="24">
        <v>-0.4657</v>
      </c>
      <c r="P238" s="24" t="s">
        <v>172</v>
      </c>
      <c r="Q238" s="24">
        <v>-0.18629999999999999</v>
      </c>
      <c r="R238" s="24">
        <v>-3.6109</v>
      </c>
      <c r="S238" s="24">
        <v>218.238</v>
      </c>
      <c r="T238" s="24">
        <v>218.756</v>
      </c>
      <c r="U238" s="24">
        <v>0.8115</v>
      </c>
      <c r="V238" s="24">
        <v>21.068300000000001</v>
      </c>
      <c r="W238" s="24">
        <v>30</v>
      </c>
      <c r="X238" s="24">
        <v>30.102599999999999</v>
      </c>
      <c r="Y238" s="24">
        <v>0.17549999999999999</v>
      </c>
      <c r="Z238" s="24">
        <v>0.61109999999999998</v>
      </c>
      <c r="AA238" s="24">
        <v>6.5880999999999998</v>
      </c>
      <c r="AB238">
        <f t="shared" si="42"/>
        <v>2.7546045720505861E-2</v>
      </c>
      <c r="AC238" s="14">
        <f t="shared" si="43"/>
        <v>0.20641932489185699</v>
      </c>
    </row>
    <row r="239" spans="1:29" x14ac:dyDescent="0.2">
      <c r="A239" s="24" t="s">
        <v>85</v>
      </c>
      <c r="B239" s="24" t="s">
        <v>160</v>
      </c>
      <c r="C239" s="24">
        <v>7.1007999999999996</v>
      </c>
      <c r="D239" s="24">
        <v>0.1076</v>
      </c>
      <c r="E239" s="24">
        <v>-8.6561000000000003</v>
      </c>
      <c r="F239" s="24">
        <v>0.20799999999999999</v>
      </c>
      <c r="G239" s="24">
        <v>-1E-4</v>
      </c>
      <c r="H239" s="24">
        <v>-0.82850000000000001</v>
      </c>
      <c r="I239" s="24">
        <v>0</v>
      </c>
      <c r="J239" s="24">
        <v>0</v>
      </c>
      <c r="K239" s="24">
        <v>0.24260000000000001</v>
      </c>
      <c r="L239" s="24">
        <v>-0.1133</v>
      </c>
      <c r="M239" s="24">
        <v>1.1840999999999999</v>
      </c>
      <c r="N239" s="24">
        <v>0.86799999999999999</v>
      </c>
      <c r="O239" s="24">
        <v>-0.34520000000000001</v>
      </c>
      <c r="P239" s="24" t="s">
        <v>172</v>
      </c>
      <c r="Q239" s="24">
        <v>-0.16020000000000001</v>
      </c>
      <c r="R239" s="24">
        <v>-6.5785999999999998</v>
      </c>
      <c r="S239" s="24">
        <v>218.238</v>
      </c>
      <c r="T239" s="24">
        <v>218.75790000000001</v>
      </c>
      <c r="U239" s="24">
        <v>0.83940000000000003</v>
      </c>
      <c r="V239" s="24">
        <v>21.539200000000001</v>
      </c>
      <c r="W239" s="24">
        <v>30</v>
      </c>
      <c r="X239" s="24">
        <v>30.1023</v>
      </c>
      <c r="Y239" s="24">
        <v>0.20499999999999999</v>
      </c>
      <c r="Z239" s="24">
        <v>0.63670000000000004</v>
      </c>
      <c r="AA239" s="24">
        <v>7.1661000000000001</v>
      </c>
      <c r="AB239">
        <f t="shared" si="42"/>
        <v>2.7546045720505861E-2</v>
      </c>
      <c r="AC239" s="14">
        <f t="shared" si="43"/>
        <v>0.2056307744639258</v>
      </c>
    </row>
    <row r="240" spans="1:29" x14ac:dyDescent="0.2">
      <c r="A240" s="24" t="s">
        <v>85</v>
      </c>
      <c r="B240" s="24" t="s">
        <v>160</v>
      </c>
      <c r="C240" s="24">
        <v>7.4230999999999998</v>
      </c>
      <c r="D240" s="24">
        <v>5.5399999999999998E-2</v>
      </c>
      <c r="E240" s="24">
        <v>-9.6602999999999994</v>
      </c>
      <c r="F240" s="24">
        <v>0.20799999999999999</v>
      </c>
      <c r="G240" s="24">
        <v>-1E-4</v>
      </c>
      <c r="H240" s="24">
        <v>-0.42670000000000002</v>
      </c>
      <c r="I240" s="24">
        <v>0</v>
      </c>
      <c r="J240" s="24">
        <v>0</v>
      </c>
      <c r="K240" s="24">
        <v>0.26889999999999997</v>
      </c>
      <c r="L240" s="24">
        <v>-0.12529999999999999</v>
      </c>
      <c r="M240" s="24">
        <v>0.36080000000000001</v>
      </c>
      <c r="N240" s="24">
        <v>0.83120000000000005</v>
      </c>
      <c r="O240" s="24">
        <v>-0.21540000000000001</v>
      </c>
      <c r="P240" s="24" t="s">
        <v>172</v>
      </c>
      <c r="Q240" s="24">
        <v>-0.1386</v>
      </c>
      <c r="R240" s="24">
        <v>-9.1354000000000006</v>
      </c>
      <c r="S240" s="24">
        <v>218.238</v>
      </c>
      <c r="T240" s="24">
        <v>218.75970000000001</v>
      </c>
      <c r="U240" s="24">
        <v>0.86639999999999995</v>
      </c>
      <c r="V240" s="24">
        <v>21.980799999999999</v>
      </c>
      <c r="W240" s="24">
        <v>30</v>
      </c>
      <c r="X240" s="24">
        <v>30.101900000000001</v>
      </c>
      <c r="Y240" s="24">
        <v>0.223</v>
      </c>
      <c r="Z240" s="24">
        <v>0.67020000000000002</v>
      </c>
      <c r="AA240" s="24">
        <v>6.391</v>
      </c>
      <c r="AB240">
        <f t="shared" si="42"/>
        <v>2.7546045720505861E-2</v>
      </c>
      <c r="AC240" s="14">
        <f t="shared" si="43"/>
        <v>0.20505055542982287</v>
      </c>
    </row>
    <row r="241" spans="1:29" x14ac:dyDescent="0.2">
      <c r="A241" s="24" t="s">
        <v>86</v>
      </c>
      <c r="B241" s="24" t="s">
        <v>160</v>
      </c>
      <c r="C241" s="24">
        <v>2E-3</v>
      </c>
      <c r="D241" s="24">
        <v>-4.0000000000000002E-4</v>
      </c>
      <c r="E241" s="24">
        <v>-10</v>
      </c>
      <c r="F241" s="24">
        <v>0.20799999999999999</v>
      </c>
      <c r="G241" s="24">
        <v>-1E-4</v>
      </c>
      <c r="H241" s="24">
        <v>2.5999999999999999E-3</v>
      </c>
      <c r="I241" s="24">
        <v>0</v>
      </c>
      <c r="J241" s="24">
        <v>0</v>
      </c>
      <c r="K241" s="24">
        <v>0.2777</v>
      </c>
      <c r="L241" s="24">
        <v>-0.35520000000000002</v>
      </c>
      <c r="M241" s="24">
        <v>-3.7938999999999998</v>
      </c>
      <c r="N241" s="24">
        <v>0.81789999999999996</v>
      </c>
      <c r="O241" s="24">
        <v>0.126</v>
      </c>
      <c r="P241" s="24" t="s">
        <v>172</v>
      </c>
      <c r="Q241" s="24">
        <v>-0.1132</v>
      </c>
      <c r="R241" s="24">
        <v>-7.3136999999999999</v>
      </c>
      <c r="S241" s="24">
        <v>218.238</v>
      </c>
      <c r="T241" s="24">
        <v>218.73249999999999</v>
      </c>
      <c r="U241" s="24">
        <v>0.6411</v>
      </c>
      <c r="V241" s="24">
        <v>20.509</v>
      </c>
      <c r="W241" s="24">
        <v>-30</v>
      </c>
      <c r="X241" s="24">
        <v>-30.051100000000002</v>
      </c>
      <c r="Y241" s="24">
        <v>-9.2200000000000004E-2</v>
      </c>
      <c r="Z241" s="24">
        <v>-0.68530000000000002</v>
      </c>
      <c r="AA241" s="24">
        <v>-0.27279999999999999</v>
      </c>
      <c r="AB241">
        <f t="shared" si="42"/>
        <v>2.7546045720505861E-2</v>
      </c>
      <c r="AC241" s="14">
        <f t="shared" si="43"/>
        <v>0.20484001262653925</v>
      </c>
    </row>
    <row r="242" spans="1:29" x14ac:dyDescent="0.2">
      <c r="A242" s="24" t="s">
        <v>86</v>
      </c>
      <c r="B242" s="24" t="s">
        <v>160</v>
      </c>
      <c r="C242" s="24">
        <v>0.32169999999999999</v>
      </c>
      <c r="D242" s="24">
        <v>-5.6099999999999997E-2</v>
      </c>
      <c r="E242" s="24">
        <v>-9.6602999999999994</v>
      </c>
      <c r="F242" s="24">
        <v>0.20799999999999999</v>
      </c>
      <c r="G242" s="24">
        <v>-1E-4</v>
      </c>
      <c r="H242" s="24">
        <v>0.43190000000000001</v>
      </c>
      <c r="I242" s="24">
        <v>0</v>
      </c>
      <c r="J242" s="24">
        <v>0</v>
      </c>
      <c r="K242" s="24">
        <v>0.26879999999999998</v>
      </c>
      <c r="L242" s="24">
        <v>-0.2412</v>
      </c>
      <c r="M242" s="24">
        <v>-4.2651000000000003</v>
      </c>
      <c r="N242" s="24">
        <v>0.82089999999999996</v>
      </c>
      <c r="O242" s="24">
        <v>0.2636</v>
      </c>
      <c r="P242" s="24" t="s">
        <v>172</v>
      </c>
      <c r="Q242" s="24">
        <v>-0.1288</v>
      </c>
      <c r="R242" s="24">
        <v>-8.8673000000000002</v>
      </c>
      <c r="S242" s="24">
        <v>218.238</v>
      </c>
      <c r="T242" s="24">
        <v>218.73159999999999</v>
      </c>
      <c r="U242" s="24">
        <v>0.63560000000000005</v>
      </c>
      <c r="V242" s="24">
        <v>20.416799999999999</v>
      </c>
      <c r="W242" s="24">
        <v>-30</v>
      </c>
      <c r="X242" s="24">
        <v>-30.050999999999998</v>
      </c>
      <c r="Y242" s="24">
        <v>-8.9399999999999993E-2</v>
      </c>
      <c r="Z242" s="24">
        <v>-0.64490000000000003</v>
      </c>
      <c r="AA242" s="24">
        <v>-1.5627</v>
      </c>
      <c r="AB242">
        <f t="shared" si="42"/>
        <v>2.7546045720505861E-2</v>
      </c>
      <c r="AC242" s="14">
        <f t="shared" si="43"/>
        <v>0.20505055542982287</v>
      </c>
    </row>
    <row r="243" spans="1:29" x14ac:dyDescent="0.2">
      <c r="A243" s="24" t="s">
        <v>86</v>
      </c>
      <c r="B243" s="24" t="s">
        <v>160</v>
      </c>
      <c r="C243" s="24">
        <v>0.64200000000000002</v>
      </c>
      <c r="D243" s="24">
        <v>-0.108</v>
      </c>
      <c r="E243" s="24">
        <v>-8.6644000000000005</v>
      </c>
      <c r="F243" s="24">
        <v>0.20799999999999999</v>
      </c>
      <c r="G243" s="24">
        <v>0</v>
      </c>
      <c r="H243" s="24">
        <v>0.83350000000000002</v>
      </c>
      <c r="I243" s="24">
        <v>0</v>
      </c>
      <c r="J243" s="24">
        <v>0</v>
      </c>
      <c r="K243" s="24">
        <v>0.2424</v>
      </c>
      <c r="L243" s="24">
        <v>-9.8400000000000001E-2</v>
      </c>
      <c r="M243" s="24">
        <v>-4.6223000000000001</v>
      </c>
      <c r="N243" s="24">
        <v>0.85160000000000002</v>
      </c>
      <c r="O243" s="24">
        <v>0.38840000000000002</v>
      </c>
      <c r="P243" s="24" t="s">
        <v>172</v>
      </c>
      <c r="Q243" s="24">
        <v>-0.1522</v>
      </c>
      <c r="R243" s="24">
        <v>-9.5944000000000003</v>
      </c>
      <c r="S243" s="24">
        <v>218.238</v>
      </c>
      <c r="T243" s="24">
        <v>218.73240000000001</v>
      </c>
      <c r="U243" s="24">
        <v>0.63490000000000002</v>
      </c>
      <c r="V243" s="24">
        <v>20.427900000000001</v>
      </c>
      <c r="W243" s="24">
        <v>-30</v>
      </c>
      <c r="X243" s="24">
        <v>-30.050699999999999</v>
      </c>
      <c r="Y243" s="24">
        <v>-8.5099999999999995E-2</v>
      </c>
      <c r="Z243" s="24">
        <v>-0.59650000000000003</v>
      </c>
      <c r="AA243" s="24">
        <v>-2.8683000000000001</v>
      </c>
      <c r="AB243">
        <f t="shared" si="42"/>
        <v>0</v>
      </c>
      <c r="AC243" s="14">
        <f t="shared" si="43"/>
        <v>0.20562623743382163</v>
      </c>
    </row>
    <row r="244" spans="1:29" x14ac:dyDescent="0.2">
      <c r="A244" s="24" t="s">
        <v>86</v>
      </c>
      <c r="B244" s="24" t="s">
        <v>160</v>
      </c>
      <c r="C244" s="24">
        <v>0.96540000000000004</v>
      </c>
      <c r="D244" s="24">
        <v>-0.15290000000000001</v>
      </c>
      <c r="E244" s="24">
        <v>-7.0681000000000003</v>
      </c>
      <c r="F244" s="24">
        <v>0.20799999999999999</v>
      </c>
      <c r="G244" s="24">
        <v>0</v>
      </c>
      <c r="H244" s="24">
        <v>1.1807000000000001</v>
      </c>
      <c r="I244" s="24">
        <v>0</v>
      </c>
      <c r="J244" s="24">
        <v>0</v>
      </c>
      <c r="K244" s="24">
        <v>0.19939999999999999</v>
      </c>
      <c r="L244" s="24">
        <v>4.1700000000000001E-2</v>
      </c>
      <c r="M244" s="24">
        <v>-4.7515000000000001</v>
      </c>
      <c r="N244" s="24">
        <v>0.89900000000000002</v>
      </c>
      <c r="O244" s="24">
        <v>0.49919999999999998</v>
      </c>
      <c r="P244" s="24" t="s">
        <v>172</v>
      </c>
      <c r="Q244" s="24">
        <v>-0.17929999999999999</v>
      </c>
      <c r="R244" s="24">
        <v>-9.5327999999999999</v>
      </c>
      <c r="S244" s="24">
        <v>218.238</v>
      </c>
      <c r="T244" s="24">
        <v>218.7355</v>
      </c>
      <c r="U244" s="24">
        <v>0.63460000000000005</v>
      </c>
      <c r="V244" s="24">
        <v>20.4636</v>
      </c>
      <c r="W244" s="24">
        <v>-30</v>
      </c>
      <c r="X244" s="24">
        <v>-30.0504</v>
      </c>
      <c r="Y244" s="24">
        <v>-7.8100000000000003E-2</v>
      </c>
      <c r="Z244" s="24">
        <v>-0.54659999999999997</v>
      </c>
      <c r="AA244" s="24">
        <v>-4.0167999999999999</v>
      </c>
      <c r="AB244">
        <f t="shared" si="42"/>
        <v>0</v>
      </c>
      <c r="AC244" s="14">
        <f t="shared" si="43"/>
        <v>0.20641932489185699</v>
      </c>
    </row>
    <row r="245" spans="1:29" x14ac:dyDescent="0.2">
      <c r="A245" s="24" t="s">
        <v>86</v>
      </c>
      <c r="B245" s="24" t="s">
        <v>160</v>
      </c>
      <c r="C245" s="24">
        <v>1.2881</v>
      </c>
      <c r="D245" s="24">
        <v>-0.18720000000000001</v>
      </c>
      <c r="E245" s="24">
        <v>-5</v>
      </c>
      <c r="F245" s="24">
        <v>0.20799999999999999</v>
      </c>
      <c r="G245" s="24">
        <v>0</v>
      </c>
      <c r="H245" s="24">
        <v>1.4490000000000001</v>
      </c>
      <c r="I245" s="24">
        <v>0</v>
      </c>
      <c r="J245" s="24">
        <v>0</v>
      </c>
      <c r="K245" s="24">
        <v>0.1419</v>
      </c>
      <c r="L245" s="24">
        <v>0.14560000000000001</v>
      </c>
      <c r="M245" s="24">
        <v>-4.5834999999999999</v>
      </c>
      <c r="N245" s="24">
        <v>0.94499999999999995</v>
      </c>
      <c r="O245" s="24">
        <v>0.59440000000000004</v>
      </c>
      <c r="P245" s="24" t="s">
        <v>172</v>
      </c>
      <c r="Q245" s="24">
        <v>-0.20449999999999999</v>
      </c>
      <c r="R245" s="24">
        <v>-8.7376000000000005</v>
      </c>
      <c r="S245" s="24">
        <v>218.238</v>
      </c>
      <c r="T245" s="24">
        <v>218.74019999999999</v>
      </c>
      <c r="U245" s="24">
        <v>0.62929999999999997</v>
      </c>
      <c r="V245" s="24">
        <v>20.4192</v>
      </c>
      <c r="W245" s="24">
        <v>-30</v>
      </c>
      <c r="X245" s="24">
        <v>-30.0502</v>
      </c>
      <c r="Y245" s="24">
        <v>-6.6699999999999995E-2</v>
      </c>
      <c r="Z245" s="24">
        <v>-0.5071</v>
      </c>
      <c r="AA245" s="24">
        <v>-4.8807</v>
      </c>
      <c r="AB245">
        <f t="shared" si="42"/>
        <v>0</v>
      </c>
      <c r="AC245" s="14">
        <f t="shared" si="43"/>
        <v>0.20720849720308307</v>
      </c>
    </row>
    <row r="246" spans="1:29" x14ac:dyDescent="0.2">
      <c r="A246" s="24" t="s">
        <v>86</v>
      </c>
      <c r="B246" s="24" t="s">
        <v>160</v>
      </c>
      <c r="C246" s="24">
        <v>1.6117999999999999</v>
      </c>
      <c r="D246" s="24">
        <v>-0.20880000000000001</v>
      </c>
      <c r="E246" s="24">
        <v>-2.5922000000000001</v>
      </c>
      <c r="F246" s="24">
        <v>0.20799999999999999</v>
      </c>
      <c r="G246" s="24">
        <v>1E-4</v>
      </c>
      <c r="H246" s="24">
        <v>1.6185</v>
      </c>
      <c r="I246" s="24">
        <v>0</v>
      </c>
      <c r="J246" s="24">
        <v>0</v>
      </c>
      <c r="K246" s="24">
        <v>7.3599999999999999E-2</v>
      </c>
      <c r="L246" s="24">
        <v>0.18709999999999999</v>
      </c>
      <c r="M246" s="24">
        <v>-4.1266999999999996</v>
      </c>
      <c r="N246" s="24">
        <v>0.97209999999999996</v>
      </c>
      <c r="O246" s="24">
        <v>0.66859999999999997</v>
      </c>
      <c r="P246" s="24" t="s">
        <v>172</v>
      </c>
      <c r="Q246" s="24">
        <v>-0.222</v>
      </c>
      <c r="R246" s="24">
        <v>-7.2560000000000002</v>
      </c>
      <c r="S246" s="24">
        <v>218.238</v>
      </c>
      <c r="T246" s="24">
        <v>218.7448</v>
      </c>
      <c r="U246" s="24">
        <v>0.61599999999999999</v>
      </c>
      <c r="V246" s="24">
        <v>20.233000000000001</v>
      </c>
      <c r="W246" s="24">
        <v>-30</v>
      </c>
      <c r="X246" s="24">
        <v>-30.05</v>
      </c>
      <c r="Y246" s="24">
        <v>-5.0700000000000002E-2</v>
      </c>
      <c r="Z246" s="24">
        <v>-0.48880000000000001</v>
      </c>
      <c r="AA246" s="24">
        <v>-5.4215</v>
      </c>
      <c r="AB246">
        <f t="shared" si="42"/>
        <v>-2.7546045720505861E-2</v>
      </c>
      <c r="AC246" s="14">
        <f t="shared" si="43"/>
        <v>0.20778716109945744</v>
      </c>
    </row>
    <row r="247" spans="1:29" x14ac:dyDescent="0.2">
      <c r="A247" s="24" t="s">
        <v>86</v>
      </c>
      <c r="B247" s="24" t="s">
        <v>160</v>
      </c>
      <c r="C247" s="24">
        <v>1.9361999999999999</v>
      </c>
      <c r="D247" s="24">
        <v>-0.21609999999999999</v>
      </c>
      <c r="E247" s="24">
        <v>-8.3999999999999995E-3</v>
      </c>
      <c r="F247" s="24">
        <v>0.20799999999999999</v>
      </c>
      <c r="G247" s="24">
        <v>1E-4</v>
      </c>
      <c r="H247" s="24">
        <v>1.6759999999999999</v>
      </c>
      <c r="I247" s="24">
        <v>0</v>
      </c>
      <c r="J247" s="24">
        <v>0</v>
      </c>
      <c r="K247" s="24">
        <v>-5.0000000000000001E-4</v>
      </c>
      <c r="L247" s="24">
        <v>0.15479999999999999</v>
      </c>
      <c r="M247" s="24">
        <v>-3.4594999999999998</v>
      </c>
      <c r="N247" s="24">
        <v>0.97109999999999996</v>
      </c>
      <c r="O247" s="24">
        <v>0.71199999999999997</v>
      </c>
      <c r="P247" s="24" t="s">
        <v>172</v>
      </c>
      <c r="Q247" s="24">
        <v>-0.2273</v>
      </c>
      <c r="R247" s="24">
        <v>-5.1391999999999998</v>
      </c>
      <c r="S247" s="24">
        <v>218.238</v>
      </c>
      <c r="T247" s="24">
        <v>218.74690000000001</v>
      </c>
      <c r="U247" s="24">
        <v>0.59670000000000001</v>
      </c>
      <c r="V247" s="24">
        <v>19.9314</v>
      </c>
      <c r="W247" s="24">
        <v>-30</v>
      </c>
      <c r="X247" s="24">
        <v>-30.049700000000001</v>
      </c>
      <c r="Y247" s="24">
        <v>-3.1800000000000002E-2</v>
      </c>
      <c r="Z247" s="24">
        <v>-0.49590000000000001</v>
      </c>
      <c r="AA247" s="24">
        <v>-5.6745000000000001</v>
      </c>
      <c r="AB247">
        <f t="shared" si="42"/>
        <v>-2.7546045720505861E-2</v>
      </c>
      <c r="AC247" s="14">
        <f t="shared" si="43"/>
        <v>0.20799999776464426</v>
      </c>
    </row>
    <row r="248" spans="1:29" x14ac:dyDescent="0.2">
      <c r="A248" s="24" t="s">
        <v>86</v>
      </c>
      <c r="B248" s="24" t="s">
        <v>160</v>
      </c>
      <c r="C248" s="24">
        <v>2.2625999999999999</v>
      </c>
      <c r="D248" s="24">
        <v>-0.2087</v>
      </c>
      <c r="E248" s="24">
        <v>2.5922000000000001</v>
      </c>
      <c r="F248" s="24">
        <v>0.20799999999999999</v>
      </c>
      <c r="G248" s="24">
        <v>1E-4</v>
      </c>
      <c r="H248" s="24">
        <v>1.617</v>
      </c>
      <c r="I248" s="24">
        <v>0</v>
      </c>
      <c r="J248" s="24">
        <v>0</v>
      </c>
      <c r="K248" s="24">
        <v>-7.4499999999999997E-2</v>
      </c>
      <c r="L248" s="24">
        <v>5.5E-2</v>
      </c>
      <c r="M248" s="24">
        <v>-2.6886000000000001</v>
      </c>
      <c r="N248" s="24">
        <v>0.9446</v>
      </c>
      <c r="O248" s="24">
        <v>0.7147</v>
      </c>
      <c r="P248" s="24" t="s">
        <v>172</v>
      </c>
      <c r="Q248" s="24">
        <v>-0.21920000000000001</v>
      </c>
      <c r="R248" s="24">
        <v>-2.4782000000000002</v>
      </c>
      <c r="S248" s="24">
        <v>218.238</v>
      </c>
      <c r="T248" s="24">
        <v>218.745</v>
      </c>
      <c r="U248" s="24">
        <v>0.57799999999999996</v>
      </c>
      <c r="V248" s="24">
        <v>19.6219</v>
      </c>
      <c r="W248" s="24">
        <v>-30</v>
      </c>
      <c r="X248" s="24">
        <v>-30.049399999999999</v>
      </c>
      <c r="Y248" s="24">
        <v>-1.4E-2</v>
      </c>
      <c r="Z248" s="24">
        <v>-0.52429999999999999</v>
      </c>
      <c r="AA248" s="24">
        <v>-5.6859999999999999</v>
      </c>
      <c r="AB248">
        <f t="shared" si="42"/>
        <v>-2.7546045720505861E-2</v>
      </c>
      <c r="AC248" s="14">
        <f t="shared" si="43"/>
        <v>0.20778716109945744</v>
      </c>
    </row>
    <row r="249" spans="1:29" x14ac:dyDescent="0.2">
      <c r="A249" s="24" t="s">
        <v>86</v>
      </c>
      <c r="B249" s="24" t="s">
        <v>160</v>
      </c>
      <c r="C249" s="24">
        <v>2.5863999999999998</v>
      </c>
      <c r="D249" s="24">
        <v>-0.187</v>
      </c>
      <c r="E249" s="24">
        <v>5</v>
      </c>
      <c r="F249" s="24">
        <v>0.20799999999999999</v>
      </c>
      <c r="G249" s="24">
        <v>1E-4</v>
      </c>
      <c r="H249" s="24">
        <v>1.4461999999999999</v>
      </c>
      <c r="I249" s="24">
        <v>0</v>
      </c>
      <c r="J249" s="24">
        <v>0</v>
      </c>
      <c r="K249" s="24">
        <v>-0.1426</v>
      </c>
      <c r="L249" s="24">
        <v>-9.0200000000000002E-2</v>
      </c>
      <c r="M249" s="24">
        <v>-1.9006000000000001</v>
      </c>
      <c r="N249" s="24">
        <v>0.90439999999999998</v>
      </c>
      <c r="O249" s="24">
        <v>0.67190000000000005</v>
      </c>
      <c r="P249" s="24" t="s">
        <v>172</v>
      </c>
      <c r="Q249" s="24">
        <v>-0.19989999999999999</v>
      </c>
      <c r="R249" s="24">
        <v>0.5635</v>
      </c>
      <c r="S249" s="24">
        <v>218.238</v>
      </c>
      <c r="T249" s="24">
        <v>218.73920000000001</v>
      </c>
      <c r="U249" s="24">
        <v>0.56740000000000002</v>
      </c>
      <c r="V249" s="24">
        <v>19.4374</v>
      </c>
      <c r="W249" s="24">
        <v>-30</v>
      </c>
      <c r="X249" s="24">
        <v>-30.049299999999999</v>
      </c>
      <c r="Y249" s="24">
        <v>-2.0999999999999999E-3</v>
      </c>
      <c r="Z249" s="24">
        <v>-0.56530000000000002</v>
      </c>
      <c r="AA249" s="24">
        <v>-5.4493999999999998</v>
      </c>
      <c r="AB249">
        <f t="shared" si="42"/>
        <v>-2.7546045720505861E-2</v>
      </c>
      <c r="AC249" s="14">
        <f t="shared" si="43"/>
        <v>0.20720849720308307</v>
      </c>
    </row>
    <row r="250" spans="1:29" x14ac:dyDescent="0.2">
      <c r="A250" s="24" t="s">
        <v>86</v>
      </c>
      <c r="B250" s="24" t="s">
        <v>160</v>
      </c>
      <c r="C250" s="24">
        <v>2.9089999999999998</v>
      </c>
      <c r="D250" s="24">
        <v>-0.1527</v>
      </c>
      <c r="E250" s="24">
        <v>7.0681000000000003</v>
      </c>
      <c r="F250" s="24">
        <v>0.20799999999999999</v>
      </c>
      <c r="G250" s="24">
        <v>1E-4</v>
      </c>
      <c r="H250" s="24">
        <v>1.1769000000000001</v>
      </c>
      <c r="I250" s="24">
        <v>0</v>
      </c>
      <c r="J250" s="24">
        <v>0</v>
      </c>
      <c r="K250" s="24">
        <v>-0.19980000000000001</v>
      </c>
      <c r="L250" s="24">
        <v>-0.2495</v>
      </c>
      <c r="M250" s="24">
        <v>-1.1353</v>
      </c>
      <c r="N250" s="24">
        <v>0.86529999999999996</v>
      </c>
      <c r="O250" s="24">
        <v>0.58789999999999998</v>
      </c>
      <c r="P250" s="24" t="s">
        <v>172</v>
      </c>
      <c r="Q250" s="24">
        <v>-0.17549999999999999</v>
      </c>
      <c r="R250" s="24">
        <v>3.7488000000000001</v>
      </c>
      <c r="S250" s="24">
        <v>218.238</v>
      </c>
      <c r="T250" s="24">
        <v>218.73140000000001</v>
      </c>
      <c r="U250" s="24">
        <v>0.56979999999999997</v>
      </c>
      <c r="V250" s="24">
        <v>19.462700000000002</v>
      </c>
      <c r="W250" s="24">
        <v>-30</v>
      </c>
      <c r="X250" s="24">
        <v>-30.049399999999999</v>
      </c>
      <c r="Y250" s="24">
        <v>1E-4</v>
      </c>
      <c r="Z250" s="24">
        <v>-0.61140000000000005</v>
      </c>
      <c r="AA250" s="24">
        <v>-4.8845999999999998</v>
      </c>
      <c r="AB250">
        <f t="shared" si="42"/>
        <v>-2.7546045720505861E-2</v>
      </c>
      <c r="AC250" s="14">
        <f t="shared" si="43"/>
        <v>0.20641932489185699</v>
      </c>
    </row>
    <row r="251" spans="1:29" x14ac:dyDescent="0.2">
      <c r="A251" s="24" t="s">
        <v>86</v>
      </c>
      <c r="B251" s="24" t="s">
        <v>160</v>
      </c>
      <c r="C251" s="24">
        <v>3.2303999999999999</v>
      </c>
      <c r="D251" s="24">
        <v>-0.108</v>
      </c>
      <c r="E251" s="24">
        <v>8.6561000000000003</v>
      </c>
      <c r="F251" s="24">
        <v>0.20799999999999999</v>
      </c>
      <c r="G251" s="24">
        <v>1E-4</v>
      </c>
      <c r="H251" s="24">
        <v>0.82920000000000005</v>
      </c>
      <c r="I251" s="24">
        <v>0</v>
      </c>
      <c r="J251" s="24">
        <v>0</v>
      </c>
      <c r="K251" s="24">
        <v>-0.2427</v>
      </c>
      <c r="L251" s="24">
        <v>-0.39029999999999998</v>
      </c>
      <c r="M251" s="24">
        <v>-0.39479999999999998</v>
      </c>
      <c r="N251" s="24">
        <v>0.83830000000000005</v>
      </c>
      <c r="O251" s="24">
        <v>0.4753</v>
      </c>
      <c r="P251" s="24" t="s">
        <v>172</v>
      </c>
      <c r="Q251" s="24">
        <v>-0.1532</v>
      </c>
      <c r="R251" s="24">
        <v>6.8041</v>
      </c>
      <c r="S251" s="24">
        <v>218.238</v>
      </c>
      <c r="T251" s="24">
        <v>218.72450000000001</v>
      </c>
      <c r="U251" s="24">
        <v>0.58399999999999996</v>
      </c>
      <c r="V251" s="24">
        <v>19.6861</v>
      </c>
      <c r="W251" s="24">
        <v>-30</v>
      </c>
      <c r="X251" s="24">
        <v>-30.049800000000001</v>
      </c>
      <c r="Y251" s="24">
        <v>-8.3999999999999995E-3</v>
      </c>
      <c r="Z251" s="24">
        <v>-0.66049999999999998</v>
      </c>
      <c r="AA251" s="24">
        <v>-3.8828</v>
      </c>
      <c r="AB251">
        <f t="shared" si="42"/>
        <v>-2.7546045720505861E-2</v>
      </c>
      <c r="AC251" s="14">
        <f t="shared" si="43"/>
        <v>0.2056307744639258</v>
      </c>
    </row>
    <row r="252" spans="1:29" x14ac:dyDescent="0.2">
      <c r="A252" s="24" t="s">
        <v>86</v>
      </c>
      <c r="B252" s="24" t="s">
        <v>160</v>
      </c>
      <c r="C252" s="24">
        <v>3.5527000000000002</v>
      </c>
      <c r="D252" s="24">
        <v>-5.57E-2</v>
      </c>
      <c r="E252" s="24">
        <v>9.6602999999999994</v>
      </c>
      <c r="F252" s="24">
        <v>0.20799999999999999</v>
      </c>
      <c r="G252" s="24">
        <v>1E-4</v>
      </c>
      <c r="H252" s="24">
        <v>0.42720000000000002</v>
      </c>
      <c r="I252" s="24">
        <v>0</v>
      </c>
      <c r="J252" s="24">
        <v>0</v>
      </c>
      <c r="K252" s="24">
        <v>-0.26900000000000002</v>
      </c>
      <c r="L252" s="24">
        <v>-0.4869</v>
      </c>
      <c r="M252" s="24">
        <v>0.3201</v>
      </c>
      <c r="N252" s="24">
        <v>0.82689999999999997</v>
      </c>
      <c r="O252" s="24">
        <v>0.35070000000000001</v>
      </c>
      <c r="P252" s="24" t="s">
        <v>172</v>
      </c>
      <c r="Q252" s="24">
        <v>-0.13950000000000001</v>
      </c>
      <c r="R252" s="24">
        <v>9.4797999999999991</v>
      </c>
      <c r="S252" s="24">
        <v>218.238</v>
      </c>
      <c r="T252" s="24">
        <v>218.72120000000001</v>
      </c>
      <c r="U252" s="24">
        <v>0.60370000000000001</v>
      </c>
      <c r="V252" s="24">
        <v>20.004000000000001</v>
      </c>
      <c r="W252" s="24">
        <v>-30</v>
      </c>
      <c r="X252" s="24">
        <v>-30.0504</v>
      </c>
      <c r="Y252" s="24">
        <v>-2.5100000000000001E-2</v>
      </c>
      <c r="Z252" s="24">
        <v>-0.71660000000000001</v>
      </c>
      <c r="AA252" s="24">
        <v>-2.3932000000000002</v>
      </c>
      <c r="AB252">
        <f t="shared" si="42"/>
        <v>-2.7546045720505861E-2</v>
      </c>
      <c r="AC252" s="14">
        <f t="shared" si="43"/>
        <v>0.20505055542982287</v>
      </c>
    </row>
    <row r="253" spans="1:29" x14ac:dyDescent="0.2">
      <c r="A253" s="24" t="s">
        <v>86</v>
      </c>
      <c r="B253" s="24" t="s">
        <v>160</v>
      </c>
      <c r="C253" s="24">
        <v>3.8723999999999998</v>
      </c>
      <c r="D253" s="24">
        <v>0</v>
      </c>
      <c r="E253" s="24">
        <v>10</v>
      </c>
      <c r="F253" s="24">
        <v>0.20799999999999999</v>
      </c>
      <c r="G253" s="24">
        <v>1E-4</v>
      </c>
      <c r="H253" s="24">
        <v>-2.3999999999999998E-3</v>
      </c>
      <c r="I253" s="24">
        <v>0</v>
      </c>
      <c r="J253" s="24">
        <v>0</v>
      </c>
      <c r="K253" s="24">
        <v>-0.27789999999999998</v>
      </c>
      <c r="L253" s="24">
        <v>-0.52600000000000002</v>
      </c>
      <c r="M253" s="24">
        <v>0.97150000000000003</v>
      </c>
      <c r="N253" s="24">
        <v>0.82779999999999998</v>
      </c>
      <c r="O253" s="24">
        <v>0.22800000000000001</v>
      </c>
      <c r="P253" s="24" t="s">
        <v>172</v>
      </c>
      <c r="Q253" s="24">
        <v>-0.13750000000000001</v>
      </c>
      <c r="R253" s="24">
        <v>11.6021</v>
      </c>
      <c r="S253" s="24">
        <v>218.238</v>
      </c>
      <c r="T253" s="24">
        <v>218.72290000000001</v>
      </c>
      <c r="U253" s="24">
        <v>0.62050000000000005</v>
      </c>
      <c r="V253" s="24">
        <v>20.277200000000001</v>
      </c>
      <c r="W253" s="24">
        <v>-30</v>
      </c>
      <c r="X253" s="24">
        <v>-30.050899999999999</v>
      </c>
      <c r="Y253" s="24">
        <v>-4.5199999999999997E-2</v>
      </c>
      <c r="Z253" s="24">
        <v>-0.78490000000000004</v>
      </c>
      <c r="AA253" s="24">
        <v>-0.503</v>
      </c>
      <c r="AB253">
        <f t="shared" si="42"/>
        <v>-2.7546045720505861E-2</v>
      </c>
      <c r="AC253" s="14">
        <f t="shared" si="43"/>
        <v>0.20484001262653925</v>
      </c>
    </row>
    <row r="254" spans="1:29" x14ac:dyDescent="0.2">
      <c r="A254" s="24" t="s">
        <v>86</v>
      </c>
      <c r="B254" s="24" t="s">
        <v>160</v>
      </c>
      <c r="C254" s="24">
        <v>4.1920999999999999</v>
      </c>
      <c r="D254" s="24">
        <v>5.57E-2</v>
      </c>
      <c r="E254" s="24">
        <v>9.6602999999999994</v>
      </c>
      <c r="F254" s="24">
        <v>0.20799999999999999</v>
      </c>
      <c r="G254" s="24">
        <v>1E-4</v>
      </c>
      <c r="H254" s="24">
        <v>-0.432</v>
      </c>
      <c r="I254" s="24">
        <v>0</v>
      </c>
      <c r="J254" s="24">
        <v>0</v>
      </c>
      <c r="K254" s="24">
        <v>-0.26900000000000002</v>
      </c>
      <c r="L254" s="24">
        <v>-0.50890000000000002</v>
      </c>
      <c r="M254" s="24">
        <v>1.4723999999999999</v>
      </c>
      <c r="N254" s="24">
        <v>0.83530000000000004</v>
      </c>
      <c r="O254" s="24">
        <v>0.114</v>
      </c>
      <c r="P254" s="24" t="s">
        <v>172</v>
      </c>
      <c r="Q254" s="24">
        <v>-0.1464</v>
      </c>
      <c r="R254" s="24">
        <v>13.0907</v>
      </c>
      <c r="S254" s="24">
        <v>218.238</v>
      </c>
      <c r="T254" s="24">
        <v>218.7287</v>
      </c>
      <c r="U254" s="24">
        <v>0.62849999999999995</v>
      </c>
      <c r="V254" s="24">
        <v>20.405799999999999</v>
      </c>
      <c r="W254" s="24">
        <v>-30</v>
      </c>
      <c r="X254" s="24">
        <v>-30.050999999999998</v>
      </c>
      <c r="Y254" s="24">
        <v>-6.3399999999999998E-2</v>
      </c>
      <c r="Z254" s="24">
        <v>-0.86580000000000001</v>
      </c>
      <c r="AA254" s="24">
        <v>1.5427</v>
      </c>
      <c r="AB254">
        <f t="shared" si="42"/>
        <v>-2.7546045720505861E-2</v>
      </c>
      <c r="AC254" s="14">
        <f t="shared" si="43"/>
        <v>0.20505055542982287</v>
      </c>
    </row>
    <row r="255" spans="1:29" x14ac:dyDescent="0.2">
      <c r="A255" s="24" t="s">
        <v>86</v>
      </c>
      <c r="B255" s="24" t="s">
        <v>160</v>
      </c>
      <c r="C255" s="24">
        <v>4.5124000000000004</v>
      </c>
      <c r="D255" s="24">
        <v>0.1076</v>
      </c>
      <c r="E255" s="24">
        <v>8.6644000000000005</v>
      </c>
      <c r="F255" s="24">
        <v>0.20799999999999999</v>
      </c>
      <c r="G255" s="24">
        <v>0</v>
      </c>
      <c r="H255" s="24">
        <v>-0.83389999999999997</v>
      </c>
      <c r="I255" s="24">
        <v>0</v>
      </c>
      <c r="J255" s="24">
        <v>0</v>
      </c>
      <c r="K255" s="24">
        <v>-0.24260000000000001</v>
      </c>
      <c r="L255" s="24">
        <v>-0.4496</v>
      </c>
      <c r="M255" s="24">
        <v>1.7123999999999999</v>
      </c>
      <c r="N255" s="24">
        <v>0.84530000000000005</v>
      </c>
      <c r="O255" s="24">
        <v>7.9000000000000008E-3</v>
      </c>
      <c r="P255" s="24" t="s">
        <v>172</v>
      </c>
      <c r="Q255" s="24">
        <v>-0.1618</v>
      </c>
      <c r="R255" s="24">
        <v>13.933400000000001</v>
      </c>
      <c r="S255" s="24">
        <v>218.238</v>
      </c>
      <c r="T255" s="24">
        <v>218.7363</v>
      </c>
      <c r="U255" s="24">
        <v>0.62719999999999998</v>
      </c>
      <c r="V255" s="24">
        <v>20.381399999999999</v>
      </c>
      <c r="W255" s="24">
        <v>-30</v>
      </c>
      <c r="X255" s="24">
        <v>-30.0505</v>
      </c>
      <c r="Y255" s="24">
        <v>-7.6100000000000001E-2</v>
      </c>
      <c r="Z255" s="24">
        <v>-0.95099999999999996</v>
      </c>
      <c r="AA255" s="24">
        <v>3.4018999999999999</v>
      </c>
      <c r="AB255">
        <f t="shared" si="42"/>
        <v>0</v>
      </c>
      <c r="AC255" s="14">
        <f t="shared" si="43"/>
        <v>0.20562623743382163</v>
      </c>
    </row>
    <row r="256" spans="1:29" x14ac:dyDescent="0.2">
      <c r="A256" s="24" t="s">
        <v>86</v>
      </c>
      <c r="B256" s="24" t="s">
        <v>160</v>
      </c>
      <c r="C256" s="24">
        <v>4.8357999999999999</v>
      </c>
      <c r="D256" s="24">
        <v>0.15260000000000001</v>
      </c>
      <c r="E256" s="24">
        <v>7.0681000000000003</v>
      </c>
      <c r="F256" s="24">
        <v>0.20799999999999999</v>
      </c>
      <c r="G256" s="24">
        <v>0</v>
      </c>
      <c r="H256" s="24">
        <v>-1.1813</v>
      </c>
      <c r="I256" s="24">
        <v>0</v>
      </c>
      <c r="J256" s="24">
        <v>0</v>
      </c>
      <c r="K256" s="24">
        <v>-0.19950000000000001</v>
      </c>
      <c r="L256" s="24">
        <v>-0.37069999999999997</v>
      </c>
      <c r="M256" s="24">
        <v>1.6087</v>
      </c>
      <c r="N256" s="24">
        <v>0.8579</v>
      </c>
      <c r="O256" s="24">
        <v>-9.4E-2</v>
      </c>
      <c r="P256" s="24" t="s">
        <v>172</v>
      </c>
      <c r="Q256" s="24">
        <v>-0.1774</v>
      </c>
      <c r="R256" s="24">
        <v>14.1371</v>
      </c>
      <c r="S256" s="24">
        <v>218.238</v>
      </c>
      <c r="T256" s="24">
        <v>218.74289999999999</v>
      </c>
      <c r="U256" s="24">
        <v>0.62139999999999995</v>
      </c>
      <c r="V256" s="24">
        <v>20.2866</v>
      </c>
      <c r="W256" s="24">
        <v>-30</v>
      </c>
      <c r="X256" s="24">
        <v>-30.049600000000002</v>
      </c>
      <c r="Y256" s="24">
        <v>-8.2299999999999998E-2</v>
      </c>
      <c r="Z256" s="24">
        <v>-1.024</v>
      </c>
      <c r="AA256" s="24">
        <v>4.7534000000000001</v>
      </c>
      <c r="AB256">
        <f t="shared" si="42"/>
        <v>0</v>
      </c>
      <c r="AC256" s="14">
        <f t="shared" si="43"/>
        <v>0.20641932489185699</v>
      </c>
    </row>
    <row r="257" spans="1:29" x14ac:dyDescent="0.2">
      <c r="A257" s="24" t="s">
        <v>86</v>
      </c>
      <c r="B257" s="24" t="s">
        <v>160</v>
      </c>
      <c r="C257" s="24">
        <v>5.1585000000000001</v>
      </c>
      <c r="D257" s="24">
        <v>0.18679999999999999</v>
      </c>
      <c r="E257" s="24">
        <v>5</v>
      </c>
      <c r="F257" s="24">
        <v>0.20799999999999999</v>
      </c>
      <c r="G257" s="24">
        <v>0</v>
      </c>
      <c r="H257" s="24">
        <v>-1.4497</v>
      </c>
      <c r="I257" s="24">
        <v>0</v>
      </c>
      <c r="J257" s="24">
        <v>0</v>
      </c>
      <c r="K257" s="24">
        <v>-0.1419</v>
      </c>
      <c r="L257" s="24">
        <v>-0.2974</v>
      </c>
      <c r="M257" s="24">
        <v>1.1546000000000001</v>
      </c>
      <c r="N257" s="24">
        <v>0.87529999999999997</v>
      </c>
      <c r="O257" s="24">
        <v>-0.1925</v>
      </c>
      <c r="P257" s="24" t="s">
        <v>172</v>
      </c>
      <c r="Q257" s="24">
        <v>-0.18720000000000001</v>
      </c>
      <c r="R257" s="24">
        <v>13.686</v>
      </c>
      <c r="S257" s="24">
        <v>218.238</v>
      </c>
      <c r="T257" s="24">
        <v>218.7465</v>
      </c>
      <c r="U257" s="24">
        <v>0.61819999999999997</v>
      </c>
      <c r="V257" s="24">
        <v>20.241700000000002</v>
      </c>
      <c r="W257" s="24">
        <v>-30</v>
      </c>
      <c r="X257" s="24">
        <v>-30.048400000000001</v>
      </c>
      <c r="Y257" s="24">
        <v>-8.3900000000000002E-2</v>
      </c>
      <c r="Z257" s="24">
        <v>-1.0669</v>
      </c>
      <c r="AA257" s="24">
        <v>5.4153000000000002</v>
      </c>
      <c r="AB257">
        <f t="shared" si="42"/>
        <v>0</v>
      </c>
      <c r="AC257" s="14">
        <f t="shared" si="43"/>
        <v>0.20720849720308307</v>
      </c>
    </row>
    <row r="258" spans="1:29" x14ac:dyDescent="0.2">
      <c r="A258" s="24" t="s">
        <v>86</v>
      </c>
      <c r="B258" s="24" t="s">
        <v>160</v>
      </c>
      <c r="C258" s="24">
        <v>5.4821999999999997</v>
      </c>
      <c r="D258" s="24">
        <v>0.2084</v>
      </c>
      <c r="E258" s="24">
        <v>2.5922000000000001</v>
      </c>
      <c r="F258" s="24">
        <v>0.20799999999999999</v>
      </c>
      <c r="G258" s="24">
        <v>-1E-4</v>
      </c>
      <c r="H258" s="24">
        <v>-1.619</v>
      </c>
      <c r="I258" s="24">
        <v>0</v>
      </c>
      <c r="J258" s="24">
        <v>0</v>
      </c>
      <c r="K258" s="24">
        <v>-7.3499999999999996E-2</v>
      </c>
      <c r="L258" s="24">
        <v>-0.251</v>
      </c>
      <c r="M258" s="24">
        <v>0.43509999999999999</v>
      </c>
      <c r="N258" s="24">
        <v>0.89780000000000004</v>
      </c>
      <c r="O258" s="24">
        <v>-0.28129999999999999</v>
      </c>
      <c r="P258" s="24" t="s">
        <v>172</v>
      </c>
      <c r="Q258" s="24">
        <v>-0.18779999999999999</v>
      </c>
      <c r="R258" s="24">
        <v>12.5349</v>
      </c>
      <c r="S258" s="24">
        <v>218.238</v>
      </c>
      <c r="T258" s="24">
        <v>218.7467</v>
      </c>
      <c r="U258" s="24">
        <v>0.62290000000000001</v>
      </c>
      <c r="V258" s="24">
        <v>20.3325</v>
      </c>
      <c r="W258" s="24">
        <v>-30</v>
      </c>
      <c r="X258" s="24">
        <v>-30.047499999999999</v>
      </c>
      <c r="Y258" s="24">
        <v>-8.3699999999999997E-2</v>
      </c>
      <c r="Z258" s="24">
        <v>-1.0679000000000001</v>
      </c>
      <c r="AA258" s="24">
        <v>5.4032999999999998</v>
      </c>
      <c r="AB258">
        <f t="shared" ref="AB258:AB321" si="44">DEGREES(ATAN2(F258,-G258))</f>
        <v>2.7546045720505861E-2</v>
      </c>
      <c r="AC258" s="14">
        <f t="shared" ref="AC258:AC321" si="45">IF(B258="PMMPSI2",F258*COS(RADIANS(E258)),F258)</f>
        <v>0.20778716109945744</v>
      </c>
    </row>
    <row r="259" spans="1:29" x14ac:dyDescent="0.2">
      <c r="A259" s="24" t="s">
        <v>86</v>
      </c>
      <c r="B259" s="24" t="s">
        <v>160</v>
      </c>
      <c r="C259" s="24">
        <v>5.8066000000000004</v>
      </c>
      <c r="D259" s="24">
        <v>0.21579999999999999</v>
      </c>
      <c r="E259" s="24">
        <v>8.3999999999999995E-3</v>
      </c>
      <c r="F259" s="24">
        <v>0.20799999999999999</v>
      </c>
      <c r="G259" s="24">
        <v>-1E-4</v>
      </c>
      <c r="H259" s="24">
        <v>-1.6761999999999999</v>
      </c>
      <c r="I259" s="24">
        <v>0</v>
      </c>
      <c r="J259" s="24">
        <v>0</v>
      </c>
      <c r="K259" s="24">
        <v>6.9999999999999999E-4</v>
      </c>
      <c r="L259" s="24">
        <v>-0.24360000000000001</v>
      </c>
      <c r="M259" s="24">
        <v>-0.40089999999999998</v>
      </c>
      <c r="N259" s="24">
        <v>0.9214</v>
      </c>
      <c r="O259" s="24">
        <v>-0.3468</v>
      </c>
      <c r="P259" s="24" t="s">
        <v>172</v>
      </c>
      <c r="Q259" s="24">
        <v>-0.17879999999999999</v>
      </c>
      <c r="R259" s="24">
        <v>10.6463</v>
      </c>
      <c r="S259" s="24">
        <v>218.238</v>
      </c>
      <c r="T259" s="24">
        <v>218.74449999999999</v>
      </c>
      <c r="U259" s="24">
        <v>0.63570000000000004</v>
      </c>
      <c r="V259" s="24">
        <v>20.558</v>
      </c>
      <c r="W259" s="24">
        <v>-30</v>
      </c>
      <c r="X259" s="24">
        <v>-30.0471</v>
      </c>
      <c r="Y259" s="24">
        <v>-8.4400000000000003E-2</v>
      </c>
      <c r="Z259" s="24">
        <v>-1.0275000000000001</v>
      </c>
      <c r="AA259" s="24">
        <v>4.9006999999999996</v>
      </c>
      <c r="AB259">
        <f t="shared" si="44"/>
        <v>2.7546045720505861E-2</v>
      </c>
      <c r="AC259" s="14">
        <f t="shared" si="45"/>
        <v>0.20799999776464426</v>
      </c>
    </row>
    <row r="260" spans="1:29" x14ac:dyDescent="0.2">
      <c r="A260" s="24" t="s">
        <v>86</v>
      </c>
      <c r="B260" s="24" t="s">
        <v>160</v>
      </c>
      <c r="C260" s="24">
        <v>6.133</v>
      </c>
      <c r="D260" s="24">
        <v>0.20830000000000001</v>
      </c>
      <c r="E260" s="24">
        <v>-2.5922000000000001</v>
      </c>
      <c r="F260" s="24">
        <v>0.20799999999999999</v>
      </c>
      <c r="G260" s="24">
        <v>-1E-4</v>
      </c>
      <c r="H260" s="24">
        <v>-1.6168</v>
      </c>
      <c r="I260" s="24">
        <v>0</v>
      </c>
      <c r="J260" s="24">
        <v>0</v>
      </c>
      <c r="K260" s="24">
        <v>7.4800000000000005E-2</v>
      </c>
      <c r="L260" s="24">
        <v>-0.27489999999999998</v>
      </c>
      <c r="M260" s="24">
        <v>-1.2016</v>
      </c>
      <c r="N260" s="24">
        <v>0.93740000000000001</v>
      </c>
      <c r="O260" s="24">
        <v>-0.373</v>
      </c>
      <c r="P260" s="24" t="s">
        <v>172</v>
      </c>
      <c r="Q260" s="24">
        <v>-0.16239999999999999</v>
      </c>
      <c r="R260" s="24">
        <v>8.0503999999999998</v>
      </c>
      <c r="S260" s="24">
        <v>218.238</v>
      </c>
      <c r="T260" s="24">
        <v>218.7415</v>
      </c>
      <c r="U260" s="24">
        <v>0.65190000000000003</v>
      </c>
      <c r="V260" s="24">
        <v>20.831199999999999</v>
      </c>
      <c r="W260" s="24">
        <v>-30</v>
      </c>
      <c r="X260" s="24">
        <v>-30.0474</v>
      </c>
      <c r="Y260" s="24">
        <v>-8.6800000000000002E-2</v>
      </c>
      <c r="Z260" s="24">
        <v>-0.9587</v>
      </c>
      <c r="AA260" s="24">
        <v>4.1563999999999997</v>
      </c>
      <c r="AB260">
        <f t="shared" si="44"/>
        <v>2.7546045720505861E-2</v>
      </c>
      <c r="AC260" s="14">
        <f t="shared" si="45"/>
        <v>0.20778716109945744</v>
      </c>
    </row>
    <row r="261" spans="1:29" x14ac:dyDescent="0.2">
      <c r="A261" s="24" t="s">
        <v>86</v>
      </c>
      <c r="B261" s="24" t="s">
        <v>160</v>
      </c>
      <c r="C261" s="24">
        <v>6.4566999999999997</v>
      </c>
      <c r="D261" s="24">
        <v>0.1867</v>
      </c>
      <c r="E261" s="24">
        <v>-5</v>
      </c>
      <c r="F261" s="24">
        <v>0.20799999999999999</v>
      </c>
      <c r="G261" s="24">
        <v>-1E-4</v>
      </c>
      <c r="H261" s="24">
        <v>-1.4457</v>
      </c>
      <c r="I261" s="24">
        <v>0</v>
      </c>
      <c r="J261" s="24">
        <v>0</v>
      </c>
      <c r="K261" s="24">
        <v>0.14280000000000001</v>
      </c>
      <c r="L261" s="24">
        <v>-0.33179999999999998</v>
      </c>
      <c r="M261" s="24">
        <v>-1.8723000000000001</v>
      </c>
      <c r="N261" s="24">
        <v>0.93689999999999996</v>
      </c>
      <c r="O261" s="24">
        <v>-0.34899999999999998</v>
      </c>
      <c r="P261" s="24" t="s">
        <v>172</v>
      </c>
      <c r="Q261" s="24">
        <v>-0.1429</v>
      </c>
      <c r="R261" s="24">
        <v>4.8930999999999996</v>
      </c>
      <c r="S261" s="24">
        <v>218.238</v>
      </c>
      <c r="T261" s="24">
        <v>218.7389</v>
      </c>
      <c r="U261" s="24">
        <v>0.66449999999999998</v>
      </c>
      <c r="V261" s="24">
        <v>21.0289</v>
      </c>
      <c r="W261" s="24">
        <v>-30</v>
      </c>
      <c r="X261" s="24">
        <v>-30.048300000000001</v>
      </c>
      <c r="Y261" s="24">
        <v>-9.0300000000000005E-2</v>
      </c>
      <c r="Z261" s="24">
        <v>-0.88090000000000002</v>
      </c>
      <c r="AA261" s="24">
        <v>3.3662000000000001</v>
      </c>
      <c r="AB261">
        <f t="shared" si="44"/>
        <v>2.7546045720505861E-2</v>
      </c>
      <c r="AC261" s="14">
        <f t="shared" si="45"/>
        <v>0.20720849720308307</v>
      </c>
    </row>
    <row r="262" spans="1:29" x14ac:dyDescent="0.2">
      <c r="A262" s="24" t="s">
        <v>86</v>
      </c>
      <c r="B262" s="24" t="s">
        <v>160</v>
      </c>
      <c r="C262" s="24">
        <v>6.7793999999999999</v>
      </c>
      <c r="D262" s="24">
        <v>0.15229999999999999</v>
      </c>
      <c r="E262" s="24">
        <v>-7.0681000000000003</v>
      </c>
      <c r="F262" s="24">
        <v>0.20799999999999999</v>
      </c>
      <c r="G262" s="24">
        <v>-1E-4</v>
      </c>
      <c r="H262" s="24">
        <v>-1.1762999999999999</v>
      </c>
      <c r="I262" s="24">
        <v>0</v>
      </c>
      <c r="J262" s="24">
        <v>0</v>
      </c>
      <c r="K262" s="24">
        <v>0.19989999999999999</v>
      </c>
      <c r="L262" s="24">
        <v>-0.39150000000000001</v>
      </c>
      <c r="M262" s="24">
        <v>-2.4047000000000001</v>
      </c>
      <c r="N262" s="24">
        <v>0.91600000000000004</v>
      </c>
      <c r="O262" s="24">
        <v>-0.27389999999999998</v>
      </c>
      <c r="P262" s="24" t="s">
        <v>172</v>
      </c>
      <c r="Q262" s="24">
        <v>-0.1246</v>
      </c>
      <c r="R262" s="24">
        <v>1.4423999999999999</v>
      </c>
      <c r="S262" s="24">
        <v>218.238</v>
      </c>
      <c r="T262" s="24">
        <v>218.73699999999999</v>
      </c>
      <c r="U262" s="24">
        <v>0.66820000000000002</v>
      </c>
      <c r="V262" s="24">
        <v>21.0627</v>
      </c>
      <c r="W262" s="24">
        <v>-30</v>
      </c>
      <c r="X262" s="24">
        <v>-30.049399999999999</v>
      </c>
      <c r="Y262" s="24">
        <v>-9.3299999999999994E-2</v>
      </c>
      <c r="Z262" s="24">
        <v>-0.81159999999999999</v>
      </c>
      <c r="AA262" s="24">
        <v>2.5983999999999998</v>
      </c>
      <c r="AB262">
        <f t="shared" si="44"/>
        <v>2.7546045720505861E-2</v>
      </c>
      <c r="AC262" s="14">
        <f t="shared" si="45"/>
        <v>0.20641932489185699</v>
      </c>
    </row>
    <row r="263" spans="1:29" x14ac:dyDescent="0.2">
      <c r="A263" s="24" t="s">
        <v>86</v>
      </c>
      <c r="B263" s="24" t="s">
        <v>160</v>
      </c>
      <c r="C263" s="24">
        <v>7.1007999999999996</v>
      </c>
      <c r="D263" s="24">
        <v>0.1076</v>
      </c>
      <c r="E263" s="24">
        <v>-8.6561000000000003</v>
      </c>
      <c r="F263" s="24">
        <v>0.20799999999999999</v>
      </c>
      <c r="G263" s="24">
        <v>-1E-4</v>
      </c>
      <c r="H263" s="24">
        <v>-0.8286</v>
      </c>
      <c r="I263" s="24">
        <v>0</v>
      </c>
      <c r="J263" s="24">
        <v>0</v>
      </c>
      <c r="K263" s="24">
        <v>0.24260000000000001</v>
      </c>
      <c r="L263" s="24">
        <v>-0.4279</v>
      </c>
      <c r="M263" s="24">
        <v>-2.8591000000000002</v>
      </c>
      <c r="N263" s="24">
        <v>0.87960000000000005</v>
      </c>
      <c r="O263" s="24">
        <v>-0.158</v>
      </c>
      <c r="P263" s="24" t="s">
        <v>172</v>
      </c>
      <c r="Q263" s="24">
        <v>-0.1118</v>
      </c>
      <c r="R263" s="24">
        <v>-1.9569000000000001</v>
      </c>
      <c r="S263" s="24">
        <v>218.238</v>
      </c>
      <c r="T263" s="24">
        <v>218.73560000000001</v>
      </c>
      <c r="U263" s="24">
        <v>0.66249999999999998</v>
      </c>
      <c r="V263" s="24">
        <v>20.928599999999999</v>
      </c>
      <c r="W263" s="24">
        <v>-30</v>
      </c>
      <c r="X263" s="24">
        <v>-30.0504</v>
      </c>
      <c r="Y263" s="24">
        <v>-9.4600000000000004E-2</v>
      </c>
      <c r="Z263" s="24">
        <v>-0.75900000000000001</v>
      </c>
      <c r="AA263" s="24">
        <v>1.7986</v>
      </c>
      <c r="AB263">
        <f t="shared" si="44"/>
        <v>2.7546045720505861E-2</v>
      </c>
      <c r="AC263" s="14">
        <f t="shared" si="45"/>
        <v>0.2056307744639258</v>
      </c>
    </row>
    <row r="264" spans="1:29" x14ac:dyDescent="0.2">
      <c r="A264" s="24" t="s">
        <v>86</v>
      </c>
      <c r="B264" s="24" t="s">
        <v>160</v>
      </c>
      <c r="C264" s="24">
        <v>7.4230999999999998</v>
      </c>
      <c r="D264" s="24">
        <v>5.5399999999999998E-2</v>
      </c>
      <c r="E264" s="24">
        <v>-9.6602999999999994</v>
      </c>
      <c r="F264" s="24">
        <v>0.20799999999999999</v>
      </c>
      <c r="G264" s="24">
        <v>-1E-4</v>
      </c>
      <c r="H264" s="24">
        <v>-0.42670000000000002</v>
      </c>
      <c r="I264" s="24">
        <v>0</v>
      </c>
      <c r="J264" s="24">
        <v>0</v>
      </c>
      <c r="K264" s="24">
        <v>0.26889999999999997</v>
      </c>
      <c r="L264" s="24">
        <v>-0.41930000000000001</v>
      </c>
      <c r="M264" s="24">
        <v>-3.3113999999999999</v>
      </c>
      <c r="N264" s="24">
        <v>0.84140000000000004</v>
      </c>
      <c r="O264" s="24">
        <v>-1.8800000000000001E-2</v>
      </c>
      <c r="P264" s="24" t="s">
        <v>172</v>
      </c>
      <c r="Q264" s="24">
        <v>-0.1075</v>
      </c>
      <c r="R264" s="24">
        <v>-4.9630999999999998</v>
      </c>
      <c r="S264" s="24">
        <v>218.238</v>
      </c>
      <c r="T264" s="24">
        <v>218.73410000000001</v>
      </c>
      <c r="U264" s="24">
        <v>0.65149999999999997</v>
      </c>
      <c r="V264" s="24">
        <v>20.706099999999999</v>
      </c>
      <c r="W264" s="24">
        <v>-30</v>
      </c>
      <c r="X264" s="24">
        <v>-30.050899999999999</v>
      </c>
      <c r="Y264" s="24">
        <v>-9.4100000000000003E-2</v>
      </c>
      <c r="Z264" s="24">
        <v>-0.72019999999999995</v>
      </c>
      <c r="AA264" s="24">
        <v>0.86180000000000001</v>
      </c>
      <c r="AB264">
        <f t="shared" si="44"/>
        <v>2.7546045720505861E-2</v>
      </c>
      <c r="AC264" s="14">
        <f t="shared" si="45"/>
        <v>0.20505055542982287</v>
      </c>
    </row>
    <row r="265" spans="1:29" x14ac:dyDescent="0.2">
      <c r="A265" s="24" t="s">
        <v>87</v>
      </c>
      <c r="B265" s="24" t="s">
        <v>160</v>
      </c>
      <c r="C265" s="24">
        <v>2E-3</v>
      </c>
      <c r="D265" s="24">
        <v>-4.0000000000000002E-4</v>
      </c>
      <c r="E265" s="24">
        <v>-2</v>
      </c>
      <c r="F265" s="24">
        <v>0.20599999999999999</v>
      </c>
      <c r="G265" s="24">
        <v>-2.8799999999999999E-2</v>
      </c>
      <c r="H265" s="24">
        <v>2.0999999999999999E-3</v>
      </c>
      <c r="I265" s="24">
        <v>0</v>
      </c>
      <c r="J265" s="24">
        <v>0</v>
      </c>
      <c r="K265" s="24">
        <v>0.28470000000000001</v>
      </c>
      <c r="L265" s="24">
        <v>0.29049999999999998</v>
      </c>
      <c r="M265" s="24">
        <v>4.5349000000000004</v>
      </c>
      <c r="N265" s="24">
        <v>1.02</v>
      </c>
      <c r="O265" s="24">
        <v>-0.54779999999999995</v>
      </c>
      <c r="P265" s="24" t="s">
        <v>172</v>
      </c>
      <c r="Q265" s="24">
        <v>-0.2717</v>
      </c>
      <c r="R265" s="24">
        <v>-1.7083999999999999</v>
      </c>
      <c r="S265" s="24">
        <v>218.238</v>
      </c>
      <c r="T265" s="24">
        <v>218.7534</v>
      </c>
      <c r="U265" s="24">
        <v>0.77110000000000001</v>
      </c>
      <c r="V265" s="24">
        <v>22.100300000000001</v>
      </c>
      <c r="W265" s="24">
        <v>0</v>
      </c>
      <c r="X265" s="24">
        <v>5.4999999999999997E-3</v>
      </c>
      <c r="Y265" s="24">
        <v>-3.0700000000000002E-2</v>
      </c>
      <c r="Z265" s="24">
        <v>0.21160000000000001</v>
      </c>
      <c r="AA265" s="24">
        <v>1.5673999999999999</v>
      </c>
      <c r="AB265">
        <f t="shared" si="44"/>
        <v>7.9586985753946493</v>
      </c>
      <c r="AC265" s="14">
        <f t="shared" si="45"/>
        <v>0.20587451036593371</v>
      </c>
    </row>
    <row r="266" spans="1:29" x14ac:dyDescent="0.2">
      <c r="A266" s="24" t="s">
        <v>87</v>
      </c>
      <c r="B266" s="24" t="s">
        <v>160</v>
      </c>
      <c r="C266" s="24">
        <v>0.32169999999999999</v>
      </c>
      <c r="D266" s="24">
        <v>-5.6099999999999997E-2</v>
      </c>
      <c r="E266" s="24">
        <v>-1.6603000000000001</v>
      </c>
      <c r="F266" s="24">
        <v>0.20599999999999999</v>
      </c>
      <c r="G266" s="24">
        <v>-2.8799999999999999E-2</v>
      </c>
      <c r="H266" s="24">
        <v>0.44130000000000003</v>
      </c>
      <c r="I266" s="24">
        <v>0</v>
      </c>
      <c r="J266" s="24">
        <v>0</v>
      </c>
      <c r="K266" s="24">
        <v>0.27389999999999998</v>
      </c>
      <c r="L266" s="24">
        <v>-0.24360000000000001</v>
      </c>
      <c r="M266" s="24">
        <v>4.4352</v>
      </c>
      <c r="N266" s="24">
        <v>0.99509999999999998</v>
      </c>
      <c r="O266" s="24">
        <v>-0.34749999999999998</v>
      </c>
      <c r="P266" s="24" t="s">
        <v>172</v>
      </c>
      <c r="Q266" s="24">
        <v>-0.18609999999999999</v>
      </c>
      <c r="R266" s="24">
        <v>-4.0326000000000004</v>
      </c>
      <c r="S266" s="24">
        <v>218.238</v>
      </c>
      <c r="T266" s="24">
        <v>218.75460000000001</v>
      </c>
      <c r="U266" s="24">
        <v>0.74129999999999996</v>
      </c>
      <c r="V266" s="24">
        <v>21.614000000000001</v>
      </c>
      <c r="W266" s="24">
        <v>0</v>
      </c>
      <c r="X266" s="24">
        <v>5.7000000000000002E-3</v>
      </c>
      <c r="Y266" s="24">
        <v>-1.18E-2</v>
      </c>
      <c r="Z266" s="24">
        <v>0.30509999999999998</v>
      </c>
      <c r="AA266" s="24">
        <v>2.3690000000000002</v>
      </c>
      <c r="AB266">
        <f t="shared" si="44"/>
        <v>7.9586985753946493</v>
      </c>
      <c r="AC266" s="14">
        <f t="shared" si="45"/>
        <v>0.205913516211611</v>
      </c>
    </row>
    <row r="267" spans="1:29" x14ac:dyDescent="0.2">
      <c r="A267" s="24" t="s">
        <v>87</v>
      </c>
      <c r="B267" s="24" t="s">
        <v>160</v>
      </c>
      <c r="C267" s="24">
        <v>0.64200000000000002</v>
      </c>
      <c r="D267" s="24">
        <v>-0.108</v>
      </c>
      <c r="E267" s="24">
        <v>-0.66439999999999999</v>
      </c>
      <c r="F267" s="24">
        <v>0.20599999999999999</v>
      </c>
      <c r="G267" s="24">
        <v>-2.8799999999999999E-2</v>
      </c>
      <c r="H267" s="24">
        <v>0.84740000000000004</v>
      </c>
      <c r="I267" s="24">
        <v>0</v>
      </c>
      <c r="J267" s="24">
        <v>0</v>
      </c>
      <c r="K267" s="24">
        <v>0.2427</v>
      </c>
      <c r="L267" s="24">
        <v>-0.73509999999999998</v>
      </c>
      <c r="M267" s="24">
        <v>4.9153000000000002</v>
      </c>
      <c r="N267" s="24">
        <v>1.0099</v>
      </c>
      <c r="O267" s="24">
        <v>-0.1454</v>
      </c>
      <c r="P267" s="24" t="s">
        <v>172</v>
      </c>
      <c r="Q267" s="24">
        <v>-0.10879999999999999</v>
      </c>
      <c r="R267" s="24">
        <v>-5.8132999999999999</v>
      </c>
      <c r="S267" s="24">
        <v>218.238</v>
      </c>
      <c r="T267" s="24">
        <v>218.75120000000001</v>
      </c>
      <c r="U267" s="24">
        <v>0.70679999999999998</v>
      </c>
      <c r="V267" s="24">
        <v>21.061</v>
      </c>
      <c r="W267" s="24">
        <v>0</v>
      </c>
      <c r="X267" s="24">
        <v>6.0000000000000001E-3</v>
      </c>
      <c r="Y267" s="24">
        <v>6.3E-3</v>
      </c>
      <c r="Z267" s="24">
        <v>0.38669999999999999</v>
      </c>
      <c r="AA267" s="24">
        <v>2.8283999999999998</v>
      </c>
      <c r="AB267">
        <f t="shared" si="44"/>
        <v>7.9586985753946493</v>
      </c>
      <c r="AC267" s="14">
        <f t="shared" si="45"/>
        <v>0.20598615010946358</v>
      </c>
    </row>
    <row r="268" spans="1:29" x14ac:dyDescent="0.2">
      <c r="A268" s="24" t="s">
        <v>87</v>
      </c>
      <c r="B268" s="24" t="s">
        <v>160</v>
      </c>
      <c r="C268" s="24">
        <v>0.96540000000000004</v>
      </c>
      <c r="D268" s="24">
        <v>-0.15290000000000001</v>
      </c>
      <c r="E268" s="24">
        <v>0.93189999999999995</v>
      </c>
      <c r="F268" s="24">
        <v>0.20599999999999999</v>
      </c>
      <c r="G268" s="24">
        <v>-2.8899999999999999E-2</v>
      </c>
      <c r="H268" s="24">
        <v>1.1911</v>
      </c>
      <c r="I268" s="24">
        <v>0</v>
      </c>
      <c r="J268" s="24">
        <v>0</v>
      </c>
      <c r="K268" s="24">
        <v>0.19489999999999999</v>
      </c>
      <c r="L268" s="24">
        <v>-1.1657</v>
      </c>
      <c r="M268" s="24">
        <v>5.8808999999999996</v>
      </c>
      <c r="N268" s="24">
        <v>1.0577000000000001</v>
      </c>
      <c r="O268" s="24">
        <v>5.5100000000000003E-2</v>
      </c>
      <c r="P268" s="24" t="s">
        <v>172</v>
      </c>
      <c r="Q268" s="24">
        <v>-4.3299999999999998E-2</v>
      </c>
      <c r="R268" s="24">
        <v>-6.9074</v>
      </c>
      <c r="S268" s="24">
        <v>218.238</v>
      </c>
      <c r="T268" s="24">
        <v>218.7439</v>
      </c>
      <c r="U268" s="24">
        <v>0.67900000000000005</v>
      </c>
      <c r="V268" s="24">
        <v>20.627600000000001</v>
      </c>
      <c r="W268" s="24">
        <v>0</v>
      </c>
      <c r="X268" s="24">
        <v>6.1999999999999998E-3</v>
      </c>
      <c r="Y268" s="24">
        <v>1.9E-2</v>
      </c>
      <c r="Z268" s="24">
        <v>0.44550000000000001</v>
      </c>
      <c r="AA268" s="24">
        <v>2.9493999999999998</v>
      </c>
      <c r="AB268">
        <f t="shared" si="44"/>
        <v>7.9859770315212195</v>
      </c>
      <c r="AC268" s="14">
        <f t="shared" si="45"/>
        <v>0.20597275285460162</v>
      </c>
    </row>
    <row r="269" spans="1:29" x14ac:dyDescent="0.2">
      <c r="A269" s="24" t="s">
        <v>87</v>
      </c>
      <c r="B269" s="24" t="s">
        <v>160</v>
      </c>
      <c r="C269" s="24">
        <v>1.2881</v>
      </c>
      <c r="D269" s="24">
        <v>-0.18720000000000001</v>
      </c>
      <c r="E269" s="24">
        <v>3</v>
      </c>
      <c r="F269" s="24">
        <v>0.20599999999999999</v>
      </c>
      <c r="G269" s="24">
        <v>-2.8899999999999999E-2</v>
      </c>
      <c r="H269" s="24">
        <v>1.4502999999999999</v>
      </c>
      <c r="I269" s="24">
        <v>0</v>
      </c>
      <c r="J269" s="24">
        <v>0</v>
      </c>
      <c r="K269" s="24">
        <v>0.13550000000000001</v>
      </c>
      <c r="L269" s="24">
        <v>-1.5183</v>
      </c>
      <c r="M269" s="24">
        <v>7.1478000000000002</v>
      </c>
      <c r="N269" s="24">
        <v>1.1221000000000001</v>
      </c>
      <c r="O269" s="24">
        <v>0.24049999999999999</v>
      </c>
      <c r="P269" s="24" t="s">
        <v>172</v>
      </c>
      <c r="Q269" s="24">
        <v>8.9999999999999993E-3</v>
      </c>
      <c r="R269" s="24">
        <v>-7.1580000000000004</v>
      </c>
      <c r="S269" s="24">
        <v>218.238</v>
      </c>
      <c r="T269" s="24">
        <v>218.73570000000001</v>
      </c>
      <c r="U269" s="24">
        <v>0.66500000000000004</v>
      </c>
      <c r="V269" s="24">
        <v>20.427600000000002</v>
      </c>
      <c r="W269" s="24">
        <v>0</v>
      </c>
      <c r="X269" s="24">
        <v>6.3E-3</v>
      </c>
      <c r="Y269" s="24">
        <v>2.3900000000000001E-2</v>
      </c>
      <c r="Z269" s="24">
        <v>0.47339999999999999</v>
      </c>
      <c r="AA269" s="24">
        <v>2.8652000000000002</v>
      </c>
      <c r="AB269">
        <f t="shared" si="44"/>
        <v>7.9859770315212195</v>
      </c>
      <c r="AC269" s="14">
        <f t="shared" si="45"/>
        <v>0.20571768415944219</v>
      </c>
    </row>
    <row r="270" spans="1:29" x14ac:dyDescent="0.2">
      <c r="A270" s="24" t="s">
        <v>87</v>
      </c>
      <c r="B270" s="24" t="s">
        <v>160</v>
      </c>
      <c r="C270" s="24">
        <v>1.6117999999999999</v>
      </c>
      <c r="D270" s="24">
        <v>-0.20880000000000001</v>
      </c>
      <c r="E270" s="24">
        <v>5.4077999999999999</v>
      </c>
      <c r="F270" s="24">
        <v>0.20599999999999999</v>
      </c>
      <c r="G270" s="24">
        <v>-2.8899999999999999E-2</v>
      </c>
      <c r="H270" s="24">
        <v>1.6109</v>
      </c>
      <c r="I270" s="24">
        <v>0</v>
      </c>
      <c r="J270" s="24">
        <v>0</v>
      </c>
      <c r="K270" s="24">
        <v>6.93E-2</v>
      </c>
      <c r="L270" s="24">
        <v>-1.7776000000000001</v>
      </c>
      <c r="M270" s="24">
        <v>8.5054999999999996</v>
      </c>
      <c r="N270" s="24">
        <v>1.1841999999999999</v>
      </c>
      <c r="O270" s="24">
        <v>0.3896</v>
      </c>
      <c r="P270" s="24" t="s">
        <v>172</v>
      </c>
      <c r="Q270" s="24">
        <v>4.7300000000000002E-2</v>
      </c>
      <c r="R270" s="24">
        <v>-6.4436999999999998</v>
      </c>
      <c r="S270" s="24">
        <v>218.238</v>
      </c>
      <c r="T270" s="24">
        <v>218.7303</v>
      </c>
      <c r="U270" s="24">
        <v>0.66520000000000001</v>
      </c>
      <c r="V270" s="24">
        <v>20.457799999999999</v>
      </c>
      <c r="W270" s="24">
        <v>0</v>
      </c>
      <c r="X270" s="24">
        <v>6.4999999999999997E-3</v>
      </c>
      <c r="Y270" s="24">
        <v>2.0899999999999998E-2</v>
      </c>
      <c r="Z270" s="24">
        <v>0.46650000000000003</v>
      </c>
      <c r="AA270" s="24">
        <v>2.7423000000000002</v>
      </c>
      <c r="AB270">
        <f t="shared" si="44"/>
        <v>7.9859770315212195</v>
      </c>
      <c r="AC270" s="14">
        <f t="shared" si="45"/>
        <v>0.20508312363895029</v>
      </c>
    </row>
    <row r="271" spans="1:29" x14ac:dyDescent="0.2">
      <c r="A271" s="24" t="s">
        <v>87</v>
      </c>
      <c r="B271" s="24" t="s">
        <v>160</v>
      </c>
      <c r="C271" s="24">
        <v>1.9361999999999999</v>
      </c>
      <c r="D271" s="24">
        <v>-0.21609999999999999</v>
      </c>
      <c r="E271" s="24">
        <v>7.9916</v>
      </c>
      <c r="F271" s="24">
        <v>0.20599999999999999</v>
      </c>
      <c r="G271" s="24">
        <v>-2.8799999999999999E-2</v>
      </c>
      <c r="H271" s="24">
        <v>1.6653</v>
      </c>
      <c r="I271" s="24">
        <v>0</v>
      </c>
      <c r="J271" s="24">
        <v>1E-4</v>
      </c>
      <c r="K271" s="24">
        <v>1E-4</v>
      </c>
      <c r="L271" s="24">
        <v>-1.9315</v>
      </c>
      <c r="M271" s="24">
        <v>9.7806999999999995</v>
      </c>
      <c r="N271" s="24">
        <v>1.2305999999999999</v>
      </c>
      <c r="O271" s="24">
        <v>0.48010000000000003</v>
      </c>
      <c r="P271" s="24" t="s">
        <v>172</v>
      </c>
      <c r="Q271" s="24">
        <v>7.0499999999999993E-2</v>
      </c>
      <c r="R271" s="24">
        <v>-4.7325999999999997</v>
      </c>
      <c r="S271" s="24">
        <v>218.238</v>
      </c>
      <c r="T271" s="24">
        <v>218.73</v>
      </c>
      <c r="U271" s="24">
        <v>0.67359999999999998</v>
      </c>
      <c r="V271" s="24">
        <v>20.6145</v>
      </c>
      <c r="W271" s="24">
        <v>0</v>
      </c>
      <c r="X271" s="24">
        <v>6.7000000000000002E-3</v>
      </c>
      <c r="Y271" s="24">
        <v>1.24E-2</v>
      </c>
      <c r="Z271" s="24">
        <v>0.4269</v>
      </c>
      <c r="AA271" s="24">
        <v>2.6791</v>
      </c>
      <c r="AB271">
        <f t="shared" si="44"/>
        <v>7.9586985753946493</v>
      </c>
      <c r="AC271" s="14">
        <f t="shared" si="45"/>
        <v>0.20399942315993977</v>
      </c>
    </row>
    <row r="272" spans="1:29" x14ac:dyDescent="0.2">
      <c r="A272" s="24" t="s">
        <v>87</v>
      </c>
      <c r="B272" s="24" t="s">
        <v>160</v>
      </c>
      <c r="C272" s="24">
        <v>2.2625999999999999</v>
      </c>
      <c r="D272" s="24">
        <v>-0.2087</v>
      </c>
      <c r="E272" s="24">
        <v>10.5922</v>
      </c>
      <c r="F272" s="24">
        <v>0.20599999999999999</v>
      </c>
      <c r="G272" s="24">
        <v>-2.87E-2</v>
      </c>
      <c r="H272" s="24">
        <v>1.6112</v>
      </c>
      <c r="I272" s="24">
        <v>0</v>
      </c>
      <c r="J272" s="24">
        <v>0</v>
      </c>
      <c r="K272" s="24">
        <v>-6.9099999999999995E-2</v>
      </c>
      <c r="L272" s="24">
        <v>-1.9717</v>
      </c>
      <c r="M272" s="24">
        <v>10.873900000000001</v>
      </c>
      <c r="N272" s="24">
        <v>1.2581</v>
      </c>
      <c r="O272" s="24">
        <v>0.49580000000000002</v>
      </c>
      <c r="P272" s="24" t="s">
        <v>172</v>
      </c>
      <c r="Q272" s="24">
        <v>7.6200000000000004E-2</v>
      </c>
      <c r="R272" s="24">
        <v>-2.1137000000000001</v>
      </c>
      <c r="S272" s="24">
        <v>218.238</v>
      </c>
      <c r="T272" s="24">
        <v>218.7346</v>
      </c>
      <c r="U272" s="24">
        <v>0.68210000000000004</v>
      </c>
      <c r="V272" s="24">
        <v>20.758700000000001</v>
      </c>
      <c r="W272" s="24">
        <v>0</v>
      </c>
      <c r="X272" s="24">
        <v>6.8999999999999999E-3</v>
      </c>
      <c r="Y272" s="24">
        <v>2E-3</v>
      </c>
      <c r="Z272" s="24">
        <v>0.3614</v>
      </c>
      <c r="AA272" s="24">
        <v>2.6566999999999998</v>
      </c>
      <c r="AB272">
        <f t="shared" si="44"/>
        <v>7.931416487400627</v>
      </c>
      <c r="AC272" s="14">
        <f t="shared" si="45"/>
        <v>0.2024898387710321</v>
      </c>
    </row>
    <row r="273" spans="1:29" x14ac:dyDescent="0.2">
      <c r="A273" s="24" t="s">
        <v>87</v>
      </c>
      <c r="B273" s="24" t="s">
        <v>160</v>
      </c>
      <c r="C273" s="24">
        <v>2.5863999999999998</v>
      </c>
      <c r="D273" s="24">
        <v>-0.187</v>
      </c>
      <c r="E273" s="24">
        <v>13</v>
      </c>
      <c r="F273" s="24">
        <v>0.20599999999999999</v>
      </c>
      <c r="G273" s="24">
        <v>-2.87E-2</v>
      </c>
      <c r="H273" s="24">
        <v>1.4508000000000001</v>
      </c>
      <c r="I273" s="24">
        <v>0</v>
      </c>
      <c r="J273" s="24">
        <v>0</v>
      </c>
      <c r="K273" s="24">
        <v>-0.13550000000000001</v>
      </c>
      <c r="L273" s="24">
        <v>-1.8935999999999999</v>
      </c>
      <c r="M273" s="24">
        <v>11.7585</v>
      </c>
      <c r="N273" s="24">
        <v>1.274</v>
      </c>
      <c r="O273" s="24">
        <v>0.43159999999999998</v>
      </c>
      <c r="P273" s="24" t="s">
        <v>172</v>
      </c>
      <c r="Q273" s="24">
        <v>6.0600000000000001E-2</v>
      </c>
      <c r="R273" s="24">
        <v>1.208</v>
      </c>
      <c r="S273" s="24">
        <v>218.238</v>
      </c>
      <c r="T273" s="24">
        <v>218.7413</v>
      </c>
      <c r="U273" s="24">
        <v>0.68440000000000001</v>
      </c>
      <c r="V273" s="24">
        <v>20.791899999999998</v>
      </c>
      <c r="W273" s="24">
        <v>0</v>
      </c>
      <c r="X273" s="24">
        <v>6.8999999999999999E-3</v>
      </c>
      <c r="Y273" s="24">
        <v>-7.6E-3</v>
      </c>
      <c r="Z273" s="24">
        <v>0.2797</v>
      </c>
      <c r="AA273" s="24">
        <v>2.5680000000000001</v>
      </c>
      <c r="AB273">
        <f t="shared" si="44"/>
        <v>7.931416487400627</v>
      </c>
      <c r="AC273" s="14">
        <f t="shared" si="45"/>
        <v>0.20072023334575845</v>
      </c>
    </row>
    <row r="274" spans="1:29" x14ac:dyDescent="0.2">
      <c r="A274" s="24" t="s">
        <v>87</v>
      </c>
      <c r="B274" s="24" t="s">
        <v>160</v>
      </c>
      <c r="C274" s="24">
        <v>2.9089999999999998</v>
      </c>
      <c r="D274" s="24">
        <v>-0.1527</v>
      </c>
      <c r="E274" s="24">
        <v>15.068099999999999</v>
      </c>
      <c r="F274" s="24">
        <v>0.20599999999999999</v>
      </c>
      <c r="G274" s="24">
        <v>-2.8799999999999999E-2</v>
      </c>
      <c r="H274" s="24">
        <v>1.1913</v>
      </c>
      <c r="I274" s="24">
        <v>0</v>
      </c>
      <c r="J274" s="24">
        <v>0</v>
      </c>
      <c r="K274" s="24">
        <v>-0.19520000000000001</v>
      </c>
      <c r="L274" s="24">
        <v>-1.6944999999999999</v>
      </c>
      <c r="M274" s="24">
        <v>12.450200000000001</v>
      </c>
      <c r="N274" s="24">
        <v>1.2904</v>
      </c>
      <c r="O274" s="24">
        <v>0.29380000000000001</v>
      </c>
      <c r="P274" s="24" t="s">
        <v>172</v>
      </c>
      <c r="Q274" s="24">
        <v>1.9699999999999999E-2</v>
      </c>
      <c r="R274" s="24">
        <v>4.9494999999999996</v>
      </c>
      <c r="S274" s="24">
        <v>218.238</v>
      </c>
      <c r="T274" s="24">
        <v>218.7465</v>
      </c>
      <c r="U274" s="24">
        <v>0.67959999999999998</v>
      </c>
      <c r="V274" s="24">
        <v>20.700600000000001</v>
      </c>
      <c r="W274" s="24">
        <v>0</v>
      </c>
      <c r="X274" s="24">
        <v>6.8999999999999999E-3</v>
      </c>
      <c r="Y274" s="24">
        <v>-1.55E-2</v>
      </c>
      <c r="Z274" s="24">
        <v>0.19159999999999999</v>
      </c>
      <c r="AA274" s="24">
        <v>2.3033000000000001</v>
      </c>
      <c r="AB274">
        <f t="shared" si="44"/>
        <v>7.9586985753946493</v>
      </c>
      <c r="AC274" s="14">
        <f t="shared" si="45"/>
        <v>0.19891720906452509</v>
      </c>
    </row>
    <row r="275" spans="1:29" x14ac:dyDescent="0.2">
      <c r="A275" s="24" t="s">
        <v>87</v>
      </c>
      <c r="B275" s="24" t="s">
        <v>160</v>
      </c>
      <c r="C275" s="24">
        <v>3.2303999999999999</v>
      </c>
      <c r="D275" s="24">
        <v>-0.108</v>
      </c>
      <c r="E275" s="24">
        <v>16.656099999999999</v>
      </c>
      <c r="F275" s="24">
        <v>0.20599999999999999</v>
      </c>
      <c r="G275" s="24">
        <v>-2.8799999999999999E-2</v>
      </c>
      <c r="H275" s="24">
        <v>0.8468</v>
      </c>
      <c r="I275" s="24">
        <v>0</v>
      </c>
      <c r="J275" s="24">
        <v>-1E-4</v>
      </c>
      <c r="K275" s="24">
        <v>-0.24340000000000001</v>
      </c>
      <c r="L275" s="24">
        <v>-1.3735999999999999</v>
      </c>
      <c r="M275" s="24">
        <v>12.969900000000001</v>
      </c>
      <c r="N275" s="24">
        <v>1.3172999999999999</v>
      </c>
      <c r="O275" s="24">
        <v>9.5699999999999993E-2</v>
      </c>
      <c r="P275" s="24" t="s">
        <v>172</v>
      </c>
      <c r="Q275" s="24">
        <v>-4.8300000000000003E-2</v>
      </c>
      <c r="R275" s="24">
        <v>8.8018999999999998</v>
      </c>
      <c r="S275" s="24">
        <v>218.238</v>
      </c>
      <c r="T275" s="24">
        <v>218.74789999999999</v>
      </c>
      <c r="U275" s="24">
        <v>0.67120000000000002</v>
      </c>
      <c r="V275" s="24">
        <v>20.5489</v>
      </c>
      <c r="W275" s="24">
        <v>0</v>
      </c>
      <c r="X275" s="24">
        <v>6.7999999999999996E-3</v>
      </c>
      <c r="Y275" s="24">
        <v>-2.2200000000000001E-2</v>
      </c>
      <c r="Z275" s="24">
        <v>0.105</v>
      </c>
      <c r="AA275" s="24">
        <v>1.8353999999999999</v>
      </c>
      <c r="AB275">
        <f t="shared" si="44"/>
        <v>7.9586985753946493</v>
      </c>
      <c r="AC275" s="14">
        <f t="shared" si="45"/>
        <v>0.19735673216941282</v>
      </c>
    </row>
    <row r="276" spans="1:29" x14ac:dyDescent="0.2">
      <c r="A276" s="24" t="s">
        <v>87</v>
      </c>
      <c r="B276" s="24" t="s">
        <v>160</v>
      </c>
      <c r="C276" s="24">
        <v>3.5527000000000002</v>
      </c>
      <c r="D276" s="24">
        <v>-5.57E-2</v>
      </c>
      <c r="E276" s="24">
        <v>17.660299999999999</v>
      </c>
      <c r="F276" s="24">
        <v>0.20599999999999999</v>
      </c>
      <c r="G276" s="24">
        <v>-2.8899999999999999E-2</v>
      </c>
      <c r="H276" s="24">
        <v>0.43919999999999998</v>
      </c>
      <c r="I276" s="24">
        <v>0</v>
      </c>
      <c r="J276" s="24">
        <v>-1E-4</v>
      </c>
      <c r="K276" s="24">
        <v>-0.2752</v>
      </c>
      <c r="L276" s="24">
        <v>-0.93369999999999997</v>
      </c>
      <c r="M276" s="24">
        <v>13.320399999999999</v>
      </c>
      <c r="N276" s="24">
        <v>1.3571</v>
      </c>
      <c r="O276" s="24">
        <v>-0.14660000000000001</v>
      </c>
      <c r="P276" s="24" t="s">
        <v>172</v>
      </c>
      <c r="Q276" s="24">
        <v>-0.14149999999999999</v>
      </c>
      <c r="R276" s="24">
        <v>12.4735</v>
      </c>
      <c r="S276" s="24">
        <v>218.238</v>
      </c>
      <c r="T276" s="24">
        <v>218.74539999999999</v>
      </c>
      <c r="U276" s="24">
        <v>0.6643</v>
      </c>
      <c r="V276" s="24">
        <v>20.427299999999999</v>
      </c>
      <c r="W276" s="24">
        <v>0</v>
      </c>
      <c r="X276" s="24">
        <v>6.7999999999999996E-3</v>
      </c>
      <c r="Y276" s="24">
        <v>-2.9000000000000001E-2</v>
      </c>
      <c r="Z276" s="24">
        <v>2.52E-2</v>
      </c>
      <c r="AA276" s="24">
        <v>1.2522</v>
      </c>
      <c r="AB276">
        <f t="shared" si="44"/>
        <v>7.9859770315212195</v>
      </c>
      <c r="AC276" s="14">
        <f t="shared" si="45"/>
        <v>0.19629161464506845</v>
      </c>
    </row>
    <row r="277" spans="1:29" x14ac:dyDescent="0.2">
      <c r="A277" s="24" t="s">
        <v>87</v>
      </c>
      <c r="B277" s="24" t="s">
        <v>160</v>
      </c>
      <c r="C277" s="24">
        <v>3.8723999999999998</v>
      </c>
      <c r="D277" s="24">
        <v>0</v>
      </c>
      <c r="E277" s="24">
        <v>18</v>
      </c>
      <c r="F277" s="24">
        <v>0.20599999999999999</v>
      </c>
      <c r="G277" s="24">
        <v>-2.9000000000000001E-2</v>
      </c>
      <c r="H277" s="24">
        <v>-2.3E-3</v>
      </c>
      <c r="I277" s="24">
        <v>0</v>
      </c>
      <c r="J277" s="24">
        <v>0</v>
      </c>
      <c r="K277" s="24">
        <v>-0.2863</v>
      </c>
      <c r="L277" s="24">
        <v>-0.38729999999999998</v>
      </c>
      <c r="M277" s="24">
        <v>13.4879</v>
      </c>
      <c r="N277" s="24">
        <v>1.4040999999999999</v>
      </c>
      <c r="O277" s="24">
        <v>-0.41720000000000002</v>
      </c>
      <c r="P277" s="24" t="s">
        <v>172</v>
      </c>
      <c r="Q277" s="24">
        <v>-0.25240000000000001</v>
      </c>
      <c r="R277" s="24">
        <v>15.7113</v>
      </c>
      <c r="S277" s="24">
        <v>218.238</v>
      </c>
      <c r="T277" s="24">
        <v>218.74119999999999</v>
      </c>
      <c r="U277" s="24">
        <v>0.66249999999999998</v>
      </c>
      <c r="V277" s="24">
        <v>20.3935</v>
      </c>
      <c r="W277" s="24">
        <v>0</v>
      </c>
      <c r="X277" s="24">
        <v>6.8999999999999999E-3</v>
      </c>
      <c r="Y277" s="24">
        <v>-3.6700000000000003E-2</v>
      </c>
      <c r="Z277" s="24">
        <v>-4.5199999999999997E-2</v>
      </c>
      <c r="AA277" s="24">
        <v>0.71399999999999997</v>
      </c>
      <c r="AB277">
        <f t="shared" si="44"/>
        <v>8.0132518441415694</v>
      </c>
      <c r="AC277" s="14">
        <f t="shared" si="45"/>
        <v>0.19591764235680162</v>
      </c>
    </row>
    <row r="278" spans="1:29" x14ac:dyDescent="0.2">
      <c r="A278" s="24" t="s">
        <v>87</v>
      </c>
      <c r="B278" s="24" t="s">
        <v>160</v>
      </c>
      <c r="C278" s="24">
        <v>4.1920999999999999</v>
      </c>
      <c r="D278" s="24">
        <v>5.57E-2</v>
      </c>
      <c r="E278" s="24">
        <v>17.660299999999999</v>
      </c>
      <c r="F278" s="24">
        <v>0.20599999999999999</v>
      </c>
      <c r="G278" s="24">
        <v>-2.9000000000000001E-2</v>
      </c>
      <c r="H278" s="24">
        <v>-0.44390000000000002</v>
      </c>
      <c r="I278" s="24">
        <v>0</v>
      </c>
      <c r="J278" s="24">
        <v>0</v>
      </c>
      <c r="K278" s="24">
        <v>-0.27529999999999999</v>
      </c>
      <c r="L278" s="24">
        <v>0.2379</v>
      </c>
      <c r="M278" s="24">
        <v>13.4589</v>
      </c>
      <c r="N278" s="24">
        <v>1.4473</v>
      </c>
      <c r="O278" s="24">
        <v>-0.69979999999999998</v>
      </c>
      <c r="P278" s="24" t="s">
        <v>172</v>
      </c>
      <c r="Q278" s="24">
        <v>-0.36980000000000002</v>
      </c>
      <c r="R278" s="24">
        <v>18.3018</v>
      </c>
      <c r="S278" s="24">
        <v>218.238</v>
      </c>
      <c r="T278" s="24">
        <v>218.73859999999999</v>
      </c>
      <c r="U278" s="24">
        <v>0.66569999999999996</v>
      </c>
      <c r="V278" s="24">
        <v>20.4406</v>
      </c>
      <c r="W278" s="24">
        <v>0</v>
      </c>
      <c r="X278" s="24">
        <v>7.1999999999999998E-3</v>
      </c>
      <c r="Y278" s="24">
        <v>-4.48E-2</v>
      </c>
      <c r="Z278" s="24">
        <v>-0.1046</v>
      </c>
      <c r="AA278" s="24">
        <v>0.3614</v>
      </c>
      <c r="AB278">
        <f t="shared" si="44"/>
        <v>8.0132518441415694</v>
      </c>
      <c r="AC278" s="14">
        <f t="shared" si="45"/>
        <v>0.19629161464506845</v>
      </c>
    </row>
    <row r="279" spans="1:29" x14ac:dyDescent="0.2">
      <c r="A279" s="24" t="s">
        <v>87</v>
      </c>
      <c r="B279" s="24" t="s">
        <v>160</v>
      </c>
      <c r="C279" s="24">
        <v>4.5124000000000004</v>
      </c>
      <c r="D279" s="24">
        <v>0.1076</v>
      </c>
      <c r="E279" s="24">
        <v>16.664400000000001</v>
      </c>
      <c r="F279" s="24">
        <v>0.20599999999999999</v>
      </c>
      <c r="G279" s="24">
        <v>-2.9000000000000001E-2</v>
      </c>
      <c r="H279" s="24">
        <v>-0.85160000000000002</v>
      </c>
      <c r="I279" s="24">
        <v>0</v>
      </c>
      <c r="J279" s="24">
        <v>0</v>
      </c>
      <c r="K279" s="24">
        <v>-0.24340000000000001</v>
      </c>
      <c r="L279" s="24">
        <v>0.89529999999999998</v>
      </c>
      <c r="M279" s="24">
        <v>13.2379</v>
      </c>
      <c r="N279" s="24">
        <v>1.4769000000000001</v>
      </c>
      <c r="O279" s="24">
        <v>-0.97550000000000003</v>
      </c>
      <c r="P279" s="24" t="s">
        <v>172</v>
      </c>
      <c r="Q279" s="24">
        <v>-0.4803</v>
      </c>
      <c r="R279" s="24">
        <v>20.066600000000001</v>
      </c>
      <c r="S279" s="24">
        <v>218.238</v>
      </c>
      <c r="T279" s="24">
        <v>218.7396</v>
      </c>
      <c r="U279" s="24">
        <v>0.67049999999999998</v>
      </c>
      <c r="V279" s="24">
        <v>20.5122</v>
      </c>
      <c r="W279" s="24">
        <v>0</v>
      </c>
      <c r="X279" s="24">
        <v>7.4999999999999997E-3</v>
      </c>
      <c r="Y279" s="24">
        <v>-5.1700000000000003E-2</v>
      </c>
      <c r="Z279" s="24">
        <v>-0.15179999999999999</v>
      </c>
      <c r="AA279" s="24">
        <v>0.2306</v>
      </c>
      <c r="AB279">
        <f t="shared" si="44"/>
        <v>8.0132518441415694</v>
      </c>
      <c r="AC279" s="14">
        <f t="shared" si="45"/>
        <v>0.19734817669240512</v>
      </c>
    </row>
    <row r="280" spans="1:29" x14ac:dyDescent="0.2">
      <c r="A280" s="24" t="s">
        <v>87</v>
      </c>
      <c r="B280" s="24" t="s">
        <v>160</v>
      </c>
      <c r="C280" s="24">
        <v>4.8357999999999999</v>
      </c>
      <c r="D280" s="24">
        <v>0.15260000000000001</v>
      </c>
      <c r="E280" s="24">
        <v>15.068099999999999</v>
      </c>
      <c r="F280" s="24">
        <v>0.20599999999999999</v>
      </c>
      <c r="G280" s="24">
        <v>-2.8899999999999999E-2</v>
      </c>
      <c r="H280" s="24">
        <v>-1.1959</v>
      </c>
      <c r="I280" s="24">
        <v>0</v>
      </c>
      <c r="J280" s="24">
        <v>0</v>
      </c>
      <c r="K280" s="24">
        <v>-0.1948</v>
      </c>
      <c r="L280" s="24">
        <v>1.5219</v>
      </c>
      <c r="M280" s="24">
        <v>12.8499</v>
      </c>
      <c r="N280" s="24">
        <v>1.4877</v>
      </c>
      <c r="O280" s="24">
        <v>-1.2213000000000001</v>
      </c>
      <c r="P280" s="24" t="s">
        <v>172</v>
      </c>
      <c r="Q280" s="24">
        <v>-0.57179999999999997</v>
      </c>
      <c r="R280" s="24">
        <v>20.866800000000001</v>
      </c>
      <c r="S280" s="24">
        <v>218.238</v>
      </c>
      <c r="T280" s="24">
        <v>218.7441</v>
      </c>
      <c r="U280" s="24">
        <v>0.67379999999999995</v>
      </c>
      <c r="V280" s="24">
        <v>20.550999999999998</v>
      </c>
      <c r="W280" s="24">
        <v>0</v>
      </c>
      <c r="X280" s="24">
        <v>7.7999999999999996E-3</v>
      </c>
      <c r="Y280" s="24">
        <v>-5.6000000000000001E-2</v>
      </c>
      <c r="Z280" s="24">
        <v>-0.18529999999999999</v>
      </c>
      <c r="AA280" s="24">
        <v>0.2298</v>
      </c>
      <c r="AB280">
        <f t="shared" si="44"/>
        <v>7.9859770315212195</v>
      </c>
      <c r="AC280" s="14">
        <f t="shared" si="45"/>
        <v>0.19891720906452509</v>
      </c>
    </row>
    <row r="281" spans="1:29" x14ac:dyDescent="0.2">
      <c r="A281" s="24" t="s">
        <v>87</v>
      </c>
      <c r="B281" s="24" t="s">
        <v>160</v>
      </c>
      <c r="C281" s="24">
        <v>5.1585000000000001</v>
      </c>
      <c r="D281" s="24">
        <v>0.18679999999999999</v>
      </c>
      <c r="E281" s="24">
        <v>13</v>
      </c>
      <c r="F281" s="24">
        <v>0.20599999999999999</v>
      </c>
      <c r="G281" s="24">
        <v>-2.8899999999999999E-2</v>
      </c>
      <c r="H281" s="24">
        <v>-1.4543999999999999</v>
      </c>
      <c r="I281" s="24">
        <v>0</v>
      </c>
      <c r="J281" s="24">
        <v>0</v>
      </c>
      <c r="K281" s="24">
        <v>-0.1346</v>
      </c>
      <c r="L281" s="24">
        <v>2.0482999999999998</v>
      </c>
      <c r="M281" s="24">
        <v>12.324199999999999</v>
      </c>
      <c r="N281" s="24">
        <v>1.4803999999999999</v>
      </c>
      <c r="O281" s="24">
        <v>-1.4114</v>
      </c>
      <c r="P281" s="24" t="s">
        <v>172</v>
      </c>
      <c r="Q281" s="24">
        <v>-0.63570000000000004</v>
      </c>
      <c r="R281" s="24">
        <v>20.624199999999998</v>
      </c>
      <c r="S281" s="24">
        <v>218.238</v>
      </c>
      <c r="T281" s="24">
        <v>218.7499</v>
      </c>
      <c r="U281" s="24">
        <v>0.67479999999999996</v>
      </c>
      <c r="V281" s="24">
        <v>20.5488</v>
      </c>
      <c r="W281" s="24">
        <v>0</v>
      </c>
      <c r="X281" s="24">
        <v>8.0000000000000002E-3</v>
      </c>
      <c r="Y281" s="24">
        <v>-5.74E-2</v>
      </c>
      <c r="Z281" s="24">
        <v>-0.2036</v>
      </c>
      <c r="AA281" s="24">
        <v>0.19359999999999999</v>
      </c>
      <c r="AB281">
        <f t="shared" si="44"/>
        <v>7.9859770315212195</v>
      </c>
      <c r="AC281" s="14">
        <f t="shared" si="45"/>
        <v>0.20072023334575845</v>
      </c>
    </row>
    <row r="282" spans="1:29" x14ac:dyDescent="0.2">
      <c r="A282" s="24" t="s">
        <v>87</v>
      </c>
      <c r="B282" s="24" t="s">
        <v>160</v>
      </c>
      <c r="C282" s="24">
        <v>5.4821999999999997</v>
      </c>
      <c r="D282" s="24">
        <v>0.2084</v>
      </c>
      <c r="E282" s="24">
        <v>10.5922</v>
      </c>
      <c r="F282" s="24">
        <v>0.20599999999999999</v>
      </c>
      <c r="G282" s="24">
        <v>-2.8899999999999999E-2</v>
      </c>
      <c r="H282" s="24">
        <v>-1.6131</v>
      </c>
      <c r="I282" s="24">
        <v>0</v>
      </c>
      <c r="J282" s="24">
        <v>0</v>
      </c>
      <c r="K282" s="24">
        <v>-6.7900000000000002E-2</v>
      </c>
      <c r="L282" s="24">
        <v>2.4125000000000001</v>
      </c>
      <c r="M282" s="24">
        <v>11.672800000000001</v>
      </c>
      <c r="N282" s="24">
        <v>1.4584999999999999</v>
      </c>
      <c r="O282" s="24">
        <v>-1.5236000000000001</v>
      </c>
      <c r="P282" s="24" t="s">
        <v>172</v>
      </c>
      <c r="Q282" s="24">
        <v>-0.66810000000000003</v>
      </c>
      <c r="R282" s="24">
        <v>19.349599999999999</v>
      </c>
      <c r="S282" s="24">
        <v>218.238</v>
      </c>
      <c r="T282" s="24">
        <v>218.75389999999999</v>
      </c>
      <c r="U282" s="24">
        <v>0.67669999999999997</v>
      </c>
      <c r="V282" s="24">
        <v>20.563199999999998</v>
      </c>
      <c r="W282" s="24">
        <v>0</v>
      </c>
      <c r="X282" s="24">
        <v>7.7999999999999996E-3</v>
      </c>
      <c r="Y282" s="24">
        <v>-5.67E-2</v>
      </c>
      <c r="Z282" s="24">
        <v>-0.2054</v>
      </c>
      <c r="AA282" s="24">
        <v>-1.23E-2</v>
      </c>
      <c r="AB282">
        <f t="shared" si="44"/>
        <v>7.9859770315212195</v>
      </c>
      <c r="AC282" s="14">
        <f t="shared" si="45"/>
        <v>0.2024898387710321</v>
      </c>
    </row>
    <row r="283" spans="1:29" x14ac:dyDescent="0.2">
      <c r="A283" s="24" t="s">
        <v>87</v>
      </c>
      <c r="B283" s="24" t="s">
        <v>160</v>
      </c>
      <c r="C283" s="24">
        <v>5.8066000000000004</v>
      </c>
      <c r="D283" s="24">
        <v>0.21579999999999999</v>
      </c>
      <c r="E283" s="24">
        <v>8.0084</v>
      </c>
      <c r="F283" s="24">
        <v>0.20599999999999999</v>
      </c>
      <c r="G283" s="24">
        <v>-2.9000000000000001E-2</v>
      </c>
      <c r="H283" s="24">
        <v>-1.6651</v>
      </c>
      <c r="I283" s="24">
        <v>0</v>
      </c>
      <c r="J283" s="24">
        <v>-1E-4</v>
      </c>
      <c r="K283" s="24">
        <v>1.5E-3</v>
      </c>
      <c r="L283" s="24">
        <v>2.5743</v>
      </c>
      <c r="M283" s="24">
        <v>10.8797</v>
      </c>
      <c r="N283" s="24">
        <v>1.4248000000000001</v>
      </c>
      <c r="O283" s="24">
        <v>-1.5450999999999999</v>
      </c>
      <c r="P283" s="24" t="s">
        <v>172</v>
      </c>
      <c r="Q283" s="24">
        <v>-0.66969999999999996</v>
      </c>
      <c r="R283" s="24">
        <v>17.161200000000001</v>
      </c>
      <c r="S283" s="24">
        <v>218.238</v>
      </c>
      <c r="T283" s="24">
        <v>218.7542</v>
      </c>
      <c r="U283" s="24">
        <v>0.68479999999999996</v>
      </c>
      <c r="V283" s="24">
        <v>20.685700000000001</v>
      </c>
      <c r="W283" s="24">
        <v>0</v>
      </c>
      <c r="X283" s="24">
        <v>7.3000000000000001E-3</v>
      </c>
      <c r="Y283" s="24">
        <v>-5.5800000000000002E-2</v>
      </c>
      <c r="Z283" s="24">
        <v>-0.1905</v>
      </c>
      <c r="AA283" s="24">
        <v>-0.39810000000000001</v>
      </c>
      <c r="AB283">
        <f t="shared" si="44"/>
        <v>8.0132518441415694</v>
      </c>
      <c r="AC283" s="14">
        <f t="shared" si="45"/>
        <v>0.20399101677695364</v>
      </c>
    </row>
    <row r="284" spans="1:29" x14ac:dyDescent="0.2">
      <c r="A284" s="24" t="s">
        <v>87</v>
      </c>
      <c r="B284" s="24" t="s">
        <v>160</v>
      </c>
      <c r="C284" s="24">
        <v>6.133</v>
      </c>
      <c r="D284" s="24">
        <v>0.20830000000000001</v>
      </c>
      <c r="E284" s="24">
        <v>5.4077999999999999</v>
      </c>
      <c r="F284" s="24">
        <v>0.20599999999999999</v>
      </c>
      <c r="G284" s="24">
        <v>-2.9100000000000001E-2</v>
      </c>
      <c r="H284" s="24">
        <v>-1.6086</v>
      </c>
      <c r="I284" s="24">
        <v>0</v>
      </c>
      <c r="J284" s="24">
        <v>0</v>
      </c>
      <c r="K284" s="24">
        <v>7.0499999999999993E-2</v>
      </c>
      <c r="L284" s="24">
        <v>2.5232999999999999</v>
      </c>
      <c r="M284" s="24">
        <v>9.9152000000000005</v>
      </c>
      <c r="N284" s="24">
        <v>1.3789</v>
      </c>
      <c r="O284" s="24">
        <v>-1.4784999999999999</v>
      </c>
      <c r="P284" s="24" t="s">
        <v>172</v>
      </c>
      <c r="Q284" s="24">
        <v>-0.64359999999999995</v>
      </c>
      <c r="R284" s="24">
        <v>14.2759</v>
      </c>
      <c r="S284" s="24">
        <v>218.238</v>
      </c>
      <c r="T284" s="24">
        <v>218.751</v>
      </c>
      <c r="U284" s="24">
        <v>0.70299999999999996</v>
      </c>
      <c r="V284" s="24">
        <v>20.980599999999999</v>
      </c>
      <c r="W284" s="24">
        <v>0</v>
      </c>
      <c r="X284" s="24">
        <v>6.6E-3</v>
      </c>
      <c r="Y284" s="24">
        <v>-5.62E-2</v>
      </c>
      <c r="Z284" s="24">
        <v>-0.15909999999999999</v>
      </c>
      <c r="AA284" s="24">
        <v>-0.8246</v>
      </c>
      <c r="AB284">
        <f t="shared" si="44"/>
        <v>8.0405230016266422</v>
      </c>
      <c r="AC284" s="14">
        <f t="shared" si="45"/>
        <v>0.20508312363895029</v>
      </c>
    </row>
    <row r="285" spans="1:29" x14ac:dyDescent="0.2">
      <c r="A285" s="24" t="s">
        <v>87</v>
      </c>
      <c r="B285" s="24" t="s">
        <v>160</v>
      </c>
      <c r="C285" s="24">
        <v>6.4566999999999997</v>
      </c>
      <c r="D285" s="24">
        <v>0.1867</v>
      </c>
      <c r="E285" s="24">
        <v>3</v>
      </c>
      <c r="F285" s="24">
        <v>0.20599999999999999</v>
      </c>
      <c r="G285" s="24">
        <v>-2.9100000000000001E-2</v>
      </c>
      <c r="H285" s="24">
        <v>-1.4464999999999999</v>
      </c>
      <c r="I285" s="24">
        <v>0</v>
      </c>
      <c r="J285" s="24">
        <v>0</v>
      </c>
      <c r="K285" s="24">
        <v>0.13619999999999999</v>
      </c>
      <c r="L285" s="24">
        <v>2.2793999999999999</v>
      </c>
      <c r="M285" s="24">
        <v>8.7714999999999996</v>
      </c>
      <c r="N285" s="24">
        <v>1.3186</v>
      </c>
      <c r="O285" s="24">
        <v>-1.3407</v>
      </c>
      <c r="P285" s="24" t="s">
        <v>172</v>
      </c>
      <c r="Q285" s="24">
        <v>-0.5948</v>
      </c>
      <c r="R285" s="24">
        <v>10.9702</v>
      </c>
      <c r="S285" s="24">
        <v>218.238</v>
      </c>
      <c r="T285" s="24">
        <v>218.7467</v>
      </c>
      <c r="U285" s="24">
        <v>0.73019999999999996</v>
      </c>
      <c r="V285" s="24">
        <v>21.428899999999999</v>
      </c>
      <c r="W285" s="24">
        <v>0</v>
      </c>
      <c r="X285" s="24">
        <v>6.0000000000000001E-3</v>
      </c>
      <c r="Y285" s="24">
        <v>-5.7700000000000001E-2</v>
      </c>
      <c r="Z285" s="24">
        <v>-0.11169999999999999</v>
      </c>
      <c r="AA285" s="24">
        <v>-1.0646</v>
      </c>
      <c r="AB285">
        <f t="shared" si="44"/>
        <v>8.0405230016266422</v>
      </c>
      <c r="AC285" s="14">
        <f t="shared" si="45"/>
        <v>0.20571768415944219</v>
      </c>
    </row>
    <row r="286" spans="1:29" x14ac:dyDescent="0.2">
      <c r="A286" s="24" t="s">
        <v>87</v>
      </c>
      <c r="B286" s="24" t="s">
        <v>160</v>
      </c>
      <c r="C286" s="24">
        <v>6.7793999999999999</v>
      </c>
      <c r="D286" s="24">
        <v>0.15229999999999999</v>
      </c>
      <c r="E286" s="24">
        <v>0.93189999999999995</v>
      </c>
      <c r="F286" s="24">
        <v>0.20599999999999999</v>
      </c>
      <c r="G286" s="24">
        <v>-2.9000000000000001E-2</v>
      </c>
      <c r="H286" s="24">
        <v>-1.1865000000000001</v>
      </c>
      <c r="I286" s="24">
        <v>0</v>
      </c>
      <c r="J286" s="24">
        <v>0</v>
      </c>
      <c r="K286" s="24">
        <v>0.1951</v>
      </c>
      <c r="L286" s="24">
        <v>1.8843000000000001</v>
      </c>
      <c r="M286" s="24">
        <v>7.5022000000000002</v>
      </c>
      <c r="N286" s="24">
        <v>1.2437</v>
      </c>
      <c r="O286" s="24">
        <v>-1.1576</v>
      </c>
      <c r="P286" s="24" t="s">
        <v>172</v>
      </c>
      <c r="Q286" s="24">
        <v>-0.52800000000000002</v>
      </c>
      <c r="R286" s="24">
        <v>7.5225999999999997</v>
      </c>
      <c r="S286" s="24">
        <v>218.238</v>
      </c>
      <c r="T286" s="24">
        <v>218.74430000000001</v>
      </c>
      <c r="U286" s="24">
        <v>0.75960000000000005</v>
      </c>
      <c r="V286" s="24">
        <v>21.9148</v>
      </c>
      <c r="W286" s="24">
        <v>0</v>
      </c>
      <c r="X286" s="24">
        <v>5.4999999999999997E-3</v>
      </c>
      <c r="Y286" s="24">
        <v>-5.8299999999999998E-2</v>
      </c>
      <c r="Z286" s="24">
        <v>-4.9000000000000002E-2</v>
      </c>
      <c r="AA286" s="24">
        <v>-0.92010000000000003</v>
      </c>
      <c r="AB286">
        <f t="shared" si="44"/>
        <v>8.0132518441415694</v>
      </c>
      <c r="AC286" s="14">
        <f t="shared" si="45"/>
        <v>0.20597275285460162</v>
      </c>
    </row>
    <row r="287" spans="1:29" x14ac:dyDescent="0.2">
      <c r="A287" s="24" t="s">
        <v>87</v>
      </c>
      <c r="B287" s="24" t="s">
        <v>160</v>
      </c>
      <c r="C287" s="24">
        <v>7.1007999999999996</v>
      </c>
      <c r="D287" s="24">
        <v>0.1076</v>
      </c>
      <c r="E287" s="24">
        <v>-0.65610000000000002</v>
      </c>
      <c r="F287" s="24">
        <v>0.20599999999999999</v>
      </c>
      <c r="G287" s="24">
        <v>-2.9000000000000001E-2</v>
      </c>
      <c r="H287" s="24">
        <v>-0.84279999999999999</v>
      </c>
      <c r="I287" s="24">
        <v>0</v>
      </c>
      <c r="J287" s="24">
        <v>1E-4</v>
      </c>
      <c r="K287" s="24">
        <v>0.24260000000000001</v>
      </c>
      <c r="L287" s="24">
        <v>1.3895999999999999</v>
      </c>
      <c r="M287" s="24">
        <v>6.2412999999999998</v>
      </c>
      <c r="N287" s="24">
        <v>1.1597</v>
      </c>
      <c r="O287" s="24">
        <v>-0.95479999999999998</v>
      </c>
      <c r="P287" s="24" t="s">
        <v>172</v>
      </c>
      <c r="Q287" s="24">
        <v>-0.44829999999999998</v>
      </c>
      <c r="R287" s="24">
        <v>4.1634000000000002</v>
      </c>
      <c r="S287" s="24">
        <v>218.238</v>
      </c>
      <c r="T287" s="24">
        <v>218.74529999999999</v>
      </c>
      <c r="U287" s="24">
        <v>0.78110000000000002</v>
      </c>
      <c r="V287" s="24">
        <v>22.268699999999999</v>
      </c>
      <c r="W287" s="24">
        <v>0</v>
      </c>
      <c r="X287" s="24">
        <v>5.3E-3</v>
      </c>
      <c r="Y287" s="24">
        <v>-5.5199999999999999E-2</v>
      </c>
      <c r="Z287" s="24">
        <v>2.7900000000000001E-2</v>
      </c>
      <c r="AA287" s="24">
        <v>-0.33179999999999998</v>
      </c>
      <c r="AB287">
        <f t="shared" si="44"/>
        <v>8.0132518441415694</v>
      </c>
      <c r="AC287" s="14">
        <f t="shared" si="45"/>
        <v>0.20598649398307176</v>
      </c>
    </row>
    <row r="288" spans="1:29" x14ac:dyDescent="0.2">
      <c r="A288" s="24" t="s">
        <v>87</v>
      </c>
      <c r="B288" s="24" t="s">
        <v>160</v>
      </c>
      <c r="C288" s="24">
        <v>7.4230999999999998</v>
      </c>
      <c r="D288" s="24">
        <v>5.5399999999999998E-2</v>
      </c>
      <c r="E288" s="24">
        <v>-1.6603000000000001</v>
      </c>
      <c r="F288" s="24">
        <v>0.20599999999999999</v>
      </c>
      <c r="G288" s="24">
        <v>-2.8899999999999999E-2</v>
      </c>
      <c r="H288" s="24">
        <v>-0.437</v>
      </c>
      <c r="I288" s="24">
        <v>0</v>
      </c>
      <c r="J288" s="24">
        <v>1E-4</v>
      </c>
      <c r="K288" s="24">
        <v>0.2737</v>
      </c>
      <c r="L288" s="24">
        <v>0.84489999999999998</v>
      </c>
      <c r="M288" s="24">
        <v>5.1844000000000001</v>
      </c>
      <c r="N288" s="24">
        <v>1.0795999999999999</v>
      </c>
      <c r="O288" s="24">
        <v>-0.74950000000000006</v>
      </c>
      <c r="P288" s="24" t="s">
        <v>172</v>
      </c>
      <c r="Q288" s="24">
        <v>-0.36099999999999999</v>
      </c>
      <c r="R288" s="24">
        <v>1.052</v>
      </c>
      <c r="S288" s="24">
        <v>218.238</v>
      </c>
      <c r="T288" s="24">
        <v>218.7492</v>
      </c>
      <c r="U288" s="24">
        <v>0.78590000000000004</v>
      </c>
      <c r="V288" s="24">
        <v>22.345700000000001</v>
      </c>
      <c r="W288" s="24">
        <v>0</v>
      </c>
      <c r="X288" s="24">
        <v>5.3E-3</v>
      </c>
      <c r="Y288" s="24">
        <v>-4.5999999999999999E-2</v>
      </c>
      <c r="Z288" s="24">
        <v>0.11650000000000001</v>
      </c>
      <c r="AA288" s="24">
        <v>0.58009999999999995</v>
      </c>
      <c r="AB288">
        <f t="shared" si="44"/>
        <v>7.9859770315212195</v>
      </c>
      <c r="AC288" s="14">
        <f t="shared" si="45"/>
        <v>0.205913516211611</v>
      </c>
    </row>
    <row r="289" spans="1:29" x14ac:dyDescent="0.2">
      <c r="A289" s="24" t="s">
        <v>83</v>
      </c>
      <c r="B289" s="24" t="s">
        <v>160</v>
      </c>
      <c r="C289" s="24">
        <v>2E-3</v>
      </c>
      <c r="D289" s="24">
        <v>-4.0000000000000002E-4</v>
      </c>
      <c r="E289" s="24">
        <v>-18</v>
      </c>
      <c r="F289" s="24">
        <v>0.20599999999999999</v>
      </c>
      <c r="G289" s="24">
        <v>2.92E-2</v>
      </c>
      <c r="H289" s="24">
        <v>2.3E-3</v>
      </c>
      <c r="I289" s="24">
        <v>0</v>
      </c>
      <c r="J289" s="24">
        <v>0</v>
      </c>
      <c r="K289" s="24">
        <v>0.28510000000000002</v>
      </c>
      <c r="L289" s="24">
        <v>-8.1500000000000003E-2</v>
      </c>
      <c r="M289" s="24">
        <v>-12.539300000000001</v>
      </c>
      <c r="N289" s="24">
        <v>1.4224000000000001</v>
      </c>
      <c r="O289" s="24">
        <v>0.56540000000000001</v>
      </c>
      <c r="P289" s="24" t="s">
        <v>172</v>
      </c>
      <c r="Q289" s="24">
        <v>-0.18029999999999999</v>
      </c>
      <c r="R289" s="24">
        <v>-15.214399999999999</v>
      </c>
      <c r="S289" s="24">
        <v>218.238</v>
      </c>
      <c r="T289" s="24">
        <v>218.73500000000001</v>
      </c>
      <c r="U289" s="24">
        <v>0.77810000000000001</v>
      </c>
      <c r="V289" s="24">
        <v>19.955300000000001</v>
      </c>
      <c r="W289" s="24">
        <v>0</v>
      </c>
      <c r="X289" s="24">
        <v>6.0000000000000001E-3</v>
      </c>
      <c r="Y289" s="24">
        <v>-3.78E-2</v>
      </c>
      <c r="Z289" s="24">
        <v>2.41E-2</v>
      </c>
      <c r="AA289" s="24">
        <v>0.2787</v>
      </c>
      <c r="AB289">
        <f t="shared" si="44"/>
        <v>-8.0677904923571209</v>
      </c>
      <c r="AC289" s="14">
        <f t="shared" si="45"/>
        <v>0.19591764235680162</v>
      </c>
    </row>
    <row r="290" spans="1:29" x14ac:dyDescent="0.2">
      <c r="A290" s="24" t="s">
        <v>83</v>
      </c>
      <c r="B290" s="24" t="s">
        <v>160</v>
      </c>
      <c r="C290" s="24">
        <v>0.32169999999999999</v>
      </c>
      <c r="D290" s="24">
        <v>-5.6099999999999997E-2</v>
      </c>
      <c r="E290" s="24">
        <v>-17.660299999999999</v>
      </c>
      <c r="F290" s="24">
        <v>0.20599999999999999</v>
      </c>
      <c r="G290" s="24">
        <v>2.92E-2</v>
      </c>
      <c r="H290" s="24">
        <v>0.4425</v>
      </c>
      <c r="I290" s="24">
        <v>0</v>
      </c>
      <c r="J290" s="24">
        <v>0</v>
      </c>
      <c r="K290" s="24">
        <v>0.27489999999999998</v>
      </c>
      <c r="L290" s="24">
        <v>0.54400000000000004</v>
      </c>
      <c r="M290" s="24">
        <v>-12.3491</v>
      </c>
      <c r="N290" s="24">
        <v>1.4527000000000001</v>
      </c>
      <c r="O290" s="24">
        <v>0.8044</v>
      </c>
      <c r="P290" s="24" t="s">
        <v>172</v>
      </c>
      <c r="Q290" s="24">
        <v>-0.29060000000000002</v>
      </c>
      <c r="R290" s="24">
        <v>-17.640899999999998</v>
      </c>
      <c r="S290" s="24">
        <v>218.238</v>
      </c>
      <c r="T290" s="24">
        <v>218.74279999999999</v>
      </c>
      <c r="U290" s="24">
        <v>0.76670000000000005</v>
      </c>
      <c r="V290" s="24">
        <v>19.8127</v>
      </c>
      <c r="W290" s="24">
        <v>0</v>
      </c>
      <c r="X290" s="24">
        <v>6.7000000000000002E-3</v>
      </c>
      <c r="Y290" s="24">
        <v>-3.2800000000000003E-2</v>
      </c>
      <c r="Z290" s="24">
        <v>0.08</v>
      </c>
      <c r="AA290" s="24">
        <v>0.75609999999999999</v>
      </c>
      <c r="AB290">
        <f t="shared" si="44"/>
        <v>-8.0677904923571209</v>
      </c>
      <c r="AC290" s="14">
        <f t="shared" si="45"/>
        <v>0.19629161464506845</v>
      </c>
    </row>
    <row r="291" spans="1:29" x14ac:dyDescent="0.2">
      <c r="A291" s="24" t="s">
        <v>83</v>
      </c>
      <c r="B291" s="24" t="s">
        <v>160</v>
      </c>
      <c r="C291" s="24">
        <v>0.64200000000000002</v>
      </c>
      <c r="D291" s="24">
        <v>-0.108</v>
      </c>
      <c r="E291" s="24">
        <v>-16.664400000000001</v>
      </c>
      <c r="F291" s="24">
        <v>0.20599999999999999</v>
      </c>
      <c r="G291" s="24">
        <v>2.92E-2</v>
      </c>
      <c r="H291" s="24">
        <v>0.85109999999999997</v>
      </c>
      <c r="I291" s="24">
        <v>0</v>
      </c>
      <c r="J291" s="24">
        <v>0</v>
      </c>
      <c r="K291" s="24">
        <v>0.245</v>
      </c>
      <c r="L291" s="24">
        <v>1.1668000000000001</v>
      </c>
      <c r="M291" s="24">
        <v>-12.073399999999999</v>
      </c>
      <c r="N291" s="24">
        <v>1.4904999999999999</v>
      </c>
      <c r="O291" s="24">
        <v>1.0368999999999999</v>
      </c>
      <c r="P291" s="24" t="s">
        <v>172</v>
      </c>
      <c r="Q291" s="24">
        <v>-0.3962</v>
      </c>
      <c r="R291" s="24">
        <v>-19.251200000000001</v>
      </c>
      <c r="S291" s="24">
        <v>218.238</v>
      </c>
      <c r="T291" s="24">
        <v>218.7499</v>
      </c>
      <c r="U291" s="24">
        <v>0.75790000000000002</v>
      </c>
      <c r="V291" s="24">
        <v>19.690799999999999</v>
      </c>
      <c r="W291" s="24">
        <v>0</v>
      </c>
      <c r="X291" s="24">
        <v>7.3000000000000001E-3</v>
      </c>
      <c r="Y291" s="24">
        <v>-2.81E-2</v>
      </c>
      <c r="Z291" s="24">
        <v>0.1236</v>
      </c>
      <c r="AA291" s="24">
        <v>1.2386999999999999</v>
      </c>
      <c r="AB291">
        <f t="shared" si="44"/>
        <v>-8.0677904923571209</v>
      </c>
      <c r="AC291" s="14">
        <f t="shared" si="45"/>
        <v>0.19734817669240512</v>
      </c>
    </row>
    <row r="292" spans="1:29" x14ac:dyDescent="0.2">
      <c r="A292" s="24" t="s">
        <v>83</v>
      </c>
      <c r="B292" s="24" t="s">
        <v>160</v>
      </c>
      <c r="C292" s="24">
        <v>0.96540000000000004</v>
      </c>
      <c r="D292" s="24">
        <v>-0.15290000000000001</v>
      </c>
      <c r="E292" s="24">
        <v>-15.068099999999999</v>
      </c>
      <c r="F292" s="24">
        <v>0.20599999999999999</v>
      </c>
      <c r="G292" s="24">
        <v>2.9100000000000001E-2</v>
      </c>
      <c r="H292" s="24">
        <v>1.1992</v>
      </c>
      <c r="I292" s="24">
        <v>0</v>
      </c>
      <c r="J292" s="24">
        <v>0</v>
      </c>
      <c r="K292" s="24">
        <v>0.19800000000000001</v>
      </c>
      <c r="L292" s="24">
        <v>1.7353000000000001</v>
      </c>
      <c r="M292" s="24">
        <v>-11.7227</v>
      </c>
      <c r="N292" s="24">
        <v>1.524</v>
      </c>
      <c r="O292" s="24">
        <v>1.2474000000000001</v>
      </c>
      <c r="P292" s="24" t="s">
        <v>172</v>
      </c>
      <c r="Q292" s="24">
        <v>-0.48659999999999998</v>
      </c>
      <c r="R292" s="24">
        <v>-19.911200000000001</v>
      </c>
      <c r="S292" s="24">
        <v>218.238</v>
      </c>
      <c r="T292" s="24">
        <v>218.7542</v>
      </c>
      <c r="U292" s="24">
        <v>0.755</v>
      </c>
      <c r="V292" s="24">
        <v>19.646999999999998</v>
      </c>
      <c r="W292" s="24">
        <v>0</v>
      </c>
      <c r="X292" s="24">
        <v>7.7000000000000002E-3</v>
      </c>
      <c r="Y292" s="24">
        <v>-2.53E-2</v>
      </c>
      <c r="Z292" s="24">
        <v>0.155</v>
      </c>
      <c r="AA292" s="24">
        <v>1.6161000000000001</v>
      </c>
      <c r="AB292">
        <f t="shared" si="44"/>
        <v>-8.0405230016266422</v>
      </c>
      <c r="AC292" s="14">
        <f t="shared" si="45"/>
        <v>0.19891720906452509</v>
      </c>
    </row>
    <row r="293" spans="1:29" x14ac:dyDescent="0.2">
      <c r="A293" s="24" t="s">
        <v>83</v>
      </c>
      <c r="B293" s="24" t="s">
        <v>160</v>
      </c>
      <c r="C293" s="24">
        <v>1.2881</v>
      </c>
      <c r="D293" s="24">
        <v>-0.18720000000000001</v>
      </c>
      <c r="E293" s="24">
        <v>-13</v>
      </c>
      <c r="F293" s="24">
        <v>0.20599999999999999</v>
      </c>
      <c r="G293" s="24">
        <v>2.9100000000000001E-2</v>
      </c>
      <c r="H293" s="24">
        <v>1.4628000000000001</v>
      </c>
      <c r="I293" s="24">
        <v>0</v>
      </c>
      <c r="J293" s="24">
        <v>0</v>
      </c>
      <c r="K293" s="24">
        <v>0.13769999999999999</v>
      </c>
      <c r="L293" s="24">
        <v>2.198</v>
      </c>
      <c r="M293" s="24">
        <v>-11.292</v>
      </c>
      <c r="N293" s="24">
        <v>1.5379</v>
      </c>
      <c r="O293" s="24">
        <v>1.4158999999999999</v>
      </c>
      <c r="P293" s="24" t="s">
        <v>172</v>
      </c>
      <c r="Q293" s="24">
        <v>-0.55359999999999998</v>
      </c>
      <c r="R293" s="24">
        <v>-19.545500000000001</v>
      </c>
      <c r="S293" s="24">
        <v>218.238</v>
      </c>
      <c r="T293" s="24">
        <v>218.75460000000001</v>
      </c>
      <c r="U293" s="24">
        <v>0.75960000000000005</v>
      </c>
      <c r="V293" s="24">
        <v>19.710100000000001</v>
      </c>
      <c r="W293" s="24">
        <v>0</v>
      </c>
      <c r="X293" s="24">
        <v>8.0000000000000002E-3</v>
      </c>
      <c r="Y293" s="24">
        <v>-2.4799999999999999E-2</v>
      </c>
      <c r="Z293" s="24">
        <v>0.17100000000000001</v>
      </c>
      <c r="AA293" s="24">
        <v>1.8070999999999999</v>
      </c>
      <c r="AB293">
        <f t="shared" si="44"/>
        <v>-8.0405230016266422</v>
      </c>
      <c r="AC293" s="14">
        <f t="shared" si="45"/>
        <v>0.20072023334575845</v>
      </c>
    </row>
    <row r="294" spans="1:29" x14ac:dyDescent="0.2">
      <c r="A294" s="24" t="s">
        <v>83</v>
      </c>
      <c r="B294" s="24" t="s">
        <v>160</v>
      </c>
      <c r="C294" s="24">
        <v>1.6117999999999999</v>
      </c>
      <c r="D294" s="24">
        <v>-0.20880000000000001</v>
      </c>
      <c r="E294" s="24">
        <v>-10.5922</v>
      </c>
      <c r="F294" s="24">
        <v>0.20599999999999999</v>
      </c>
      <c r="G294" s="24">
        <v>2.9000000000000001E-2</v>
      </c>
      <c r="H294" s="24">
        <v>1.6251</v>
      </c>
      <c r="I294" s="24">
        <v>0</v>
      </c>
      <c r="J294" s="24">
        <v>0</v>
      </c>
      <c r="K294" s="24">
        <v>6.9000000000000006E-2</v>
      </c>
      <c r="L294" s="24">
        <v>2.5070999999999999</v>
      </c>
      <c r="M294" s="24">
        <v>-10.7547</v>
      </c>
      <c r="N294" s="24">
        <v>1.5206999999999999</v>
      </c>
      <c r="O294" s="24">
        <v>1.5219</v>
      </c>
      <c r="P294" s="24" t="s">
        <v>172</v>
      </c>
      <c r="Q294" s="24">
        <v>-0.59219999999999995</v>
      </c>
      <c r="R294" s="24">
        <v>-18.1723</v>
      </c>
      <c r="S294" s="24">
        <v>218.238</v>
      </c>
      <c r="T294" s="24">
        <v>218.7516</v>
      </c>
      <c r="U294" s="24">
        <v>0.77059999999999995</v>
      </c>
      <c r="V294" s="24">
        <v>19.864000000000001</v>
      </c>
      <c r="W294" s="24">
        <v>0</v>
      </c>
      <c r="X294" s="24">
        <v>8.2000000000000007E-3</v>
      </c>
      <c r="Y294" s="24">
        <v>-2.5899999999999999E-2</v>
      </c>
      <c r="Z294" s="24">
        <v>0.16839999999999999</v>
      </c>
      <c r="AA294" s="24">
        <v>1.7955000000000001</v>
      </c>
      <c r="AB294">
        <f t="shared" si="44"/>
        <v>-8.0132518441415694</v>
      </c>
      <c r="AC294" s="14">
        <f t="shared" si="45"/>
        <v>0.2024898387710321</v>
      </c>
    </row>
    <row r="295" spans="1:29" x14ac:dyDescent="0.2">
      <c r="A295" s="24" t="s">
        <v>83</v>
      </c>
      <c r="B295" s="24" t="s">
        <v>160</v>
      </c>
      <c r="C295" s="24">
        <v>1.9361999999999999</v>
      </c>
      <c r="D295" s="24">
        <v>-0.21609999999999999</v>
      </c>
      <c r="E295" s="24">
        <v>-8.0084</v>
      </c>
      <c r="F295" s="24">
        <v>0.20599999999999999</v>
      </c>
      <c r="G295" s="24">
        <v>2.9000000000000001E-2</v>
      </c>
      <c r="H295" s="24">
        <v>1.6763999999999999</v>
      </c>
      <c r="I295" s="24">
        <v>0</v>
      </c>
      <c r="J295" s="24">
        <v>0</v>
      </c>
      <c r="K295" s="24">
        <v>-3.5000000000000001E-3</v>
      </c>
      <c r="L295" s="24">
        <v>2.6255999999999999</v>
      </c>
      <c r="M295" s="24">
        <v>-10.0649</v>
      </c>
      <c r="N295" s="24">
        <v>1.4695</v>
      </c>
      <c r="O295" s="24">
        <v>1.5503</v>
      </c>
      <c r="P295" s="24" t="s">
        <v>172</v>
      </c>
      <c r="Q295" s="24">
        <v>-0.60089999999999999</v>
      </c>
      <c r="R295" s="24">
        <v>-15.927</v>
      </c>
      <c r="S295" s="24">
        <v>218.238</v>
      </c>
      <c r="T295" s="24">
        <v>218.7467</v>
      </c>
      <c r="U295" s="24">
        <v>0.78459999999999996</v>
      </c>
      <c r="V295" s="24">
        <v>20.0549</v>
      </c>
      <c r="W295" s="24">
        <v>0</v>
      </c>
      <c r="X295" s="24">
        <v>8.3999999999999995E-3</v>
      </c>
      <c r="Y295" s="24">
        <v>-2.6800000000000001E-2</v>
      </c>
      <c r="Z295" s="24">
        <v>0.14610000000000001</v>
      </c>
      <c r="AA295" s="24">
        <v>1.6311</v>
      </c>
      <c r="AB295">
        <f t="shared" si="44"/>
        <v>-8.0132518441415694</v>
      </c>
      <c r="AC295" s="14">
        <f t="shared" si="45"/>
        <v>0.20399101677695364</v>
      </c>
    </row>
    <row r="296" spans="1:29" x14ac:dyDescent="0.2">
      <c r="A296" s="24" t="s">
        <v>83</v>
      </c>
      <c r="B296" s="24" t="s">
        <v>160</v>
      </c>
      <c r="C296" s="24">
        <v>2.2625999999999999</v>
      </c>
      <c r="D296" s="24">
        <v>-0.2087</v>
      </c>
      <c r="E296" s="24">
        <v>-5.4077999999999999</v>
      </c>
      <c r="F296" s="24">
        <v>0.20599999999999999</v>
      </c>
      <c r="G296" s="24">
        <v>2.9000000000000001E-2</v>
      </c>
      <c r="H296" s="24">
        <v>1.6147</v>
      </c>
      <c r="I296" s="24">
        <v>0</v>
      </c>
      <c r="J296" s="24">
        <v>0</v>
      </c>
      <c r="K296" s="24">
        <v>-7.4999999999999997E-2</v>
      </c>
      <c r="L296" s="24">
        <v>2.536</v>
      </c>
      <c r="M296" s="24">
        <v>-9.1786999999999992</v>
      </c>
      <c r="N296" s="24">
        <v>1.3917999999999999</v>
      </c>
      <c r="O296" s="24">
        <v>1.4986999999999999</v>
      </c>
      <c r="P296" s="24" t="s">
        <v>172</v>
      </c>
      <c r="Q296" s="24">
        <v>-0.58140000000000003</v>
      </c>
      <c r="R296" s="24">
        <v>-13.0519</v>
      </c>
      <c r="S296" s="24">
        <v>218.238</v>
      </c>
      <c r="T296" s="24">
        <v>218.7414</v>
      </c>
      <c r="U296" s="24">
        <v>0.79749999999999999</v>
      </c>
      <c r="V296" s="24">
        <v>20.217600000000001</v>
      </c>
      <c r="W296" s="24">
        <v>0</v>
      </c>
      <c r="X296" s="24">
        <v>8.3999999999999995E-3</v>
      </c>
      <c r="Y296" s="24">
        <v>-2.5999999999999999E-2</v>
      </c>
      <c r="Z296" s="24">
        <v>0.1066</v>
      </c>
      <c r="AA296" s="24">
        <v>1.3955</v>
      </c>
      <c r="AB296">
        <f t="shared" si="44"/>
        <v>-8.0132518441415694</v>
      </c>
      <c r="AC296" s="14">
        <f t="shared" si="45"/>
        <v>0.20508312363895029</v>
      </c>
    </row>
    <row r="297" spans="1:29" x14ac:dyDescent="0.2">
      <c r="A297" s="24" t="s">
        <v>83</v>
      </c>
      <c r="B297" s="24" t="s">
        <v>160</v>
      </c>
      <c r="C297" s="24">
        <v>2.5863999999999998</v>
      </c>
      <c r="D297" s="24">
        <v>-0.187</v>
      </c>
      <c r="E297" s="24">
        <v>-3</v>
      </c>
      <c r="F297" s="24">
        <v>0.20599999999999999</v>
      </c>
      <c r="G297" s="24">
        <v>2.9000000000000001E-2</v>
      </c>
      <c r="H297" s="24">
        <v>1.4448000000000001</v>
      </c>
      <c r="I297" s="24">
        <v>0</v>
      </c>
      <c r="J297" s="24">
        <v>0</v>
      </c>
      <c r="K297" s="24">
        <v>-0.14119999999999999</v>
      </c>
      <c r="L297" s="24">
        <v>2.2475000000000001</v>
      </c>
      <c r="M297" s="24">
        <v>-8.0884</v>
      </c>
      <c r="N297" s="24">
        <v>1.3010999999999999</v>
      </c>
      <c r="O297" s="24">
        <v>1.379</v>
      </c>
      <c r="P297" s="24" t="s">
        <v>172</v>
      </c>
      <c r="Q297" s="24">
        <v>-0.53739999999999999</v>
      </c>
      <c r="R297" s="24">
        <v>-9.8478999999999992</v>
      </c>
      <c r="S297" s="24">
        <v>218.238</v>
      </c>
      <c r="T297" s="24">
        <v>218.73689999999999</v>
      </c>
      <c r="U297" s="24">
        <v>0.80649999999999999</v>
      </c>
      <c r="V297" s="24">
        <v>20.3063</v>
      </c>
      <c r="W297" s="24">
        <v>0</v>
      </c>
      <c r="X297" s="24">
        <v>8.0999999999999996E-3</v>
      </c>
      <c r="Y297" s="24">
        <v>-2.3199999999999998E-2</v>
      </c>
      <c r="Z297" s="24">
        <v>5.5E-2</v>
      </c>
      <c r="AA297" s="24">
        <v>1.1549</v>
      </c>
      <c r="AB297">
        <f t="shared" si="44"/>
        <v>-8.0132518441415694</v>
      </c>
      <c r="AC297" s="14">
        <f t="shared" si="45"/>
        <v>0.20571768415944219</v>
      </c>
    </row>
    <row r="298" spans="1:29" x14ac:dyDescent="0.2">
      <c r="A298" s="24" t="s">
        <v>83</v>
      </c>
      <c r="B298" s="24" t="s">
        <v>160</v>
      </c>
      <c r="C298" s="24">
        <v>2.9089999999999998</v>
      </c>
      <c r="D298" s="24">
        <v>-0.1527</v>
      </c>
      <c r="E298" s="24">
        <v>-0.93189999999999995</v>
      </c>
      <c r="F298" s="24">
        <v>0.20599999999999999</v>
      </c>
      <c r="G298" s="24">
        <v>2.9000000000000001E-2</v>
      </c>
      <c r="H298" s="24">
        <v>1.1782999999999999</v>
      </c>
      <c r="I298" s="24">
        <v>0</v>
      </c>
      <c r="J298" s="24">
        <v>0</v>
      </c>
      <c r="K298" s="24">
        <v>-0.1981</v>
      </c>
      <c r="L298" s="24">
        <v>1.7977000000000001</v>
      </c>
      <c r="M298" s="24">
        <v>-6.8562000000000003</v>
      </c>
      <c r="N298" s="24">
        <v>1.212</v>
      </c>
      <c r="O298" s="24">
        <v>1.2137</v>
      </c>
      <c r="P298" s="24" t="s">
        <v>172</v>
      </c>
      <c r="Q298" s="24">
        <v>-0.47439999999999999</v>
      </c>
      <c r="R298" s="24">
        <v>-6.6039000000000003</v>
      </c>
      <c r="S298" s="24">
        <v>218.238</v>
      </c>
      <c r="T298" s="24">
        <v>218.7337</v>
      </c>
      <c r="U298" s="24">
        <v>0.81040000000000001</v>
      </c>
      <c r="V298" s="24">
        <v>20.313800000000001</v>
      </c>
      <c r="W298" s="24">
        <v>0</v>
      </c>
      <c r="X298" s="24">
        <v>7.4999999999999997E-3</v>
      </c>
      <c r="Y298" s="24">
        <v>-1.95E-2</v>
      </c>
      <c r="Z298" s="24">
        <v>-3.5999999999999999E-3</v>
      </c>
      <c r="AA298" s="24">
        <v>0.92600000000000005</v>
      </c>
      <c r="AB298">
        <f t="shared" si="44"/>
        <v>-8.0132518441415694</v>
      </c>
      <c r="AC298" s="14">
        <f t="shared" si="45"/>
        <v>0.20597275285460162</v>
      </c>
    </row>
    <row r="299" spans="1:29" x14ac:dyDescent="0.2">
      <c r="A299" s="24" t="s">
        <v>83</v>
      </c>
      <c r="B299" s="24" t="s">
        <v>160</v>
      </c>
      <c r="C299" s="24">
        <v>3.2303999999999999</v>
      </c>
      <c r="D299" s="24">
        <v>-0.108</v>
      </c>
      <c r="E299" s="24">
        <v>0.65610000000000002</v>
      </c>
      <c r="F299" s="24">
        <v>0.20599999999999999</v>
      </c>
      <c r="G299" s="24">
        <v>2.9000000000000001E-2</v>
      </c>
      <c r="H299" s="24">
        <v>0.83240000000000003</v>
      </c>
      <c r="I299" s="24">
        <v>0</v>
      </c>
      <c r="J299" s="24">
        <v>0</v>
      </c>
      <c r="K299" s="24">
        <v>-0.24210000000000001</v>
      </c>
      <c r="L299" s="24">
        <v>1.2459</v>
      </c>
      <c r="M299" s="24">
        <v>-5.6269</v>
      </c>
      <c r="N299" s="24">
        <v>1.1348</v>
      </c>
      <c r="O299" s="24">
        <v>1.0277000000000001</v>
      </c>
      <c r="P299" s="24" t="s">
        <v>172</v>
      </c>
      <c r="Q299" s="24">
        <v>-0.39889999999999998</v>
      </c>
      <c r="R299" s="24">
        <v>-3.5356999999999998</v>
      </c>
      <c r="S299" s="24">
        <v>218.238</v>
      </c>
      <c r="T299" s="24">
        <v>218.7321</v>
      </c>
      <c r="U299" s="24">
        <v>0.81030000000000002</v>
      </c>
      <c r="V299" s="24">
        <v>20.269600000000001</v>
      </c>
      <c r="W299" s="24">
        <v>0</v>
      </c>
      <c r="X299" s="24">
        <v>6.6E-3</v>
      </c>
      <c r="Y299" s="24">
        <v>-1.7000000000000001E-2</v>
      </c>
      <c r="Z299" s="24">
        <v>-6.7000000000000004E-2</v>
      </c>
      <c r="AA299" s="24">
        <v>0.67659999999999998</v>
      </c>
      <c r="AB299">
        <f t="shared" si="44"/>
        <v>-8.0132518441415694</v>
      </c>
      <c r="AC299" s="14">
        <f t="shared" si="45"/>
        <v>0.20598649398307176</v>
      </c>
    </row>
    <row r="300" spans="1:29" x14ac:dyDescent="0.2">
      <c r="A300" s="24" t="s">
        <v>83</v>
      </c>
      <c r="B300" s="24" t="s">
        <v>160</v>
      </c>
      <c r="C300" s="24">
        <v>3.5527000000000002</v>
      </c>
      <c r="D300" s="24">
        <v>-5.57E-2</v>
      </c>
      <c r="E300" s="24">
        <v>1.6603000000000001</v>
      </c>
      <c r="F300" s="24">
        <v>0.20599999999999999</v>
      </c>
      <c r="G300" s="24">
        <v>2.9000000000000001E-2</v>
      </c>
      <c r="H300" s="24">
        <v>0.43</v>
      </c>
      <c r="I300" s="24">
        <v>0</v>
      </c>
      <c r="J300" s="24">
        <v>0</v>
      </c>
      <c r="K300" s="24">
        <v>-0.27010000000000001</v>
      </c>
      <c r="L300" s="24">
        <v>0.6593</v>
      </c>
      <c r="M300" s="24">
        <v>-4.6063000000000001</v>
      </c>
      <c r="N300" s="24">
        <v>1.0742</v>
      </c>
      <c r="O300" s="24">
        <v>0.83979999999999999</v>
      </c>
      <c r="P300" s="24" t="s">
        <v>172</v>
      </c>
      <c r="Q300" s="24">
        <v>-0.31709999999999999</v>
      </c>
      <c r="R300" s="24">
        <v>-0.76219999999999999</v>
      </c>
      <c r="S300" s="24">
        <v>218.238</v>
      </c>
      <c r="T300" s="24">
        <v>218.7321</v>
      </c>
      <c r="U300" s="24">
        <v>0.80820000000000003</v>
      </c>
      <c r="V300" s="24">
        <v>20.2193</v>
      </c>
      <c r="W300" s="24">
        <v>0</v>
      </c>
      <c r="X300" s="24">
        <v>5.7000000000000002E-3</v>
      </c>
      <c r="Y300" s="24">
        <v>-1.7299999999999999E-2</v>
      </c>
      <c r="Z300" s="24">
        <v>-0.1366</v>
      </c>
      <c r="AA300" s="24">
        <v>0.35749999999999998</v>
      </c>
      <c r="AB300">
        <f t="shared" si="44"/>
        <v>-8.0132518441415694</v>
      </c>
      <c r="AC300" s="14">
        <f t="shared" si="45"/>
        <v>0.205913516211611</v>
      </c>
    </row>
    <row r="301" spans="1:29" x14ac:dyDescent="0.2">
      <c r="A301" s="24" t="s">
        <v>83</v>
      </c>
      <c r="B301" s="24" t="s">
        <v>160</v>
      </c>
      <c r="C301" s="24">
        <v>3.8723999999999998</v>
      </c>
      <c r="D301" s="24">
        <v>0</v>
      </c>
      <c r="E301" s="24">
        <v>2</v>
      </c>
      <c r="F301" s="24">
        <v>0.20599999999999999</v>
      </c>
      <c r="G301" s="24">
        <v>2.9000000000000001E-2</v>
      </c>
      <c r="H301" s="24">
        <v>-2.0999999999999999E-3</v>
      </c>
      <c r="I301" s="24">
        <v>0</v>
      </c>
      <c r="J301" s="24">
        <v>0</v>
      </c>
      <c r="K301" s="24">
        <v>-0.27979999999999999</v>
      </c>
      <c r="L301" s="24">
        <v>9.69E-2</v>
      </c>
      <c r="M301" s="24">
        <v>-4.0075000000000003</v>
      </c>
      <c r="N301" s="24">
        <v>1.0307999999999999</v>
      </c>
      <c r="O301" s="24">
        <v>0.65780000000000005</v>
      </c>
      <c r="P301" s="24" t="s">
        <v>172</v>
      </c>
      <c r="Q301" s="24">
        <v>-0.2346</v>
      </c>
      <c r="R301" s="24">
        <v>1.6706000000000001</v>
      </c>
      <c r="S301" s="24">
        <v>218.238</v>
      </c>
      <c r="T301" s="24">
        <v>218.73400000000001</v>
      </c>
      <c r="U301" s="24">
        <v>0.80569999999999997</v>
      </c>
      <c r="V301" s="24">
        <v>20.197099999999999</v>
      </c>
      <c r="W301" s="24">
        <v>0</v>
      </c>
      <c r="X301" s="24">
        <v>5.1999999999999998E-3</v>
      </c>
      <c r="Y301" s="24">
        <v>-2.1000000000000001E-2</v>
      </c>
      <c r="Z301" s="24">
        <v>-0.21490000000000001</v>
      </c>
      <c r="AA301" s="24">
        <v>-5.3100000000000001E-2</v>
      </c>
      <c r="AB301">
        <f t="shared" si="44"/>
        <v>-8.0132518441415694</v>
      </c>
      <c r="AC301" s="14">
        <f t="shared" si="45"/>
        <v>0.20587451036593371</v>
      </c>
    </row>
    <row r="302" spans="1:29" x14ac:dyDescent="0.2">
      <c r="A302" s="24" t="s">
        <v>83</v>
      </c>
      <c r="B302" s="24" t="s">
        <v>160</v>
      </c>
      <c r="C302" s="24">
        <v>4.1920999999999999</v>
      </c>
      <c r="D302" s="24">
        <v>5.57E-2</v>
      </c>
      <c r="E302" s="24">
        <v>1.6603000000000001</v>
      </c>
      <c r="F302" s="24">
        <v>0.20599999999999999</v>
      </c>
      <c r="G302" s="24">
        <v>2.9000000000000001E-2</v>
      </c>
      <c r="H302" s="24">
        <v>-0.43440000000000001</v>
      </c>
      <c r="I302" s="24">
        <v>0</v>
      </c>
      <c r="J302" s="24">
        <v>0</v>
      </c>
      <c r="K302" s="24">
        <v>-0.27039999999999997</v>
      </c>
      <c r="L302" s="24">
        <v>-0.40239999999999998</v>
      </c>
      <c r="M302" s="24">
        <v>-3.9828000000000001</v>
      </c>
      <c r="N302" s="24">
        <v>1.0046999999999999</v>
      </c>
      <c r="O302" s="24">
        <v>0.48010000000000003</v>
      </c>
      <c r="P302" s="24" t="s">
        <v>172</v>
      </c>
      <c r="Q302" s="24">
        <v>-0.15590000000000001</v>
      </c>
      <c r="R302" s="24">
        <v>3.7324999999999999</v>
      </c>
      <c r="S302" s="24">
        <v>218.238</v>
      </c>
      <c r="T302" s="24">
        <v>218.738</v>
      </c>
      <c r="U302" s="24">
        <v>0.80349999999999999</v>
      </c>
      <c r="V302" s="24">
        <v>20.208600000000001</v>
      </c>
      <c r="W302" s="24">
        <v>0</v>
      </c>
      <c r="X302" s="24">
        <v>5.4000000000000003E-3</v>
      </c>
      <c r="Y302" s="24">
        <v>-2.69E-2</v>
      </c>
      <c r="Z302" s="24">
        <v>-0.30180000000000001</v>
      </c>
      <c r="AA302" s="24">
        <v>-0.52049999999999996</v>
      </c>
      <c r="AB302">
        <f t="shared" si="44"/>
        <v>-8.0132518441415694</v>
      </c>
      <c r="AC302" s="14">
        <f t="shared" si="45"/>
        <v>0.205913516211611</v>
      </c>
    </row>
    <row r="303" spans="1:29" x14ac:dyDescent="0.2">
      <c r="A303" s="24" t="s">
        <v>83</v>
      </c>
      <c r="B303" s="24" t="s">
        <v>160</v>
      </c>
      <c r="C303" s="24">
        <v>4.5124000000000004</v>
      </c>
      <c r="D303" s="24">
        <v>0.1076</v>
      </c>
      <c r="E303" s="24">
        <v>0.66439999999999999</v>
      </c>
      <c r="F303" s="24">
        <v>0.20599999999999999</v>
      </c>
      <c r="G303" s="24">
        <v>2.8899999999999999E-2</v>
      </c>
      <c r="H303" s="24">
        <v>-0.83730000000000004</v>
      </c>
      <c r="I303" s="24">
        <v>0</v>
      </c>
      <c r="J303" s="24">
        <v>0</v>
      </c>
      <c r="K303" s="24">
        <v>-0.2424</v>
      </c>
      <c r="L303" s="24">
        <v>-0.8236</v>
      </c>
      <c r="M303" s="24">
        <v>-4.5698999999999996</v>
      </c>
      <c r="N303" s="24">
        <v>0.998</v>
      </c>
      <c r="O303" s="24">
        <v>0.30220000000000002</v>
      </c>
      <c r="P303" s="24" t="s">
        <v>172</v>
      </c>
      <c r="Q303" s="24">
        <v>-8.3799999999999999E-2</v>
      </c>
      <c r="R303" s="24">
        <v>5.3520000000000003</v>
      </c>
      <c r="S303" s="24">
        <v>218.238</v>
      </c>
      <c r="T303" s="24">
        <v>218.74359999999999</v>
      </c>
      <c r="U303" s="24">
        <v>0.80120000000000002</v>
      </c>
      <c r="V303" s="24">
        <v>20.231999999999999</v>
      </c>
      <c r="W303" s="24">
        <v>0</v>
      </c>
      <c r="X303" s="24">
        <v>6.1999999999999998E-3</v>
      </c>
      <c r="Y303" s="24">
        <v>-3.2899999999999999E-2</v>
      </c>
      <c r="Z303" s="24">
        <v>-0.39129999999999998</v>
      </c>
      <c r="AA303" s="24">
        <v>-0.95950000000000002</v>
      </c>
      <c r="AB303">
        <f t="shared" si="44"/>
        <v>-7.9859770315212195</v>
      </c>
      <c r="AC303" s="14">
        <f t="shared" si="45"/>
        <v>0.20598615010946358</v>
      </c>
    </row>
    <row r="304" spans="1:29" x14ac:dyDescent="0.2">
      <c r="A304" s="24" t="s">
        <v>83</v>
      </c>
      <c r="B304" s="24" t="s">
        <v>160</v>
      </c>
      <c r="C304" s="24">
        <v>4.8357999999999999</v>
      </c>
      <c r="D304" s="24">
        <v>0.15260000000000001</v>
      </c>
      <c r="E304" s="24">
        <v>-0.93189999999999995</v>
      </c>
      <c r="F304" s="24">
        <v>0.20599999999999999</v>
      </c>
      <c r="G304" s="24">
        <v>2.8899999999999999E-2</v>
      </c>
      <c r="H304" s="24">
        <v>-1.1834</v>
      </c>
      <c r="I304" s="24">
        <v>0</v>
      </c>
      <c r="J304" s="24">
        <v>0</v>
      </c>
      <c r="K304" s="24">
        <v>-0.19800000000000001</v>
      </c>
      <c r="L304" s="24">
        <v>-1.1691</v>
      </c>
      <c r="M304" s="24">
        <v>-5.6749000000000001</v>
      </c>
      <c r="N304" s="24">
        <v>1.0141</v>
      </c>
      <c r="O304" s="24">
        <v>0.12520000000000001</v>
      </c>
      <c r="P304" s="24" t="s">
        <v>172</v>
      </c>
      <c r="Q304" s="24">
        <v>-1.9800000000000002E-2</v>
      </c>
      <c r="R304" s="24">
        <v>6.3925999999999998</v>
      </c>
      <c r="S304" s="24">
        <v>218.238</v>
      </c>
      <c r="T304" s="24">
        <v>218.74979999999999</v>
      </c>
      <c r="U304" s="24">
        <v>0.7984</v>
      </c>
      <c r="V304" s="24">
        <v>20.2362</v>
      </c>
      <c r="W304" s="24">
        <v>0</v>
      </c>
      <c r="X304" s="24">
        <v>7.4999999999999997E-3</v>
      </c>
      <c r="Y304" s="24">
        <v>-3.7100000000000001E-2</v>
      </c>
      <c r="Z304" s="24">
        <v>-0.47099999999999997</v>
      </c>
      <c r="AA304" s="24">
        <v>-1.2710999999999999</v>
      </c>
      <c r="AB304">
        <f t="shared" si="44"/>
        <v>-7.9859770315212195</v>
      </c>
      <c r="AC304" s="14">
        <f t="shared" si="45"/>
        <v>0.20597275285460162</v>
      </c>
    </row>
    <row r="305" spans="1:29" x14ac:dyDescent="0.2">
      <c r="A305" s="24" t="s">
        <v>83</v>
      </c>
      <c r="B305" s="24" t="s">
        <v>160</v>
      </c>
      <c r="C305" s="24">
        <v>5.1585000000000001</v>
      </c>
      <c r="D305" s="24">
        <v>0.18679999999999999</v>
      </c>
      <c r="E305" s="24">
        <v>-3</v>
      </c>
      <c r="F305" s="24">
        <v>0.20599999999999999</v>
      </c>
      <c r="G305" s="24">
        <v>2.8799999999999999E-2</v>
      </c>
      <c r="H305" s="24">
        <v>-1.4492</v>
      </c>
      <c r="I305" s="24">
        <v>0</v>
      </c>
      <c r="J305" s="24">
        <v>0</v>
      </c>
      <c r="K305" s="24">
        <v>-0.1404</v>
      </c>
      <c r="L305" s="24">
        <v>-1.4472</v>
      </c>
      <c r="M305" s="24">
        <v>-7.1006999999999998</v>
      </c>
      <c r="N305" s="24">
        <v>1.0549999999999999</v>
      </c>
      <c r="O305" s="24">
        <v>-0.04</v>
      </c>
      <c r="P305" s="24" t="s">
        <v>172</v>
      </c>
      <c r="Q305" s="24">
        <v>3.4799999999999998E-2</v>
      </c>
      <c r="R305" s="24">
        <v>6.6768999999999998</v>
      </c>
      <c r="S305" s="24">
        <v>218.238</v>
      </c>
      <c r="T305" s="24">
        <v>218.75470000000001</v>
      </c>
      <c r="U305" s="24">
        <v>0.79500000000000004</v>
      </c>
      <c r="V305" s="24">
        <v>20.203099999999999</v>
      </c>
      <c r="W305" s="24">
        <v>0</v>
      </c>
      <c r="X305" s="24">
        <v>8.6999999999999994E-3</v>
      </c>
      <c r="Y305" s="24">
        <v>-3.8600000000000002E-2</v>
      </c>
      <c r="Z305" s="24">
        <v>-0.52490000000000003</v>
      </c>
      <c r="AA305" s="24">
        <v>-1.3918999999999999</v>
      </c>
      <c r="AB305">
        <f t="shared" si="44"/>
        <v>-7.9586985753946493</v>
      </c>
      <c r="AC305" s="14">
        <f t="shared" si="45"/>
        <v>0.20571768415944219</v>
      </c>
    </row>
    <row r="306" spans="1:29" x14ac:dyDescent="0.2">
      <c r="A306" s="24" t="s">
        <v>83</v>
      </c>
      <c r="B306" s="24" t="s">
        <v>160</v>
      </c>
      <c r="C306" s="24">
        <v>5.4821999999999997</v>
      </c>
      <c r="D306" s="24">
        <v>0.2084</v>
      </c>
      <c r="E306" s="24">
        <v>-5.4077999999999999</v>
      </c>
      <c r="F306" s="24">
        <v>0.20599999999999999</v>
      </c>
      <c r="G306" s="24">
        <v>2.8799999999999999E-2</v>
      </c>
      <c r="H306" s="24">
        <v>-1.6173999999999999</v>
      </c>
      <c r="I306" s="24">
        <v>0</v>
      </c>
      <c r="J306" s="24">
        <v>0</v>
      </c>
      <c r="K306" s="24">
        <v>-7.3599999999999999E-2</v>
      </c>
      <c r="L306" s="24">
        <v>-1.6595</v>
      </c>
      <c r="M306" s="24">
        <v>-8.6073000000000004</v>
      </c>
      <c r="N306" s="24">
        <v>1.1176999999999999</v>
      </c>
      <c r="O306" s="24">
        <v>-0.17369999999999999</v>
      </c>
      <c r="P306" s="24" t="s">
        <v>172</v>
      </c>
      <c r="Q306" s="24">
        <v>7.8600000000000003E-2</v>
      </c>
      <c r="R306" s="24">
        <v>6.0490000000000004</v>
      </c>
      <c r="S306" s="24">
        <v>218.238</v>
      </c>
      <c r="T306" s="24">
        <v>218.75640000000001</v>
      </c>
      <c r="U306" s="24">
        <v>0.79200000000000004</v>
      </c>
      <c r="V306" s="24">
        <v>20.140699999999999</v>
      </c>
      <c r="W306" s="24">
        <v>0</v>
      </c>
      <c r="X306" s="24">
        <v>9.2999999999999992E-3</v>
      </c>
      <c r="Y306" s="24">
        <v>-3.7999999999999999E-2</v>
      </c>
      <c r="Z306" s="24">
        <v>-0.53959999999999997</v>
      </c>
      <c r="AA306" s="24">
        <v>-1.3245</v>
      </c>
      <c r="AB306">
        <f t="shared" si="44"/>
        <v>-7.9586985753946493</v>
      </c>
      <c r="AC306" s="14">
        <f t="shared" si="45"/>
        <v>0.20508312363895029</v>
      </c>
    </row>
    <row r="307" spans="1:29" x14ac:dyDescent="0.2">
      <c r="A307" s="24" t="s">
        <v>83</v>
      </c>
      <c r="B307" s="24" t="s">
        <v>160</v>
      </c>
      <c r="C307" s="24">
        <v>5.8066000000000004</v>
      </c>
      <c r="D307" s="24">
        <v>0.21579999999999999</v>
      </c>
      <c r="E307" s="24">
        <v>-7.9916</v>
      </c>
      <c r="F307" s="24">
        <v>0.20599999999999999</v>
      </c>
      <c r="G307" s="24">
        <v>2.8799999999999999E-2</v>
      </c>
      <c r="H307" s="24">
        <v>-1.6766000000000001</v>
      </c>
      <c r="I307" s="24">
        <v>0</v>
      </c>
      <c r="J307" s="24">
        <v>0</v>
      </c>
      <c r="K307" s="24">
        <v>-1.8E-3</v>
      </c>
      <c r="L307" s="24">
        <v>-1.7949999999999999</v>
      </c>
      <c r="M307" s="24">
        <v>-9.9807000000000006</v>
      </c>
      <c r="N307" s="24">
        <v>1.1924999999999999</v>
      </c>
      <c r="O307" s="24">
        <v>-0.2535</v>
      </c>
      <c r="P307" s="24" t="s">
        <v>172</v>
      </c>
      <c r="Q307" s="24">
        <v>0.1086</v>
      </c>
      <c r="R307" s="24">
        <v>4.4444999999999997</v>
      </c>
      <c r="S307" s="24">
        <v>218.238</v>
      </c>
      <c r="T307" s="24">
        <v>218.75389999999999</v>
      </c>
      <c r="U307" s="24">
        <v>0.79039999999999999</v>
      </c>
      <c r="V307" s="24">
        <v>20.078299999999999</v>
      </c>
      <c r="W307" s="24">
        <v>0</v>
      </c>
      <c r="X307" s="24">
        <v>9.1999999999999998E-3</v>
      </c>
      <c r="Y307" s="24">
        <v>-3.6799999999999999E-2</v>
      </c>
      <c r="Z307" s="24">
        <v>-0.50929999999999997</v>
      </c>
      <c r="AA307" s="24">
        <v>-1.1335</v>
      </c>
      <c r="AB307">
        <f t="shared" si="44"/>
        <v>-7.9586985753946493</v>
      </c>
      <c r="AC307" s="14">
        <f t="shared" si="45"/>
        <v>0.20399942315993977</v>
      </c>
    </row>
    <row r="308" spans="1:29" x14ac:dyDescent="0.2">
      <c r="A308" s="24" t="s">
        <v>83</v>
      </c>
      <c r="B308" s="24" t="s">
        <v>160</v>
      </c>
      <c r="C308" s="24">
        <v>6.133</v>
      </c>
      <c r="D308" s="24">
        <v>0.20830000000000001</v>
      </c>
      <c r="E308" s="24">
        <v>-10.5922</v>
      </c>
      <c r="F308" s="24">
        <v>0.20599999999999999</v>
      </c>
      <c r="G308" s="24">
        <v>2.8799999999999999E-2</v>
      </c>
      <c r="H308" s="24">
        <v>-1.6228</v>
      </c>
      <c r="I308" s="24">
        <v>0</v>
      </c>
      <c r="J308" s="24">
        <v>0</v>
      </c>
      <c r="K308" s="24">
        <v>7.0400000000000004E-2</v>
      </c>
      <c r="L308" s="24">
        <v>-1.8315999999999999</v>
      </c>
      <c r="M308" s="24">
        <v>-11.081799999999999</v>
      </c>
      <c r="N308" s="24">
        <v>1.266</v>
      </c>
      <c r="O308" s="24">
        <v>-0.26319999999999999</v>
      </c>
      <c r="P308" s="24" t="s">
        <v>172</v>
      </c>
      <c r="Q308" s="24">
        <v>0.1206</v>
      </c>
      <c r="R308" s="24">
        <v>1.9339999999999999</v>
      </c>
      <c r="S308" s="24">
        <v>218.238</v>
      </c>
      <c r="T308" s="24">
        <v>218.7475</v>
      </c>
      <c r="U308" s="24">
        <v>0.79100000000000004</v>
      </c>
      <c r="V308" s="24">
        <v>20.046600000000002</v>
      </c>
      <c r="W308" s="24">
        <v>0</v>
      </c>
      <c r="X308" s="24">
        <v>8.3999999999999995E-3</v>
      </c>
      <c r="Y308" s="24">
        <v>-3.6700000000000003E-2</v>
      </c>
      <c r="Z308" s="24">
        <v>-0.43869999999999998</v>
      </c>
      <c r="AA308" s="24">
        <v>-0.90790000000000004</v>
      </c>
      <c r="AB308">
        <f t="shared" si="44"/>
        <v>-7.9586985753946493</v>
      </c>
      <c r="AC308" s="14">
        <f t="shared" si="45"/>
        <v>0.2024898387710321</v>
      </c>
    </row>
    <row r="309" spans="1:29" x14ac:dyDescent="0.2">
      <c r="A309" s="24" t="s">
        <v>83</v>
      </c>
      <c r="B309" s="24" t="s">
        <v>160</v>
      </c>
      <c r="C309" s="24">
        <v>6.4566999999999997</v>
      </c>
      <c r="D309" s="24">
        <v>0.1867</v>
      </c>
      <c r="E309" s="24">
        <v>-13</v>
      </c>
      <c r="F309" s="24">
        <v>0.20599999999999999</v>
      </c>
      <c r="G309" s="24">
        <v>2.8899999999999999E-2</v>
      </c>
      <c r="H309" s="24">
        <v>-1.4585999999999999</v>
      </c>
      <c r="I309" s="24">
        <v>0</v>
      </c>
      <c r="J309" s="24">
        <v>1E-4</v>
      </c>
      <c r="K309" s="24">
        <v>0.1386</v>
      </c>
      <c r="L309" s="24">
        <v>-1.7446999999999999</v>
      </c>
      <c r="M309" s="24">
        <v>-11.8607</v>
      </c>
      <c r="N309" s="24">
        <v>1.3255999999999999</v>
      </c>
      <c r="O309" s="24">
        <v>-0.1981</v>
      </c>
      <c r="P309" s="24" t="s">
        <v>172</v>
      </c>
      <c r="Q309" s="24">
        <v>0.1101</v>
      </c>
      <c r="R309" s="24">
        <v>-1.2791999999999999</v>
      </c>
      <c r="S309" s="24">
        <v>218.238</v>
      </c>
      <c r="T309" s="24">
        <v>218.73920000000001</v>
      </c>
      <c r="U309" s="24">
        <v>0.79330000000000001</v>
      </c>
      <c r="V309" s="24">
        <v>20.0565</v>
      </c>
      <c r="W309" s="24">
        <v>0</v>
      </c>
      <c r="X309" s="24">
        <v>7.1999999999999998E-3</v>
      </c>
      <c r="Y309" s="24">
        <v>-3.8199999999999998E-2</v>
      </c>
      <c r="Z309" s="24">
        <v>-0.34129999999999999</v>
      </c>
      <c r="AA309" s="24">
        <v>-0.71089999999999998</v>
      </c>
      <c r="AB309">
        <f t="shared" si="44"/>
        <v>-7.9859770315212195</v>
      </c>
      <c r="AC309" s="14">
        <f t="shared" si="45"/>
        <v>0.20072023334575845</v>
      </c>
    </row>
    <row r="310" spans="1:29" x14ac:dyDescent="0.2">
      <c r="A310" s="24" t="s">
        <v>83</v>
      </c>
      <c r="B310" s="24" t="s">
        <v>160</v>
      </c>
      <c r="C310" s="24">
        <v>6.7793999999999999</v>
      </c>
      <c r="D310" s="24">
        <v>0.15229999999999999</v>
      </c>
      <c r="E310" s="24">
        <v>-15.068099999999999</v>
      </c>
      <c r="F310" s="24">
        <v>0.20599999999999999</v>
      </c>
      <c r="G310" s="24">
        <v>2.9000000000000001E-2</v>
      </c>
      <c r="H310" s="24">
        <v>-1.1940999999999999</v>
      </c>
      <c r="I310" s="24">
        <v>0</v>
      </c>
      <c r="J310" s="24">
        <v>1E-4</v>
      </c>
      <c r="K310" s="24">
        <v>0.19819999999999999</v>
      </c>
      <c r="L310" s="24">
        <v>-1.5179</v>
      </c>
      <c r="M310" s="24">
        <v>-12.3386</v>
      </c>
      <c r="N310" s="24">
        <v>1.3651</v>
      </c>
      <c r="O310" s="24">
        <v>-6.6299999999999998E-2</v>
      </c>
      <c r="P310" s="24" t="s">
        <v>172</v>
      </c>
      <c r="Q310" s="24">
        <v>7.3599999999999999E-2</v>
      </c>
      <c r="R310" s="24">
        <v>-4.9038000000000004</v>
      </c>
      <c r="S310" s="24">
        <v>218.238</v>
      </c>
      <c r="T310" s="24">
        <v>218.7319</v>
      </c>
      <c r="U310" s="24">
        <v>0.79500000000000004</v>
      </c>
      <c r="V310" s="24">
        <v>20.0886</v>
      </c>
      <c r="W310" s="24">
        <v>0</v>
      </c>
      <c r="X310" s="24">
        <v>6.1000000000000004E-3</v>
      </c>
      <c r="Y310" s="24">
        <v>-4.0500000000000001E-2</v>
      </c>
      <c r="Z310" s="24">
        <v>-0.2344</v>
      </c>
      <c r="AA310" s="24">
        <v>-0.54779999999999995</v>
      </c>
      <c r="AB310">
        <f t="shared" si="44"/>
        <v>-8.0132518441415694</v>
      </c>
      <c r="AC310" s="14">
        <f t="shared" si="45"/>
        <v>0.19891720906452509</v>
      </c>
    </row>
    <row r="311" spans="1:29" x14ac:dyDescent="0.2">
      <c r="A311" s="24" t="s">
        <v>83</v>
      </c>
      <c r="B311" s="24" t="s">
        <v>160</v>
      </c>
      <c r="C311" s="24">
        <v>7.1007999999999996</v>
      </c>
      <c r="D311" s="24">
        <v>0.1076</v>
      </c>
      <c r="E311" s="24">
        <v>-16.656099999999999</v>
      </c>
      <c r="F311" s="24">
        <v>0.20599999999999999</v>
      </c>
      <c r="G311" s="24">
        <v>2.9100000000000001E-2</v>
      </c>
      <c r="H311" s="24">
        <v>-0.84599999999999997</v>
      </c>
      <c r="I311" s="24">
        <v>0</v>
      </c>
      <c r="J311" s="24">
        <v>1E-4</v>
      </c>
      <c r="K311" s="24">
        <v>0.24479999999999999</v>
      </c>
      <c r="L311" s="24">
        <v>-1.1507000000000001</v>
      </c>
      <c r="M311" s="24">
        <v>-12.572800000000001</v>
      </c>
      <c r="N311" s="24">
        <v>1.3874</v>
      </c>
      <c r="O311" s="24">
        <v>0.1164</v>
      </c>
      <c r="P311" s="24" t="s">
        <v>172</v>
      </c>
      <c r="Q311" s="24">
        <v>1.03E-2</v>
      </c>
      <c r="R311" s="24">
        <v>-8.6219999999999999</v>
      </c>
      <c r="S311" s="24">
        <v>218.238</v>
      </c>
      <c r="T311" s="24">
        <v>218.72819999999999</v>
      </c>
      <c r="U311" s="24">
        <v>0.79379999999999995</v>
      </c>
      <c r="V311" s="24">
        <v>20.102799999999998</v>
      </c>
      <c r="W311" s="24">
        <v>0</v>
      </c>
      <c r="X311" s="24">
        <v>5.4999999999999997E-3</v>
      </c>
      <c r="Y311" s="24">
        <v>-4.2000000000000003E-2</v>
      </c>
      <c r="Z311" s="24">
        <v>-0.1331</v>
      </c>
      <c r="AA311" s="24">
        <v>-0.36859999999999998</v>
      </c>
      <c r="AB311">
        <f t="shared" si="44"/>
        <v>-8.0405230016266422</v>
      </c>
      <c r="AC311" s="14">
        <f t="shared" si="45"/>
        <v>0.19735673216941282</v>
      </c>
    </row>
    <row r="312" spans="1:29" x14ac:dyDescent="0.2">
      <c r="A312" s="24" t="s">
        <v>83</v>
      </c>
      <c r="B312" s="24" t="s">
        <v>160</v>
      </c>
      <c r="C312" s="24">
        <v>7.4230999999999998</v>
      </c>
      <c r="D312" s="24">
        <v>5.5399999999999998E-2</v>
      </c>
      <c r="E312" s="24">
        <v>-17.660299999999999</v>
      </c>
      <c r="F312" s="24">
        <v>0.20599999999999999</v>
      </c>
      <c r="G312" s="24">
        <v>2.92E-2</v>
      </c>
      <c r="H312" s="24">
        <v>-0.43769999999999998</v>
      </c>
      <c r="I312" s="24">
        <v>0</v>
      </c>
      <c r="J312" s="24">
        <v>0</v>
      </c>
      <c r="K312" s="24">
        <v>0.2747</v>
      </c>
      <c r="L312" s="24">
        <v>-0.66090000000000004</v>
      </c>
      <c r="M312" s="24">
        <v>-12.6242</v>
      </c>
      <c r="N312" s="24">
        <v>1.4027000000000001</v>
      </c>
      <c r="O312" s="24">
        <v>0.33200000000000002</v>
      </c>
      <c r="P312" s="24" t="s">
        <v>172</v>
      </c>
      <c r="Q312" s="24">
        <v>-7.6700000000000004E-2</v>
      </c>
      <c r="R312" s="24">
        <v>-12.1408</v>
      </c>
      <c r="S312" s="24">
        <v>218.238</v>
      </c>
      <c r="T312" s="24">
        <v>218.7294</v>
      </c>
      <c r="U312" s="24">
        <v>0.78800000000000003</v>
      </c>
      <c r="V312" s="24">
        <v>20.061599999999999</v>
      </c>
      <c r="W312" s="24">
        <v>0</v>
      </c>
      <c r="X312" s="24">
        <v>5.4999999999999997E-3</v>
      </c>
      <c r="Y312" s="24">
        <v>-4.1200000000000001E-2</v>
      </c>
      <c r="Z312" s="24">
        <v>-4.6199999999999998E-2</v>
      </c>
      <c r="AA312" s="24">
        <v>-0.1053</v>
      </c>
      <c r="AB312">
        <f t="shared" si="44"/>
        <v>-8.0677904923571209</v>
      </c>
      <c r="AC312" s="14">
        <f t="shared" si="45"/>
        <v>0.19629161464506845</v>
      </c>
    </row>
    <row r="313" spans="1:29" x14ac:dyDescent="0.2">
      <c r="A313" s="24" t="s">
        <v>88</v>
      </c>
      <c r="B313" s="24" t="s">
        <v>160</v>
      </c>
      <c r="C313" s="24">
        <v>3.3E-3</v>
      </c>
      <c r="D313" s="24">
        <v>-5.9999999999999995E-4</v>
      </c>
      <c r="E313" s="24">
        <v>-10</v>
      </c>
      <c r="F313" s="24">
        <v>0.33300000000000002</v>
      </c>
      <c r="G313" s="24">
        <v>-2.9999999999999997E-4</v>
      </c>
      <c r="H313" s="24">
        <v>1.6999999999999999E-3</v>
      </c>
      <c r="I313" s="24">
        <v>0</v>
      </c>
      <c r="J313" s="24">
        <v>0</v>
      </c>
      <c r="K313" s="24">
        <v>0.1784</v>
      </c>
      <c r="L313" s="24">
        <v>-0.40329999999999999</v>
      </c>
      <c r="M313" s="24">
        <v>-1.6888000000000001</v>
      </c>
      <c r="N313" s="24">
        <v>2.1553</v>
      </c>
      <c r="O313" s="24">
        <v>-4.5900000000000003E-2</v>
      </c>
      <c r="P313" s="24" t="s">
        <v>172</v>
      </c>
      <c r="Q313" s="24">
        <v>-0.37519999999999998</v>
      </c>
      <c r="R313" s="24">
        <v>-4.6473000000000004</v>
      </c>
      <c r="S313" s="24">
        <v>327.358</v>
      </c>
      <c r="T313" s="24">
        <v>327.90710000000001</v>
      </c>
      <c r="U313" s="24">
        <v>1.931</v>
      </c>
      <c r="V313" s="24">
        <v>37.0441</v>
      </c>
      <c r="W313" s="24">
        <v>0</v>
      </c>
      <c r="X313" s="24">
        <v>5.1999999999999998E-3</v>
      </c>
      <c r="Y313" s="24">
        <v>-2.53E-2</v>
      </c>
      <c r="Z313" s="24">
        <v>-2.06E-2</v>
      </c>
      <c r="AA313" s="24">
        <v>-3.7400000000000003E-2</v>
      </c>
      <c r="AB313">
        <f t="shared" si="44"/>
        <v>5.1617805416435319E-2</v>
      </c>
      <c r="AC313" s="14">
        <f t="shared" si="45"/>
        <v>0.3279409817530653</v>
      </c>
    </row>
    <row r="314" spans="1:29" x14ac:dyDescent="0.2">
      <c r="A314" s="24" t="s">
        <v>88</v>
      </c>
      <c r="B314" s="24" t="s">
        <v>160</v>
      </c>
      <c r="C314" s="24">
        <v>0.64300000000000002</v>
      </c>
      <c r="D314" s="24">
        <v>-0.11210000000000001</v>
      </c>
      <c r="E314" s="24">
        <v>-9.6593</v>
      </c>
      <c r="F314" s="24">
        <v>0.33300000000000002</v>
      </c>
      <c r="G314" s="24">
        <v>-2.0000000000000001E-4</v>
      </c>
      <c r="H314" s="24">
        <v>0.3458</v>
      </c>
      <c r="I314" s="24">
        <v>0</v>
      </c>
      <c r="J314" s="24">
        <v>0</v>
      </c>
      <c r="K314" s="24">
        <v>0.1726</v>
      </c>
      <c r="L314" s="24">
        <v>-0.4929</v>
      </c>
      <c r="M314" s="24">
        <v>-2.6953</v>
      </c>
      <c r="N314" s="24">
        <v>2.1236000000000002</v>
      </c>
      <c r="O314" s="24">
        <v>0.1014</v>
      </c>
      <c r="P314" s="24" t="s">
        <v>172</v>
      </c>
      <c r="Q314" s="24">
        <v>-0.36370000000000002</v>
      </c>
      <c r="R314" s="24">
        <v>-6.5134999999999996</v>
      </c>
      <c r="S314" s="24">
        <v>327.358</v>
      </c>
      <c r="T314" s="24">
        <v>327.90449999999998</v>
      </c>
      <c r="U314" s="24">
        <v>1.9269000000000001</v>
      </c>
      <c r="V314" s="24">
        <v>36.976599999999998</v>
      </c>
      <c r="W314" s="24">
        <v>0</v>
      </c>
      <c r="X314" s="24">
        <v>6.1000000000000004E-3</v>
      </c>
      <c r="Y314" s="24">
        <v>-2.52E-2</v>
      </c>
      <c r="Z314" s="24">
        <v>4.9099999999999998E-2</v>
      </c>
      <c r="AA314" s="24">
        <v>0.45789999999999997</v>
      </c>
      <c r="AB314">
        <f t="shared" si="44"/>
        <v>3.441187544974092E-2</v>
      </c>
      <c r="AC314" s="14">
        <f t="shared" si="45"/>
        <v>0.32827902791483277</v>
      </c>
    </row>
    <row r="315" spans="1:29" x14ac:dyDescent="0.2">
      <c r="A315" s="24" t="s">
        <v>88</v>
      </c>
      <c r="B315" s="24" t="s">
        <v>160</v>
      </c>
      <c r="C315" s="24">
        <v>1.284</v>
      </c>
      <c r="D315" s="24">
        <v>-0.216</v>
      </c>
      <c r="E315" s="24">
        <v>-8.6602999999999994</v>
      </c>
      <c r="F315" s="24">
        <v>0.33300000000000002</v>
      </c>
      <c r="G315" s="24">
        <v>-1E-4</v>
      </c>
      <c r="H315" s="24">
        <v>0.66759999999999997</v>
      </c>
      <c r="I315" s="24">
        <v>0</v>
      </c>
      <c r="J315" s="24">
        <v>1E-4</v>
      </c>
      <c r="K315" s="24">
        <v>0.15559999999999999</v>
      </c>
      <c r="L315" s="24">
        <v>-0.54</v>
      </c>
      <c r="M315" s="24">
        <v>-3.4209999999999998</v>
      </c>
      <c r="N315" s="24">
        <v>2.0981000000000001</v>
      </c>
      <c r="O315" s="24">
        <v>0.24629999999999999</v>
      </c>
      <c r="P315" s="24" t="s">
        <v>172</v>
      </c>
      <c r="Q315" s="24">
        <v>-0.3644</v>
      </c>
      <c r="R315" s="24">
        <v>-8.0107999999999997</v>
      </c>
      <c r="S315" s="24">
        <v>327.358</v>
      </c>
      <c r="T315" s="24">
        <v>327.9085</v>
      </c>
      <c r="U315" s="24">
        <v>1.9144000000000001</v>
      </c>
      <c r="V315" s="24">
        <v>36.8703</v>
      </c>
      <c r="W315" s="24">
        <v>0</v>
      </c>
      <c r="X315" s="24">
        <v>7.4000000000000003E-3</v>
      </c>
      <c r="Y315" s="24">
        <v>-2.8199999999999999E-2</v>
      </c>
      <c r="Z315" s="24">
        <v>0.12889999999999999</v>
      </c>
      <c r="AA315" s="24">
        <v>1.0299</v>
      </c>
      <c r="AB315">
        <f t="shared" si="44"/>
        <v>1.7205939276506339E-2</v>
      </c>
      <c r="AC315" s="14">
        <f t="shared" si="45"/>
        <v>0.32920328634218554</v>
      </c>
    </row>
    <row r="316" spans="1:29" x14ac:dyDescent="0.2">
      <c r="A316" s="24" t="s">
        <v>88</v>
      </c>
      <c r="B316" s="24" t="s">
        <v>160</v>
      </c>
      <c r="C316" s="24">
        <v>1.9271</v>
      </c>
      <c r="D316" s="24">
        <v>-0.30530000000000002</v>
      </c>
      <c r="E316" s="24">
        <v>-7.0711000000000004</v>
      </c>
      <c r="F316" s="24">
        <v>0.33300000000000002</v>
      </c>
      <c r="G316" s="24">
        <v>0</v>
      </c>
      <c r="H316" s="24">
        <v>0.94579999999999997</v>
      </c>
      <c r="I316" s="24">
        <v>0</v>
      </c>
      <c r="J316" s="24">
        <v>0</v>
      </c>
      <c r="K316" s="24">
        <v>0.128</v>
      </c>
      <c r="L316" s="24">
        <v>-0.54420000000000002</v>
      </c>
      <c r="M316" s="24">
        <v>-3.8353000000000002</v>
      </c>
      <c r="N316" s="24">
        <v>2.0884999999999998</v>
      </c>
      <c r="O316" s="24">
        <v>0.37430000000000002</v>
      </c>
      <c r="P316" s="24" t="s">
        <v>172</v>
      </c>
      <c r="Q316" s="24">
        <v>-0.37630000000000002</v>
      </c>
      <c r="R316" s="24">
        <v>-9.0713000000000008</v>
      </c>
      <c r="S316" s="24">
        <v>327.358</v>
      </c>
      <c r="T316" s="24">
        <v>327.91879999999998</v>
      </c>
      <c r="U316" s="24">
        <v>1.8866000000000001</v>
      </c>
      <c r="V316" s="24">
        <v>36.613199999999999</v>
      </c>
      <c r="W316" s="24">
        <v>0</v>
      </c>
      <c r="X316" s="24">
        <v>8.5000000000000006E-3</v>
      </c>
      <c r="Y316" s="24">
        <v>-2.9399999999999999E-2</v>
      </c>
      <c r="Z316" s="24">
        <v>0.2177</v>
      </c>
      <c r="AA316" s="24">
        <v>1.7403</v>
      </c>
      <c r="AB316">
        <f t="shared" si="44"/>
        <v>0</v>
      </c>
      <c r="AC316" s="14">
        <f t="shared" si="45"/>
        <v>0.33046725403205707</v>
      </c>
    </row>
    <row r="317" spans="1:29" x14ac:dyDescent="0.2">
      <c r="A317" s="24" t="s">
        <v>88</v>
      </c>
      <c r="B317" s="24" t="s">
        <v>160</v>
      </c>
      <c r="C317" s="24">
        <v>2.5728</v>
      </c>
      <c r="D317" s="24">
        <v>-0.37390000000000001</v>
      </c>
      <c r="E317" s="24">
        <v>-5</v>
      </c>
      <c r="F317" s="24">
        <v>0.33300000000000002</v>
      </c>
      <c r="G317" s="24">
        <v>0</v>
      </c>
      <c r="H317" s="24">
        <v>1.1608000000000001</v>
      </c>
      <c r="I317" s="24">
        <v>0</v>
      </c>
      <c r="J317" s="24">
        <v>0</v>
      </c>
      <c r="K317" s="24">
        <v>9.11E-2</v>
      </c>
      <c r="L317" s="24">
        <v>-0.51890000000000003</v>
      </c>
      <c r="M317" s="24">
        <v>-3.968</v>
      </c>
      <c r="N317" s="24">
        <v>2.1040000000000001</v>
      </c>
      <c r="O317" s="24">
        <v>0.47420000000000001</v>
      </c>
      <c r="P317" s="24" t="s">
        <v>172</v>
      </c>
      <c r="Q317" s="24">
        <v>-0.39560000000000001</v>
      </c>
      <c r="R317" s="24">
        <v>-9.5988000000000007</v>
      </c>
      <c r="S317" s="24">
        <v>327.358</v>
      </c>
      <c r="T317" s="24">
        <v>327.93169999999998</v>
      </c>
      <c r="U317" s="24">
        <v>1.8440000000000001</v>
      </c>
      <c r="V317" s="24">
        <v>36.184699999999999</v>
      </c>
      <c r="W317" s="24">
        <v>0</v>
      </c>
      <c r="X317" s="24">
        <v>9.1999999999999998E-3</v>
      </c>
      <c r="Y317" s="24">
        <v>-2.58E-2</v>
      </c>
      <c r="Z317" s="24">
        <v>0.30409999999999998</v>
      </c>
      <c r="AA317" s="24">
        <v>2.6223000000000001</v>
      </c>
      <c r="AB317">
        <f t="shared" si="44"/>
        <v>0</v>
      </c>
      <c r="AC317" s="14">
        <f t="shared" si="45"/>
        <v>0.33173283446455126</v>
      </c>
    </row>
    <row r="318" spans="1:29" x14ac:dyDescent="0.2">
      <c r="A318" s="24" t="s">
        <v>88</v>
      </c>
      <c r="B318" s="24" t="s">
        <v>160</v>
      </c>
      <c r="C318" s="24">
        <v>3.2206999999999999</v>
      </c>
      <c r="D318" s="24">
        <v>-0.41710000000000003</v>
      </c>
      <c r="E318" s="24">
        <v>-2.5882000000000001</v>
      </c>
      <c r="F318" s="24">
        <v>0.33300000000000002</v>
      </c>
      <c r="G318" s="24">
        <v>0</v>
      </c>
      <c r="H318" s="24">
        <v>1.2966</v>
      </c>
      <c r="I318" s="24">
        <v>0</v>
      </c>
      <c r="J318" s="24">
        <v>0</v>
      </c>
      <c r="K318" s="24">
        <v>4.7300000000000002E-2</v>
      </c>
      <c r="L318" s="24">
        <v>-0.48220000000000002</v>
      </c>
      <c r="M318" s="24">
        <v>-3.8754</v>
      </c>
      <c r="N318" s="24">
        <v>2.1456</v>
      </c>
      <c r="O318" s="24">
        <v>0.5403</v>
      </c>
      <c r="P318" s="24" t="s">
        <v>172</v>
      </c>
      <c r="Q318" s="24">
        <v>-0.41620000000000001</v>
      </c>
      <c r="R318" s="24">
        <v>-9.4908000000000001</v>
      </c>
      <c r="S318" s="24">
        <v>327.358</v>
      </c>
      <c r="T318" s="24">
        <v>327.9418</v>
      </c>
      <c r="U318" s="24">
        <v>1.7970999999999999</v>
      </c>
      <c r="V318" s="24">
        <v>35.698300000000003</v>
      </c>
      <c r="W318" s="24">
        <v>0</v>
      </c>
      <c r="X318" s="24">
        <v>9.1999999999999998E-3</v>
      </c>
      <c r="Y318" s="24">
        <v>-1.8599999999999998E-2</v>
      </c>
      <c r="Z318" s="24">
        <v>0.37009999999999998</v>
      </c>
      <c r="AA318" s="24">
        <v>3.6248</v>
      </c>
      <c r="AB318">
        <f t="shared" si="44"/>
        <v>0</v>
      </c>
      <c r="AC318" s="14">
        <f t="shared" si="45"/>
        <v>0.33266030372309058</v>
      </c>
    </row>
    <row r="319" spans="1:29" x14ac:dyDescent="0.2">
      <c r="A319" s="24" t="s">
        <v>88</v>
      </c>
      <c r="B319" s="24" t="s">
        <v>160</v>
      </c>
      <c r="C319" s="24">
        <v>3.8698000000000001</v>
      </c>
      <c r="D319" s="24">
        <v>-0.43169999999999997</v>
      </c>
      <c r="E319" s="24">
        <v>0</v>
      </c>
      <c r="F319" s="24">
        <v>0.33300000000000002</v>
      </c>
      <c r="G319" s="24">
        <v>0</v>
      </c>
      <c r="H319" s="24">
        <v>1.3427</v>
      </c>
      <c r="I319" s="24">
        <v>0</v>
      </c>
      <c r="J319" s="24">
        <v>0</v>
      </c>
      <c r="K319" s="24">
        <v>-2.9999999999999997E-4</v>
      </c>
      <c r="L319" s="24">
        <v>-0.44900000000000001</v>
      </c>
      <c r="M319" s="24">
        <v>-3.5998999999999999</v>
      </c>
      <c r="N319" s="24">
        <v>2.2027000000000001</v>
      </c>
      <c r="O319" s="24">
        <v>0.5726</v>
      </c>
      <c r="P319" s="24" t="s">
        <v>172</v>
      </c>
      <c r="Q319" s="24">
        <v>-0.432</v>
      </c>
      <c r="R319" s="24">
        <v>-8.6783999999999999</v>
      </c>
      <c r="S319" s="24">
        <v>327.358</v>
      </c>
      <c r="T319" s="24">
        <v>327.9443</v>
      </c>
      <c r="U319" s="24">
        <v>1.7626999999999999</v>
      </c>
      <c r="V319" s="24">
        <v>35.368299999999998</v>
      </c>
      <c r="W319" s="24">
        <v>0</v>
      </c>
      <c r="X319" s="24">
        <v>8.6E-3</v>
      </c>
      <c r="Y319" s="24">
        <v>-1.2200000000000001E-2</v>
      </c>
      <c r="Z319" s="24">
        <v>0.3972</v>
      </c>
      <c r="AA319" s="24">
        <v>4.5928000000000004</v>
      </c>
      <c r="AB319">
        <f t="shared" si="44"/>
        <v>0</v>
      </c>
      <c r="AC319" s="14">
        <f t="shared" si="45"/>
        <v>0.33300000000000002</v>
      </c>
    </row>
    <row r="320" spans="1:29" x14ac:dyDescent="0.2">
      <c r="A320" s="24" t="s">
        <v>88</v>
      </c>
      <c r="B320" s="24" t="s">
        <v>160</v>
      </c>
      <c r="C320" s="24">
        <v>4.5189000000000004</v>
      </c>
      <c r="D320" s="24">
        <v>-0.41689999999999999</v>
      </c>
      <c r="E320" s="24">
        <v>2.5882000000000001</v>
      </c>
      <c r="F320" s="24">
        <v>0.33300000000000002</v>
      </c>
      <c r="G320" s="24">
        <v>0</v>
      </c>
      <c r="H320" s="24">
        <v>1.2955000000000001</v>
      </c>
      <c r="I320" s="24">
        <v>0</v>
      </c>
      <c r="J320" s="24">
        <v>0</v>
      </c>
      <c r="K320" s="24">
        <v>-4.7800000000000002E-2</v>
      </c>
      <c r="L320" s="24">
        <v>-0.42580000000000001</v>
      </c>
      <c r="M320" s="24">
        <v>-3.1436999999999999</v>
      </c>
      <c r="N320" s="24">
        <v>2.2566000000000002</v>
      </c>
      <c r="O320" s="24">
        <v>0.57399999999999995</v>
      </c>
      <c r="P320" s="24" t="s">
        <v>172</v>
      </c>
      <c r="Q320" s="24">
        <v>-0.43930000000000002</v>
      </c>
      <c r="R320" s="24">
        <v>-7.1604999999999999</v>
      </c>
      <c r="S320" s="24">
        <v>327.358</v>
      </c>
      <c r="T320" s="24">
        <v>327.93770000000001</v>
      </c>
      <c r="U320" s="24">
        <v>1.7572000000000001</v>
      </c>
      <c r="V320" s="24">
        <v>35.412399999999998</v>
      </c>
      <c r="W320" s="24">
        <v>0</v>
      </c>
      <c r="X320" s="24">
        <v>7.7000000000000002E-3</v>
      </c>
      <c r="Y320" s="24">
        <v>-1.17E-2</v>
      </c>
      <c r="Z320" s="24">
        <v>0.37490000000000001</v>
      </c>
      <c r="AA320" s="24">
        <v>5.3033999999999999</v>
      </c>
      <c r="AB320">
        <f t="shared" si="44"/>
        <v>0</v>
      </c>
      <c r="AC320" s="14">
        <f t="shared" si="45"/>
        <v>0.33266030372309058</v>
      </c>
    </row>
    <row r="321" spans="1:29" x14ac:dyDescent="0.2">
      <c r="A321" s="24" t="s">
        <v>88</v>
      </c>
      <c r="B321" s="24" t="s">
        <v>160</v>
      </c>
      <c r="C321" s="24">
        <v>5.1668000000000003</v>
      </c>
      <c r="D321" s="24">
        <v>-0.37359999999999999</v>
      </c>
      <c r="E321" s="24">
        <v>5</v>
      </c>
      <c r="F321" s="24">
        <v>0.33300000000000002</v>
      </c>
      <c r="G321" s="24">
        <v>-1E-4</v>
      </c>
      <c r="H321" s="24">
        <v>1.1587000000000001</v>
      </c>
      <c r="I321" s="24">
        <v>0</v>
      </c>
      <c r="J321" s="24">
        <v>0</v>
      </c>
      <c r="K321" s="24">
        <v>-9.1499999999999998E-2</v>
      </c>
      <c r="L321" s="24">
        <v>-0.4113</v>
      </c>
      <c r="M321" s="24">
        <v>-2.4746000000000001</v>
      </c>
      <c r="N321" s="24">
        <v>2.2892999999999999</v>
      </c>
      <c r="O321" s="24">
        <v>0.54769999999999996</v>
      </c>
      <c r="P321" s="24" t="s">
        <v>172</v>
      </c>
      <c r="Q321" s="24">
        <v>-0.43719999999999998</v>
      </c>
      <c r="R321" s="24">
        <v>-5.0198999999999998</v>
      </c>
      <c r="S321" s="24">
        <v>327.358</v>
      </c>
      <c r="T321" s="24">
        <v>327.9248</v>
      </c>
      <c r="U321" s="24">
        <v>1.7885</v>
      </c>
      <c r="V321" s="24">
        <v>35.938000000000002</v>
      </c>
      <c r="W321" s="24">
        <v>0</v>
      </c>
      <c r="X321" s="24">
        <v>6.8999999999999999E-3</v>
      </c>
      <c r="Y321" s="24">
        <v>-1.9900000000000001E-2</v>
      </c>
      <c r="Z321" s="24">
        <v>0.3044</v>
      </c>
      <c r="AA321" s="24">
        <v>5.5465999999999998</v>
      </c>
      <c r="AB321">
        <f t="shared" si="44"/>
        <v>1.7205939276506339E-2</v>
      </c>
      <c r="AC321" s="14">
        <f t="shared" si="45"/>
        <v>0.33173283446455126</v>
      </c>
    </row>
    <row r="322" spans="1:29" x14ac:dyDescent="0.2">
      <c r="A322" s="24" t="s">
        <v>88</v>
      </c>
      <c r="B322" s="24" t="s">
        <v>160</v>
      </c>
      <c r="C322" s="24">
        <v>5.8124000000000002</v>
      </c>
      <c r="D322" s="24">
        <v>-0.3049</v>
      </c>
      <c r="E322" s="24">
        <v>7.0711000000000004</v>
      </c>
      <c r="F322" s="24">
        <v>0.33300000000000002</v>
      </c>
      <c r="G322" s="24">
        <v>0</v>
      </c>
      <c r="H322" s="24">
        <v>0.94310000000000005</v>
      </c>
      <c r="I322" s="24">
        <v>0</v>
      </c>
      <c r="J322" s="24">
        <v>0</v>
      </c>
      <c r="K322" s="24">
        <v>-0.12820000000000001</v>
      </c>
      <c r="L322" s="24">
        <v>-0.40110000000000001</v>
      </c>
      <c r="M322" s="24">
        <v>-1.5608</v>
      </c>
      <c r="N322" s="24">
        <v>2.2928999999999999</v>
      </c>
      <c r="O322" s="24">
        <v>0.49469999999999997</v>
      </c>
      <c r="P322" s="24" t="s">
        <v>172</v>
      </c>
      <c r="Q322" s="24">
        <v>-0.42849999999999999</v>
      </c>
      <c r="R322" s="24">
        <v>-2.4134000000000002</v>
      </c>
      <c r="S322" s="24">
        <v>327.358</v>
      </c>
      <c r="T322" s="24">
        <v>327.91129999999998</v>
      </c>
      <c r="U322" s="24">
        <v>1.8512999999999999</v>
      </c>
      <c r="V322" s="24">
        <v>36.874299999999998</v>
      </c>
      <c r="W322" s="24">
        <v>0</v>
      </c>
      <c r="X322" s="24">
        <v>6.4000000000000003E-3</v>
      </c>
      <c r="Y322" s="24">
        <v>-3.5200000000000002E-2</v>
      </c>
      <c r="Z322" s="24">
        <v>0.19819999999999999</v>
      </c>
      <c r="AA322" s="24">
        <v>5.2142999999999997</v>
      </c>
      <c r="AB322">
        <f t="shared" ref="AB322:AB385" si="46">DEGREES(ATAN2(F322,-G322))</f>
        <v>0</v>
      </c>
      <c r="AC322" s="14">
        <f t="shared" ref="AC322:AC385" si="47">IF(B322="PMMPSI2",F322*COS(RADIANS(E322)),F322)</f>
        <v>0.33046725403205707</v>
      </c>
    </row>
    <row r="323" spans="1:29" x14ac:dyDescent="0.2">
      <c r="A323" s="24" t="s">
        <v>88</v>
      </c>
      <c r="B323" s="24" t="s">
        <v>160</v>
      </c>
      <c r="C323" s="24">
        <v>6.4555999999999996</v>
      </c>
      <c r="D323" s="24">
        <v>-0.2155</v>
      </c>
      <c r="E323" s="24">
        <v>8.6602999999999994</v>
      </c>
      <c r="F323" s="24">
        <v>0.33300000000000002</v>
      </c>
      <c r="G323" s="24">
        <v>0</v>
      </c>
      <c r="H323" s="24">
        <v>0.66469999999999996</v>
      </c>
      <c r="I323" s="24">
        <v>0</v>
      </c>
      <c r="J323" s="24">
        <v>0</v>
      </c>
      <c r="K323" s="24">
        <v>-0.15570000000000001</v>
      </c>
      <c r="L323" s="24">
        <v>-0.39200000000000002</v>
      </c>
      <c r="M323" s="24">
        <v>-0.41320000000000001</v>
      </c>
      <c r="N323" s="24">
        <v>2.2745000000000002</v>
      </c>
      <c r="O323" s="24">
        <v>0.41439999999999999</v>
      </c>
      <c r="P323" s="24" t="s">
        <v>172</v>
      </c>
      <c r="Q323" s="24">
        <v>-0.41760000000000003</v>
      </c>
      <c r="R323" s="24">
        <v>0.45629999999999998</v>
      </c>
      <c r="S323" s="24">
        <v>327.358</v>
      </c>
      <c r="T323" s="24">
        <v>327.90339999999998</v>
      </c>
      <c r="U323" s="24">
        <v>1.9293</v>
      </c>
      <c r="V323" s="24">
        <v>37.989199999999997</v>
      </c>
      <c r="W323" s="24">
        <v>0</v>
      </c>
      <c r="X323" s="24">
        <v>6.3E-3</v>
      </c>
      <c r="Y323" s="24">
        <v>-5.2400000000000002E-2</v>
      </c>
      <c r="Z323" s="24">
        <v>7.46E-2</v>
      </c>
      <c r="AA323" s="24">
        <v>4.3529999999999998</v>
      </c>
      <c r="AB323">
        <f t="shared" si="46"/>
        <v>0</v>
      </c>
      <c r="AC323" s="14">
        <f t="shared" si="47"/>
        <v>0.32920328634218554</v>
      </c>
    </row>
    <row r="324" spans="1:29" x14ac:dyDescent="0.2">
      <c r="A324" s="24" t="s">
        <v>88</v>
      </c>
      <c r="B324" s="24" t="s">
        <v>160</v>
      </c>
      <c r="C324" s="24">
        <v>7.0964999999999998</v>
      </c>
      <c r="D324" s="24">
        <v>-0.1115</v>
      </c>
      <c r="E324" s="24">
        <v>9.6593</v>
      </c>
      <c r="F324" s="24">
        <v>0.33300000000000002</v>
      </c>
      <c r="G324" s="24">
        <v>1E-4</v>
      </c>
      <c r="H324" s="24">
        <v>0.34279999999999999</v>
      </c>
      <c r="I324" s="24">
        <v>0</v>
      </c>
      <c r="J324" s="24">
        <v>0</v>
      </c>
      <c r="K324" s="24">
        <v>-0.1726</v>
      </c>
      <c r="L324" s="24">
        <v>-0.38450000000000001</v>
      </c>
      <c r="M324" s="24">
        <v>0.88770000000000004</v>
      </c>
      <c r="N324" s="24">
        <v>2.2534000000000001</v>
      </c>
      <c r="O324" s="24">
        <v>0.307</v>
      </c>
      <c r="P324" s="24" t="s">
        <v>172</v>
      </c>
      <c r="Q324" s="24">
        <v>-0.40949999999999998</v>
      </c>
      <c r="R324" s="24">
        <v>3.3708</v>
      </c>
      <c r="S324" s="24">
        <v>327.358</v>
      </c>
      <c r="T324" s="24">
        <v>327.90449999999998</v>
      </c>
      <c r="U324" s="24">
        <v>2.0013000000000001</v>
      </c>
      <c r="V324" s="24">
        <v>38.985100000000003</v>
      </c>
      <c r="W324" s="24">
        <v>0</v>
      </c>
      <c r="X324" s="24">
        <v>6.4999999999999997E-3</v>
      </c>
      <c r="Y324" s="24">
        <v>-6.5699999999999995E-2</v>
      </c>
      <c r="Z324" s="24">
        <v>-4.9399999999999999E-2</v>
      </c>
      <c r="AA324" s="24">
        <v>3.1524000000000001</v>
      </c>
      <c r="AB324">
        <f t="shared" si="46"/>
        <v>-1.7205939276506339E-2</v>
      </c>
      <c r="AC324" s="14">
        <f t="shared" si="47"/>
        <v>0.32827902791483277</v>
      </c>
    </row>
    <row r="325" spans="1:29" x14ac:dyDescent="0.2">
      <c r="A325" s="24" t="s">
        <v>88</v>
      </c>
      <c r="B325" s="24" t="s">
        <v>160</v>
      </c>
      <c r="C325" s="24">
        <v>7.7363</v>
      </c>
      <c r="D325" s="24">
        <v>0</v>
      </c>
      <c r="E325" s="24">
        <v>10</v>
      </c>
      <c r="F325" s="24">
        <v>0.33300000000000002</v>
      </c>
      <c r="G325" s="24">
        <v>1E-4</v>
      </c>
      <c r="H325" s="24">
        <v>-1.2999999999999999E-3</v>
      </c>
      <c r="I325" s="24">
        <v>0</v>
      </c>
      <c r="J325" s="24">
        <v>0</v>
      </c>
      <c r="K325" s="24">
        <v>-0.1784</v>
      </c>
      <c r="L325" s="24">
        <v>-0.37969999999999998</v>
      </c>
      <c r="M325" s="24">
        <v>2.2002000000000002</v>
      </c>
      <c r="N325" s="24">
        <v>2.2509999999999999</v>
      </c>
      <c r="O325" s="24">
        <v>0.17630000000000001</v>
      </c>
      <c r="P325" s="24" t="s">
        <v>172</v>
      </c>
      <c r="Q325" s="24">
        <v>-0.40770000000000001</v>
      </c>
      <c r="R325" s="24">
        <v>6.1176000000000004</v>
      </c>
      <c r="S325" s="24">
        <v>327.358</v>
      </c>
      <c r="T325" s="24">
        <v>327.91410000000002</v>
      </c>
      <c r="U325" s="24">
        <v>2.0503999999999998</v>
      </c>
      <c r="V325" s="24">
        <v>39.624499999999998</v>
      </c>
      <c r="W325" s="24">
        <v>0</v>
      </c>
      <c r="X325" s="24">
        <v>6.7999999999999996E-3</v>
      </c>
      <c r="Y325" s="24">
        <v>-7.1300000000000002E-2</v>
      </c>
      <c r="Z325" s="24">
        <v>-0.16259999999999999</v>
      </c>
      <c r="AA325" s="24">
        <v>1.8732</v>
      </c>
      <c r="AB325">
        <f t="shared" si="46"/>
        <v>-1.7205939276506339E-2</v>
      </c>
      <c r="AC325" s="14">
        <f t="shared" si="47"/>
        <v>0.3279409817530653</v>
      </c>
    </row>
    <row r="326" spans="1:29" x14ac:dyDescent="0.2">
      <c r="A326" s="24" t="s">
        <v>88</v>
      </c>
      <c r="B326" s="24" t="s">
        <v>160</v>
      </c>
      <c r="C326" s="24">
        <v>8.3759999999999994</v>
      </c>
      <c r="D326" s="24">
        <v>0.1115</v>
      </c>
      <c r="E326" s="24">
        <v>9.6593</v>
      </c>
      <c r="F326" s="24">
        <v>0.33300000000000002</v>
      </c>
      <c r="G326" s="24">
        <v>0</v>
      </c>
      <c r="H326" s="24">
        <v>-0.34539999999999998</v>
      </c>
      <c r="I326" s="24">
        <v>0</v>
      </c>
      <c r="J326" s="24">
        <v>0</v>
      </c>
      <c r="K326" s="24">
        <v>-0.17269999999999999</v>
      </c>
      <c r="L326" s="24">
        <v>-0.37630000000000002</v>
      </c>
      <c r="M326" s="24">
        <v>3.3595999999999999</v>
      </c>
      <c r="N326" s="24">
        <v>2.2797999999999998</v>
      </c>
      <c r="O326" s="24">
        <v>3.1399999999999997E-2</v>
      </c>
      <c r="P326" s="24" t="s">
        <v>172</v>
      </c>
      <c r="Q326" s="24">
        <v>-0.41360000000000002</v>
      </c>
      <c r="R326" s="24">
        <v>8.4981000000000009</v>
      </c>
      <c r="S326" s="24">
        <v>327.358</v>
      </c>
      <c r="T326" s="24">
        <v>327.92809999999997</v>
      </c>
      <c r="U326" s="24">
        <v>2.0699000000000001</v>
      </c>
      <c r="V326" s="24">
        <v>39.822899999999997</v>
      </c>
      <c r="W326" s="24">
        <v>0</v>
      </c>
      <c r="X326" s="24">
        <v>7.1000000000000004E-3</v>
      </c>
      <c r="Y326" s="24">
        <v>-7.0000000000000007E-2</v>
      </c>
      <c r="Z326" s="24">
        <v>-0.26029999999999998</v>
      </c>
      <c r="AA326" s="24">
        <v>0.75039999999999996</v>
      </c>
      <c r="AB326">
        <f t="shared" si="46"/>
        <v>0</v>
      </c>
      <c r="AC326" s="14">
        <f t="shared" si="47"/>
        <v>0.32827902791483277</v>
      </c>
    </row>
    <row r="327" spans="1:29" x14ac:dyDescent="0.2">
      <c r="A327" s="24" t="s">
        <v>88</v>
      </c>
      <c r="B327" s="24" t="s">
        <v>160</v>
      </c>
      <c r="C327" s="24">
        <v>9.0168999999999997</v>
      </c>
      <c r="D327" s="24">
        <v>0.21540000000000001</v>
      </c>
      <c r="E327" s="24">
        <v>8.6602999999999994</v>
      </c>
      <c r="F327" s="24">
        <v>0.33300000000000002</v>
      </c>
      <c r="G327" s="24">
        <v>-1E-4</v>
      </c>
      <c r="H327" s="24">
        <v>-0.66739999999999999</v>
      </c>
      <c r="I327" s="24">
        <v>0</v>
      </c>
      <c r="J327" s="24">
        <v>-1E-4</v>
      </c>
      <c r="K327" s="24">
        <v>-0.15570000000000001</v>
      </c>
      <c r="L327" s="24">
        <v>-0.36759999999999998</v>
      </c>
      <c r="M327" s="24">
        <v>4.2302999999999997</v>
      </c>
      <c r="N327" s="24">
        <v>2.3363999999999998</v>
      </c>
      <c r="O327" s="24">
        <v>-0.1144</v>
      </c>
      <c r="P327" s="24" t="s">
        <v>172</v>
      </c>
      <c r="Q327" s="24">
        <v>-0.42609999999999998</v>
      </c>
      <c r="R327" s="24">
        <v>10.330500000000001</v>
      </c>
      <c r="S327" s="24">
        <v>327.358</v>
      </c>
      <c r="T327" s="24">
        <v>327.94080000000002</v>
      </c>
      <c r="U327" s="24">
        <v>2.0647000000000002</v>
      </c>
      <c r="V327" s="24">
        <v>39.662599999999998</v>
      </c>
      <c r="W327" s="24">
        <v>0</v>
      </c>
      <c r="X327" s="24">
        <v>7.4000000000000003E-3</v>
      </c>
      <c r="Y327" s="24">
        <v>-6.6100000000000006E-2</v>
      </c>
      <c r="Z327" s="24">
        <v>-0.34160000000000001</v>
      </c>
      <c r="AA327" s="24">
        <v>-8.3400000000000002E-2</v>
      </c>
      <c r="AB327">
        <f t="shared" si="46"/>
        <v>1.7205939276506339E-2</v>
      </c>
      <c r="AC327" s="14">
        <f t="shared" si="47"/>
        <v>0.32920328634218554</v>
      </c>
    </row>
    <row r="328" spans="1:29" x14ac:dyDescent="0.2">
      <c r="A328" s="24" t="s">
        <v>88</v>
      </c>
      <c r="B328" s="24" t="s">
        <v>160</v>
      </c>
      <c r="C328" s="24">
        <v>9.6600999999999999</v>
      </c>
      <c r="D328" s="24">
        <v>0.30470000000000003</v>
      </c>
      <c r="E328" s="24">
        <v>7.0711000000000004</v>
      </c>
      <c r="F328" s="24">
        <v>0.33300000000000002</v>
      </c>
      <c r="G328" s="24">
        <v>-2.0000000000000001E-4</v>
      </c>
      <c r="H328" s="24">
        <v>-0.94579999999999997</v>
      </c>
      <c r="I328" s="24">
        <v>0</v>
      </c>
      <c r="J328" s="24">
        <v>0</v>
      </c>
      <c r="K328" s="24">
        <v>-0.12809999999999999</v>
      </c>
      <c r="L328" s="24">
        <v>-0.34360000000000002</v>
      </c>
      <c r="M328" s="24">
        <v>4.7431000000000001</v>
      </c>
      <c r="N328" s="24">
        <v>2.4026000000000001</v>
      </c>
      <c r="O328" s="24">
        <v>-0.24629999999999999</v>
      </c>
      <c r="P328" s="24" t="s">
        <v>172</v>
      </c>
      <c r="Q328" s="24">
        <v>-0.4425</v>
      </c>
      <c r="R328" s="24">
        <v>11.4572</v>
      </c>
      <c r="S328" s="24">
        <v>327.358</v>
      </c>
      <c r="T328" s="24">
        <v>327.94819999999999</v>
      </c>
      <c r="U328" s="24">
        <v>2.0461999999999998</v>
      </c>
      <c r="V328" s="24">
        <v>39.326999999999998</v>
      </c>
      <c r="W328" s="24">
        <v>0</v>
      </c>
      <c r="X328" s="24">
        <v>7.7000000000000002E-3</v>
      </c>
      <c r="Y328" s="24">
        <v>-6.4799999999999996E-2</v>
      </c>
      <c r="Z328" s="24">
        <v>-0.40489999999999998</v>
      </c>
      <c r="AA328" s="24">
        <v>-0.61970000000000003</v>
      </c>
      <c r="AB328">
        <f t="shared" si="46"/>
        <v>3.441187544974092E-2</v>
      </c>
      <c r="AC328" s="14">
        <f t="shared" si="47"/>
        <v>0.33046725403205707</v>
      </c>
    </row>
    <row r="329" spans="1:29" x14ac:dyDescent="0.2">
      <c r="A329" s="24" t="s">
        <v>88</v>
      </c>
      <c r="B329" s="24" t="s">
        <v>160</v>
      </c>
      <c r="C329" s="24">
        <v>10.3058</v>
      </c>
      <c r="D329" s="24">
        <v>0.37330000000000002</v>
      </c>
      <c r="E329" s="24">
        <v>5</v>
      </c>
      <c r="F329" s="24">
        <v>0.33300000000000002</v>
      </c>
      <c r="G329" s="24">
        <v>-2.0000000000000001E-4</v>
      </c>
      <c r="H329" s="24">
        <v>-1.161</v>
      </c>
      <c r="I329" s="24">
        <v>0</v>
      </c>
      <c r="J329" s="24">
        <v>0</v>
      </c>
      <c r="K329" s="24">
        <v>-9.1200000000000003E-2</v>
      </c>
      <c r="L329" s="24">
        <v>-0.29630000000000001</v>
      </c>
      <c r="M329" s="24">
        <v>4.9010999999999996</v>
      </c>
      <c r="N329" s="24">
        <v>2.4542000000000002</v>
      </c>
      <c r="O329" s="24">
        <v>-0.35210000000000002</v>
      </c>
      <c r="P329" s="24" t="s">
        <v>172</v>
      </c>
      <c r="Q329" s="24">
        <v>-0.4592</v>
      </c>
      <c r="R329" s="24">
        <v>11.763999999999999</v>
      </c>
      <c r="S329" s="24">
        <v>327.358</v>
      </c>
      <c r="T329" s="24">
        <v>327.94909999999999</v>
      </c>
      <c r="U329" s="24">
        <v>2.0264000000000002</v>
      </c>
      <c r="V329" s="24">
        <v>38.995600000000003</v>
      </c>
      <c r="W329" s="24">
        <v>0</v>
      </c>
      <c r="X329" s="24">
        <v>8.0000000000000002E-3</v>
      </c>
      <c r="Y329" s="24">
        <v>-6.9099999999999995E-2</v>
      </c>
      <c r="Z329" s="24">
        <v>-0.44579999999999997</v>
      </c>
      <c r="AA329" s="24">
        <v>-0.93840000000000001</v>
      </c>
      <c r="AB329">
        <f t="shared" si="46"/>
        <v>3.441187544974092E-2</v>
      </c>
      <c r="AC329" s="14">
        <f t="shared" si="47"/>
        <v>0.33173283446455126</v>
      </c>
    </row>
    <row r="330" spans="1:29" x14ac:dyDescent="0.2">
      <c r="A330" s="24" t="s">
        <v>88</v>
      </c>
      <c r="B330" s="24" t="s">
        <v>160</v>
      </c>
      <c r="C330" s="24">
        <v>10.9536</v>
      </c>
      <c r="D330" s="24">
        <v>0.41649999999999998</v>
      </c>
      <c r="E330" s="24">
        <v>2.5882000000000001</v>
      </c>
      <c r="F330" s="24">
        <v>0.33300000000000002</v>
      </c>
      <c r="G330" s="24">
        <v>-2.0000000000000001E-4</v>
      </c>
      <c r="H330" s="24">
        <v>-1.2969999999999999</v>
      </c>
      <c r="I330" s="24">
        <v>0</v>
      </c>
      <c r="J330" s="24">
        <v>0</v>
      </c>
      <c r="K330" s="24">
        <v>-4.7300000000000002E-2</v>
      </c>
      <c r="L330" s="24">
        <v>-0.22700000000000001</v>
      </c>
      <c r="M330" s="24">
        <v>4.7541000000000002</v>
      </c>
      <c r="N330" s="24">
        <v>2.4721000000000002</v>
      </c>
      <c r="O330" s="24">
        <v>-0.42449999999999999</v>
      </c>
      <c r="P330" s="24" t="s">
        <v>172</v>
      </c>
      <c r="Q330" s="24">
        <v>-0.47260000000000002</v>
      </c>
      <c r="R330" s="24">
        <v>11.208</v>
      </c>
      <c r="S330" s="24">
        <v>327.358</v>
      </c>
      <c r="T330" s="24">
        <v>327.9452</v>
      </c>
      <c r="U330" s="24">
        <v>2.0116999999999998</v>
      </c>
      <c r="V330" s="24">
        <v>38.758499999999998</v>
      </c>
      <c r="W330" s="24">
        <v>0</v>
      </c>
      <c r="X330" s="24">
        <v>8.2000000000000007E-3</v>
      </c>
      <c r="Y330" s="24">
        <v>-7.7600000000000002E-2</v>
      </c>
      <c r="Z330" s="24">
        <v>-0.45829999999999999</v>
      </c>
      <c r="AA330" s="24">
        <v>-1.1393</v>
      </c>
      <c r="AB330">
        <f t="shared" si="46"/>
        <v>3.441187544974092E-2</v>
      </c>
      <c r="AC330" s="14">
        <f t="shared" si="47"/>
        <v>0.33266030372309058</v>
      </c>
    </row>
    <row r="331" spans="1:29" x14ac:dyDescent="0.2">
      <c r="A331" s="24" t="s">
        <v>88</v>
      </c>
      <c r="B331" s="24" t="s">
        <v>160</v>
      </c>
      <c r="C331" s="24">
        <v>11.6028</v>
      </c>
      <c r="D331" s="24">
        <v>0.43109999999999998</v>
      </c>
      <c r="E331" s="24">
        <v>0</v>
      </c>
      <c r="F331" s="24">
        <v>0.33300000000000002</v>
      </c>
      <c r="G331" s="24">
        <v>-2.0000000000000001E-4</v>
      </c>
      <c r="H331" s="24">
        <v>-1.3431</v>
      </c>
      <c r="I331" s="24">
        <v>0</v>
      </c>
      <c r="J331" s="24">
        <v>0</v>
      </c>
      <c r="K331" s="24">
        <v>2.9999999999999997E-4</v>
      </c>
      <c r="L331" s="24">
        <v>-0.1492</v>
      </c>
      <c r="M331" s="24">
        <v>4.3589000000000002</v>
      </c>
      <c r="N331" s="24">
        <v>2.4510000000000001</v>
      </c>
      <c r="O331" s="24">
        <v>-0.46179999999999999</v>
      </c>
      <c r="P331" s="24" t="s">
        <v>172</v>
      </c>
      <c r="Q331" s="24">
        <v>-0.47949999999999998</v>
      </c>
      <c r="R331" s="24">
        <v>9.8399000000000001</v>
      </c>
      <c r="S331" s="24">
        <v>327.358</v>
      </c>
      <c r="T331" s="24">
        <v>327.93970000000002</v>
      </c>
      <c r="U331" s="24">
        <v>2.0015000000000001</v>
      </c>
      <c r="V331" s="24">
        <v>38.595100000000002</v>
      </c>
      <c r="W331" s="24">
        <v>0</v>
      </c>
      <c r="X331" s="24">
        <v>8.2000000000000007E-3</v>
      </c>
      <c r="Y331" s="24">
        <v>-8.5599999999999996E-2</v>
      </c>
      <c r="Z331" s="24">
        <v>-0.43840000000000001</v>
      </c>
      <c r="AA331" s="24">
        <v>-1.2822</v>
      </c>
      <c r="AB331">
        <f t="shared" si="46"/>
        <v>3.441187544974092E-2</v>
      </c>
      <c r="AC331" s="14">
        <f t="shared" si="47"/>
        <v>0.33300000000000002</v>
      </c>
    </row>
    <row r="332" spans="1:29" x14ac:dyDescent="0.2">
      <c r="A332" s="24" t="s">
        <v>88</v>
      </c>
      <c r="B332" s="24" t="s">
        <v>160</v>
      </c>
      <c r="C332" s="24">
        <v>12.251899999999999</v>
      </c>
      <c r="D332" s="24">
        <v>0.4163</v>
      </c>
      <c r="E332" s="24">
        <v>-2.5882000000000001</v>
      </c>
      <c r="F332" s="24">
        <v>0.33300000000000002</v>
      </c>
      <c r="G332" s="24">
        <v>-2.0000000000000001E-4</v>
      </c>
      <c r="H332" s="24">
        <v>-1.2958000000000001</v>
      </c>
      <c r="I332" s="24">
        <v>0</v>
      </c>
      <c r="J332" s="24">
        <v>0</v>
      </c>
      <c r="K332" s="24">
        <v>4.7899999999999998E-2</v>
      </c>
      <c r="L332" s="24">
        <v>-8.6199999999999999E-2</v>
      </c>
      <c r="M332" s="24">
        <v>3.7498</v>
      </c>
      <c r="N332" s="24">
        <v>2.3999000000000001</v>
      </c>
      <c r="O332" s="24">
        <v>-0.46560000000000001</v>
      </c>
      <c r="P332" s="24" t="s">
        <v>172</v>
      </c>
      <c r="Q332" s="24">
        <v>-0.47789999999999999</v>
      </c>
      <c r="R332" s="24">
        <v>7.8076999999999996</v>
      </c>
      <c r="S332" s="24">
        <v>327.358</v>
      </c>
      <c r="T332" s="24">
        <v>327.9348</v>
      </c>
      <c r="U332" s="24">
        <v>1.9915</v>
      </c>
      <c r="V332" s="24">
        <v>38.420099999999998</v>
      </c>
      <c r="W332" s="24">
        <v>0</v>
      </c>
      <c r="X332" s="24">
        <v>7.7999999999999996E-3</v>
      </c>
      <c r="Y332" s="24">
        <v>-8.7499999999999994E-2</v>
      </c>
      <c r="Z332" s="24">
        <v>-0.3881</v>
      </c>
      <c r="AA332" s="24">
        <v>-1.3653</v>
      </c>
      <c r="AB332">
        <f t="shared" si="46"/>
        <v>3.441187544974092E-2</v>
      </c>
      <c r="AC332" s="14">
        <f t="shared" si="47"/>
        <v>0.33266030372309058</v>
      </c>
    </row>
    <row r="333" spans="1:29" x14ac:dyDescent="0.2">
      <c r="A333" s="24" t="s">
        <v>88</v>
      </c>
      <c r="B333" s="24" t="s">
        <v>160</v>
      </c>
      <c r="C333" s="24">
        <v>12.899699999999999</v>
      </c>
      <c r="D333" s="24">
        <v>0.373</v>
      </c>
      <c r="E333" s="24">
        <v>-5</v>
      </c>
      <c r="F333" s="24">
        <v>0.33300000000000002</v>
      </c>
      <c r="G333" s="24">
        <v>-1E-4</v>
      </c>
      <c r="H333" s="24">
        <v>-1.1589</v>
      </c>
      <c r="I333" s="24">
        <v>0</v>
      </c>
      <c r="J333" s="24">
        <v>0</v>
      </c>
      <c r="K333" s="24">
        <v>9.1600000000000001E-2</v>
      </c>
      <c r="L333" s="24">
        <v>-6.2300000000000001E-2</v>
      </c>
      <c r="M333" s="24">
        <v>2.9357000000000002</v>
      </c>
      <c r="N333" s="24">
        <v>2.3361999999999998</v>
      </c>
      <c r="O333" s="24">
        <v>-0.43840000000000001</v>
      </c>
      <c r="P333" s="24" t="s">
        <v>172</v>
      </c>
      <c r="Q333" s="24">
        <v>-0.46679999999999999</v>
      </c>
      <c r="R333" s="24">
        <v>5.3319999999999999</v>
      </c>
      <c r="S333" s="24">
        <v>327.358</v>
      </c>
      <c r="T333" s="24">
        <v>327.93099999999998</v>
      </c>
      <c r="U333" s="24">
        <v>1.9781</v>
      </c>
      <c r="V333" s="24">
        <v>38.161099999999998</v>
      </c>
      <c r="W333" s="24">
        <v>0</v>
      </c>
      <c r="X333" s="24">
        <v>7.1000000000000004E-3</v>
      </c>
      <c r="Y333" s="24">
        <v>-8.0199999999999994E-2</v>
      </c>
      <c r="Z333" s="24">
        <v>-0.31609999999999999</v>
      </c>
      <c r="AA333" s="24">
        <v>-1.3467</v>
      </c>
      <c r="AB333">
        <f t="shared" si="46"/>
        <v>1.7205939276506339E-2</v>
      </c>
      <c r="AC333" s="14">
        <f t="shared" si="47"/>
        <v>0.33173283446455126</v>
      </c>
    </row>
    <row r="334" spans="1:29" x14ac:dyDescent="0.2">
      <c r="A334" s="24" t="s">
        <v>88</v>
      </c>
      <c r="B334" s="24" t="s">
        <v>160</v>
      </c>
      <c r="C334" s="24">
        <v>13.545400000000001</v>
      </c>
      <c r="D334" s="24">
        <v>0.30430000000000001</v>
      </c>
      <c r="E334" s="24">
        <v>-7.0711000000000004</v>
      </c>
      <c r="F334" s="24">
        <v>0.33300000000000002</v>
      </c>
      <c r="G334" s="24">
        <v>-2.0000000000000001E-4</v>
      </c>
      <c r="H334" s="24">
        <v>-0.94310000000000005</v>
      </c>
      <c r="I334" s="24">
        <v>0</v>
      </c>
      <c r="J334" s="24">
        <v>0</v>
      </c>
      <c r="K334" s="24">
        <v>0.1283</v>
      </c>
      <c r="L334" s="24">
        <v>-9.2299999999999993E-2</v>
      </c>
      <c r="M334" s="24">
        <v>1.9234</v>
      </c>
      <c r="N334" s="24">
        <v>2.2759999999999998</v>
      </c>
      <c r="O334" s="24">
        <v>-0.38150000000000001</v>
      </c>
      <c r="P334" s="24" t="s">
        <v>172</v>
      </c>
      <c r="Q334" s="24">
        <v>-0.44719999999999999</v>
      </c>
      <c r="R334" s="24">
        <v>2.6594000000000002</v>
      </c>
      <c r="S334" s="24">
        <v>327.358</v>
      </c>
      <c r="T334" s="24">
        <v>327.92689999999999</v>
      </c>
      <c r="U334" s="24">
        <v>1.9615</v>
      </c>
      <c r="V334" s="24">
        <v>37.817500000000003</v>
      </c>
      <c r="W334" s="24">
        <v>0</v>
      </c>
      <c r="X334" s="24">
        <v>6.1999999999999998E-3</v>
      </c>
      <c r="Y334" s="24">
        <v>-6.5000000000000002E-2</v>
      </c>
      <c r="Z334" s="24">
        <v>-0.2354</v>
      </c>
      <c r="AA334" s="24">
        <v>-1.1884999999999999</v>
      </c>
      <c r="AB334">
        <f t="shared" si="46"/>
        <v>3.441187544974092E-2</v>
      </c>
      <c r="AC334" s="14">
        <f t="shared" si="47"/>
        <v>0.33046725403205707</v>
      </c>
    </row>
    <row r="335" spans="1:29" x14ac:dyDescent="0.2">
      <c r="A335" s="24" t="s">
        <v>88</v>
      </c>
      <c r="B335" s="24" t="s">
        <v>160</v>
      </c>
      <c r="C335" s="24">
        <v>14.188599999999999</v>
      </c>
      <c r="D335" s="24">
        <v>0.21490000000000001</v>
      </c>
      <c r="E335" s="24">
        <v>-8.6602999999999994</v>
      </c>
      <c r="F335" s="24">
        <v>0.33300000000000002</v>
      </c>
      <c r="G335" s="24">
        <v>-2.0000000000000001E-4</v>
      </c>
      <c r="H335" s="24">
        <v>-0.66449999999999998</v>
      </c>
      <c r="I335" s="24">
        <v>0</v>
      </c>
      <c r="J335" s="24">
        <v>0</v>
      </c>
      <c r="K335" s="24">
        <v>0.15579999999999999</v>
      </c>
      <c r="L335" s="24">
        <v>-0.17399999999999999</v>
      </c>
      <c r="M335" s="24">
        <v>0.75049999999999994</v>
      </c>
      <c r="N335" s="24">
        <v>2.2273000000000001</v>
      </c>
      <c r="O335" s="24">
        <v>-0.29530000000000001</v>
      </c>
      <c r="P335" s="24" t="s">
        <v>172</v>
      </c>
      <c r="Q335" s="24">
        <v>-0.42209999999999998</v>
      </c>
      <c r="R335" s="24">
        <v>1.0200000000000001E-2</v>
      </c>
      <c r="S335" s="24">
        <v>327.358</v>
      </c>
      <c r="T335" s="24">
        <v>327.92110000000002</v>
      </c>
      <c r="U335" s="24">
        <v>1.9458</v>
      </c>
      <c r="V335" s="24">
        <v>37.462499999999999</v>
      </c>
      <c r="W335" s="24">
        <v>0</v>
      </c>
      <c r="X335" s="24">
        <v>5.3E-3</v>
      </c>
      <c r="Y335" s="24">
        <v>-4.7100000000000003E-2</v>
      </c>
      <c r="Z335" s="24">
        <v>-0.1573</v>
      </c>
      <c r="AA335" s="24">
        <v>-0.89049999999999996</v>
      </c>
      <c r="AB335">
        <f t="shared" si="46"/>
        <v>3.441187544974092E-2</v>
      </c>
      <c r="AC335" s="14">
        <f t="shared" si="47"/>
        <v>0.32920328634218554</v>
      </c>
    </row>
    <row r="336" spans="1:29" x14ac:dyDescent="0.2">
      <c r="A336" s="24" t="s">
        <v>88</v>
      </c>
      <c r="B336" s="24" t="s">
        <v>160</v>
      </c>
      <c r="C336" s="24">
        <v>14.829499999999999</v>
      </c>
      <c r="D336" s="24">
        <v>0.1109</v>
      </c>
      <c r="E336" s="24">
        <v>-9.6593</v>
      </c>
      <c r="F336" s="24">
        <v>0.33300000000000002</v>
      </c>
      <c r="G336" s="24">
        <v>-2.9999999999999997E-4</v>
      </c>
      <c r="H336" s="24">
        <v>-0.34239999999999998</v>
      </c>
      <c r="I336" s="24">
        <v>0</v>
      </c>
      <c r="J336" s="24">
        <v>0</v>
      </c>
      <c r="K336" s="24">
        <v>0.17269999999999999</v>
      </c>
      <c r="L336" s="24">
        <v>-0.28760000000000002</v>
      </c>
      <c r="M336" s="24">
        <v>-0.49609999999999999</v>
      </c>
      <c r="N336" s="24">
        <v>2.1888999999999998</v>
      </c>
      <c r="O336" s="24">
        <v>-0.18160000000000001</v>
      </c>
      <c r="P336" s="24" t="s">
        <v>172</v>
      </c>
      <c r="Q336" s="24">
        <v>-0.39629999999999999</v>
      </c>
      <c r="R336" s="24">
        <v>-2.4561999999999999</v>
      </c>
      <c r="S336" s="24">
        <v>327.358</v>
      </c>
      <c r="T336" s="24">
        <v>327.91370000000001</v>
      </c>
      <c r="U336" s="24">
        <v>1.9355</v>
      </c>
      <c r="V336" s="24">
        <v>37.190199999999997</v>
      </c>
      <c r="W336" s="24">
        <v>0</v>
      </c>
      <c r="X336" s="24">
        <v>4.8999999999999998E-3</v>
      </c>
      <c r="Y336" s="24">
        <v>-3.2500000000000001E-2</v>
      </c>
      <c r="Z336" s="24">
        <v>-8.6699999999999999E-2</v>
      </c>
      <c r="AA336" s="24">
        <v>-0.49149999999999999</v>
      </c>
      <c r="AB336">
        <f t="shared" si="46"/>
        <v>5.1617805416435319E-2</v>
      </c>
      <c r="AC336" s="14">
        <f t="shared" si="47"/>
        <v>0.32827902791483277</v>
      </c>
    </row>
    <row r="337" spans="1:29" x14ac:dyDescent="0.2">
      <c r="A337" s="24" t="s">
        <v>89</v>
      </c>
      <c r="B337" s="24" t="s">
        <v>160</v>
      </c>
      <c r="C337" s="24">
        <v>3.3E-3</v>
      </c>
      <c r="D337" s="24">
        <v>-5.9999999999999995E-4</v>
      </c>
      <c r="E337" s="24">
        <v>-10</v>
      </c>
      <c r="F337" s="24">
        <v>0.33300000000000002</v>
      </c>
      <c r="G337" s="24">
        <v>-2.9999999999999997E-4</v>
      </c>
      <c r="H337" s="24">
        <v>1.5E-3</v>
      </c>
      <c r="I337" s="24">
        <v>0</v>
      </c>
      <c r="J337" s="24">
        <v>0</v>
      </c>
      <c r="K337" s="24">
        <v>0.1784</v>
      </c>
      <c r="L337" s="24">
        <v>-0.48699999999999999</v>
      </c>
      <c r="M337" s="24">
        <v>0.49399999999999999</v>
      </c>
      <c r="N337" s="24">
        <v>2.1768999999999998</v>
      </c>
      <c r="O337" s="24">
        <v>-0.29139999999999999</v>
      </c>
      <c r="P337" s="24" t="s">
        <v>172</v>
      </c>
      <c r="Q337" s="24">
        <v>-0.3836</v>
      </c>
      <c r="R337" s="24">
        <v>-8.3239000000000001</v>
      </c>
      <c r="S337" s="24">
        <v>327.358</v>
      </c>
      <c r="T337" s="24">
        <v>327.9325</v>
      </c>
      <c r="U337" s="24">
        <v>1.9248000000000001</v>
      </c>
      <c r="V337" s="24">
        <v>39.078200000000002</v>
      </c>
      <c r="W337" s="24">
        <v>20</v>
      </c>
      <c r="X337" s="24">
        <v>20.078299999999999</v>
      </c>
      <c r="Y337" s="24">
        <v>0.16789999999999999</v>
      </c>
      <c r="Z337" s="24">
        <v>1.0396000000000001</v>
      </c>
      <c r="AA337" s="24">
        <v>9.5681999999999992</v>
      </c>
      <c r="AB337">
        <f t="shared" si="46"/>
        <v>5.1617805416435319E-2</v>
      </c>
      <c r="AC337" s="14">
        <f t="shared" si="47"/>
        <v>0.3279409817530653</v>
      </c>
    </row>
    <row r="338" spans="1:29" x14ac:dyDescent="0.2">
      <c r="A338" s="24" t="s">
        <v>89</v>
      </c>
      <c r="B338" s="24" t="s">
        <v>160</v>
      </c>
      <c r="C338" s="24">
        <v>0.64300000000000002</v>
      </c>
      <c r="D338" s="24">
        <v>-0.11210000000000001</v>
      </c>
      <c r="E338" s="24">
        <v>-9.6593</v>
      </c>
      <c r="F338" s="24">
        <v>0.33300000000000002</v>
      </c>
      <c r="G338" s="24">
        <v>-2.0000000000000001E-4</v>
      </c>
      <c r="H338" s="24">
        <v>0.34560000000000002</v>
      </c>
      <c r="I338" s="24">
        <v>0</v>
      </c>
      <c r="J338" s="24">
        <v>0</v>
      </c>
      <c r="K338" s="24">
        <v>0.17269999999999999</v>
      </c>
      <c r="L338" s="24">
        <v>-0.62470000000000003</v>
      </c>
      <c r="M338" s="24">
        <v>-0.2908</v>
      </c>
      <c r="N338" s="24">
        <v>2.1522000000000001</v>
      </c>
      <c r="O338" s="24">
        <v>-0.1462</v>
      </c>
      <c r="P338" s="24" t="s">
        <v>172</v>
      </c>
      <c r="Q338" s="24">
        <v>-0.36880000000000002</v>
      </c>
      <c r="R338" s="24">
        <v>-10.8429</v>
      </c>
      <c r="S338" s="24">
        <v>327.358</v>
      </c>
      <c r="T338" s="24">
        <v>327.9314</v>
      </c>
      <c r="U338" s="24">
        <v>1.89</v>
      </c>
      <c r="V338" s="24">
        <v>38.610999999999997</v>
      </c>
      <c r="W338" s="24">
        <v>20</v>
      </c>
      <c r="X338" s="24">
        <v>20.078600000000002</v>
      </c>
      <c r="Y338" s="24">
        <v>0.23350000000000001</v>
      </c>
      <c r="Z338" s="24">
        <v>1.1811</v>
      </c>
      <c r="AA338" s="24">
        <v>9.8055000000000003</v>
      </c>
      <c r="AB338">
        <f t="shared" si="46"/>
        <v>3.441187544974092E-2</v>
      </c>
      <c r="AC338" s="14">
        <f t="shared" si="47"/>
        <v>0.32827902791483277</v>
      </c>
    </row>
    <row r="339" spans="1:29" x14ac:dyDescent="0.2">
      <c r="A339" s="24" t="s">
        <v>89</v>
      </c>
      <c r="B339" s="24" t="s">
        <v>160</v>
      </c>
      <c r="C339" s="24">
        <v>1.284</v>
      </c>
      <c r="D339" s="24">
        <v>-0.216</v>
      </c>
      <c r="E339" s="24">
        <v>-8.6602999999999994</v>
      </c>
      <c r="F339" s="24">
        <v>0.33300000000000002</v>
      </c>
      <c r="G339" s="24">
        <v>-1E-4</v>
      </c>
      <c r="H339" s="24">
        <v>0.66749999999999998</v>
      </c>
      <c r="I339" s="24">
        <v>0</v>
      </c>
      <c r="J339" s="24">
        <v>1E-4</v>
      </c>
      <c r="K339" s="24">
        <v>0.15570000000000001</v>
      </c>
      <c r="L339" s="24">
        <v>-0.73560000000000003</v>
      </c>
      <c r="M339" s="24">
        <v>-0.87960000000000005</v>
      </c>
      <c r="N339" s="24">
        <v>2.1339999999999999</v>
      </c>
      <c r="O339" s="24">
        <v>2.8E-3</v>
      </c>
      <c r="P339" s="24" t="s">
        <v>172</v>
      </c>
      <c r="Q339" s="24">
        <v>-0.36799999999999999</v>
      </c>
      <c r="R339" s="24">
        <v>-12.777900000000001</v>
      </c>
      <c r="S339" s="24">
        <v>327.358</v>
      </c>
      <c r="T339" s="24">
        <v>327.93290000000002</v>
      </c>
      <c r="U339" s="24">
        <v>1.8446</v>
      </c>
      <c r="V339" s="24">
        <v>38.009599999999999</v>
      </c>
      <c r="W339" s="24">
        <v>20</v>
      </c>
      <c r="X339" s="24">
        <v>20.079000000000001</v>
      </c>
      <c r="Y339" s="24">
        <v>0.27350000000000002</v>
      </c>
      <c r="Z339" s="24">
        <v>1.3069999999999999</v>
      </c>
      <c r="AA339" s="24">
        <v>9.0812000000000008</v>
      </c>
      <c r="AB339">
        <f t="shared" si="46"/>
        <v>1.7205939276506339E-2</v>
      </c>
      <c r="AC339" s="14">
        <f t="shared" si="47"/>
        <v>0.32920328634218554</v>
      </c>
    </row>
    <row r="340" spans="1:29" x14ac:dyDescent="0.2">
      <c r="A340" s="24" t="s">
        <v>89</v>
      </c>
      <c r="B340" s="24" t="s">
        <v>160</v>
      </c>
      <c r="C340" s="24">
        <v>1.9271</v>
      </c>
      <c r="D340" s="24">
        <v>-0.30530000000000002</v>
      </c>
      <c r="E340" s="24">
        <v>-7.0711000000000004</v>
      </c>
      <c r="F340" s="24">
        <v>0.33300000000000002</v>
      </c>
      <c r="G340" s="24">
        <v>0</v>
      </c>
      <c r="H340" s="24">
        <v>0.94579999999999997</v>
      </c>
      <c r="I340" s="24">
        <v>0</v>
      </c>
      <c r="J340" s="24">
        <v>0</v>
      </c>
      <c r="K340" s="24">
        <v>0.128</v>
      </c>
      <c r="L340" s="24">
        <v>-0.81110000000000004</v>
      </c>
      <c r="M340" s="24">
        <v>-1.2567999999999999</v>
      </c>
      <c r="N340" s="24">
        <v>2.1284999999999998</v>
      </c>
      <c r="O340" s="24">
        <v>0.14530000000000001</v>
      </c>
      <c r="P340" s="24" t="s">
        <v>172</v>
      </c>
      <c r="Q340" s="24">
        <v>-0.3785</v>
      </c>
      <c r="R340" s="24">
        <v>-13.96</v>
      </c>
      <c r="S340" s="24">
        <v>327.358</v>
      </c>
      <c r="T340" s="24">
        <v>327.93709999999999</v>
      </c>
      <c r="U340" s="24">
        <v>1.7978000000000001</v>
      </c>
      <c r="V340" s="24">
        <v>37.383499999999998</v>
      </c>
      <c r="W340" s="24">
        <v>20</v>
      </c>
      <c r="X340" s="24">
        <v>20.0792</v>
      </c>
      <c r="Y340" s="24">
        <v>0.26979999999999998</v>
      </c>
      <c r="Z340" s="24">
        <v>1.3972</v>
      </c>
      <c r="AA340" s="24">
        <v>7.0407999999999999</v>
      </c>
      <c r="AB340">
        <f t="shared" si="46"/>
        <v>0</v>
      </c>
      <c r="AC340" s="14">
        <f t="shared" si="47"/>
        <v>0.33046725403205707</v>
      </c>
    </row>
    <row r="341" spans="1:29" x14ac:dyDescent="0.2">
      <c r="A341" s="24" t="s">
        <v>89</v>
      </c>
      <c r="B341" s="24" t="s">
        <v>160</v>
      </c>
      <c r="C341" s="24">
        <v>2.5728</v>
      </c>
      <c r="D341" s="24">
        <v>-0.37390000000000001</v>
      </c>
      <c r="E341" s="24">
        <v>-5</v>
      </c>
      <c r="F341" s="24">
        <v>0.33300000000000002</v>
      </c>
      <c r="G341" s="24">
        <v>0</v>
      </c>
      <c r="H341" s="24">
        <v>1.1609</v>
      </c>
      <c r="I341" s="24">
        <v>0</v>
      </c>
      <c r="J341" s="24">
        <v>0</v>
      </c>
      <c r="K341" s="24">
        <v>9.11E-2</v>
      </c>
      <c r="L341" s="24">
        <v>-0.85529999999999995</v>
      </c>
      <c r="M341" s="24">
        <v>-1.3602000000000001</v>
      </c>
      <c r="N341" s="24">
        <v>2.1425000000000001</v>
      </c>
      <c r="O341" s="24">
        <v>0.26719999999999999</v>
      </c>
      <c r="P341" s="24" t="s">
        <v>172</v>
      </c>
      <c r="Q341" s="24">
        <v>-0.39410000000000001</v>
      </c>
      <c r="R341" s="24">
        <v>-14.312799999999999</v>
      </c>
      <c r="S341" s="24">
        <v>327.358</v>
      </c>
      <c r="T341" s="24">
        <v>327.94279999999998</v>
      </c>
      <c r="U341" s="24">
        <v>1.7584</v>
      </c>
      <c r="V341" s="24">
        <v>36.847700000000003</v>
      </c>
      <c r="W341" s="24">
        <v>20</v>
      </c>
      <c r="X341" s="24">
        <v>20.0793</v>
      </c>
      <c r="Y341" s="24">
        <v>0.22509999999999999</v>
      </c>
      <c r="Z341" s="24">
        <v>1.4471000000000001</v>
      </c>
      <c r="AA341" s="24">
        <v>4.0350999999999999</v>
      </c>
      <c r="AB341">
        <f t="shared" si="46"/>
        <v>0</v>
      </c>
      <c r="AC341" s="14">
        <f t="shared" si="47"/>
        <v>0.33173283446455126</v>
      </c>
    </row>
    <row r="342" spans="1:29" x14ac:dyDescent="0.2">
      <c r="A342" s="24" t="s">
        <v>89</v>
      </c>
      <c r="B342" s="24" t="s">
        <v>160</v>
      </c>
      <c r="C342" s="24">
        <v>3.2206999999999999</v>
      </c>
      <c r="D342" s="24">
        <v>-0.41710000000000003</v>
      </c>
      <c r="E342" s="24">
        <v>-2.5882000000000001</v>
      </c>
      <c r="F342" s="24">
        <v>0.33300000000000002</v>
      </c>
      <c r="G342" s="24">
        <v>0</v>
      </c>
      <c r="H342" s="24">
        <v>1.2967</v>
      </c>
      <c r="I342" s="24">
        <v>0</v>
      </c>
      <c r="J342" s="24">
        <v>0</v>
      </c>
      <c r="K342" s="24">
        <v>4.7199999999999999E-2</v>
      </c>
      <c r="L342" s="24">
        <v>-0.87990000000000002</v>
      </c>
      <c r="M342" s="24">
        <v>-1.1205000000000001</v>
      </c>
      <c r="N342" s="24">
        <v>2.1768999999999998</v>
      </c>
      <c r="O342" s="24">
        <v>0.35349999999999998</v>
      </c>
      <c r="P342" s="24" t="s">
        <v>172</v>
      </c>
      <c r="Q342" s="24">
        <v>-0.4078</v>
      </c>
      <c r="R342" s="24">
        <v>-13.8558</v>
      </c>
      <c r="S342" s="24">
        <v>327.358</v>
      </c>
      <c r="T342" s="24">
        <v>327.94779999999997</v>
      </c>
      <c r="U342" s="24">
        <v>1.732</v>
      </c>
      <c r="V342" s="24">
        <v>36.491799999999998</v>
      </c>
      <c r="W342" s="24">
        <v>20</v>
      </c>
      <c r="X342" s="24">
        <v>20.0794</v>
      </c>
      <c r="Y342" s="24">
        <v>0.16250000000000001</v>
      </c>
      <c r="Z342" s="24">
        <v>1.4663999999999999</v>
      </c>
      <c r="AA342" s="24">
        <v>1.0630999999999999</v>
      </c>
      <c r="AB342">
        <f t="shared" si="46"/>
        <v>0</v>
      </c>
      <c r="AC342" s="14">
        <f t="shared" si="47"/>
        <v>0.33266030372309058</v>
      </c>
    </row>
    <row r="343" spans="1:29" x14ac:dyDescent="0.2">
      <c r="A343" s="24" t="s">
        <v>89</v>
      </c>
      <c r="B343" s="24" t="s">
        <v>160</v>
      </c>
      <c r="C343" s="24">
        <v>3.8698000000000001</v>
      </c>
      <c r="D343" s="24">
        <v>-0.43169999999999997</v>
      </c>
      <c r="E343" s="24">
        <v>0</v>
      </c>
      <c r="F343" s="24">
        <v>0.33300000000000002</v>
      </c>
      <c r="G343" s="24">
        <v>0</v>
      </c>
      <c r="H343" s="24">
        <v>1.3427</v>
      </c>
      <c r="I343" s="24">
        <v>0</v>
      </c>
      <c r="J343" s="24">
        <v>0</v>
      </c>
      <c r="K343" s="24">
        <v>-2.9999999999999997E-4</v>
      </c>
      <c r="L343" s="24">
        <v>-0.89539999999999997</v>
      </c>
      <c r="M343" s="24">
        <v>-0.52049999999999996</v>
      </c>
      <c r="N343" s="24">
        <v>2.2240000000000002</v>
      </c>
      <c r="O343" s="24">
        <v>0.39290000000000003</v>
      </c>
      <c r="P343" s="24" t="s">
        <v>172</v>
      </c>
      <c r="Q343" s="24">
        <v>-0.4143</v>
      </c>
      <c r="R343" s="24">
        <v>-12.679399999999999</v>
      </c>
      <c r="S343" s="24">
        <v>327.358</v>
      </c>
      <c r="T343" s="24">
        <v>327.94979999999998</v>
      </c>
      <c r="U343" s="24">
        <v>1.7210000000000001</v>
      </c>
      <c r="V343" s="24">
        <v>36.369</v>
      </c>
      <c r="W343" s="24">
        <v>20</v>
      </c>
      <c r="X343" s="24">
        <v>20.079599999999999</v>
      </c>
      <c r="Y343" s="24">
        <v>0.1142</v>
      </c>
      <c r="Z343" s="24">
        <v>1.4703999999999999</v>
      </c>
      <c r="AA343" s="24">
        <v>-0.66139999999999999</v>
      </c>
      <c r="AB343">
        <f t="shared" si="46"/>
        <v>0</v>
      </c>
      <c r="AC343" s="14">
        <f t="shared" si="47"/>
        <v>0.33300000000000002</v>
      </c>
    </row>
    <row r="344" spans="1:29" x14ac:dyDescent="0.2">
      <c r="A344" s="24" t="s">
        <v>89</v>
      </c>
      <c r="B344" s="24" t="s">
        <v>160</v>
      </c>
      <c r="C344" s="24">
        <v>4.5189000000000004</v>
      </c>
      <c r="D344" s="24">
        <v>-0.41689999999999999</v>
      </c>
      <c r="E344" s="24">
        <v>2.5882000000000001</v>
      </c>
      <c r="F344" s="24">
        <v>0.33300000000000002</v>
      </c>
      <c r="G344" s="24">
        <v>0</v>
      </c>
      <c r="H344" s="24">
        <v>1.2954000000000001</v>
      </c>
      <c r="I344" s="24">
        <v>0</v>
      </c>
      <c r="J344" s="24">
        <v>0</v>
      </c>
      <c r="K344" s="24">
        <v>-4.7800000000000002E-2</v>
      </c>
      <c r="L344" s="24">
        <v>-0.90569999999999995</v>
      </c>
      <c r="M344" s="24">
        <v>0.36759999999999998</v>
      </c>
      <c r="N344" s="24">
        <v>2.2690999999999999</v>
      </c>
      <c r="O344" s="24">
        <v>0.38129999999999997</v>
      </c>
      <c r="P344" s="24" t="s">
        <v>172</v>
      </c>
      <c r="Q344" s="24">
        <v>-0.41199999999999998</v>
      </c>
      <c r="R344" s="24">
        <v>-10.9056</v>
      </c>
      <c r="S344" s="24">
        <v>327.358</v>
      </c>
      <c r="T344" s="24">
        <v>327.94749999999999</v>
      </c>
      <c r="U344" s="24">
        <v>1.7257</v>
      </c>
      <c r="V344" s="24">
        <v>36.501100000000001</v>
      </c>
      <c r="W344" s="24">
        <v>20</v>
      </c>
      <c r="X344" s="24">
        <v>20.079799999999999</v>
      </c>
      <c r="Y344" s="24">
        <v>0.10489999999999999</v>
      </c>
      <c r="Z344" s="24">
        <v>1.4685999999999999</v>
      </c>
      <c r="AA344" s="24">
        <v>-0.30320000000000003</v>
      </c>
      <c r="AB344">
        <f t="shared" si="46"/>
        <v>0</v>
      </c>
      <c r="AC344" s="14">
        <f t="shared" si="47"/>
        <v>0.33266030372309058</v>
      </c>
    </row>
    <row r="345" spans="1:29" x14ac:dyDescent="0.2">
      <c r="A345" s="24" t="s">
        <v>89</v>
      </c>
      <c r="B345" s="24" t="s">
        <v>160</v>
      </c>
      <c r="C345" s="24">
        <v>5.1668000000000003</v>
      </c>
      <c r="D345" s="24">
        <v>-0.37359999999999999</v>
      </c>
      <c r="E345" s="24">
        <v>5</v>
      </c>
      <c r="F345" s="24">
        <v>0.33300000000000002</v>
      </c>
      <c r="G345" s="24">
        <v>-1E-4</v>
      </c>
      <c r="H345" s="24">
        <v>1.1587000000000001</v>
      </c>
      <c r="I345" s="24">
        <v>0</v>
      </c>
      <c r="J345" s="24">
        <v>0</v>
      </c>
      <c r="K345" s="24">
        <v>-9.1499999999999998E-2</v>
      </c>
      <c r="L345" s="24">
        <v>-0.90680000000000005</v>
      </c>
      <c r="M345" s="24">
        <v>1.3934</v>
      </c>
      <c r="N345" s="24">
        <v>2.2970999999999999</v>
      </c>
      <c r="O345" s="24">
        <v>0.32379999999999998</v>
      </c>
      <c r="P345" s="24" t="s">
        <v>172</v>
      </c>
      <c r="Q345" s="24">
        <v>-0.40300000000000002</v>
      </c>
      <c r="R345" s="24">
        <v>-8.6563999999999997</v>
      </c>
      <c r="S345" s="24">
        <v>327.358</v>
      </c>
      <c r="T345" s="24">
        <v>327.94159999999999</v>
      </c>
      <c r="U345" s="24">
        <v>1.7458</v>
      </c>
      <c r="V345" s="24">
        <v>36.887999999999998</v>
      </c>
      <c r="W345" s="24">
        <v>20</v>
      </c>
      <c r="X345" s="24">
        <v>20.079899999999999</v>
      </c>
      <c r="Y345" s="24">
        <v>0.13830000000000001</v>
      </c>
      <c r="Z345" s="24">
        <v>1.4579</v>
      </c>
      <c r="AA345" s="24">
        <v>2.1581999999999999</v>
      </c>
      <c r="AB345">
        <f t="shared" si="46"/>
        <v>1.7205939276506339E-2</v>
      </c>
      <c r="AC345" s="14">
        <f t="shared" si="47"/>
        <v>0.33173283446455126</v>
      </c>
    </row>
    <row r="346" spans="1:29" x14ac:dyDescent="0.2">
      <c r="A346" s="24" t="s">
        <v>89</v>
      </c>
      <c r="B346" s="24" t="s">
        <v>160</v>
      </c>
      <c r="C346" s="24">
        <v>5.8124000000000002</v>
      </c>
      <c r="D346" s="24">
        <v>-0.3049</v>
      </c>
      <c r="E346" s="24">
        <v>7.0711000000000004</v>
      </c>
      <c r="F346" s="24">
        <v>0.33300000000000002</v>
      </c>
      <c r="G346" s="24">
        <v>0</v>
      </c>
      <c r="H346" s="24">
        <v>0.94310000000000005</v>
      </c>
      <c r="I346" s="24">
        <v>0</v>
      </c>
      <c r="J346" s="24">
        <v>0</v>
      </c>
      <c r="K346" s="24">
        <v>-0.12820000000000001</v>
      </c>
      <c r="L346" s="24">
        <v>-0.89139999999999997</v>
      </c>
      <c r="M346" s="24">
        <v>2.3885999999999998</v>
      </c>
      <c r="N346" s="24">
        <v>2.3010000000000002</v>
      </c>
      <c r="O346" s="24">
        <v>0.23200000000000001</v>
      </c>
      <c r="P346" s="24" t="s">
        <v>172</v>
      </c>
      <c r="Q346" s="24">
        <v>-0.39190000000000003</v>
      </c>
      <c r="R346" s="24">
        <v>-6.0453000000000001</v>
      </c>
      <c r="S346" s="24">
        <v>327.358</v>
      </c>
      <c r="T346" s="24">
        <v>327.93430000000001</v>
      </c>
      <c r="U346" s="24">
        <v>1.7808999999999999</v>
      </c>
      <c r="V346" s="24">
        <v>37.508800000000001</v>
      </c>
      <c r="W346" s="24">
        <v>20</v>
      </c>
      <c r="X346" s="24">
        <v>20.079699999999999</v>
      </c>
      <c r="Y346" s="24">
        <v>0.19520000000000001</v>
      </c>
      <c r="Z346" s="24">
        <v>1.4240999999999999</v>
      </c>
      <c r="AA346" s="24">
        <v>5.8916000000000004</v>
      </c>
      <c r="AB346">
        <f t="shared" si="46"/>
        <v>0</v>
      </c>
      <c r="AC346" s="14">
        <f t="shared" si="47"/>
        <v>0.33046725403205707</v>
      </c>
    </row>
    <row r="347" spans="1:29" x14ac:dyDescent="0.2">
      <c r="A347" s="24" t="s">
        <v>89</v>
      </c>
      <c r="B347" s="24" t="s">
        <v>160</v>
      </c>
      <c r="C347" s="24">
        <v>6.4555999999999996</v>
      </c>
      <c r="D347" s="24">
        <v>-0.2155</v>
      </c>
      <c r="E347" s="24">
        <v>8.6602999999999994</v>
      </c>
      <c r="F347" s="24">
        <v>0.33300000000000002</v>
      </c>
      <c r="G347" s="24">
        <v>0</v>
      </c>
      <c r="H347" s="24">
        <v>0.66479999999999995</v>
      </c>
      <c r="I347" s="24">
        <v>0</v>
      </c>
      <c r="J347" s="24">
        <v>0</v>
      </c>
      <c r="K347" s="24">
        <v>-0.15570000000000001</v>
      </c>
      <c r="L347" s="24">
        <v>-0.85409999999999997</v>
      </c>
      <c r="M347" s="24">
        <v>3.242</v>
      </c>
      <c r="N347" s="24">
        <v>2.286</v>
      </c>
      <c r="O347" s="24">
        <v>0.11990000000000001</v>
      </c>
      <c r="P347" s="24" t="s">
        <v>172</v>
      </c>
      <c r="Q347" s="24">
        <v>-0.38390000000000002</v>
      </c>
      <c r="R347" s="24">
        <v>-3.1924999999999999</v>
      </c>
      <c r="S347" s="24">
        <v>327.358</v>
      </c>
      <c r="T347" s="24">
        <v>327.92899999999997</v>
      </c>
      <c r="U347" s="24">
        <v>1.8294999999999999</v>
      </c>
      <c r="V347" s="24">
        <v>38.312399999999997</v>
      </c>
      <c r="W347" s="24">
        <v>20</v>
      </c>
      <c r="X347" s="24">
        <v>20.0791</v>
      </c>
      <c r="Y347" s="24">
        <v>0.24379999999999999</v>
      </c>
      <c r="Z347" s="24">
        <v>1.3522000000000001</v>
      </c>
      <c r="AA347" s="24">
        <v>9.6010000000000009</v>
      </c>
      <c r="AB347">
        <f t="shared" si="46"/>
        <v>0</v>
      </c>
      <c r="AC347" s="14">
        <f t="shared" si="47"/>
        <v>0.32920328634218554</v>
      </c>
    </row>
    <row r="348" spans="1:29" x14ac:dyDescent="0.2">
      <c r="A348" s="24" t="s">
        <v>89</v>
      </c>
      <c r="B348" s="24" t="s">
        <v>160</v>
      </c>
      <c r="C348" s="24">
        <v>7.0964999999999998</v>
      </c>
      <c r="D348" s="24">
        <v>-0.1115</v>
      </c>
      <c r="E348" s="24">
        <v>9.6593</v>
      </c>
      <c r="F348" s="24">
        <v>0.33300000000000002</v>
      </c>
      <c r="G348" s="24">
        <v>1E-4</v>
      </c>
      <c r="H348" s="24">
        <v>0.34289999999999998</v>
      </c>
      <c r="I348" s="24">
        <v>0</v>
      </c>
      <c r="J348" s="24">
        <v>0</v>
      </c>
      <c r="K348" s="24">
        <v>-0.1726</v>
      </c>
      <c r="L348" s="24">
        <v>-0.79600000000000004</v>
      </c>
      <c r="M348" s="24">
        <v>3.9464000000000001</v>
      </c>
      <c r="N348" s="24">
        <v>2.2679999999999998</v>
      </c>
      <c r="O348" s="24">
        <v>-1E-3</v>
      </c>
      <c r="P348" s="24" t="s">
        <v>172</v>
      </c>
      <c r="Q348" s="24">
        <v>-0.3831</v>
      </c>
      <c r="R348" s="24">
        <v>-0.2495</v>
      </c>
      <c r="S348" s="24">
        <v>327.358</v>
      </c>
      <c r="T348" s="24">
        <v>327.9282</v>
      </c>
      <c r="U348" s="24">
        <v>1.8872</v>
      </c>
      <c r="V348" s="24">
        <v>39.206899999999997</v>
      </c>
      <c r="W348" s="24">
        <v>20</v>
      </c>
      <c r="X348" s="24">
        <v>20.078499999999998</v>
      </c>
      <c r="Y348" s="24">
        <v>0.25679999999999997</v>
      </c>
      <c r="Z348" s="24">
        <v>1.2372000000000001</v>
      </c>
      <c r="AA348" s="24">
        <v>12.1327</v>
      </c>
      <c r="AB348">
        <f t="shared" si="46"/>
        <v>-1.7205939276506339E-2</v>
      </c>
      <c r="AC348" s="14">
        <f t="shared" si="47"/>
        <v>0.32827902791483277</v>
      </c>
    </row>
    <row r="349" spans="1:29" x14ac:dyDescent="0.2">
      <c r="A349" s="24" t="s">
        <v>89</v>
      </c>
      <c r="B349" s="24" t="s">
        <v>160</v>
      </c>
      <c r="C349" s="24">
        <v>7.7363</v>
      </c>
      <c r="D349" s="24">
        <v>0</v>
      </c>
      <c r="E349" s="24">
        <v>10</v>
      </c>
      <c r="F349" s="24">
        <v>0.33300000000000002</v>
      </c>
      <c r="G349" s="24">
        <v>1E-4</v>
      </c>
      <c r="H349" s="24">
        <v>-1.1000000000000001E-3</v>
      </c>
      <c r="I349" s="24">
        <v>0</v>
      </c>
      <c r="J349" s="24">
        <v>0</v>
      </c>
      <c r="K349" s="24">
        <v>-0.1784</v>
      </c>
      <c r="L349" s="24">
        <v>-0.72399999999999998</v>
      </c>
      <c r="M349" s="24">
        <v>4.5872000000000002</v>
      </c>
      <c r="N349" s="24">
        <v>2.266</v>
      </c>
      <c r="O349" s="24">
        <v>-0.1244</v>
      </c>
      <c r="P349" s="24" t="s">
        <v>172</v>
      </c>
      <c r="Q349" s="24">
        <v>-0.39119999999999999</v>
      </c>
      <c r="R349" s="24">
        <v>2.5880999999999998</v>
      </c>
      <c r="S349" s="24">
        <v>327.358</v>
      </c>
      <c r="T349" s="24">
        <v>327.93290000000002</v>
      </c>
      <c r="U349" s="24">
        <v>1.9458</v>
      </c>
      <c r="V349" s="24">
        <v>40.061599999999999</v>
      </c>
      <c r="W349" s="24">
        <v>20</v>
      </c>
      <c r="X349" s="24">
        <v>20.078099999999999</v>
      </c>
      <c r="Y349" s="24">
        <v>0.22489999999999999</v>
      </c>
      <c r="Z349" s="24">
        <v>1.0913999999999999</v>
      </c>
      <c r="AA349" s="24">
        <v>12.982200000000001</v>
      </c>
      <c r="AB349">
        <f t="shared" si="46"/>
        <v>-1.7205939276506339E-2</v>
      </c>
      <c r="AC349" s="14">
        <f t="shared" si="47"/>
        <v>0.3279409817530653</v>
      </c>
    </row>
    <row r="350" spans="1:29" x14ac:dyDescent="0.2">
      <c r="A350" s="24" t="s">
        <v>89</v>
      </c>
      <c r="B350" s="24" t="s">
        <v>160</v>
      </c>
      <c r="C350" s="24">
        <v>8.3759999999999994</v>
      </c>
      <c r="D350" s="24">
        <v>0.1115</v>
      </c>
      <c r="E350" s="24">
        <v>9.6593</v>
      </c>
      <c r="F350" s="24">
        <v>0.33300000000000002</v>
      </c>
      <c r="G350" s="24">
        <v>0</v>
      </c>
      <c r="H350" s="24">
        <v>-0.3453</v>
      </c>
      <c r="I350" s="24">
        <v>0</v>
      </c>
      <c r="J350" s="24">
        <v>0</v>
      </c>
      <c r="K350" s="24">
        <v>-0.17269999999999999</v>
      </c>
      <c r="L350" s="24">
        <v>-0.64670000000000005</v>
      </c>
      <c r="M350" s="24">
        <v>5.2750000000000004</v>
      </c>
      <c r="N350" s="24">
        <v>2.2917999999999998</v>
      </c>
      <c r="O350" s="24">
        <v>-0.24840000000000001</v>
      </c>
      <c r="P350" s="24" t="s">
        <v>172</v>
      </c>
      <c r="Q350" s="24">
        <v>-0.40770000000000001</v>
      </c>
      <c r="R350" s="24">
        <v>5.0918999999999999</v>
      </c>
      <c r="S350" s="24">
        <v>327.358</v>
      </c>
      <c r="T350" s="24">
        <v>327.94170000000003</v>
      </c>
      <c r="U350" s="24">
        <v>1.9945999999999999</v>
      </c>
      <c r="V350" s="24">
        <v>40.730699999999999</v>
      </c>
      <c r="W350" s="24">
        <v>20</v>
      </c>
      <c r="X350" s="24">
        <v>20.078399999999998</v>
      </c>
      <c r="Y350" s="24">
        <v>0.16109999999999999</v>
      </c>
      <c r="Z350" s="24">
        <v>0.94099999999999995</v>
      </c>
      <c r="AA350" s="24">
        <v>12.4412</v>
      </c>
      <c r="AB350">
        <f t="shared" si="46"/>
        <v>0</v>
      </c>
      <c r="AC350" s="14">
        <f t="shared" si="47"/>
        <v>0.32827902791483277</v>
      </c>
    </row>
    <row r="351" spans="1:29" x14ac:dyDescent="0.2">
      <c r="A351" s="24" t="s">
        <v>89</v>
      </c>
      <c r="B351" s="24" t="s">
        <v>160</v>
      </c>
      <c r="C351" s="24">
        <v>9.0168999999999997</v>
      </c>
      <c r="D351" s="24">
        <v>0.21540000000000001</v>
      </c>
      <c r="E351" s="24">
        <v>8.6602999999999994</v>
      </c>
      <c r="F351" s="24">
        <v>0.33300000000000002</v>
      </c>
      <c r="G351" s="24">
        <v>-1E-4</v>
      </c>
      <c r="H351" s="24">
        <v>-0.6673</v>
      </c>
      <c r="I351" s="24">
        <v>0</v>
      </c>
      <c r="J351" s="24">
        <v>-1E-4</v>
      </c>
      <c r="K351" s="24">
        <v>-0.15579999999999999</v>
      </c>
      <c r="L351" s="24">
        <v>-0.56940000000000002</v>
      </c>
      <c r="M351" s="24">
        <v>6.0595999999999997</v>
      </c>
      <c r="N351" s="24">
        <v>2.3437999999999999</v>
      </c>
      <c r="O351" s="24">
        <v>-0.372</v>
      </c>
      <c r="P351" s="24" t="s">
        <v>172</v>
      </c>
      <c r="Q351" s="24">
        <v>-0.4304</v>
      </c>
      <c r="R351" s="24">
        <v>7.0388999999999999</v>
      </c>
      <c r="S351" s="24">
        <v>327.358</v>
      </c>
      <c r="T351" s="24">
        <v>327.95179999999999</v>
      </c>
      <c r="U351" s="24">
        <v>2.0238</v>
      </c>
      <c r="V351" s="24">
        <v>41.096200000000003</v>
      </c>
      <c r="W351" s="24">
        <v>20</v>
      </c>
      <c r="X351" s="24">
        <v>20.0794</v>
      </c>
      <c r="Y351" s="24">
        <v>9.2200000000000004E-2</v>
      </c>
      <c r="Z351" s="24">
        <v>0.81569999999999998</v>
      </c>
      <c r="AA351" s="24">
        <v>11.3316</v>
      </c>
      <c r="AB351">
        <f t="shared" si="46"/>
        <v>1.7205939276506339E-2</v>
      </c>
      <c r="AC351" s="14">
        <f t="shared" si="47"/>
        <v>0.32920328634218554</v>
      </c>
    </row>
    <row r="352" spans="1:29" x14ac:dyDescent="0.2">
      <c r="A352" s="24" t="s">
        <v>89</v>
      </c>
      <c r="B352" s="24" t="s">
        <v>160</v>
      </c>
      <c r="C352" s="24">
        <v>9.6600999999999999</v>
      </c>
      <c r="D352" s="24">
        <v>0.30470000000000003</v>
      </c>
      <c r="E352" s="24">
        <v>7.0711000000000004</v>
      </c>
      <c r="F352" s="24">
        <v>0.33300000000000002</v>
      </c>
      <c r="G352" s="24">
        <v>-2.0000000000000001E-4</v>
      </c>
      <c r="H352" s="24">
        <v>-0.94579999999999997</v>
      </c>
      <c r="I352" s="24">
        <v>0</v>
      </c>
      <c r="J352" s="24">
        <v>0</v>
      </c>
      <c r="K352" s="24">
        <v>-0.12820000000000001</v>
      </c>
      <c r="L352" s="24">
        <v>-0.49170000000000003</v>
      </c>
      <c r="M352" s="24">
        <v>6.8727999999999998</v>
      </c>
      <c r="N352" s="24">
        <v>2.4064999999999999</v>
      </c>
      <c r="O352" s="24">
        <v>-0.4919</v>
      </c>
      <c r="P352" s="24" t="s">
        <v>172</v>
      </c>
      <c r="Q352" s="24">
        <v>-0.45629999999999998</v>
      </c>
      <c r="R352" s="24">
        <v>8.2570999999999994</v>
      </c>
      <c r="S352" s="24">
        <v>327.358</v>
      </c>
      <c r="T352" s="24">
        <v>327.9599</v>
      </c>
      <c r="U352" s="24">
        <v>2.0286</v>
      </c>
      <c r="V352" s="24">
        <v>41.111699999999999</v>
      </c>
      <c r="W352" s="24">
        <v>20</v>
      </c>
      <c r="X352" s="24">
        <v>20.081</v>
      </c>
      <c r="Y352" s="24">
        <v>4.3999999999999997E-2</v>
      </c>
      <c r="Z352" s="24">
        <v>0.73540000000000005</v>
      </c>
      <c r="AA352" s="24">
        <v>10.4992</v>
      </c>
      <c r="AB352">
        <f t="shared" si="46"/>
        <v>3.441187544974092E-2</v>
      </c>
      <c r="AC352" s="14">
        <f t="shared" si="47"/>
        <v>0.33046725403205707</v>
      </c>
    </row>
    <row r="353" spans="1:29" x14ac:dyDescent="0.2">
      <c r="A353" s="24" t="s">
        <v>89</v>
      </c>
      <c r="B353" s="24" t="s">
        <v>160</v>
      </c>
      <c r="C353" s="24">
        <v>10.3058</v>
      </c>
      <c r="D353" s="24">
        <v>0.37330000000000002</v>
      </c>
      <c r="E353" s="24">
        <v>5</v>
      </c>
      <c r="F353" s="24">
        <v>0.33300000000000002</v>
      </c>
      <c r="G353" s="24">
        <v>-2.0000000000000001E-4</v>
      </c>
      <c r="H353" s="24">
        <v>-1.1611</v>
      </c>
      <c r="I353" s="24">
        <v>0</v>
      </c>
      <c r="J353" s="24">
        <v>0</v>
      </c>
      <c r="K353" s="24">
        <v>-9.1200000000000003E-2</v>
      </c>
      <c r="L353" s="24">
        <v>-0.41010000000000002</v>
      </c>
      <c r="M353" s="24">
        <v>7.5355999999999996</v>
      </c>
      <c r="N353" s="24">
        <v>2.4580000000000002</v>
      </c>
      <c r="O353" s="24">
        <v>-0.6</v>
      </c>
      <c r="P353" s="24" t="s">
        <v>172</v>
      </c>
      <c r="Q353" s="24">
        <v>-0.48180000000000001</v>
      </c>
      <c r="R353" s="24">
        <v>8.6602999999999994</v>
      </c>
      <c r="S353" s="24">
        <v>327.358</v>
      </c>
      <c r="T353" s="24">
        <v>327.96390000000002</v>
      </c>
      <c r="U353" s="24">
        <v>2.0114000000000001</v>
      </c>
      <c r="V353" s="24">
        <v>40.825899999999997</v>
      </c>
      <c r="W353" s="24">
        <v>20</v>
      </c>
      <c r="X353" s="24">
        <v>20.082699999999999</v>
      </c>
      <c r="Y353" s="24">
        <v>2.7699999999999999E-2</v>
      </c>
      <c r="Z353" s="24">
        <v>0.70199999999999996</v>
      </c>
      <c r="AA353" s="24">
        <v>10.3629</v>
      </c>
      <c r="AB353">
        <f t="shared" si="46"/>
        <v>3.441187544974092E-2</v>
      </c>
      <c r="AC353" s="14">
        <f t="shared" si="47"/>
        <v>0.33173283446455126</v>
      </c>
    </row>
    <row r="354" spans="1:29" x14ac:dyDescent="0.2">
      <c r="A354" s="24" t="s">
        <v>89</v>
      </c>
      <c r="B354" s="24" t="s">
        <v>160</v>
      </c>
      <c r="C354" s="24">
        <v>10.9536</v>
      </c>
      <c r="D354" s="24">
        <v>0.41649999999999998</v>
      </c>
      <c r="E354" s="24">
        <v>2.5882000000000001</v>
      </c>
      <c r="F354" s="24">
        <v>0.33300000000000002</v>
      </c>
      <c r="G354" s="24">
        <v>-2.0000000000000001E-4</v>
      </c>
      <c r="H354" s="24">
        <v>-1.2969999999999999</v>
      </c>
      <c r="I354" s="24">
        <v>0</v>
      </c>
      <c r="J354" s="24">
        <v>0</v>
      </c>
      <c r="K354" s="24">
        <v>-4.7300000000000002E-2</v>
      </c>
      <c r="L354" s="24">
        <v>-0.32290000000000002</v>
      </c>
      <c r="M354" s="24">
        <v>7.8289</v>
      </c>
      <c r="N354" s="24">
        <v>2.4796999999999998</v>
      </c>
      <c r="O354" s="24">
        <v>-0.68500000000000005</v>
      </c>
      <c r="P354" s="24" t="s">
        <v>172</v>
      </c>
      <c r="Q354" s="24">
        <v>-0.50280000000000002</v>
      </c>
      <c r="R354" s="24">
        <v>8.2545000000000002</v>
      </c>
      <c r="S354" s="24">
        <v>327.358</v>
      </c>
      <c r="T354" s="24">
        <v>327.96350000000001</v>
      </c>
      <c r="U354" s="24">
        <v>1.9818</v>
      </c>
      <c r="V354" s="24">
        <v>40.369199999999999</v>
      </c>
      <c r="W354" s="24">
        <v>20</v>
      </c>
      <c r="X354" s="24">
        <v>20.0838</v>
      </c>
      <c r="Y354" s="24">
        <v>3.6700000000000003E-2</v>
      </c>
      <c r="Z354" s="24">
        <v>0.70150000000000001</v>
      </c>
      <c r="AA354" s="24">
        <v>10.765700000000001</v>
      </c>
      <c r="AB354">
        <f t="shared" si="46"/>
        <v>3.441187544974092E-2</v>
      </c>
      <c r="AC354" s="14">
        <f t="shared" si="47"/>
        <v>0.33266030372309058</v>
      </c>
    </row>
    <row r="355" spans="1:29" x14ac:dyDescent="0.2">
      <c r="A355" s="24" t="s">
        <v>89</v>
      </c>
      <c r="B355" s="24" t="s">
        <v>160</v>
      </c>
      <c r="C355" s="24">
        <v>11.6028</v>
      </c>
      <c r="D355" s="24">
        <v>0.43109999999999998</v>
      </c>
      <c r="E355" s="24">
        <v>0</v>
      </c>
      <c r="F355" s="24">
        <v>0.33300000000000002</v>
      </c>
      <c r="G355" s="24">
        <v>-2.0000000000000001E-4</v>
      </c>
      <c r="H355" s="24">
        <v>-1.3431</v>
      </c>
      <c r="I355" s="24">
        <v>0</v>
      </c>
      <c r="J355" s="24">
        <v>0</v>
      </c>
      <c r="K355" s="24">
        <v>2.9999999999999997E-4</v>
      </c>
      <c r="L355" s="24">
        <v>-0.2364</v>
      </c>
      <c r="M355" s="24">
        <v>7.5925000000000002</v>
      </c>
      <c r="N355" s="24">
        <v>2.4643000000000002</v>
      </c>
      <c r="O355" s="24">
        <v>-0.7359</v>
      </c>
      <c r="P355" s="24" t="s">
        <v>172</v>
      </c>
      <c r="Q355" s="24">
        <v>-0.51529999999999998</v>
      </c>
      <c r="R355" s="24">
        <v>7.1165000000000003</v>
      </c>
      <c r="S355" s="24">
        <v>327.358</v>
      </c>
      <c r="T355" s="24">
        <v>327.95960000000002</v>
      </c>
      <c r="U355" s="24">
        <v>1.9523999999999999</v>
      </c>
      <c r="V355" s="24">
        <v>39.906399999999998</v>
      </c>
      <c r="W355" s="24">
        <v>20</v>
      </c>
      <c r="X355" s="24">
        <v>20.084</v>
      </c>
      <c r="Y355" s="24">
        <v>5.2999999999999999E-2</v>
      </c>
      <c r="Z355" s="24">
        <v>0.71340000000000003</v>
      </c>
      <c r="AA355" s="24">
        <v>11.1822</v>
      </c>
      <c r="AB355">
        <f t="shared" si="46"/>
        <v>3.441187544974092E-2</v>
      </c>
      <c r="AC355" s="14">
        <f t="shared" si="47"/>
        <v>0.33300000000000002</v>
      </c>
    </row>
    <row r="356" spans="1:29" x14ac:dyDescent="0.2">
      <c r="A356" s="24" t="s">
        <v>89</v>
      </c>
      <c r="B356" s="24" t="s">
        <v>160</v>
      </c>
      <c r="C356" s="24">
        <v>12.251899999999999</v>
      </c>
      <c r="D356" s="24">
        <v>0.4163</v>
      </c>
      <c r="E356" s="24">
        <v>-2.5882000000000001</v>
      </c>
      <c r="F356" s="24">
        <v>0.33300000000000002</v>
      </c>
      <c r="G356" s="24">
        <v>-2.0000000000000001E-4</v>
      </c>
      <c r="H356" s="24">
        <v>-1.2958000000000001</v>
      </c>
      <c r="I356" s="24">
        <v>0</v>
      </c>
      <c r="J356" s="24">
        <v>0</v>
      </c>
      <c r="K356" s="24">
        <v>4.7899999999999998E-2</v>
      </c>
      <c r="L356" s="24">
        <v>-0.16569999999999999</v>
      </c>
      <c r="M356" s="24">
        <v>6.8014000000000001</v>
      </c>
      <c r="N356" s="24">
        <v>2.4180999999999999</v>
      </c>
      <c r="O356" s="24">
        <v>-0.74560000000000004</v>
      </c>
      <c r="P356" s="24" t="s">
        <v>172</v>
      </c>
      <c r="Q356" s="24">
        <v>-0.51590000000000003</v>
      </c>
      <c r="R356" s="24">
        <v>5.3579999999999997</v>
      </c>
      <c r="S356" s="24">
        <v>327.358</v>
      </c>
      <c r="T356" s="24">
        <v>327.95409999999998</v>
      </c>
      <c r="U356" s="24">
        <v>1.9337</v>
      </c>
      <c r="V356" s="24">
        <v>39.572400000000002</v>
      </c>
      <c r="W356" s="24">
        <v>20</v>
      </c>
      <c r="X356" s="24">
        <v>20.083200000000001</v>
      </c>
      <c r="Y356" s="24">
        <v>6.0499999999999998E-2</v>
      </c>
      <c r="Z356" s="24">
        <v>0.72399999999999998</v>
      </c>
      <c r="AA356" s="24">
        <v>11.127700000000001</v>
      </c>
      <c r="AB356">
        <f t="shared" si="46"/>
        <v>3.441187544974092E-2</v>
      </c>
      <c r="AC356" s="14">
        <f t="shared" si="47"/>
        <v>0.33266030372309058</v>
      </c>
    </row>
    <row r="357" spans="1:29" x14ac:dyDescent="0.2">
      <c r="A357" s="24" t="s">
        <v>89</v>
      </c>
      <c r="B357" s="24" t="s">
        <v>160</v>
      </c>
      <c r="C357" s="24">
        <v>12.899699999999999</v>
      </c>
      <c r="D357" s="24">
        <v>0.373</v>
      </c>
      <c r="E357" s="24">
        <v>-5</v>
      </c>
      <c r="F357" s="24">
        <v>0.33300000000000002</v>
      </c>
      <c r="G357" s="24">
        <v>-1E-4</v>
      </c>
      <c r="H357" s="24">
        <v>-1.1589</v>
      </c>
      <c r="I357" s="24">
        <v>0</v>
      </c>
      <c r="J357" s="24">
        <v>0</v>
      </c>
      <c r="K357" s="24">
        <v>9.1600000000000001E-2</v>
      </c>
      <c r="L357" s="24">
        <v>-0.13100000000000001</v>
      </c>
      <c r="M357" s="24">
        <v>5.5797999999999996</v>
      </c>
      <c r="N357" s="24">
        <v>2.3563000000000001</v>
      </c>
      <c r="O357" s="24">
        <v>-0.71340000000000003</v>
      </c>
      <c r="P357" s="24" t="s">
        <v>172</v>
      </c>
      <c r="Q357" s="24">
        <v>-0.503</v>
      </c>
      <c r="R357" s="24">
        <v>3.0968</v>
      </c>
      <c r="S357" s="24">
        <v>327.358</v>
      </c>
      <c r="T357" s="24">
        <v>327.94850000000002</v>
      </c>
      <c r="U357" s="24">
        <v>1.9298</v>
      </c>
      <c r="V357" s="24">
        <v>39.421399999999998</v>
      </c>
      <c r="W357" s="24">
        <v>20</v>
      </c>
      <c r="X357" s="24">
        <v>20.081700000000001</v>
      </c>
      <c r="Y357" s="24">
        <v>5.6099999999999997E-2</v>
      </c>
      <c r="Z357" s="24">
        <v>0.73419999999999996</v>
      </c>
      <c r="AA357" s="24">
        <v>10.5002</v>
      </c>
      <c r="AB357">
        <f t="shared" si="46"/>
        <v>1.7205939276506339E-2</v>
      </c>
      <c r="AC357" s="14">
        <f t="shared" si="47"/>
        <v>0.33173283446455126</v>
      </c>
    </row>
    <row r="358" spans="1:29" x14ac:dyDescent="0.2">
      <c r="A358" s="24" t="s">
        <v>89</v>
      </c>
      <c r="B358" s="24" t="s">
        <v>160</v>
      </c>
      <c r="C358" s="24">
        <v>13.545400000000001</v>
      </c>
      <c r="D358" s="24">
        <v>0.30430000000000001</v>
      </c>
      <c r="E358" s="24">
        <v>-7.0711000000000004</v>
      </c>
      <c r="F358" s="24">
        <v>0.33300000000000002</v>
      </c>
      <c r="G358" s="24">
        <v>-2.0000000000000001E-4</v>
      </c>
      <c r="H358" s="24">
        <v>-0.94310000000000005</v>
      </c>
      <c r="I358" s="24">
        <v>0</v>
      </c>
      <c r="J358" s="24">
        <v>0</v>
      </c>
      <c r="K358" s="24">
        <v>0.1283</v>
      </c>
      <c r="L358" s="24">
        <v>-0.14860000000000001</v>
      </c>
      <c r="M358" s="24">
        <v>4.1486000000000001</v>
      </c>
      <c r="N358" s="24">
        <v>2.2951999999999999</v>
      </c>
      <c r="O358" s="24">
        <v>-0.64419999999999999</v>
      </c>
      <c r="P358" s="24" t="s">
        <v>172</v>
      </c>
      <c r="Q358" s="24">
        <v>-0.47770000000000001</v>
      </c>
      <c r="R358" s="24">
        <v>0.4496</v>
      </c>
      <c r="S358" s="24">
        <v>327.358</v>
      </c>
      <c r="T358" s="24">
        <v>327.94349999999997</v>
      </c>
      <c r="U358" s="24">
        <v>1.9367000000000001</v>
      </c>
      <c r="V358" s="24">
        <v>39.411200000000001</v>
      </c>
      <c r="W358" s="24">
        <v>20</v>
      </c>
      <c r="X358" s="24">
        <v>20.080100000000002</v>
      </c>
      <c r="Y358" s="24">
        <v>5.0999999999999997E-2</v>
      </c>
      <c r="Z358" s="24">
        <v>0.7581</v>
      </c>
      <c r="AA358" s="24">
        <v>9.6395999999999997</v>
      </c>
      <c r="AB358">
        <f t="shared" si="46"/>
        <v>3.441187544974092E-2</v>
      </c>
      <c r="AC358" s="14">
        <f t="shared" si="47"/>
        <v>0.33046725403205707</v>
      </c>
    </row>
    <row r="359" spans="1:29" x14ac:dyDescent="0.2">
      <c r="A359" s="24" t="s">
        <v>89</v>
      </c>
      <c r="B359" s="24" t="s">
        <v>160</v>
      </c>
      <c r="C359" s="24">
        <v>14.188599999999999</v>
      </c>
      <c r="D359" s="24">
        <v>0.21490000000000001</v>
      </c>
      <c r="E359" s="24">
        <v>-8.6602999999999994</v>
      </c>
      <c r="F359" s="24">
        <v>0.33300000000000002</v>
      </c>
      <c r="G359" s="24">
        <v>-2.0000000000000001E-4</v>
      </c>
      <c r="H359" s="24">
        <v>-0.66459999999999997</v>
      </c>
      <c r="I359" s="24">
        <v>0</v>
      </c>
      <c r="J359" s="24">
        <v>0</v>
      </c>
      <c r="K359" s="24">
        <v>0.15579999999999999</v>
      </c>
      <c r="L359" s="24">
        <v>-0.2233</v>
      </c>
      <c r="M359" s="24">
        <v>2.7357999999999998</v>
      </c>
      <c r="N359" s="24">
        <v>2.2448000000000001</v>
      </c>
      <c r="O359" s="24">
        <v>-0.54590000000000005</v>
      </c>
      <c r="P359" s="24" t="s">
        <v>172</v>
      </c>
      <c r="Q359" s="24">
        <v>-0.4446</v>
      </c>
      <c r="R359" s="24">
        <v>-2.4535999999999998</v>
      </c>
      <c r="S359" s="24">
        <v>327.358</v>
      </c>
      <c r="T359" s="24">
        <v>327.9391</v>
      </c>
      <c r="U359" s="24">
        <v>1.9447000000000001</v>
      </c>
      <c r="V359" s="24">
        <v>39.429200000000002</v>
      </c>
      <c r="W359" s="24">
        <v>20</v>
      </c>
      <c r="X359" s="24">
        <v>20.078900000000001</v>
      </c>
      <c r="Y359" s="24">
        <v>6.3299999999999995E-2</v>
      </c>
      <c r="Z359" s="24">
        <v>0.8135</v>
      </c>
      <c r="AA359" s="24">
        <v>9.0722000000000005</v>
      </c>
      <c r="AB359">
        <f t="shared" si="46"/>
        <v>3.441187544974092E-2</v>
      </c>
      <c r="AC359" s="14">
        <f t="shared" si="47"/>
        <v>0.32920328634218554</v>
      </c>
    </row>
    <row r="360" spans="1:29" x14ac:dyDescent="0.2">
      <c r="A360" s="24" t="s">
        <v>89</v>
      </c>
      <c r="B360" s="24" t="s">
        <v>160</v>
      </c>
      <c r="C360" s="24">
        <v>14.829499999999999</v>
      </c>
      <c r="D360" s="24">
        <v>0.1109</v>
      </c>
      <c r="E360" s="24">
        <v>-9.6593</v>
      </c>
      <c r="F360" s="24">
        <v>0.33300000000000002</v>
      </c>
      <c r="G360" s="24">
        <v>-2.9999999999999997E-4</v>
      </c>
      <c r="H360" s="24">
        <v>-0.34260000000000002</v>
      </c>
      <c r="I360" s="24">
        <v>0</v>
      </c>
      <c r="J360" s="24">
        <v>0</v>
      </c>
      <c r="K360" s="24">
        <v>0.17269999999999999</v>
      </c>
      <c r="L360" s="24">
        <v>-0.34399999999999997</v>
      </c>
      <c r="M360" s="24">
        <v>1.4984</v>
      </c>
      <c r="N360" s="24">
        <v>2.2065999999999999</v>
      </c>
      <c r="O360" s="24">
        <v>-0.42630000000000001</v>
      </c>
      <c r="P360" s="24" t="s">
        <v>172</v>
      </c>
      <c r="Q360" s="24">
        <v>-0.41070000000000001</v>
      </c>
      <c r="R360" s="24">
        <v>-5.4478999999999997</v>
      </c>
      <c r="S360" s="24">
        <v>327.358</v>
      </c>
      <c r="T360" s="24">
        <v>327.93529999999998</v>
      </c>
      <c r="U360" s="24">
        <v>1.9430000000000001</v>
      </c>
      <c r="V360" s="24">
        <v>39.347200000000001</v>
      </c>
      <c r="W360" s="24">
        <v>20</v>
      </c>
      <c r="X360" s="24">
        <v>20.078299999999999</v>
      </c>
      <c r="Y360" s="24">
        <v>0.104</v>
      </c>
      <c r="Z360" s="24">
        <v>0.90969999999999995</v>
      </c>
      <c r="AA360" s="24">
        <v>9.1097000000000001</v>
      </c>
      <c r="AB360">
        <f t="shared" si="46"/>
        <v>5.1617805416435319E-2</v>
      </c>
      <c r="AC360" s="14">
        <f t="shared" si="47"/>
        <v>0.32827902791483277</v>
      </c>
    </row>
    <row r="361" spans="1:29" x14ac:dyDescent="0.2">
      <c r="A361" s="24" t="s">
        <v>90</v>
      </c>
      <c r="B361" s="24" t="s">
        <v>160</v>
      </c>
      <c r="C361" s="24">
        <v>3.3E-3</v>
      </c>
      <c r="D361" s="24">
        <v>-5.9999999999999995E-4</v>
      </c>
      <c r="E361" s="24">
        <v>-10</v>
      </c>
      <c r="F361" s="24">
        <v>0.33300000000000002</v>
      </c>
      <c r="G361" s="24">
        <v>-2.9999999999999997E-4</v>
      </c>
      <c r="H361" s="24">
        <v>1.6000000000000001E-3</v>
      </c>
      <c r="I361" s="24">
        <v>0</v>
      </c>
      <c r="J361" s="24">
        <v>0</v>
      </c>
      <c r="K361" s="24">
        <v>0.1784</v>
      </c>
      <c r="L361" s="24">
        <v>-0.82130000000000003</v>
      </c>
      <c r="M361" s="24">
        <v>-4.1559999999999997</v>
      </c>
      <c r="N361" s="24">
        <v>2.1558999999999999</v>
      </c>
      <c r="O361" s="24">
        <v>0.15989999999999999</v>
      </c>
      <c r="P361" s="24" t="s">
        <v>172</v>
      </c>
      <c r="Q361" s="24">
        <v>-0.35830000000000001</v>
      </c>
      <c r="R361" s="24">
        <v>-2.7414999999999998</v>
      </c>
      <c r="S361" s="24">
        <v>327.358</v>
      </c>
      <c r="T361" s="24">
        <v>327.9239</v>
      </c>
      <c r="U361" s="24">
        <v>2.1589</v>
      </c>
      <c r="V361" s="24">
        <v>37.401600000000002</v>
      </c>
      <c r="W361" s="24">
        <v>-20</v>
      </c>
      <c r="X361" s="24">
        <v>-19.905999999999999</v>
      </c>
      <c r="Y361" s="24">
        <v>-0.13639999999999999</v>
      </c>
      <c r="Z361" s="24">
        <v>-1.0354000000000001</v>
      </c>
      <c r="AA361" s="24">
        <v>-4.9928999999999997</v>
      </c>
      <c r="AB361">
        <f t="shared" si="46"/>
        <v>5.1617805416435319E-2</v>
      </c>
      <c r="AC361" s="14">
        <f t="shared" si="47"/>
        <v>0.3279409817530653</v>
      </c>
    </row>
    <row r="362" spans="1:29" x14ac:dyDescent="0.2">
      <c r="A362" s="24" t="s">
        <v>90</v>
      </c>
      <c r="B362" s="24" t="s">
        <v>160</v>
      </c>
      <c r="C362" s="24">
        <v>0.64300000000000002</v>
      </c>
      <c r="D362" s="24">
        <v>-0.11210000000000001</v>
      </c>
      <c r="E362" s="24">
        <v>-9.6593</v>
      </c>
      <c r="F362" s="24">
        <v>0.33300000000000002</v>
      </c>
      <c r="G362" s="24">
        <v>-2.0000000000000001E-4</v>
      </c>
      <c r="H362" s="24">
        <v>0.34570000000000001</v>
      </c>
      <c r="I362" s="24">
        <v>0</v>
      </c>
      <c r="J362" s="24">
        <v>0</v>
      </c>
      <c r="K362" s="24">
        <v>0.1726</v>
      </c>
      <c r="L362" s="24">
        <v>-0.80679999999999996</v>
      </c>
      <c r="M362" s="24">
        <v>-5.2416</v>
      </c>
      <c r="N362" s="24">
        <v>2.125</v>
      </c>
      <c r="O362" s="24">
        <v>0.30880000000000002</v>
      </c>
      <c r="P362" s="24" t="s">
        <v>172</v>
      </c>
      <c r="Q362" s="24">
        <v>-0.35659999999999997</v>
      </c>
      <c r="R362" s="24">
        <v>-5.0435999999999996</v>
      </c>
      <c r="S362" s="24">
        <v>327.358</v>
      </c>
      <c r="T362" s="24">
        <v>327.91899999999998</v>
      </c>
      <c r="U362" s="24">
        <v>2.1916000000000002</v>
      </c>
      <c r="V362" s="24">
        <v>37.806699999999999</v>
      </c>
      <c r="W362" s="24">
        <v>-20</v>
      </c>
      <c r="X362" s="24">
        <v>-19.9054</v>
      </c>
      <c r="Y362" s="24">
        <v>-0.12</v>
      </c>
      <c r="Z362" s="24">
        <v>-0.9516</v>
      </c>
      <c r="AA362" s="24">
        <v>-6.7054999999999998</v>
      </c>
      <c r="AB362">
        <f t="shared" si="46"/>
        <v>3.441187544974092E-2</v>
      </c>
      <c r="AC362" s="14">
        <f t="shared" si="47"/>
        <v>0.32827902791483277</v>
      </c>
    </row>
    <row r="363" spans="1:29" x14ac:dyDescent="0.2">
      <c r="A363" s="24" t="s">
        <v>90</v>
      </c>
      <c r="B363" s="24" t="s">
        <v>160</v>
      </c>
      <c r="C363" s="24">
        <v>1.284</v>
      </c>
      <c r="D363" s="24">
        <v>-0.216</v>
      </c>
      <c r="E363" s="24">
        <v>-8.6602999999999994</v>
      </c>
      <c r="F363" s="24">
        <v>0.33300000000000002</v>
      </c>
      <c r="G363" s="24">
        <v>-1E-4</v>
      </c>
      <c r="H363" s="24">
        <v>0.66749999999999998</v>
      </c>
      <c r="I363" s="24">
        <v>0</v>
      </c>
      <c r="J363" s="24">
        <v>1E-4</v>
      </c>
      <c r="K363" s="24">
        <v>0.15559999999999999</v>
      </c>
      <c r="L363" s="24">
        <v>-0.73560000000000003</v>
      </c>
      <c r="M363" s="24">
        <v>-6.0884999999999998</v>
      </c>
      <c r="N363" s="24">
        <v>2.1046</v>
      </c>
      <c r="O363" s="24">
        <v>0.46629999999999999</v>
      </c>
      <c r="P363" s="24" t="s">
        <v>172</v>
      </c>
      <c r="Q363" s="24">
        <v>-0.36930000000000002</v>
      </c>
      <c r="R363" s="24">
        <v>-6.6856</v>
      </c>
      <c r="S363" s="24">
        <v>327.358</v>
      </c>
      <c r="T363" s="24">
        <v>327.92039999999997</v>
      </c>
      <c r="U363" s="24">
        <v>2.2235999999999998</v>
      </c>
      <c r="V363" s="24">
        <v>38.2806</v>
      </c>
      <c r="W363" s="24">
        <v>-20</v>
      </c>
      <c r="X363" s="24">
        <v>-19.904599999999999</v>
      </c>
      <c r="Y363" s="24">
        <v>-9.6000000000000002E-2</v>
      </c>
      <c r="Z363" s="24">
        <v>-0.89149999999999996</v>
      </c>
      <c r="AA363" s="24">
        <v>-8.4529999999999994</v>
      </c>
      <c r="AB363">
        <f t="shared" si="46"/>
        <v>1.7205939276506339E-2</v>
      </c>
      <c r="AC363" s="14">
        <f t="shared" si="47"/>
        <v>0.32920328634218554</v>
      </c>
    </row>
    <row r="364" spans="1:29" x14ac:dyDescent="0.2">
      <c r="A364" s="24" t="s">
        <v>90</v>
      </c>
      <c r="B364" s="24" t="s">
        <v>160</v>
      </c>
      <c r="C364" s="24">
        <v>1.9271</v>
      </c>
      <c r="D364" s="24">
        <v>-0.30530000000000002</v>
      </c>
      <c r="E364" s="24">
        <v>-7.0711000000000004</v>
      </c>
      <c r="F364" s="24">
        <v>0.33300000000000002</v>
      </c>
      <c r="G364" s="24">
        <v>0</v>
      </c>
      <c r="H364" s="24">
        <v>0.94579999999999997</v>
      </c>
      <c r="I364" s="24">
        <v>0</v>
      </c>
      <c r="J364" s="24">
        <v>0</v>
      </c>
      <c r="K364" s="24">
        <v>0.128</v>
      </c>
      <c r="L364" s="24">
        <v>-0.63580000000000003</v>
      </c>
      <c r="M364" s="24">
        <v>-6.6227999999999998</v>
      </c>
      <c r="N364" s="24">
        <v>2.1034999999999999</v>
      </c>
      <c r="O364" s="24">
        <v>0.61419999999999997</v>
      </c>
      <c r="P364" s="24" t="s">
        <v>172</v>
      </c>
      <c r="Q364" s="24">
        <v>-0.39369999999999999</v>
      </c>
      <c r="R364" s="24">
        <v>-7.5984999999999996</v>
      </c>
      <c r="S364" s="24">
        <v>327.358</v>
      </c>
      <c r="T364" s="24">
        <v>327.928</v>
      </c>
      <c r="U364" s="24">
        <v>2.2298</v>
      </c>
      <c r="V364" s="24">
        <v>38.472000000000001</v>
      </c>
      <c r="W364" s="24">
        <v>-20</v>
      </c>
      <c r="X364" s="24">
        <v>-19.9038</v>
      </c>
      <c r="Y364" s="24">
        <v>-7.1800000000000003E-2</v>
      </c>
      <c r="Z364" s="24">
        <v>-0.84460000000000002</v>
      </c>
      <c r="AA364" s="24">
        <v>-9.7187000000000001</v>
      </c>
      <c r="AB364">
        <f t="shared" si="46"/>
        <v>0</v>
      </c>
      <c r="AC364" s="14">
        <f t="shared" si="47"/>
        <v>0.33046725403205707</v>
      </c>
    </row>
    <row r="365" spans="1:29" x14ac:dyDescent="0.2">
      <c r="A365" s="24" t="s">
        <v>90</v>
      </c>
      <c r="B365" s="24" t="s">
        <v>160</v>
      </c>
      <c r="C365" s="24">
        <v>2.5728</v>
      </c>
      <c r="D365" s="24">
        <v>-0.37390000000000001</v>
      </c>
      <c r="E365" s="24">
        <v>-5</v>
      </c>
      <c r="F365" s="24">
        <v>0.33300000000000002</v>
      </c>
      <c r="G365" s="24">
        <v>0</v>
      </c>
      <c r="H365" s="24">
        <v>1.1608000000000001</v>
      </c>
      <c r="I365" s="24">
        <v>0</v>
      </c>
      <c r="J365" s="24">
        <v>0</v>
      </c>
      <c r="K365" s="24">
        <v>9.11E-2</v>
      </c>
      <c r="L365" s="24">
        <v>-0.54449999999999998</v>
      </c>
      <c r="M365" s="24">
        <v>-6.8276000000000003</v>
      </c>
      <c r="N365" s="24">
        <v>2.129</v>
      </c>
      <c r="O365" s="24">
        <v>0.73360000000000003</v>
      </c>
      <c r="P365" s="24" t="s">
        <v>172</v>
      </c>
      <c r="Q365" s="24">
        <v>-0.42399999999999999</v>
      </c>
      <c r="R365" s="24">
        <v>-7.7714999999999996</v>
      </c>
      <c r="S365" s="24">
        <v>327.358</v>
      </c>
      <c r="T365" s="24">
        <v>327.93900000000002</v>
      </c>
      <c r="U365" s="24">
        <v>2.1987999999999999</v>
      </c>
      <c r="V365" s="24">
        <v>38.204900000000002</v>
      </c>
      <c r="W365" s="24">
        <v>-20</v>
      </c>
      <c r="X365" s="24">
        <v>-19.903199999999998</v>
      </c>
      <c r="Y365" s="24">
        <v>-5.4399999999999997E-2</v>
      </c>
      <c r="Z365" s="24">
        <v>-0.80500000000000005</v>
      </c>
      <c r="AA365" s="24">
        <v>-10.1935</v>
      </c>
      <c r="AB365">
        <f t="shared" si="46"/>
        <v>0</v>
      </c>
      <c r="AC365" s="14">
        <f t="shared" si="47"/>
        <v>0.33173283446455126</v>
      </c>
    </row>
    <row r="366" spans="1:29" x14ac:dyDescent="0.2">
      <c r="A366" s="24" t="s">
        <v>90</v>
      </c>
      <c r="B366" s="24" t="s">
        <v>160</v>
      </c>
      <c r="C366" s="24">
        <v>3.2206999999999999</v>
      </c>
      <c r="D366" s="24">
        <v>-0.41710000000000003</v>
      </c>
      <c r="E366" s="24">
        <v>-2.5882000000000001</v>
      </c>
      <c r="F366" s="24">
        <v>0.33300000000000002</v>
      </c>
      <c r="G366" s="24">
        <v>0</v>
      </c>
      <c r="H366" s="24">
        <v>1.2966</v>
      </c>
      <c r="I366" s="24">
        <v>0</v>
      </c>
      <c r="J366" s="24">
        <v>0</v>
      </c>
      <c r="K366" s="24">
        <v>4.7300000000000002E-2</v>
      </c>
      <c r="L366" s="24">
        <v>-0.48920000000000002</v>
      </c>
      <c r="M366" s="24">
        <v>-6.7271999999999998</v>
      </c>
      <c r="N366" s="24">
        <v>2.181</v>
      </c>
      <c r="O366" s="24">
        <v>0.81140000000000001</v>
      </c>
      <c r="P366" s="24" t="s">
        <v>172</v>
      </c>
      <c r="Q366" s="24">
        <v>-0.4526</v>
      </c>
      <c r="R366" s="24">
        <v>-7.2346000000000004</v>
      </c>
      <c r="S366" s="24">
        <v>327.358</v>
      </c>
      <c r="T366" s="24">
        <v>327.94830000000002</v>
      </c>
      <c r="U366" s="24">
        <v>2.141</v>
      </c>
      <c r="V366" s="24">
        <v>37.592599999999997</v>
      </c>
      <c r="W366" s="24">
        <v>-20</v>
      </c>
      <c r="X366" s="24">
        <v>-19.903099999999998</v>
      </c>
      <c r="Y366" s="24">
        <v>-4.6800000000000001E-2</v>
      </c>
      <c r="Z366" s="24">
        <v>-0.77539999999999998</v>
      </c>
      <c r="AA366" s="24">
        <v>-9.9459</v>
      </c>
      <c r="AB366">
        <f t="shared" si="46"/>
        <v>0</v>
      </c>
      <c r="AC366" s="14">
        <f t="shared" si="47"/>
        <v>0.33266030372309058</v>
      </c>
    </row>
    <row r="367" spans="1:29" x14ac:dyDescent="0.2">
      <c r="A367" s="24" t="s">
        <v>90</v>
      </c>
      <c r="B367" s="24" t="s">
        <v>160</v>
      </c>
      <c r="C367" s="24">
        <v>3.8698000000000001</v>
      </c>
      <c r="D367" s="24">
        <v>-0.43169999999999997</v>
      </c>
      <c r="E367" s="24">
        <v>0</v>
      </c>
      <c r="F367" s="24">
        <v>0.33300000000000002</v>
      </c>
      <c r="G367" s="24">
        <v>0</v>
      </c>
      <c r="H367" s="24">
        <v>1.3427</v>
      </c>
      <c r="I367" s="24">
        <v>0</v>
      </c>
      <c r="J367" s="24">
        <v>0</v>
      </c>
      <c r="K367" s="24">
        <v>-2.9999999999999997E-4</v>
      </c>
      <c r="L367" s="24">
        <v>-0.4758</v>
      </c>
      <c r="M367" s="24">
        <v>-6.3569000000000004</v>
      </c>
      <c r="N367" s="24">
        <v>2.2477999999999998</v>
      </c>
      <c r="O367" s="24">
        <v>0.84340000000000004</v>
      </c>
      <c r="P367" s="24" t="s">
        <v>172</v>
      </c>
      <c r="Q367" s="24">
        <v>-0.4728</v>
      </c>
      <c r="R367" s="24">
        <v>-6.0423</v>
      </c>
      <c r="S367" s="24">
        <v>327.358</v>
      </c>
      <c r="T367" s="24">
        <v>327.95179999999999</v>
      </c>
      <c r="U367" s="24">
        <v>2.0847000000000002</v>
      </c>
      <c r="V367" s="24">
        <v>36.985700000000001</v>
      </c>
      <c r="W367" s="24">
        <v>-20</v>
      </c>
      <c r="X367" s="24">
        <v>-19.903199999999998</v>
      </c>
      <c r="Y367" s="24">
        <v>-4.6300000000000001E-2</v>
      </c>
      <c r="Z367" s="24">
        <v>-0.7661</v>
      </c>
      <c r="AA367" s="24">
        <v>-9.3739000000000008</v>
      </c>
      <c r="AB367">
        <f t="shared" si="46"/>
        <v>0</v>
      </c>
      <c r="AC367" s="14">
        <f t="shared" si="47"/>
        <v>0.33300000000000002</v>
      </c>
    </row>
    <row r="368" spans="1:29" x14ac:dyDescent="0.2">
      <c r="A368" s="24" t="s">
        <v>90</v>
      </c>
      <c r="B368" s="24" t="s">
        <v>160</v>
      </c>
      <c r="C368" s="24">
        <v>4.5189000000000004</v>
      </c>
      <c r="D368" s="24">
        <v>-0.41689999999999999</v>
      </c>
      <c r="E368" s="24">
        <v>2.5882000000000001</v>
      </c>
      <c r="F368" s="24">
        <v>0.33300000000000002</v>
      </c>
      <c r="G368" s="24">
        <v>0</v>
      </c>
      <c r="H368" s="24">
        <v>1.2955000000000001</v>
      </c>
      <c r="I368" s="24">
        <v>0</v>
      </c>
      <c r="J368" s="24">
        <v>0</v>
      </c>
      <c r="K368" s="24">
        <v>-4.7800000000000002E-2</v>
      </c>
      <c r="L368" s="24">
        <v>-0.49120000000000003</v>
      </c>
      <c r="M368" s="24">
        <v>-5.7393000000000001</v>
      </c>
      <c r="N368" s="24">
        <v>2.3104</v>
      </c>
      <c r="O368" s="24">
        <v>0.83399999999999996</v>
      </c>
      <c r="P368" s="24" t="s">
        <v>172</v>
      </c>
      <c r="Q368" s="24">
        <v>-0.48060000000000003</v>
      </c>
      <c r="R368" s="24">
        <v>-4.2652999999999999</v>
      </c>
      <c r="S368" s="24">
        <v>327.358</v>
      </c>
      <c r="T368" s="24">
        <v>327.94760000000002</v>
      </c>
      <c r="U368" s="24">
        <v>2.0609000000000002</v>
      </c>
      <c r="V368" s="24">
        <v>36.778700000000001</v>
      </c>
      <c r="W368" s="24">
        <v>-20</v>
      </c>
      <c r="X368" s="24">
        <v>-19.903500000000001</v>
      </c>
      <c r="Y368" s="24">
        <v>-4.6899999999999997E-2</v>
      </c>
      <c r="Z368" s="24">
        <v>-0.78839999999999999</v>
      </c>
      <c r="AA368" s="24">
        <v>-8.9638000000000009</v>
      </c>
      <c r="AB368">
        <f t="shared" si="46"/>
        <v>0</v>
      </c>
      <c r="AC368" s="14">
        <f t="shared" si="47"/>
        <v>0.33266030372309058</v>
      </c>
    </row>
    <row r="369" spans="1:29" x14ac:dyDescent="0.2">
      <c r="A369" s="24" t="s">
        <v>90</v>
      </c>
      <c r="B369" s="24" t="s">
        <v>160</v>
      </c>
      <c r="C369" s="24">
        <v>5.1668000000000003</v>
      </c>
      <c r="D369" s="24">
        <v>-0.37359999999999999</v>
      </c>
      <c r="E369" s="24">
        <v>5</v>
      </c>
      <c r="F369" s="24">
        <v>0.33300000000000002</v>
      </c>
      <c r="G369" s="24">
        <v>-1E-4</v>
      </c>
      <c r="H369" s="24">
        <v>1.1588000000000001</v>
      </c>
      <c r="I369" s="24">
        <v>0</v>
      </c>
      <c r="J369" s="24">
        <v>0</v>
      </c>
      <c r="K369" s="24">
        <v>-9.1499999999999998E-2</v>
      </c>
      <c r="L369" s="24">
        <v>-0.51539999999999997</v>
      </c>
      <c r="M369" s="24">
        <v>-4.8815999999999997</v>
      </c>
      <c r="N369" s="24">
        <v>2.3502000000000001</v>
      </c>
      <c r="O369" s="24">
        <v>0.79190000000000005</v>
      </c>
      <c r="P369" s="24" t="s">
        <v>172</v>
      </c>
      <c r="Q369" s="24">
        <v>-0.47570000000000001</v>
      </c>
      <c r="R369" s="24">
        <v>-1.9912000000000001</v>
      </c>
      <c r="S369" s="24">
        <v>327.358</v>
      </c>
      <c r="T369" s="24">
        <v>327.93759999999997</v>
      </c>
      <c r="U369" s="24">
        <v>2.0869</v>
      </c>
      <c r="V369" s="24">
        <v>37.186</v>
      </c>
      <c r="W369" s="24">
        <v>-20</v>
      </c>
      <c r="X369" s="24">
        <v>-19.9039</v>
      </c>
      <c r="Y369" s="24">
        <v>-4.3499999999999997E-2</v>
      </c>
      <c r="Z369" s="24">
        <v>-0.84819999999999995</v>
      </c>
      <c r="AA369" s="24">
        <v>-8.9948999999999995</v>
      </c>
      <c r="AB369">
        <f t="shared" si="46"/>
        <v>1.7205939276506339E-2</v>
      </c>
      <c r="AC369" s="14">
        <f t="shared" si="47"/>
        <v>0.33173283446455126</v>
      </c>
    </row>
    <row r="370" spans="1:29" x14ac:dyDescent="0.2">
      <c r="A370" s="24" t="s">
        <v>90</v>
      </c>
      <c r="B370" s="24" t="s">
        <v>160</v>
      </c>
      <c r="C370" s="24">
        <v>5.8124000000000002</v>
      </c>
      <c r="D370" s="24">
        <v>-0.3049</v>
      </c>
      <c r="E370" s="24">
        <v>7.0711000000000004</v>
      </c>
      <c r="F370" s="24">
        <v>0.33300000000000002</v>
      </c>
      <c r="G370" s="24">
        <v>0</v>
      </c>
      <c r="H370" s="24">
        <v>0.94320000000000004</v>
      </c>
      <c r="I370" s="24">
        <v>0</v>
      </c>
      <c r="J370" s="24">
        <v>0</v>
      </c>
      <c r="K370" s="24">
        <v>-0.12820000000000001</v>
      </c>
      <c r="L370" s="24">
        <v>-0.53669999999999995</v>
      </c>
      <c r="M370" s="24">
        <v>-3.7961</v>
      </c>
      <c r="N370" s="24">
        <v>2.359</v>
      </c>
      <c r="O370" s="24">
        <v>0.72519999999999996</v>
      </c>
      <c r="P370" s="24" t="s">
        <v>172</v>
      </c>
      <c r="Q370" s="24">
        <v>-0.46179999999999999</v>
      </c>
      <c r="R370" s="24">
        <v>0.66839999999999999</v>
      </c>
      <c r="S370" s="24">
        <v>327.358</v>
      </c>
      <c r="T370" s="24">
        <v>327.9264</v>
      </c>
      <c r="U370" s="24">
        <v>2.1566000000000001</v>
      </c>
      <c r="V370" s="24">
        <v>38.114199999999997</v>
      </c>
      <c r="W370" s="24">
        <v>-20</v>
      </c>
      <c r="X370" s="24">
        <v>-19.904299999999999</v>
      </c>
      <c r="Y370" s="24">
        <v>-3.56E-2</v>
      </c>
      <c r="Z370" s="24">
        <v>-0.94220000000000004</v>
      </c>
      <c r="AA370" s="24">
        <v>-9.3646999999999991</v>
      </c>
      <c r="AB370">
        <f t="shared" si="46"/>
        <v>0</v>
      </c>
      <c r="AC370" s="14">
        <f t="shared" si="47"/>
        <v>0.33046725403205707</v>
      </c>
    </row>
    <row r="371" spans="1:29" x14ac:dyDescent="0.2">
      <c r="A371" s="24" t="s">
        <v>90</v>
      </c>
      <c r="B371" s="24" t="s">
        <v>160</v>
      </c>
      <c r="C371" s="24">
        <v>6.4555999999999996</v>
      </c>
      <c r="D371" s="24">
        <v>-0.2155</v>
      </c>
      <c r="E371" s="24">
        <v>8.6602999999999994</v>
      </c>
      <c r="F371" s="24">
        <v>0.33300000000000002</v>
      </c>
      <c r="G371" s="24">
        <v>0</v>
      </c>
      <c r="H371" s="24">
        <v>0.66479999999999995</v>
      </c>
      <c r="I371" s="24">
        <v>0</v>
      </c>
      <c r="J371" s="24">
        <v>0</v>
      </c>
      <c r="K371" s="24">
        <v>-0.15570000000000001</v>
      </c>
      <c r="L371" s="24">
        <v>-0.55910000000000004</v>
      </c>
      <c r="M371" s="24">
        <v>-2.5299999999999998</v>
      </c>
      <c r="N371" s="24">
        <v>2.3439000000000001</v>
      </c>
      <c r="O371" s="24">
        <v>0.63759999999999994</v>
      </c>
      <c r="P371" s="24" t="s">
        <v>172</v>
      </c>
      <c r="Q371" s="24">
        <v>-0.44409999999999999</v>
      </c>
      <c r="R371" s="24">
        <v>3.5710999999999999</v>
      </c>
      <c r="S371" s="24">
        <v>327.358</v>
      </c>
      <c r="T371" s="24">
        <v>327.91919999999999</v>
      </c>
      <c r="U371" s="24">
        <v>2.2431999999999999</v>
      </c>
      <c r="V371" s="24">
        <v>39.205800000000004</v>
      </c>
      <c r="W371" s="24">
        <v>-20</v>
      </c>
      <c r="X371" s="24">
        <v>-19.904599999999999</v>
      </c>
      <c r="Y371" s="24">
        <v>-2.8299999999999999E-2</v>
      </c>
      <c r="Z371" s="24">
        <v>-1.0596000000000001</v>
      </c>
      <c r="AA371" s="24">
        <v>-9.6386000000000003</v>
      </c>
      <c r="AB371">
        <f t="shared" si="46"/>
        <v>0</v>
      </c>
      <c r="AC371" s="14">
        <f t="shared" si="47"/>
        <v>0.32920328634218554</v>
      </c>
    </row>
    <row r="372" spans="1:29" x14ac:dyDescent="0.2">
      <c r="A372" s="24" t="s">
        <v>90</v>
      </c>
      <c r="B372" s="24" t="s">
        <v>160</v>
      </c>
      <c r="C372" s="24">
        <v>7.0964999999999998</v>
      </c>
      <c r="D372" s="24">
        <v>-0.1115</v>
      </c>
      <c r="E372" s="24">
        <v>9.6593</v>
      </c>
      <c r="F372" s="24">
        <v>0.33300000000000002</v>
      </c>
      <c r="G372" s="24">
        <v>1E-4</v>
      </c>
      <c r="H372" s="24">
        <v>0.34289999999999998</v>
      </c>
      <c r="I372" s="24">
        <v>0</v>
      </c>
      <c r="J372" s="24">
        <v>0</v>
      </c>
      <c r="K372" s="24">
        <v>-0.1726</v>
      </c>
      <c r="L372" s="24">
        <v>-0.59719999999999995</v>
      </c>
      <c r="M372" s="24">
        <v>-1.1835</v>
      </c>
      <c r="N372" s="24">
        <v>2.3239999999999998</v>
      </c>
      <c r="O372" s="24">
        <v>0.52949999999999997</v>
      </c>
      <c r="P372" s="24" t="s">
        <v>172</v>
      </c>
      <c r="Q372" s="24">
        <v>-0.42859999999999998</v>
      </c>
      <c r="R372" s="24">
        <v>6.5427</v>
      </c>
      <c r="S372" s="24">
        <v>327.358</v>
      </c>
      <c r="T372" s="24">
        <v>327.91919999999999</v>
      </c>
      <c r="U372" s="24">
        <v>2.3134000000000001</v>
      </c>
      <c r="V372" s="24">
        <v>40.028300000000002</v>
      </c>
      <c r="W372" s="24">
        <v>-20</v>
      </c>
      <c r="X372" s="24">
        <v>-19.904800000000002</v>
      </c>
      <c r="Y372" s="24">
        <v>-2.92E-2</v>
      </c>
      <c r="Z372" s="24">
        <v>-1.1866000000000001</v>
      </c>
      <c r="AA372" s="24">
        <v>-9.3016000000000005</v>
      </c>
      <c r="AB372">
        <f t="shared" si="46"/>
        <v>-1.7205939276506339E-2</v>
      </c>
      <c r="AC372" s="14">
        <f t="shared" si="47"/>
        <v>0.32827902791483277</v>
      </c>
    </row>
    <row r="373" spans="1:29" x14ac:dyDescent="0.2">
      <c r="A373" s="24" t="s">
        <v>90</v>
      </c>
      <c r="B373" s="24" t="s">
        <v>160</v>
      </c>
      <c r="C373" s="24">
        <v>7.7363</v>
      </c>
      <c r="D373" s="24">
        <v>0</v>
      </c>
      <c r="E373" s="24">
        <v>10</v>
      </c>
      <c r="F373" s="24">
        <v>0.33300000000000002</v>
      </c>
      <c r="G373" s="24">
        <v>1E-4</v>
      </c>
      <c r="H373" s="24">
        <v>-1.1999999999999999E-3</v>
      </c>
      <c r="I373" s="24">
        <v>0</v>
      </c>
      <c r="J373" s="24">
        <v>0</v>
      </c>
      <c r="K373" s="24">
        <v>-0.1784</v>
      </c>
      <c r="L373" s="24">
        <v>-0.6633</v>
      </c>
      <c r="M373" s="24">
        <v>9.9400000000000002E-2</v>
      </c>
      <c r="N373" s="24">
        <v>2.3210999999999999</v>
      </c>
      <c r="O373" s="24">
        <v>0.40129999999999999</v>
      </c>
      <c r="P373" s="24" t="s">
        <v>172</v>
      </c>
      <c r="Q373" s="24">
        <v>-0.4194</v>
      </c>
      <c r="R373" s="24">
        <v>9.3856999999999999</v>
      </c>
      <c r="S373" s="24">
        <v>327.358</v>
      </c>
      <c r="T373" s="24">
        <v>327.92630000000003</v>
      </c>
      <c r="U373" s="24">
        <v>2.3443000000000001</v>
      </c>
      <c r="V373" s="24">
        <v>40.302599999999998</v>
      </c>
      <c r="W373" s="24">
        <v>-20</v>
      </c>
      <c r="X373" s="24">
        <v>-19.904800000000002</v>
      </c>
      <c r="Y373" s="24">
        <v>-4.3999999999999997E-2</v>
      </c>
      <c r="Z373" s="24">
        <v>-1.3126</v>
      </c>
      <c r="AA373" s="24">
        <v>-8.0683000000000007</v>
      </c>
      <c r="AB373">
        <f t="shared" si="46"/>
        <v>-1.7205939276506339E-2</v>
      </c>
      <c r="AC373" s="14">
        <f t="shared" si="47"/>
        <v>0.3279409817530653</v>
      </c>
    </row>
    <row r="374" spans="1:29" x14ac:dyDescent="0.2">
      <c r="A374" s="24" t="s">
        <v>90</v>
      </c>
      <c r="B374" s="24" t="s">
        <v>160</v>
      </c>
      <c r="C374" s="24">
        <v>8.3759999999999994</v>
      </c>
      <c r="D374" s="24">
        <v>0.1115</v>
      </c>
      <c r="E374" s="24">
        <v>9.6593</v>
      </c>
      <c r="F374" s="24">
        <v>0.33300000000000002</v>
      </c>
      <c r="G374" s="24">
        <v>0</v>
      </c>
      <c r="H374" s="24">
        <v>-0.3453</v>
      </c>
      <c r="I374" s="24">
        <v>0</v>
      </c>
      <c r="J374" s="24">
        <v>0</v>
      </c>
      <c r="K374" s="24">
        <v>-0.17269999999999999</v>
      </c>
      <c r="L374" s="24">
        <v>-0.75390000000000001</v>
      </c>
      <c r="M374" s="24">
        <v>1.1662999999999999</v>
      </c>
      <c r="N374" s="24">
        <v>2.3483999999999998</v>
      </c>
      <c r="O374" s="24">
        <v>0.25750000000000001</v>
      </c>
      <c r="P374" s="24" t="s">
        <v>172</v>
      </c>
      <c r="Q374" s="24">
        <v>-0.41839999999999999</v>
      </c>
      <c r="R374" s="24">
        <v>11.8955</v>
      </c>
      <c r="S374" s="24">
        <v>327.358</v>
      </c>
      <c r="T374" s="24">
        <v>327.93759999999997</v>
      </c>
      <c r="U374" s="24">
        <v>2.3340000000000001</v>
      </c>
      <c r="V374" s="24">
        <v>40.0411</v>
      </c>
      <c r="W374" s="24">
        <v>-20</v>
      </c>
      <c r="X374" s="24">
        <v>-19.904599999999999</v>
      </c>
      <c r="Y374" s="24">
        <v>-7.2700000000000001E-2</v>
      </c>
      <c r="Z374" s="24">
        <v>-1.4320999999999999</v>
      </c>
      <c r="AA374" s="24">
        <v>-6.0738000000000003</v>
      </c>
      <c r="AB374">
        <f t="shared" si="46"/>
        <v>0</v>
      </c>
      <c r="AC374" s="14">
        <f t="shared" si="47"/>
        <v>0.32827902791483277</v>
      </c>
    </row>
    <row r="375" spans="1:29" x14ac:dyDescent="0.2">
      <c r="A375" s="24" t="s">
        <v>90</v>
      </c>
      <c r="B375" s="24" t="s">
        <v>160</v>
      </c>
      <c r="C375" s="24">
        <v>9.0168999999999997</v>
      </c>
      <c r="D375" s="24">
        <v>0.21540000000000001</v>
      </c>
      <c r="E375" s="24">
        <v>8.6602999999999994</v>
      </c>
      <c r="F375" s="24">
        <v>0.33300000000000002</v>
      </c>
      <c r="G375" s="24">
        <v>-1E-4</v>
      </c>
      <c r="H375" s="24">
        <v>-0.6673</v>
      </c>
      <c r="I375" s="24">
        <v>0</v>
      </c>
      <c r="J375" s="24">
        <v>-1E-4</v>
      </c>
      <c r="K375" s="24">
        <v>-0.15570000000000001</v>
      </c>
      <c r="L375" s="24">
        <v>-0.84599999999999997</v>
      </c>
      <c r="M375" s="24">
        <v>1.9024000000000001</v>
      </c>
      <c r="N375" s="24">
        <v>2.4032</v>
      </c>
      <c r="O375" s="24">
        <v>0.10929999999999999</v>
      </c>
      <c r="P375" s="24" t="s">
        <v>172</v>
      </c>
      <c r="Q375" s="24">
        <v>-0.4249</v>
      </c>
      <c r="R375" s="24">
        <v>13.880100000000001</v>
      </c>
      <c r="S375" s="24">
        <v>327.358</v>
      </c>
      <c r="T375" s="24">
        <v>327.94889999999998</v>
      </c>
      <c r="U375" s="24">
        <v>2.3005</v>
      </c>
      <c r="V375" s="24">
        <v>39.519100000000002</v>
      </c>
      <c r="W375" s="24">
        <v>-20</v>
      </c>
      <c r="X375" s="24">
        <v>-19.904</v>
      </c>
      <c r="Y375" s="24">
        <v>-0.1084</v>
      </c>
      <c r="Z375" s="24">
        <v>-1.5431999999999999</v>
      </c>
      <c r="AA375" s="24">
        <v>-3.8346</v>
      </c>
      <c r="AB375">
        <f t="shared" si="46"/>
        <v>1.7205939276506339E-2</v>
      </c>
      <c r="AC375" s="14">
        <f t="shared" si="47"/>
        <v>0.32920328634218554</v>
      </c>
    </row>
    <row r="376" spans="1:29" x14ac:dyDescent="0.2">
      <c r="A376" s="24" t="s">
        <v>90</v>
      </c>
      <c r="B376" s="24" t="s">
        <v>160</v>
      </c>
      <c r="C376" s="24">
        <v>9.6600999999999999</v>
      </c>
      <c r="D376" s="24">
        <v>0.30470000000000003</v>
      </c>
      <c r="E376" s="24">
        <v>7.0711000000000004</v>
      </c>
      <c r="F376" s="24">
        <v>0.33300000000000002</v>
      </c>
      <c r="G376" s="24">
        <v>-2.0000000000000001E-4</v>
      </c>
      <c r="H376" s="24">
        <v>-0.94579999999999997</v>
      </c>
      <c r="I376" s="24">
        <v>0</v>
      </c>
      <c r="J376" s="24">
        <v>0</v>
      </c>
      <c r="K376" s="24">
        <v>-0.12809999999999999</v>
      </c>
      <c r="L376" s="24">
        <v>-0.90600000000000003</v>
      </c>
      <c r="M376" s="24">
        <v>2.2633999999999999</v>
      </c>
      <c r="N376" s="24">
        <v>2.4676999999999998</v>
      </c>
      <c r="O376" s="24">
        <v>-2.7799999999999998E-2</v>
      </c>
      <c r="P376" s="24" t="s">
        <v>172</v>
      </c>
      <c r="Q376" s="24">
        <v>-0.43640000000000001</v>
      </c>
      <c r="R376" s="24">
        <v>15.178800000000001</v>
      </c>
      <c r="S376" s="24">
        <v>327.358</v>
      </c>
      <c r="T376" s="24">
        <v>327.95679999999999</v>
      </c>
      <c r="U376" s="24">
        <v>2.2694000000000001</v>
      </c>
      <c r="V376" s="24">
        <v>39.1004</v>
      </c>
      <c r="W376" s="24">
        <v>-20</v>
      </c>
      <c r="X376" s="24">
        <v>-19.903199999999998</v>
      </c>
      <c r="Y376" s="24">
        <v>-0.1406</v>
      </c>
      <c r="Z376" s="24">
        <v>-1.643</v>
      </c>
      <c r="AA376" s="24">
        <v>-1.9993000000000001</v>
      </c>
      <c r="AB376">
        <f t="shared" si="46"/>
        <v>3.441187544974092E-2</v>
      </c>
      <c r="AC376" s="14">
        <f t="shared" si="47"/>
        <v>0.33046725403205707</v>
      </c>
    </row>
    <row r="377" spans="1:29" x14ac:dyDescent="0.2">
      <c r="A377" s="24" t="s">
        <v>90</v>
      </c>
      <c r="B377" s="24" t="s">
        <v>160</v>
      </c>
      <c r="C377" s="24">
        <v>10.3058</v>
      </c>
      <c r="D377" s="24">
        <v>0.37330000000000002</v>
      </c>
      <c r="E377" s="24">
        <v>5</v>
      </c>
      <c r="F377" s="24">
        <v>0.33300000000000002</v>
      </c>
      <c r="G377" s="24">
        <v>-2.0000000000000001E-4</v>
      </c>
      <c r="H377" s="24">
        <v>-1.161</v>
      </c>
      <c r="I377" s="24">
        <v>0</v>
      </c>
      <c r="J377" s="24">
        <v>0</v>
      </c>
      <c r="K377" s="24">
        <v>-9.1200000000000003E-2</v>
      </c>
      <c r="L377" s="24">
        <v>-0.9073</v>
      </c>
      <c r="M377" s="24">
        <v>2.2789000000000001</v>
      </c>
      <c r="N377" s="24">
        <v>2.5173000000000001</v>
      </c>
      <c r="O377" s="24">
        <v>-0.1376</v>
      </c>
      <c r="P377" s="24" t="s">
        <v>172</v>
      </c>
      <c r="Q377" s="24">
        <v>-0.44919999999999999</v>
      </c>
      <c r="R377" s="24">
        <v>15.677300000000001</v>
      </c>
      <c r="S377" s="24">
        <v>327.358</v>
      </c>
      <c r="T377" s="24">
        <v>327.96</v>
      </c>
      <c r="U377" s="24">
        <v>2.2587999999999999</v>
      </c>
      <c r="V377" s="24">
        <v>39.022100000000002</v>
      </c>
      <c r="W377" s="24">
        <v>-20</v>
      </c>
      <c r="X377" s="24">
        <v>-19.9024</v>
      </c>
      <c r="Y377" s="24">
        <v>-0.16</v>
      </c>
      <c r="Z377" s="24">
        <v>-1.7230000000000001</v>
      </c>
      <c r="AA377" s="24">
        <v>-1.0296000000000001</v>
      </c>
      <c r="AB377">
        <f t="shared" si="46"/>
        <v>3.441187544974092E-2</v>
      </c>
      <c r="AC377" s="14">
        <f t="shared" si="47"/>
        <v>0.33173283446455126</v>
      </c>
    </row>
    <row r="378" spans="1:29" x14ac:dyDescent="0.2">
      <c r="A378" s="24" t="s">
        <v>90</v>
      </c>
      <c r="B378" s="24" t="s">
        <v>160</v>
      </c>
      <c r="C378" s="24">
        <v>10.9536</v>
      </c>
      <c r="D378" s="24">
        <v>0.41649999999999998</v>
      </c>
      <c r="E378" s="24">
        <v>2.5882000000000001</v>
      </c>
      <c r="F378" s="24">
        <v>0.33300000000000002</v>
      </c>
      <c r="G378" s="24">
        <v>-2.0000000000000001E-4</v>
      </c>
      <c r="H378" s="24">
        <v>-1.2968999999999999</v>
      </c>
      <c r="I378" s="24">
        <v>0</v>
      </c>
      <c r="J378" s="24">
        <v>0</v>
      </c>
      <c r="K378" s="24">
        <v>-4.7300000000000002E-2</v>
      </c>
      <c r="L378" s="24">
        <v>-0.84670000000000001</v>
      </c>
      <c r="M378" s="24">
        <v>2.0238</v>
      </c>
      <c r="N378" s="24">
        <v>2.5323000000000002</v>
      </c>
      <c r="O378" s="24">
        <v>-0.2097</v>
      </c>
      <c r="P378" s="24" t="s">
        <v>172</v>
      </c>
      <c r="Q378" s="24">
        <v>-0.45929999999999999</v>
      </c>
      <c r="R378" s="24">
        <v>15.3184</v>
      </c>
      <c r="S378" s="24">
        <v>327.358</v>
      </c>
      <c r="T378" s="24">
        <v>327.95960000000002</v>
      </c>
      <c r="U378" s="24">
        <v>2.2692000000000001</v>
      </c>
      <c r="V378" s="24">
        <v>39.263500000000001</v>
      </c>
      <c r="W378" s="24">
        <v>-20</v>
      </c>
      <c r="X378" s="24">
        <v>-19.901700000000002</v>
      </c>
      <c r="Y378" s="24">
        <v>-0.16320000000000001</v>
      </c>
      <c r="Z378" s="24">
        <v>-1.7697000000000001</v>
      </c>
      <c r="AA378" s="24">
        <v>-0.98950000000000005</v>
      </c>
      <c r="AB378">
        <f t="shared" si="46"/>
        <v>3.441187544974092E-2</v>
      </c>
      <c r="AC378" s="14">
        <f t="shared" si="47"/>
        <v>0.33266030372309058</v>
      </c>
    </row>
    <row r="379" spans="1:29" x14ac:dyDescent="0.2">
      <c r="A379" s="24" t="s">
        <v>90</v>
      </c>
      <c r="B379" s="24" t="s">
        <v>160</v>
      </c>
      <c r="C379" s="24">
        <v>11.6028</v>
      </c>
      <c r="D379" s="24">
        <v>0.43109999999999998</v>
      </c>
      <c r="E379" s="24">
        <v>0</v>
      </c>
      <c r="F379" s="24">
        <v>0.33300000000000002</v>
      </c>
      <c r="G379" s="24">
        <v>-2.0000000000000001E-4</v>
      </c>
      <c r="H379" s="24">
        <v>-1.3431</v>
      </c>
      <c r="I379" s="24">
        <v>0</v>
      </c>
      <c r="J379" s="24">
        <v>0</v>
      </c>
      <c r="K379" s="24">
        <v>2.9999999999999997E-4</v>
      </c>
      <c r="L379" s="24">
        <v>-0.74919999999999998</v>
      </c>
      <c r="M379" s="24">
        <v>1.5750999999999999</v>
      </c>
      <c r="N379" s="24">
        <v>2.5062000000000002</v>
      </c>
      <c r="O379" s="24">
        <v>-0.2414</v>
      </c>
      <c r="P379" s="24" t="s">
        <v>172</v>
      </c>
      <c r="Q379" s="24">
        <v>-0.46300000000000002</v>
      </c>
      <c r="R379" s="24">
        <v>14.109</v>
      </c>
      <c r="S379" s="24">
        <v>327.358</v>
      </c>
      <c r="T379" s="24">
        <v>327.95760000000001</v>
      </c>
      <c r="U379" s="24">
        <v>2.2852999999999999</v>
      </c>
      <c r="V379" s="24">
        <v>39.573300000000003</v>
      </c>
      <c r="W379" s="24">
        <v>-20</v>
      </c>
      <c r="X379" s="24">
        <v>-19.901599999999998</v>
      </c>
      <c r="Y379" s="24">
        <v>-0.15409999999999999</v>
      </c>
      <c r="Z379" s="24">
        <v>-1.7683</v>
      </c>
      <c r="AA379" s="24">
        <v>-1.5581</v>
      </c>
      <c r="AB379">
        <f t="shared" si="46"/>
        <v>3.441187544974092E-2</v>
      </c>
      <c r="AC379" s="14">
        <f t="shared" si="47"/>
        <v>0.33300000000000002</v>
      </c>
    </row>
    <row r="380" spans="1:29" x14ac:dyDescent="0.2">
      <c r="A380" s="24" t="s">
        <v>90</v>
      </c>
      <c r="B380" s="24" t="s">
        <v>160</v>
      </c>
      <c r="C380" s="24">
        <v>12.251899999999999</v>
      </c>
      <c r="D380" s="24">
        <v>0.4163</v>
      </c>
      <c r="E380" s="24">
        <v>-2.5882000000000001</v>
      </c>
      <c r="F380" s="24">
        <v>0.33300000000000002</v>
      </c>
      <c r="G380" s="24">
        <v>-2.0000000000000001E-4</v>
      </c>
      <c r="H380" s="24">
        <v>-1.2958000000000001</v>
      </c>
      <c r="I380" s="24">
        <v>0</v>
      </c>
      <c r="J380" s="24">
        <v>0</v>
      </c>
      <c r="K380" s="24">
        <v>4.7899999999999998E-2</v>
      </c>
      <c r="L380" s="24">
        <v>-0.65769999999999995</v>
      </c>
      <c r="M380" s="24">
        <v>0.97619999999999996</v>
      </c>
      <c r="N380" s="24">
        <v>2.4472</v>
      </c>
      <c r="O380" s="24">
        <v>-0.23710000000000001</v>
      </c>
      <c r="P380" s="24" t="s">
        <v>172</v>
      </c>
      <c r="Q380" s="24">
        <v>-0.45789999999999997</v>
      </c>
      <c r="R380" s="24">
        <v>12.1243</v>
      </c>
      <c r="S380" s="24">
        <v>327.358</v>
      </c>
      <c r="T380" s="24">
        <v>327.95530000000002</v>
      </c>
      <c r="U380" s="24">
        <v>2.2867000000000002</v>
      </c>
      <c r="V380" s="24">
        <v>39.636600000000001</v>
      </c>
      <c r="W380" s="24">
        <v>-20</v>
      </c>
      <c r="X380" s="24">
        <v>-19.902100000000001</v>
      </c>
      <c r="Y380" s="24">
        <v>-0.14119999999999999</v>
      </c>
      <c r="Z380" s="24">
        <v>-1.7102999999999999</v>
      </c>
      <c r="AA380" s="24">
        <v>-2.2502</v>
      </c>
      <c r="AB380">
        <f t="shared" si="46"/>
        <v>3.441187544974092E-2</v>
      </c>
      <c r="AC380" s="14">
        <f t="shared" si="47"/>
        <v>0.33266030372309058</v>
      </c>
    </row>
    <row r="381" spans="1:29" x14ac:dyDescent="0.2">
      <c r="A381" s="24" t="s">
        <v>90</v>
      </c>
      <c r="B381" s="24" t="s">
        <v>160</v>
      </c>
      <c r="C381" s="24">
        <v>12.899699999999999</v>
      </c>
      <c r="D381" s="24">
        <v>0.373</v>
      </c>
      <c r="E381" s="24">
        <v>-5</v>
      </c>
      <c r="F381" s="24">
        <v>0.33300000000000002</v>
      </c>
      <c r="G381" s="24">
        <v>-1E-4</v>
      </c>
      <c r="H381" s="24">
        <v>-1.159</v>
      </c>
      <c r="I381" s="24">
        <v>0</v>
      </c>
      <c r="J381" s="24">
        <v>0</v>
      </c>
      <c r="K381" s="24">
        <v>9.1600000000000001E-2</v>
      </c>
      <c r="L381" s="24">
        <v>-0.61260000000000003</v>
      </c>
      <c r="M381" s="24">
        <v>0.2293</v>
      </c>
      <c r="N381" s="24">
        <v>2.3730000000000002</v>
      </c>
      <c r="O381" s="24">
        <v>-0.20430000000000001</v>
      </c>
      <c r="P381" s="24" t="s">
        <v>172</v>
      </c>
      <c r="Q381" s="24">
        <v>-0.44350000000000001</v>
      </c>
      <c r="R381" s="24">
        <v>9.5076000000000001</v>
      </c>
      <c r="S381" s="24">
        <v>327.358</v>
      </c>
      <c r="T381" s="24">
        <v>327.95260000000002</v>
      </c>
      <c r="U381" s="24">
        <v>2.2621000000000002</v>
      </c>
      <c r="V381" s="24">
        <v>39.2776</v>
      </c>
      <c r="W381" s="24">
        <v>-20</v>
      </c>
      <c r="X381" s="24">
        <v>-19.903099999999998</v>
      </c>
      <c r="Y381" s="24">
        <v>-0.13289999999999999</v>
      </c>
      <c r="Z381" s="24">
        <v>-1.5993999999999999</v>
      </c>
      <c r="AA381" s="24">
        <v>-2.7105999999999999</v>
      </c>
      <c r="AB381">
        <f t="shared" si="46"/>
        <v>1.7205939276506339E-2</v>
      </c>
      <c r="AC381" s="14">
        <f t="shared" si="47"/>
        <v>0.33173283446455126</v>
      </c>
    </row>
    <row r="382" spans="1:29" x14ac:dyDescent="0.2">
      <c r="A382" s="24" t="s">
        <v>90</v>
      </c>
      <c r="B382" s="24" t="s">
        <v>160</v>
      </c>
      <c r="C382" s="24">
        <v>13.545400000000001</v>
      </c>
      <c r="D382" s="24">
        <v>0.30430000000000001</v>
      </c>
      <c r="E382" s="24">
        <v>-7.0711000000000004</v>
      </c>
      <c r="F382" s="24">
        <v>0.33300000000000002</v>
      </c>
      <c r="G382" s="24">
        <v>-2.0000000000000001E-4</v>
      </c>
      <c r="H382" s="24">
        <v>-0.94320000000000004</v>
      </c>
      <c r="I382" s="24">
        <v>0</v>
      </c>
      <c r="J382" s="24">
        <v>0</v>
      </c>
      <c r="K382" s="24">
        <v>0.1283</v>
      </c>
      <c r="L382" s="24">
        <v>-0.63109999999999999</v>
      </c>
      <c r="M382" s="24">
        <v>-0.68289999999999995</v>
      </c>
      <c r="N382" s="24">
        <v>2.3008000000000002</v>
      </c>
      <c r="O382" s="24">
        <v>-0.1484</v>
      </c>
      <c r="P382" s="24" t="s">
        <v>172</v>
      </c>
      <c r="Q382" s="24">
        <v>-0.42159999999999997</v>
      </c>
      <c r="R382" s="24">
        <v>6.4622999999999999</v>
      </c>
      <c r="S382" s="24">
        <v>327.358</v>
      </c>
      <c r="T382" s="24">
        <v>327.94839999999999</v>
      </c>
      <c r="U382" s="24">
        <v>2.2174</v>
      </c>
      <c r="V382" s="24">
        <v>38.576599999999999</v>
      </c>
      <c r="W382" s="24">
        <v>-20</v>
      </c>
      <c r="X382" s="24">
        <v>-19.904299999999999</v>
      </c>
      <c r="Y382" s="24">
        <v>-0.1328</v>
      </c>
      <c r="Z382" s="24">
        <v>-1.4525999999999999</v>
      </c>
      <c r="AA382" s="24">
        <v>-2.9104999999999999</v>
      </c>
      <c r="AB382">
        <f t="shared" si="46"/>
        <v>3.441187544974092E-2</v>
      </c>
      <c r="AC382" s="14">
        <f t="shared" si="47"/>
        <v>0.33046725403205707</v>
      </c>
    </row>
    <row r="383" spans="1:29" x14ac:dyDescent="0.2">
      <c r="A383" s="24" t="s">
        <v>90</v>
      </c>
      <c r="B383" s="24" t="s">
        <v>160</v>
      </c>
      <c r="C383" s="24">
        <v>14.188599999999999</v>
      </c>
      <c r="D383" s="24">
        <v>0.21490000000000001</v>
      </c>
      <c r="E383" s="24">
        <v>-8.6602999999999994</v>
      </c>
      <c r="F383" s="24">
        <v>0.33300000000000002</v>
      </c>
      <c r="G383" s="24">
        <v>-2.0000000000000001E-4</v>
      </c>
      <c r="H383" s="24">
        <v>-0.66459999999999997</v>
      </c>
      <c r="I383" s="24">
        <v>0</v>
      </c>
      <c r="J383" s="24">
        <v>0</v>
      </c>
      <c r="K383" s="24">
        <v>0.15579999999999999</v>
      </c>
      <c r="L383" s="24">
        <v>-0.69869999999999999</v>
      </c>
      <c r="M383" s="24">
        <v>-1.7597</v>
      </c>
      <c r="N383" s="24">
        <v>2.2406999999999999</v>
      </c>
      <c r="O383" s="24">
        <v>-7.0400000000000004E-2</v>
      </c>
      <c r="P383" s="24" t="s">
        <v>172</v>
      </c>
      <c r="Q383" s="24">
        <v>-0.39610000000000001</v>
      </c>
      <c r="R383" s="24">
        <v>3.2341000000000002</v>
      </c>
      <c r="S383" s="24">
        <v>327.358</v>
      </c>
      <c r="T383" s="24">
        <v>327.94150000000002</v>
      </c>
      <c r="U383" s="24">
        <v>2.1724999999999999</v>
      </c>
      <c r="V383" s="24">
        <v>37.830300000000001</v>
      </c>
      <c r="W383" s="24">
        <v>-20</v>
      </c>
      <c r="X383" s="24">
        <v>-19.9054</v>
      </c>
      <c r="Y383" s="24">
        <v>-0.1381</v>
      </c>
      <c r="Z383" s="24">
        <v>-1.2948999999999999</v>
      </c>
      <c r="AA383" s="24">
        <v>-3.1316000000000002</v>
      </c>
      <c r="AB383">
        <f t="shared" si="46"/>
        <v>3.441187544974092E-2</v>
      </c>
      <c r="AC383" s="14">
        <f t="shared" si="47"/>
        <v>0.32920328634218554</v>
      </c>
    </row>
    <row r="384" spans="1:29" x14ac:dyDescent="0.2">
      <c r="A384" s="24" t="s">
        <v>90</v>
      </c>
      <c r="B384" s="24" t="s">
        <v>160</v>
      </c>
      <c r="C384" s="24">
        <v>14.829499999999999</v>
      </c>
      <c r="D384" s="24">
        <v>0.1109</v>
      </c>
      <c r="E384" s="24">
        <v>-9.6593</v>
      </c>
      <c r="F384" s="24">
        <v>0.33300000000000002</v>
      </c>
      <c r="G384" s="24">
        <v>-2.9999999999999997E-4</v>
      </c>
      <c r="H384" s="24">
        <v>-0.34250000000000003</v>
      </c>
      <c r="I384" s="24">
        <v>0</v>
      </c>
      <c r="J384" s="24">
        <v>0</v>
      </c>
      <c r="K384" s="24">
        <v>0.17269999999999999</v>
      </c>
      <c r="L384" s="24">
        <v>-0.77649999999999997</v>
      </c>
      <c r="M384" s="24">
        <v>-2.9516</v>
      </c>
      <c r="N384" s="24">
        <v>2.1937000000000002</v>
      </c>
      <c r="O384" s="24">
        <v>3.2000000000000001E-2</v>
      </c>
      <c r="P384" s="24" t="s">
        <v>172</v>
      </c>
      <c r="Q384" s="24">
        <v>-0.373</v>
      </c>
      <c r="R384" s="24">
        <v>8.4400000000000003E-2</v>
      </c>
      <c r="S384" s="24">
        <v>327.358</v>
      </c>
      <c r="T384" s="24">
        <v>327.9325</v>
      </c>
      <c r="U384" s="24">
        <v>2.1496</v>
      </c>
      <c r="V384" s="24">
        <v>37.378799999999998</v>
      </c>
      <c r="W384" s="24">
        <v>-20</v>
      </c>
      <c r="X384" s="24">
        <v>-19.905999999999999</v>
      </c>
      <c r="Y384" s="24">
        <v>-0.1416</v>
      </c>
      <c r="Z384" s="24">
        <v>-1.1507000000000001</v>
      </c>
      <c r="AA384" s="24">
        <v>-3.7563</v>
      </c>
      <c r="AB384">
        <f t="shared" si="46"/>
        <v>5.1617805416435319E-2</v>
      </c>
      <c r="AC384" s="14">
        <f t="shared" si="47"/>
        <v>0.32827902791483277</v>
      </c>
    </row>
    <row r="385" spans="1:29" x14ac:dyDescent="0.2">
      <c r="A385" s="24" t="s">
        <v>91</v>
      </c>
      <c r="B385" s="24" t="s">
        <v>160</v>
      </c>
      <c r="C385" s="24">
        <v>3.3E-3</v>
      </c>
      <c r="D385" s="24">
        <v>-5.9999999999999995E-4</v>
      </c>
      <c r="E385" s="24">
        <v>-6</v>
      </c>
      <c r="F385" s="24">
        <v>0.3322</v>
      </c>
      <c r="G385" s="24">
        <v>-2.3400000000000001E-2</v>
      </c>
      <c r="H385" s="24">
        <v>1.6000000000000001E-3</v>
      </c>
      <c r="I385" s="24">
        <v>0</v>
      </c>
      <c r="J385" s="24">
        <v>0</v>
      </c>
      <c r="K385" s="24">
        <v>0.17929999999999999</v>
      </c>
      <c r="L385" s="24">
        <v>-0.29749999999999999</v>
      </c>
      <c r="M385" s="24">
        <v>5.0380000000000003</v>
      </c>
      <c r="N385" s="24">
        <v>2.4893999999999998</v>
      </c>
      <c r="O385" s="24">
        <v>-0.56410000000000005</v>
      </c>
      <c r="P385" s="24" t="s">
        <v>172</v>
      </c>
      <c r="Q385" s="24">
        <v>-0.49830000000000002</v>
      </c>
      <c r="R385" s="24">
        <v>4.3094000000000001</v>
      </c>
      <c r="S385" s="24">
        <v>327.358</v>
      </c>
      <c r="T385" s="24">
        <v>327.91329999999999</v>
      </c>
      <c r="U385" s="24">
        <v>1.9221999999999999</v>
      </c>
      <c r="V385" s="24">
        <v>37.255400000000002</v>
      </c>
      <c r="W385" s="24">
        <v>0</v>
      </c>
      <c r="X385" s="24">
        <v>7.1000000000000004E-3</v>
      </c>
      <c r="Y385" s="24">
        <v>-5.2499999999999998E-2</v>
      </c>
      <c r="Z385" s="24">
        <v>0.14349999999999999</v>
      </c>
      <c r="AA385" s="24">
        <v>1.9712000000000001</v>
      </c>
      <c r="AB385">
        <f t="shared" si="46"/>
        <v>4.0292305533106774</v>
      </c>
      <c r="AC385" s="14">
        <f t="shared" si="47"/>
        <v>0.33038017364134037</v>
      </c>
    </row>
    <row r="386" spans="1:29" x14ac:dyDescent="0.2">
      <c r="A386" s="24" t="s">
        <v>91</v>
      </c>
      <c r="B386" s="24" t="s">
        <v>160</v>
      </c>
      <c r="C386" s="24">
        <v>0.64300000000000002</v>
      </c>
      <c r="D386" s="24">
        <v>-0.11210000000000001</v>
      </c>
      <c r="E386" s="24">
        <v>-5.6593</v>
      </c>
      <c r="F386" s="24">
        <v>0.3322</v>
      </c>
      <c r="G386" s="24">
        <v>-2.3400000000000001E-2</v>
      </c>
      <c r="H386" s="24">
        <v>0.3473</v>
      </c>
      <c r="I386" s="24">
        <v>0</v>
      </c>
      <c r="J386" s="24">
        <v>0</v>
      </c>
      <c r="K386" s="24">
        <v>0.17330000000000001</v>
      </c>
      <c r="L386" s="24">
        <v>-0.7893</v>
      </c>
      <c r="M386" s="24">
        <v>4.1745999999999999</v>
      </c>
      <c r="N386" s="24">
        <v>2.4550000000000001</v>
      </c>
      <c r="O386" s="24">
        <v>-0.35539999999999999</v>
      </c>
      <c r="P386" s="24" t="s">
        <v>172</v>
      </c>
      <c r="Q386" s="24">
        <v>-0.41830000000000001</v>
      </c>
      <c r="R386" s="24">
        <v>1.6751</v>
      </c>
      <c r="S386" s="24">
        <v>327.358</v>
      </c>
      <c r="T386" s="24">
        <v>327.91520000000003</v>
      </c>
      <c r="U386" s="24">
        <v>1.843</v>
      </c>
      <c r="V386" s="24">
        <v>36.231499999999997</v>
      </c>
      <c r="W386" s="24">
        <v>0</v>
      </c>
      <c r="X386" s="24">
        <v>7.7000000000000002E-3</v>
      </c>
      <c r="Y386" s="24">
        <v>-3.7900000000000003E-2</v>
      </c>
      <c r="Z386" s="24">
        <v>0.2742</v>
      </c>
      <c r="AA386" s="24">
        <v>3.3847999999999998</v>
      </c>
      <c r="AB386">
        <f t="shared" ref="AB386:AB449" si="48">DEGREES(ATAN2(F386,-G386))</f>
        <v>4.0292305533106774</v>
      </c>
      <c r="AC386" s="14">
        <f t="shared" ref="AC386:AC449" si="49">IF(B386="PMMPSI2",F386*COS(RADIANS(E386)),F386)</f>
        <v>0.33058081421012453</v>
      </c>
    </row>
    <row r="387" spans="1:29" x14ac:dyDescent="0.2">
      <c r="A387" s="24" t="s">
        <v>91</v>
      </c>
      <c r="B387" s="24" t="s">
        <v>160</v>
      </c>
      <c r="C387" s="24">
        <v>1.284</v>
      </c>
      <c r="D387" s="24">
        <v>-0.216</v>
      </c>
      <c r="E387" s="24">
        <v>-4.6603000000000003</v>
      </c>
      <c r="F387" s="24">
        <v>0.3322</v>
      </c>
      <c r="G387" s="24">
        <v>-2.3300000000000001E-2</v>
      </c>
      <c r="H387" s="24">
        <v>0.67010000000000003</v>
      </c>
      <c r="I387" s="24">
        <v>0</v>
      </c>
      <c r="J387" s="24">
        <v>0</v>
      </c>
      <c r="K387" s="24">
        <v>0.15590000000000001</v>
      </c>
      <c r="L387" s="24">
        <v>-1.248</v>
      </c>
      <c r="M387" s="24">
        <v>3.851</v>
      </c>
      <c r="N387" s="24">
        <v>2.4291</v>
      </c>
      <c r="O387" s="24">
        <v>-0.14949999999999999</v>
      </c>
      <c r="P387" s="24" t="s">
        <v>172</v>
      </c>
      <c r="Q387" s="24">
        <v>-0.34749999999999998</v>
      </c>
      <c r="R387" s="24">
        <v>-0.5786</v>
      </c>
      <c r="S387" s="24">
        <v>327.358</v>
      </c>
      <c r="T387" s="24">
        <v>327.92380000000003</v>
      </c>
      <c r="U387" s="24">
        <v>1.7783</v>
      </c>
      <c r="V387" s="24">
        <v>35.404499999999999</v>
      </c>
      <c r="W387" s="24">
        <v>0</v>
      </c>
      <c r="X387" s="24">
        <v>8.0999999999999996E-3</v>
      </c>
      <c r="Y387" s="24">
        <v>-2.2599999999999999E-2</v>
      </c>
      <c r="Z387" s="24">
        <v>0.40089999999999998</v>
      </c>
      <c r="AA387" s="24">
        <v>4.9065000000000003</v>
      </c>
      <c r="AB387">
        <f t="shared" si="48"/>
        <v>4.0120679709519971</v>
      </c>
      <c r="AC387" s="14">
        <f t="shared" si="49"/>
        <v>0.33110172102454694</v>
      </c>
    </row>
    <row r="388" spans="1:29" x14ac:dyDescent="0.2">
      <c r="A388" s="24" t="s">
        <v>91</v>
      </c>
      <c r="B388" s="24" t="s">
        <v>160</v>
      </c>
      <c r="C388" s="24">
        <v>1.9271</v>
      </c>
      <c r="D388" s="24">
        <v>-0.30530000000000002</v>
      </c>
      <c r="E388" s="24">
        <v>-3.0710999999999999</v>
      </c>
      <c r="F388" s="24">
        <v>0.3322</v>
      </c>
      <c r="G388" s="24">
        <v>-2.3300000000000001E-2</v>
      </c>
      <c r="H388" s="24">
        <v>0.94820000000000004</v>
      </c>
      <c r="I388" s="24">
        <v>0</v>
      </c>
      <c r="J388" s="24">
        <v>0</v>
      </c>
      <c r="K388" s="24">
        <v>0.12770000000000001</v>
      </c>
      <c r="L388" s="24">
        <v>-1.6493</v>
      </c>
      <c r="M388" s="24">
        <v>4.1288</v>
      </c>
      <c r="N388" s="24">
        <v>2.4190999999999998</v>
      </c>
      <c r="O388" s="24">
        <v>4.48E-2</v>
      </c>
      <c r="P388" s="24" t="s">
        <v>172</v>
      </c>
      <c r="Q388" s="24">
        <v>-0.2883</v>
      </c>
      <c r="R388" s="24">
        <v>-2.3037999999999998</v>
      </c>
      <c r="S388" s="24">
        <v>327.358</v>
      </c>
      <c r="T388" s="24">
        <v>327.93549999999999</v>
      </c>
      <c r="U388" s="24">
        <v>1.7365999999999999</v>
      </c>
      <c r="V388" s="24">
        <v>34.904899999999998</v>
      </c>
      <c r="W388" s="24">
        <v>0</v>
      </c>
      <c r="X388" s="24">
        <v>8.2000000000000007E-3</v>
      </c>
      <c r="Y388" s="24">
        <v>-8.8000000000000005E-3</v>
      </c>
      <c r="Z388" s="24">
        <v>0.50900000000000001</v>
      </c>
      <c r="AA388" s="24">
        <v>6.2923</v>
      </c>
      <c r="AB388">
        <f t="shared" si="48"/>
        <v>4.0120679709519971</v>
      </c>
      <c r="AC388" s="14">
        <f t="shared" si="49"/>
        <v>0.33172290122426129</v>
      </c>
    </row>
    <row r="389" spans="1:29" x14ac:dyDescent="0.2">
      <c r="A389" s="24" t="s">
        <v>91</v>
      </c>
      <c r="B389" s="24" t="s">
        <v>160</v>
      </c>
      <c r="C389" s="24">
        <v>2.5728</v>
      </c>
      <c r="D389" s="24">
        <v>-0.37390000000000001</v>
      </c>
      <c r="E389" s="24">
        <v>-1</v>
      </c>
      <c r="F389" s="24">
        <v>0.3322</v>
      </c>
      <c r="G389" s="24">
        <v>-2.3199999999999998E-2</v>
      </c>
      <c r="H389" s="24">
        <v>1.1620999999999999</v>
      </c>
      <c r="I389" s="24">
        <v>0</v>
      </c>
      <c r="J389" s="24">
        <v>0</v>
      </c>
      <c r="K389" s="24">
        <v>9.0399999999999994E-2</v>
      </c>
      <c r="L389" s="24">
        <v>-1.9766999999999999</v>
      </c>
      <c r="M389" s="24">
        <v>4.9276999999999997</v>
      </c>
      <c r="N389" s="24">
        <v>2.4325000000000001</v>
      </c>
      <c r="O389" s="24">
        <v>0.216</v>
      </c>
      <c r="P389" s="24" t="s">
        <v>172</v>
      </c>
      <c r="Q389" s="24">
        <v>-0.2417</v>
      </c>
      <c r="R389" s="24">
        <v>-3.3435999999999999</v>
      </c>
      <c r="S389" s="24">
        <v>327.358</v>
      </c>
      <c r="T389" s="24">
        <v>327.9452</v>
      </c>
      <c r="U389" s="24">
        <v>1.7181</v>
      </c>
      <c r="V389" s="24">
        <v>34.7393</v>
      </c>
      <c r="W389" s="24">
        <v>0</v>
      </c>
      <c r="X389" s="24">
        <v>8.0999999999999996E-3</v>
      </c>
      <c r="Y389" s="24">
        <v>1.5E-3</v>
      </c>
      <c r="Z389" s="24">
        <v>0.58550000000000002</v>
      </c>
      <c r="AA389" s="24">
        <v>7.319</v>
      </c>
      <c r="AB389">
        <f t="shared" si="48"/>
        <v>3.9949046674075275</v>
      </c>
      <c r="AC389" s="14">
        <f t="shared" si="49"/>
        <v>0.33214940433095319</v>
      </c>
    </row>
    <row r="390" spans="1:29" x14ac:dyDescent="0.2">
      <c r="A390" s="24" t="s">
        <v>91</v>
      </c>
      <c r="B390" s="24" t="s">
        <v>160</v>
      </c>
      <c r="C390" s="24">
        <v>3.2206999999999999</v>
      </c>
      <c r="D390" s="24">
        <v>-0.41710000000000003</v>
      </c>
      <c r="E390" s="24">
        <v>1.4117999999999999</v>
      </c>
      <c r="F390" s="24">
        <v>0.3322</v>
      </c>
      <c r="G390" s="24">
        <v>-2.3199999999999998E-2</v>
      </c>
      <c r="H390" s="24">
        <v>1.2964</v>
      </c>
      <c r="I390" s="24">
        <v>0</v>
      </c>
      <c r="J390" s="24">
        <v>0</v>
      </c>
      <c r="K390" s="24">
        <v>4.65E-2</v>
      </c>
      <c r="L390" s="24">
        <v>-2.2193999999999998</v>
      </c>
      <c r="M390" s="24">
        <v>6.0547000000000004</v>
      </c>
      <c r="N390" s="24">
        <v>2.4708000000000001</v>
      </c>
      <c r="O390" s="24">
        <v>0.35020000000000001</v>
      </c>
      <c r="P390" s="24" t="s">
        <v>172</v>
      </c>
      <c r="Q390" s="24">
        <v>-0.2082</v>
      </c>
      <c r="R390" s="24">
        <v>-3.5657999999999999</v>
      </c>
      <c r="S390" s="24">
        <v>327.358</v>
      </c>
      <c r="T390" s="24">
        <v>327.94880000000001</v>
      </c>
      <c r="U390" s="24">
        <v>1.7154</v>
      </c>
      <c r="V390" s="24">
        <v>34.799599999999998</v>
      </c>
      <c r="W390" s="24">
        <v>0</v>
      </c>
      <c r="X390" s="24">
        <v>7.9000000000000008E-3</v>
      </c>
      <c r="Y390" s="24">
        <v>6.6E-3</v>
      </c>
      <c r="Z390" s="24">
        <v>0.62250000000000005</v>
      </c>
      <c r="AA390" s="24">
        <v>7.8693</v>
      </c>
      <c r="AB390">
        <f t="shared" si="48"/>
        <v>3.9949046674075275</v>
      </c>
      <c r="AC390" s="14">
        <f t="shared" si="49"/>
        <v>0.3320991563053084</v>
      </c>
    </row>
    <row r="391" spans="1:29" x14ac:dyDescent="0.2">
      <c r="A391" s="24" t="s">
        <v>91</v>
      </c>
      <c r="B391" s="24" t="s">
        <v>160</v>
      </c>
      <c r="C391" s="24">
        <v>3.8698000000000001</v>
      </c>
      <c r="D391" s="24">
        <v>-0.43169999999999997</v>
      </c>
      <c r="E391" s="24">
        <v>4</v>
      </c>
      <c r="F391" s="24">
        <v>0.3322</v>
      </c>
      <c r="G391" s="24">
        <v>-2.3099999999999999E-2</v>
      </c>
      <c r="H391" s="24">
        <v>1.3412999999999999</v>
      </c>
      <c r="I391" s="24">
        <v>0</v>
      </c>
      <c r="J391" s="24">
        <v>0</v>
      </c>
      <c r="K391" s="24">
        <v>-8.0000000000000004E-4</v>
      </c>
      <c r="L391" s="24">
        <v>-2.3696000000000002</v>
      </c>
      <c r="M391" s="24">
        <v>7.2747000000000002</v>
      </c>
      <c r="N391" s="24">
        <v>2.5259</v>
      </c>
      <c r="O391" s="24">
        <v>0.4345</v>
      </c>
      <c r="P391" s="24" t="s">
        <v>172</v>
      </c>
      <c r="Q391" s="24">
        <v>-0.1888</v>
      </c>
      <c r="R391" s="24">
        <v>-2.8974000000000002</v>
      </c>
      <c r="S391" s="24">
        <v>327.358</v>
      </c>
      <c r="T391" s="24">
        <v>327.94549999999998</v>
      </c>
      <c r="U391" s="24">
        <v>1.7182999999999999</v>
      </c>
      <c r="V391" s="24">
        <v>34.928600000000003</v>
      </c>
      <c r="W391" s="24">
        <v>0</v>
      </c>
      <c r="X391" s="24">
        <v>7.6E-3</v>
      </c>
      <c r="Y391" s="24">
        <v>5.8999999999999999E-3</v>
      </c>
      <c r="Z391" s="24">
        <v>0.61980000000000002</v>
      </c>
      <c r="AA391" s="24">
        <v>7.9649000000000001</v>
      </c>
      <c r="AB391">
        <f t="shared" si="48"/>
        <v>3.9777406457122639</v>
      </c>
      <c r="AC391" s="14">
        <f t="shared" si="49"/>
        <v>0.33139077749631357</v>
      </c>
    </row>
    <row r="392" spans="1:29" x14ac:dyDescent="0.2">
      <c r="A392" s="24" t="s">
        <v>91</v>
      </c>
      <c r="B392" s="24" t="s">
        <v>160</v>
      </c>
      <c r="C392" s="24">
        <v>4.5189000000000004</v>
      </c>
      <c r="D392" s="24">
        <v>-0.41689999999999999</v>
      </c>
      <c r="E392" s="24">
        <v>6.5881999999999996</v>
      </c>
      <c r="F392" s="24">
        <v>0.3322</v>
      </c>
      <c r="G392" s="24">
        <v>-2.3099999999999999E-2</v>
      </c>
      <c r="H392" s="24">
        <v>1.2935000000000001</v>
      </c>
      <c r="I392" s="24">
        <v>0</v>
      </c>
      <c r="J392" s="24">
        <v>0</v>
      </c>
      <c r="K392" s="24">
        <v>-4.7899999999999998E-2</v>
      </c>
      <c r="L392" s="24">
        <v>-2.4213</v>
      </c>
      <c r="M392" s="24">
        <v>8.3909000000000002</v>
      </c>
      <c r="N392" s="24">
        <v>2.5821999999999998</v>
      </c>
      <c r="O392" s="24">
        <v>0.4597</v>
      </c>
      <c r="P392" s="24" t="s">
        <v>172</v>
      </c>
      <c r="Q392" s="24">
        <v>-0.18490000000000001</v>
      </c>
      <c r="R392" s="24">
        <v>-1.3468</v>
      </c>
      <c r="S392" s="24">
        <v>327.358</v>
      </c>
      <c r="T392" s="24">
        <v>327.93740000000003</v>
      </c>
      <c r="U392" s="24">
        <v>1.7196</v>
      </c>
      <c r="V392" s="24">
        <v>35.005000000000003</v>
      </c>
      <c r="W392" s="24">
        <v>0</v>
      </c>
      <c r="X392" s="24">
        <v>7.3000000000000001E-3</v>
      </c>
      <c r="Y392" s="24">
        <v>-2.0000000000000001E-4</v>
      </c>
      <c r="Z392" s="24">
        <v>0.5837</v>
      </c>
      <c r="AA392" s="24">
        <v>7.7305999999999999</v>
      </c>
      <c r="AB392">
        <f t="shared" si="48"/>
        <v>3.9777406457122639</v>
      </c>
      <c r="AC392" s="14">
        <f t="shared" si="49"/>
        <v>0.33000628929802384</v>
      </c>
    </row>
    <row r="393" spans="1:29" x14ac:dyDescent="0.2">
      <c r="A393" s="24" t="s">
        <v>91</v>
      </c>
      <c r="B393" s="24" t="s">
        <v>160</v>
      </c>
      <c r="C393" s="24">
        <v>5.1668000000000003</v>
      </c>
      <c r="D393" s="24">
        <v>-0.37359999999999999</v>
      </c>
      <c r="E393" s="24">
        <v>9</v>
      </c>
      <c r="F393" s="24">
        <v>0.3322</v>
      </c>
      <c r="G393" s="24">
        <v>-2.3E-2</v>
      </c>
      <c r="H393" s="24">
        <v>1.1568000000000001</v>
      </c>
      <c r="I393" s="24">
        <v>0</v>
      </c>
      <c r="J393" s="24">
        <v>0</v>
      </c>
      <c r="K393" s="24">
        <v>-9.1300000000000006E-2</v>
      </c>
      <c r="L393" s="24">
        <v>-2.3704000000000001</v>
      </c>
      <c r="M393" s="24">
        <v>9.2994000000000003</v>
      </c>
      <c r="N393" s="24">
        <v>2.6238999999999999</v>
      </c>
      <c r="O393" s="24">
        <v>0.42199999999999999</v>
      </c>
      <c r="P393" s="24" t="s">
        <v>172</v>
      </c>
      <c r="Q393" s="24">
        <v>-0.19839999999999999</v>
      </c>
      <c r="R393" s="24">
        <v>0.99460000000000004</v>
      </c>
      <c r="S393" s="24">
        <v>327.358</v>
      </c>
      <c r="T393" s="24">
        <v>327.92860000000002</v>
      </c>
      <c r="U393" s="24">
        <v>1.7182999999999999</v>
      </c>
      <c r="V393" s="24">
        <v>35.0045</v>
      </c>
      <c r="W393" s="24">
        <v>0</v>
      </c>
      <c r="X393" s="24">
        <v>6.8999999999999999E-3</v>
      </c>
      <c r="Y393" s="24">
        <v>-1.0500000000000001E-2</v>
      </c>
      <c r="Z393" s="24">
        <v>0.5232</v>
      </c>
      <c r="AA393" s="24">
        <v>7.3122999999999996</v>
      </c>
      <c r="AB393">
        <f t="shared" si="48"/>
        <v>3.960575908901971</v>
      </c>
      <c r="AC393" s="14">
        <f t="shared" si="49"/>
        <v>0.32811006674570475</v>
      </c>
    </row>
    <row r="394" spans="1:29" x14ac:dyDescent="0.2">
      <c r="A394" s="24" t="s">
        <v>91</v>
      </c>
      <c r="B394" s="24" t="s">
        <v>160</v>
      </c>
      <c r="C394" s="24">
        <v>5.8124000000000002</v>
      </c>
      <c r="D394" s="24">
        <v>-0.3049</v>
      </c>
      <c r="E394" s="24">
        <v>11.071099999999999</v>
      </c>
      <c r="F394" s="24">
        <v>0.3322</v>
      </c>
      <c r="G394" s="24">
        <v>-2.3E-2</v>
      </c>
      <c r="H394" s="24">
        <v>0.94179999999999997</v>
      </c>
      <c r="I394" s="24">
        <v>0</v>
      </c>
      <c r="J394" s="24">
        <v>0</v>
      </c>
      <c r="K394" s="24">
        <v>-0.12790000000000001</v>
      </c>
      <c r="L394" s="24">
        <v>-2.2153999999999998</v>
      </c>
      <c r="M394" s="24">
        <v>9.9966000000000008</v>
      </c>
      <c r="N394" s="24">
        <v>2.6425999999999998</v>
      </c>
      <c r="O394" s="24">
        <v>0.3236</v>
      </c>
      <c r="P394" s="24" t="s">
        <v>172</v>
      </c>
      <c r="Q394" s="24">
        <v>-0.23069999999999999</v>
      </c>
      <c r="R394" s="24">
        <v>3.9664000000000001</v>
      </c>
      <c r="S394" s="24">
        <v>327.358</v>
      </c>
      <c r="T394" s="24">
        <v>327.92290000000003</v>
      </c>
      <c r="U394" s="24">
        <v>1.7196</v>
      </c>
      <c r="V394" s="24">
        <v>35.003300000000003</v>
      </c>
      <c r="W394" s="24">
        <v>0</v>
      </c>
      <c r="X394" s="24">
        <v>6.4999999999999997E-3</v>
      </c>
      <c r="Y394" s="24">
        <v>-2.3300000000000001E-2</v>
      </c>
      <c r="Z394" s="24">
        <v>0.44640000000000002</v>
      </c>
      <c r="AA394" s="24">
        <v>6.7962999999999996</v>
      </c>
      <c r="AB394">
        <f t="shared" si="48"/>
        <v>3.960575908901971</v>
      </c>
      <c r="AC394" s="14">
        <f t="shared" si="49"/>
        <v>0.32601764082231627</v>
      </c>
    </row>
    <row r="395" spans="1:29" x14ac:dyDescent="0.2">
      <c r="A395" s="24" t="s">
        <v>91</v>
      </c>
      <c r="B395" s="24" t="s">
        <v>160</v>
      </c>
      <c r="C395" s="24">
        <v>6.4555999999999996</v>
      </c>
      <c r="D395" s="24">
        <v>-0.2155</v>
      </c>
      <c r="E395" s="24">
        <v>12.660299999999999</v>
      </c>
      <c r="F395" s="24">
        <v>0.3322</v>
      </c>
      <c r="G395" s="24">
        <v>-2.3E-2</v>
      </c>
      <c r="H395" s="24">
        <v>0.66390000000000005</v>
      </c>
      <c r="I395" s="24">
        <v>0</v>
      </c>
      <c r="J395" s="24">
        <v>0</v>
      </c>
      <c r="K395" s="24">
        <v>-0.15540000000000001</v>
      </c>
      <c r="L395" s="24">
        <v>-1.9592000000000001</v>
      </c>
      <c r="M395" s="24">
        <v>10.5434</v>
      </c>
      <c r="N395" s="24">
        <v>2.6423999999999999</v>
      </c>
      <c r="O395" s="24">
        <v>0.1709</v>
      </c>
      <c r="P395" s="24" t="s">
        <v>172</v>
      </c>
      <c r="Q395" s="24">
        <v>-0.28179999999999999</v>
      </c>
      <c r="R395" s="24">
        <v>7.3602999999999996</v>
      </c>
      <c r="S395" s="24">
        <v>327.358</v>
      </c>
      <c r="T395" s="24">
        <v>327.92180000000002</v>
      </c>
      <c r="U395" s="24">
        <v>1.7315</v>
      </c>
      <c r="V395" s="24">
        <v>35.127299999999998</v>
      </c>
      <c r="W395" s="24">
        <v>0</v>
      </c>
      <c r="X395" s="24">
        <v>6.1999999999999998E-3</v>
      </c>
      <c r="Y395" s="24">
        <v>-3.7199999999999997E-2</v>
      </c>
      <c r="Z395" s="24">
        <v>0.35749999999999998</v>
      </c>
      <c r="AA395" s="24">
        <v>6.1760999999999999</v>
      </c>
      <c r="AB395">
        <f t="shared" si="48"/>
        <v>3.960575908901971</v>
      </c>
      <c r="AC395" s="14">
        <f t="shared" si="49"/>
        <v>0.32412310189003823</v>
      </c>
    </row>
    <row r="396" spans="1:29" x14ac:dyDescent="0.2">
      <c r="A396" s="24" t="s">
        <v>91</v>
      </c>
      <c r="B396" s="24" t="s">
        <v>160</v>
      </c>
      <c r="C396" s="24">
        <v>7.0964999999999998</v>
      </c>
      <c r="D396" s="24">
        <v>-0.1115</v>
      </c>
      <c r="E396" s="24">
        <v>13.6593</v>
      </c>
      <c r="F396" s="24">
        <v>0.3322</v>
      </c>
      <c r="G396" s="24">
        <v>-2.3E-2</v>
      </c>
      <c r="H396" s="24">
        <v>0.34239999999999998</v>
      </c>
      <c r="I396" s="24">
        <v>0</v>
      </c>
      <c r="J396" s="24">
        <v>0</v>
      </c>
      <c r="K396" s="24">
        <v>-0.17249999999999999</v>
      </c>
      <c r="L396" s="24">
        <v>-1.6102000000000001</v>
      </c>
      <c r="M396" s="24">
        <v>11.0099</v>
      </c>
      <c r="N396" s="24">
        <v>2.6379000000000001</v>
      </c>
      <c r="O396" s="24">
        <v>-2.64E-2</v>
      </c>
      <c r="P396" s="24" t="s">
        <v>172</v>
      </c>
      <c r="Q396" s="24">
        <v>-0.34989999999999999</v>
      </c>
      <c r="R396" s="24">
        <v>10.9367</v>
      </c>
      <c r="S396" s="24">
        <v>327.358</v>
      </c>
      <c r="T396" s="24">
        <v>327.92419999999998</v>
      </c>
      <c r="U396" s="24">
        <v>1.7598</v>
      </c>
      <c r="V396" s="24">
        <v>35.475499999999997</v>
      </c>
      <c r="W396" s="24">
        <v>0</v>
      </c>
      <c r="X396" s="24">
        <v>6.1000000000000004E-3</v>
      </c>
      <c r="Y396" s="24">
        <v>-5.0799999999999998E-2</v>
      </c>
      <c r="Z396" s="24">
        <v>0.2576</v>
      </c>
      <c r="AA396" s="24">
        <v>5.3819999999999997</v>
      </c>
      <c r="AB396">
        <f t="shared" si="48"/>
        <v>3.960575908901971</v>
      </c>
      <c r="AC396" s="14">
        <f t="shared" si="49"/>
        <v>0.3228044248074759</v>
      </c>
    </row>
    <row r="397" spans="1:29" x14ac:dyDescent="0.2">
      <c r="A397" s="24" t="s">
        <v>91</v>
      </c>
      <c r="B397" s="24" t="s">
        <v>160</v>
      </c>
      <c r="C397" s="24">
        <v>7.7363</v>
      </c>
      <c r="D397" s="24">
        <v>0</v>
      </c>
      <c r="E397" s="24">
        <v>14</v>
      </c>
      <c r="F397" s="24">
        <v>0.3322</v>
      </c>
      <c r="G397" s="24">
        <v>-2.3E-2</v>
      </c>
      <c r="H397" s="24">
        <v>-1.4E-3</v>
      </c>
      <c r="I397" s="24">
        <v>0</v>
      </c>
      <c r="J397" s="24">
        <v>0</v>
      </c>
      <c r="K397" s="24">
        <v>-0.1782</v>
      </c>
      <c r="L397" s="24">
        <v>-1.1837</v>
      </c>
      <c r="M397" s="24">
        <v>11.4314</v>
      </c>
      <c r="N397" s="24">
        <v>2.6467999999999998</v>
      </c>
      <c r="O397" s="24">
        <v>-0.25669999999999998</v>
      </c>
      <c r="P397" s="24" t="s">
        <v>172</v>
      </c>
      <c r="Q397" s="24">
        <v>-0.43099999999999999</v>
      </c>
      <c r="R397" s="24">
        <v>14.436299999999999</v>
      </c>
      <c r="S397" s="24">
        <v>327.358</v>
      </c>
      <c r="T397" s="24">
        <v>327.92750000000001</v>
      </c>
      <c r="U397" s="24">
        <v>1.8048</v>
      </c>
      <c r="V397" s="24">
        <v>36.062600000000003</v>
      </c>
      <c r="W397" s="24">
        <v>0</v>
      </c>
      <c r="X397" s="24">
        <v>6.3E-3</v>
      </c>
      <c r="Y397" s="24">
        <v>-6.3100000000000003E-2</v>
      </c>
      <c r="Z397" s="24">
        <v>0.14710000000000001</v>
      </c>
      <c r="AA397" s="24">
        <v>4.3545999999999996</v>
      </c>
      <c r="AB397">
        <f t="shared" si="48"/>
        <v>3.960575908901971</v>
      </c>
      <c r="AC397" s="14">
        <f t="shared" si="49"/>
        <v>0.32233224026888602</v>
      </c>
    </row>
    <row r="398" spans="1:29" x14ac:dyDescent="0.2">
      <c r="A398" s="24" t="s">
        <v>91</v>
      </c>
      <c r="B398" s="24" t="s">
        <v>160</v>
      </c>
      <c r="C398" s="24">
        <v>8.3759999999999994</v>
      </c>
      <c r="D398" s="24">
        <v>0.1115</v>
      </c>
      <c r="E398" s="24">
        <v>13.6593</v>
      </c>
      <c r="F398" s="24">
        <v>0.3322</v>
      </c>
      <c r="G398" s="24">
        <v>-2.3E-2</v>
      </c>
      <c r="H398" s="24">
        <v>-0.34520000000000001</v>
      </c>
      <c r="I398" s="24">
        <v>0</v>
      </c>
      <c r="J398" s="24">
        <v>0</v>
      </c>
      <c r="K398" s="24">
        <v>-0.1724</v>
      </c>
      <c r="L398" s="24">
        <v>-0.70240000000000002</v>
      </c>
      <c r="M398" s="24">
        <v>11.7949</v>
      </c>
      <c r="N398" s="24">
        <v>2.6798999999999999</v>
      </c>
      <c r="O398" s="24">
        <v>-0.50549999999999995</v>
      </c>
      <c r="P398" s="24" t="s">
        <v>172</v>
      </c>
      <c r="Q398" s="24">
        <v>-0.51939999999999997</v>
      </c>
      <c r="R398" s="24">
        <v>17.589700000000001</v>
      </c>
      <c r="S398" s="24">
        <v>327.358</v>
      </c>
      <c r="T398" s="24">
        <v>327.92950000000002</v>
      </c>
      <c r="U398" s="24">
        <v>1.8612</v>
      </c>
      <c r="V398" s="24">
        <v>36.810299999999998</v>
      </c>
      <c r="W398" s="24">
        <v>0</v>
      </c>
      <c r="X398" s="24">
        <v>6.8999999999999999E-3</v>
      </c>
      <c r="Y398" s="24">
        <v>-7.3599999999999999E-2</v>
      </c>
      <c r="Z398" s="24">
        <v>2.9499999999999998E-2</v>
      </c>
      <c r="AA398" s="24">
        <v>3.1149</v>
      </c>
      <c r="AB398">
        <f t="shared" si="48"/>
        <v>3.960575908901971</v>
      </c>
      <c r="AC398" s="14">
        <f t="shared" si="49"/>
        <v>0.3228044248074759</v>
      </c>
    </row>
    <row r="399" spans="1:29" x14ac:dyDescent="0.2">
      <c r="A399" s="24" t="s">
        <v>91</v>
      </c>
      <c r="B399" s="24" t="s">
        <v>160</v>
      </c>
      <c r="C399" s="24">
        <v>9.0168999999999997</v>
      </c>
      <c r="D399" s="24">
        <v>0.21540000000000001</v>
      </c>
      <c r="E399" s="24">
        <v>12.660299999999999</v>
      </c>
      <c r="F399" s="24">
        <v>0.3322</v>
      </c>
      <c r="G399" s="24">
        <v>-2.3099999999999999E-2</v>
      </c>
      <c r="H399" s="24">
        <v>-0.66659999999999997</v>
      </c>
      <c r="I399" s="24">
        <v>0</v>
      </c>
      <c r="J399" s="24">
        <v>0</v>
      </c>
      <c r="K399" s="24">
        <v>-0.15540000000000001</v>
      </c>
      <c r="L399" s="24">
        <v>-0.19670000000000001</v>
      </c>
      <c r="M399" s="24">
        <v>12.0565</v>
      </c>
      <c r="N399" s="24">
        <v>2.7347999999999999</v>
      </c>
      <c r="O399" s="24">
        <v>-0.75539999999999996</v>
      </c>
      <c r="P399" s="24" t="s">
        <v>172</v>
      </c>
      <c r="Q399" s="24">
        <v>-0.60819999999999996</v>
      </c>
      <c r="R399" s="24">
        <v>20.134399999999999</v>
      </c>
      <c r="S399" s="24">
        <v>327.358</v>
      </c>
      <c r="T399" s="24">
        <v>327.92970000000003</v>
      </c>
      <c r="U399" s="24">
        <v>1.9208000000000001</v>
      </c>
      <c r="V399" s="24">
        <v>37.588700000000003</v>
      </c>
      <c r="W399" s="24">
        <v>0</v>
      </c>
      <c r="X399" s="24">
        <v>7.6E-3</v>
      </c>
      <c r="Y399" s="24">
        <v>-8.1699999999999995E-2</v>
      </c>
      <c r="Z399" s="24">
        <v>-8.72E-2</v>
      </c>
      <c r="AA399" s="24">
        <v>1.7882</v>
      </c>
      <c r="AB399">
        <f t="shared" si="48"/>
        <v>3.9777406457122639</v>
      </c>
      <c r="AC399" s="14">
        <f t="shared" si="49"/>
        <v>0.32412310189003823</v>
      </c>
    </row>
    <row r="400" spans="1:29" x14ac:dyDescent="0.2">
      <c r="A400" s="24" t="s">
        <v>91</v>
      </c>
      <c r="B400" s="24" t="s">
        <v>160</v>
      </c>
      <c r="C400" s="24">
        <v>9.6600999999999999</v>
      </c>
      <c r="D400" s="24">
        <v>0.30470000000000003</v>
      </c>
      <c r="E400" s="24">
        <v>11.071099999999999</v>
      </c>
      <c r="F400" s="24">
        <v>0.3322</v>
      </c>
      <c r="G400" s="24">
        <v>-2.3099999999999999E-2</v>
      </c>
      <c r="H400" s="24">
        <v>-0.94420000000000004</v>
      </c>
      <c r="I400" s="24">
        <v>0</v>
      </c>
      <c r="J400" s="24">
        <v>0</v>
      </c>
      <c r="K400" s="24">
        <v>-0.12770000000000001</v>
      </c>
      <c r="L400" s="24">
        <v>0.29649999999999999</v>
      </c>
      <c r="M400" s="24">
        <v>12.171200000000001</v>
      </c>
      <c r="N400" s="24">
        <v>2.7964000000000002</v>
      </c>
      <c r="O400" s="24">
        <v>-0.98580000000000001</v>
      </c>
      <c r="P400" s="24" t="s">
        <v>172</v>
      </c>
      <c r="Q400" s="24">
        <v>-0.69030000000000002</v>
      </c>
      <c r="R400" s="24">
        <v>21.8446</v>
      </c>
      <c r="S400" s="24">
        <v>327.358</v>
      </c>
      <c r="T400" s="24">
        <v>327.92930000000001</v>
      </c>
      <c r="U400" s="24">
        <v>1.9763999999999999</v>
      </c>
      <c r="V400" s="24">
        <v>38.280299999999997</v>
      </c>
      <c r="W400" s="24">
        <v>0</v>
      </c>
      <c r="X400" s="24">
        <v>8.3999999999999995E-3</v>
      </c>
      <c r="Y400" s="24">
        <v>-8.7400000000000005E-2</v>
      </c>
      <c r="Z400" s="24">
        <v>-0.19120000000000001</v>
      </c>
      <c r="AA400" s="24">
        <v>0.56610000000000005</v>
      </c>
      <c r="AB400">
        <f t="shared" si="48"/>
        <v>3.9777406457122639</v>
      </c>
      <c r="AC400" s="14">
        <f t="shared" si="49"/>
        <v>0.32601764082231627</v>
      </c>
    </row>
    <row r="401" spans="1:29" x14ac:dyDescent="0.2">
      <c r="A401" s="24" t="s">
        <v>91</v>
      </c>
      <c r="B401" s="24" t="s">
        <v>160</v>
      </c>
      <c r="C401" s="24">
        <v>10.3058</v>
      </c>
      <c r="D401" s="24">
        <v>0.37330000000000002</v>
      </c>
      <c r="E401" s="24">
        <v>9</v>
      </c>
      <c r="F401" s="24">
        <v>0.3322</v>
      </c>
      <c r="G401" s="24">
        <v>-2.3199999999999998E-2</v>
      </c>
      <c r="H401" s="24">
        <v>-1.1587000000000001</v>
      </c>
      <c r="I401" s="24">
        <v>0</v>
      </c>
      <c r="J401" s="24">
        <v>0</v>
      </c>
      <c r="K401" s="24">
        <v>-9.0999999999999998E-2</v>
      </c>
      <c r="L401" s="24">
        <v>0.73619999999999997</v>
      </c>
      <c r="M401" s="24">
        <v>12.1142</v>
      </c>
      <c r="N401" s="24">
        <v>2.8431999999999999</v>
      </c>
      <c r="O401" s="24">
        <v>-1.1755</v>
      </c>
      <c r="P401" s="24" t="s">
        <v>172</v>
      </c>
      <c r="Q401" s="24">
        <v>-0.75829999999999997</v>
      </c>
      <c r="R401" s="24">
        <v>22.567499999999999</v>
      </c>
      <c r="S401" s="24">
        <v>327.358</v>
      </c>
      <c r="T401" s="24">
        <v>327.93040000000002</v>
      </c>
      <c r="U401" s="24">
        <v>2.0240999999999998</v>
      </c>
      <c r="V401" s="24">
        <v>38.827100000000002</v>
      </c>
      <c r="W401" s="24">
        <v>0</v>
      </c>
      <c r="X401" s="24">
        <v>8.8000000000000005E-3</v>
      </c>
      <c r="Y401" s="24">
        <v>-9.06E-2</v>
      </c>
      <c r="Z401" s="24">
        <v>-0.27039999999999997</v>
      </c>
      <c r="AA401" s="24">
        <v>-0.372</v>
      </c>
      <c r="AB401">
        <f t="shared" si="48"/>
        <v>3.9949046674075275</v>
      </c>
      <c r="AC401" s="14">
        <f t="shared" si="49"/>
        <v>0.32811006674570475</v>
      </c>
    </row>
    <row r="402" spans="1:29" x14ac:dyDescent="0.2">
      <c r="A402" s="24" t="s">
        <v>91</v>
      </c>
      <c r="B402" s="24" t="s">
        <v>160</v>
      </c>
      <c r="C402" s="24">
        <v>10.9536</v>
      </c>
      <c r="D402" s="24">
        <v>0.41649999999999998</v>
      </c>
      <c r="E402" s="24">
        <v>6.5881999999999996</v>
      </c>
      <c r="F402" s="24">
        <v>0.3322</v>
      </c>
      <c r="G402" s="24">
        <v>-2.3199999999999998E-2</v>
      </c>
      <c r="H402" s="24">
        <v>-1.2946</v>
      </c>
      <c r="I402" s="24">
        <v>0</v>
      </c>
      <c r="J402" s="24">
        <v>0</v>
      </c>
      <c r="K402" s="24">
        <v>-4.7500000000000001E-2</v>
      </c>
      <c r="L402" s="24">
        <v>1.0813999999999999</v>
      </c>
      <c r="M402" s="24">
        <v>11.8796</v>
      </c>
      <c r="N402" s="24">
        <v>2.8576999999999999</v>
      </c>
      <c r="O402" s="24">
        <v>-1.3057000000000001</v>
      </c>
      <c r="P402" s="24" t="s">
        <v>172</v>
      </c>
      <c r="Q402" s="24">
        <v>-0.80610000000000004</v>
      </c>
      <c r="R402" s="24">
        <v>22.255700000000001</v>
      </c>
      <c r="S402" s="24">
        <v>327.358</v>
      </c>
      <c r="T402" s="24">
        <v>327.93400000000003</v>
      </c>
      <c r="U402" s="24">
        <v>2.0636000000000001</v>
      </c>
      <c r="V402" s="24">
        <v>39.234999999999999</v>
      </c>
      <c r="W402" s="24">
        <v>0</v>
      </c>
      <c r="X402" s="24">
        <v>8.6999999999999994E-3</v>
      </c>
      <c r="Y402" s="24">
        <v>-9.1700000000000004E-2</v>
      </c>
      <c r="Z402" s="24">
        <v>-0.31640000000000001</v>
      </c>
      <c r="AA402" s="24">
        <v>-0.93240000000000001</v>
      </c>
      <c r="AB402">
        <f t="shared" si="48"/>
        <v>3.9949046674075275</v>
      </c>
      <c r="AC402" s="14">
        <f t="shared" si="49"/>
        <v>0.33000628929802384</v>
      </c>
    </row>
    <row r="403" spans="1:29" x14ac:dyDescent="0.2">
      <c r="A403" s="24" t="s">
        <v>91</v>
      </c>
      <c r="B403" s="24" t="s">
        <v>160</v>
      </c>
      <c r="C403" s="24">
        <v>11.6028</v>
      </c>
      <c r="D403" s="24">
        <v>0.43109999999999998</v>
      </c>
      <c r="E403" s="24">
        <v>4</v>
      </c>
      <c r="F403" s="24">
        <v>0.3322</v>
      </c>
      <c r="G403" s="24">
        <v>-2.3300000000000001E-2</v>
      </c>
      <c r="H403" s="24">
        <v>-1.3414999999999999</v>
      </c>
      <c r="I403" s="24">
        <v>0</v>
      </c>
      <c r="J403" s="24">
        <v>0</v>
      </c>
      <c r="K403" s="24">
        <v>-2.9999999999999997E-4</v>
      </c>
      <c r="L403" s="24">
        <v>1.2968</v>
      </c>
      <c r="M403" s="24">
        <v>11.4635</v>
      </c>
      <c r="N403" s="24">
        <v>2.8338999999999999</v>
      </c>
      <c r="O403" s="24">
        <v>-1.3645</v>
      </c>
      <c r="P403" s="24" t="s">
        <v>172</v>
      </c>
      <c r="Q403" s="24">
        <v>-0.82889999999999997</v>
      </c>
      <c r="R403" s="24">
        <v>20.979299999999999</v>
      </c>
      <c r="S403" s="24">
        <v>327.358</v>
      </c>
      <c r="T403" s="24">
        <v>327.9393</v>
      </c>
      <c r="U403" s="24">
        <v>2.0951</v>
      </c>
      <c r="V403" s="24">
        <v>39.535800000000002</v>
      </c>
      <c r="W403" s="24">
        <v>0</v>
      </c>
      <c r="X403" s="24">
        <v>8.2000000000000007E-3</v>
      </c>
      <c r="Y403" s="24">
        <v>-9.11E-2</v>
      </c>
      <c r="Z403" s="24">
        <v>-0.32640000000000002</v>
      </c>
      <c r="AA403" s="24">
        <v>-1.1343000000000001</v>
      </c>
      <c r="AB403">
        <f t="shared" si="48"/>
        <v>4.0120679709519971</v>
      </c>
      <c r="AC403" s="14">
        <f t="shared" si="49"/>
        <v>0.33139077749631357</v>
      </c>
    </row>
    <row r="404" spans="1:29" x14ac:dyDescent="0.2">
      <c r="A404" s="24" t="s">
        <v>91</v>
      </c>
      <c r="B404" s="24" t="s">
        <v>160</v>
      </c>
      <c r="C404" s="24">
        <v>12.251899999999999</v>
      </c>
      <c r="D404" s="24">
        <v>0.4163</v>
      </c>
      <c r="E404" s="24">
        <v>1.4117999999999999</v>
      </c>
      <c r="F404" s="24">
        <v>0.3322</v>
      </c>
      <c r="G404" s="24">
        <v>-2.3300000000000001E-2</v>
      </c>
      <c r="H404" s="24">
        <v>-1.2956000000000001</v>
      </c>
      <c r="I404" s="24">
        <v>0</v>
      </c>
      <c r="J404" s="24">
        <v>0</v>
      </c>
      <c r="K404" s="24">
        <v>4.7E-2</v>
      </c>
      <c r="L404" s="24">
        <v>1.3591</v>
      </c>
      <c r="M404" s="24">
        <v>10.847200000000001</v>
      </c>
      <c r="N404" s="24">
        <v>2.7787999999999999</v>
      </c>
      <c r="O404" s="24">
        <v>-1.3494999999999999</v>
      </c>
      <c r="P404" s="24" t="s">
        <v>172</v>
      </c>
      <c r="Q404" s="24">
        <v>-0.82440000000000002</v>
      </c>
      <c r="R404" s="24">
        <v>18.909600000000001</v>
      </c>
      <c r="S404" s="24">
        <v>327.358</v>
      </c>
      <c r="T404" s="24">
        <v>327.9434</v>
      </c>
      <c r="U404" s="24">
        <v>2.1166</v>
      </c>
      <c r="V404" s="24">
        <v>39.735599999999998</v>
      </c>
      <c r="W404" s="24">
        <v>0</v>
      </c>
      <c r="X404" s="24">
        <v>7.4000000000000003E-3</v>
      </c>
      <c r="Y404" s="24">
        <v>-8.9200000000000002E-2</v>
      </c>
      <c r="Z404" s="24">
        <v>-0.30330000000000001</v>
      </c>
      <c r="AA404" s="24">
        <v>-1.0739000000000001</v>
      </c>
      <c r="AB404">
        <f t="shared" si="48"/>
        <v>4.0120679709519971</v>
      </c>
      <c r="AC404" s="14">
        <f t="shared" si="49"/>
        <v>0.3320991563053084</v>
      </c>
    </row>
    <row r="405" spans="1:29" x14ac:dyDescent="0.2">
      <c r="A405" s="24" t="s">
        <v>91</v>
      </c>
      <c r="B405" s="24" t="s">
        <v>160</v>
      </c>
      <c r="C405" s="24">
        <v>12.899699999999999</v>
      </c>
      <c r="D405" s="24">
        <v>0.373</v>
      </c>
      <c r="E405" s="24">
        <v>-1</v>
      </c>
      <c r="F405" s="24">
        <v>0.3322</v>
      </c>
      <c r="G405" s="24">
        <v>-2.3400000000000001E-2</v>
      </c>
      <c r="H405" s="24">
        <v>-1.1604000000000001</v>
      </c>
      <c r="I405" s="24">
        <v>0</v>
      </c>
      <c r="J405" s="24">
        <v>0</v>
      </c>
      <c r="K405" s="24">
        <v>9.0800000000000006E-2</v>
      </c>
      <c r="L405" s="24">
        <v>1.2611000000000001</v>
      </c>
      <c r="M405" s="24">
        <v>10.0007</v>
      </c>
      <c r="N405" s="24">
        <v>2.7082000000000002</v>
      </c>
      <c r="O405" s="24">
        <v>-1.2679</v>
      </c>
      <c r="P405" s="24" t="s">
        <v>172</v>
      </c>
      <c r="Q405" s="24">
        <v>-0.79279999999999995</v>
      </c>
      <c r="R405" s="24">
        <v>16.277200000000001</v>
      </c>
      <c r="S405" s="24">
        <v>327.358</v>
      </c>
      <c r="T405" s="24">
        <v>327.9434</v>
      </c>
      <c r="U405" s="24">
        <v>2.1231</v>
      </c>
      <c r="V405" s="24">
        <v>39.784700000000001</v>
      </c>
      <c r="W405" s="24">
        <v>0</v>
      </c>
      <c r="X405" s="24">
        <v>6.6E-3</v>
      </c>
      <c r="Y405" s="24">
        <v>-8.5999999999999993E-2</v>
      </c>
      <c r="Z405" s="24">
        <v>-0.25290000000000001</v>
      </c>
      <c r="AA405" s="24">
        <v>-0.85050000000000003</v>
      </c>
      <c r="AB405">
        <f t="shared" si="48"/>
        <v>4.0292305533106774</v>
      </c>
      <c r="AC405" s="14">
        <f t="shared" si="49"/>
        <v>0.33214940433095319</v>
      </c>
    </row>
    <row r="406" spans="1:29" x14ac:dyDescent="0.2">
      <c r="A406" s="24" t="s">
        <v>91</v>
      </c>
      <c r="B406" s="24" t="s">
        <v>160</v>
      </c>
      <c r="C406" s="24">
        <v>13.545400000000001</v>
      </c>
      <c r="D406" s="24">
        <v>0.30430000000000001</v>
      </c>
      <c r="E406" s="24">
        <v>-3.0710999999999999</v>
      </c>
      <c r="F406" s="24">
        <v>0.3322</v>
      </c>
      <c r="G406" s="24">
        <v>-2.3400000000000001E-2</v>
      </c>
      <c r="H406" s="24">
        <v>-0.94579999999999997</v>
      </c>
      <c r="I406" s="24">
        <v>0</v>
      </c>
      <c r="J406" s="24">
        <v>0</v>
      </c>
      <c r="K406" s="24">
        <v>0.128</v>
      </c>
      <c r="L406" s="24">
        <v>1.0142</v>
      </c>
      <c r="M406" s="24">
        <v>8.9109999999999996</v>
      </c>
      <c r="N406" s="24">
        <v>2.6379000000000001</v>
      </c>
      <c r="O406" s="24">
        <v>-1.1334</v>
      </c>
      <c r="P406" s="24" t="s">
        <v>172</v>
      </c>
      <c r="Q406" s="24">
        <v>-0.73770000000000002</v>
      </c>
      <c r="R406" s="24">
        <v>13.3203</v>
      </c>
      <c r="S406" s="24">
        <v>327.358</v>
      </c>
      <c r="T406" s="24">
        <v>327.93790000000001</v>
      </c>
      <c r="U406" s="24">
        <v>2.1078000000000001</v>
      </c>
      <c r="V406" s="24">
        <v>39.593899999999998</v>
      </c>
      <c r="W406" s="24">
        <v>0</v>
      </c>
      <c r="X406" s="24">
        <v>6.1000000000000004E-3</v>
      </c>
      <c r="Y406" s="24">
        <v>-8.1299999999999997E-2</v>
      </c>
      <c r="Z406" s="24">
        <v>-0.1802</v>
      </c>
      <c r="AA406" s="24">
        <v>-0.49830000000000002</v>
      </c>
      <c r="AB406">
        <f t="shared" si="48"/>
        <v>4.0292305533106774</v>
      </c>
      <c r="AC406" s="14">
        <f t="shared" si="49"/>
        <v>0.33172290122426129</v>
      </c>
    </row>
    <row r="407" spans="1:29" x14ac:dyDescent="0.2">
      <c r="A407" s="24" t="s">
        <v>91</v>
      </c>
      <c r="B407" s="24" t="s">
        <v>160</v>
      </c>
      <c r="C407" s="24">
        <v>14.188599999999999</v>
      </c>
      <c r="D407" s="24">
        <v>0.21490000000000001</v>
      </c>
      <c r="E407" s="24">
        <v>-4.6603000000000003</v>
      </c>
      <c r="F407" s="24">
        <v>0.3322</v>
      </c>
      <c r="G407" s="24">
        <v>-2.3400000000000001E-2</v>
      </c>
      <c r="H407" s="24">
        <v>-0.66720000000000002</v>
      </c>
      <c r="I407" s="24">
        <v>0</v>
      </c>
      <c r="J407" s="24">
        <v>0</v>
      </c>
      <c r="K407" s="24">
        <v>0.156</v>
      </c>
      <c r="L407" s="24">
        <v>0.64570000000000005</v>
      </c>
      <c r="M407" s="24">
        <v>7.6223000000000001</v>
      </c>
      <c r="N407" s="24">
        <v>2.5779000000000001</v>
      </c>
      <c r="O407" s="24">
        <v>-0.96220000000000006</v>
      </c>
      <c r="P407" s="24" t="s">
        <v>172</v>
      </c>
      <c r="Q407" s="24">
        <v>-0.66510000000000002</v>
      </c>
      <c r="R407" s="24">
        <v>10.243399999999999</v>
      </c>
      <c r="S407" s="24">
        <v>327.358</v>
      </c>
      <c r="T407" s="24">
        <v>327.92829999999998</v>
      </c>
      <c r="U407" s="24">
        <v>2.0666000000000002</v>
      </c>
      <c r="V407" s="24">
        <v>39.088700000000003</v>
      </c>
      <c r="W407" s="24">
        <v>0</v>
      </c>
      <c r="X407" s="24">
        <v>6.1000000000000004E-3</v>
      </c>
      <c r="Y407" s="24">
        <v>-7.4499999999999997E-2</v>
      </c>
      <c r="Z407" s="24">
        <v>-8.8599999999999998E-2</v>
      </c>
      <c r="AA407" s="24">
        <v>3.32E-2</v>
      </c>
      <c r="AB407">
        <f t="shared" si="48"/>
        <v>4.0292305533106774</v>
      </c>
      <c r="AC407" s="14">
        <f t="shared" si="49"/>
        <v>0.33110172102454694</v>
      </c>
    </row>
    <row r="408" spans="1:29" x14ac:dyDescent="0.2">
      <c r="A408" s="24" t="s">
        <v>91</v>
      </c>
      <c r="B408" s="24" t="s">
        <v>160</v>
      </c>
      <c r="C408" s="24">
        <v>14.829499999999999</v>
      </c>
      <c r="D408" s="24">
        <v>0.1109</v>
      </c>
      <c r="E408" s="24">
        <v>-5.6593</v>
      </c>
      <c r="F408" s="24">
        <v>0.3322</v>
      </c>
      <c r="G408" s="24">
        <v>-2.3400000000000001E-2</v>
      </c>
      <c r="H408" s="24">
        <v>-0.34420000000000001</v>
      </c>
      <c r="I408" s="24">
        <v>0</v>
      </c>
      <c r="J408" s="24">
        <v>0</v>
      </c>
      <c r="K408" s="24">
        <v>0.1734</v>
      </c>
      <c r="L408" s="24">
        <v>0.1943</v>
      </c>
      <c r="M408" s="24">
        <v>6.2633999999999999</v>
      </c>
      <c r="N408" s="24">
        <v>2.5295000000000001</v>
      </c>
      <c r="O408" s="24">
        <v>-0.76890000000000003</v>
      </c>
      <c r="P408" s="24" t="s">
        <v>172</v>
      </c>
      <c r="Q408" s="24">
        <v>-0.5827</v>
      </c>
      <c r="R408" s="24">
        <v>7.2009999999999996</v>
      </c>
      <c r="S408" s="24">
        <v>327.358</v>
      </c>
      <c r="T408" s="24">
        <v>327.91860000000003</v>
      </c>
      <c r="U408" s="24">
        <v>2.0015999999999998</v>
      </c>
      <c r="V408" s="24">
        <v>38.272300000000001</v>
      </c>
      <c r="W408" s="24">
        <v>0</v>
      </c>
      <c r="X408" s="24">
        <v>6.4999999999999997E-3</v>
      </c>
      <c r="Y408" s="24">
        <v>-6.4899999999999999E-2</v>
      </c>
      <c r="Z408" s="24">
        <v>2.0299999999999999E-2</v>
      </c>
      <c r="AA408" s="24">
        <v>0.83750000000000002</v>
      </c>
      <c r="AB408">
        <f t="shared" si="48"/>
        <v>4.0292305533106774</v>
      </c>
      <c r="AC408" s="14">
        <f t="shared" si="49"/>
        <v>0.33058081421012453</v>
      </c>
    </row>
    <row r="409" spans="1:29" x14ac:dyDescent="0.2">
      <c r="A409" s="24" t="s">
        <v>92</v>
      </c>
      <c r="B409" s="24" t="s">
        <v>160</v>
      </c>
      <c r="C409" s="24">
        <v>3.3E-3</v>
      </c>
      <c r="D409" s="24">
        <v>-5.9999999999999995E-4</v>
      </c>
      <c r="E409" s="24">
        <v>-14</v>
      </c>
      <c r="F409" s="24">
        <v>0.3322</v>
      </c>
      <c r="G409" s="24">
        <v>2.3300000000000001E-2</v>
      </c>
      <c r="H409" s="24">
        <v>1.1000000000000001E-3</v>
      </c>
      <c r="I409" s="24">
        <v>0</v>
      </c>
      <c r="J409" s="24">
        <v>0</v>
      </c>
      <c r="K409" s="24">
        <v>0.18379999999999999</v>
      </c>
      <c r="L409" s="24">
        <v>-0.74709999999999999</v>
      </c>
      <c r="M409" s="24">
        <v>-10.886100000000001</v>
      </c>
      <c r="N409" s="24">
        <v>2.3824999999999998</v>
      </c>
      <c r="O409" s="24">
        <v>0.30649999999999999</v>
      </c>
      <c r="P409" s="24" t="s">
        <v>172</v>
      </c>
      <c r="Q409" s="24">
        <v>-0.36620000000000003</v>
      </c>
      <c r="R409" s="24">
        <v>-13.9779</v>
      </c>
      <c r="S409" s="24">
        <v>327.358</v>
      </c>
      <c r="T409" s="24">
        <v>327.91489999999999</v>
      </c>
      <c r="U409" s="24">
        <v>2.0251000000000001</v>
      </c>
      <c r="V409" s="24">
        <v>35.852699999999999</v>
      </c>
      <c r="W409" s="24">
        <v>0</v>
      </c>
      <c r="X409" s="24">
        <v>7.1999999999999998E-3</v>
      </c>
      <c r="Y409" s="24">
        <v>-6.8199999999999997E-2</v>
      </c>
      <c r="Z409" s="24">
        <v>-0.18329999999999999</v>
      </c>
      <c r="AA409" s="24">
        <v>-0.16880000000000001</v>
      </c>
      <c r="AB409">
        <f t="shared" si="48"/>
        <v>-4.0120679709519971</v>
      </c>
      <c r="AC409" s="14">
        <f t="shared" si="49"/>
        <v>0.32233224026888602</v>
      </c>
    </row>
    <row r="410" spans="1:29" x14ac:dyDescent="0.2">
      <c r="A410" s="24" t="s">
        <v>92</v>
      </c>
      <c r="B410" s="24" t="s">
        <v>160</v>
      </c>
      <c r="C410" s="24">
        <v>0.64300000000000002</v>
      </c>
      <c r="D410" s="24">
        <v>-0.11210000000000001</v>
      </c>
      <c r="E410" s="24">
        <v>-13.6593</v>
      </c>
      <c r="F410" s="24">
        <v>0.3322</v>
      </c>
      <c r="G410" s="24">
        <v>2.3300000000000001E-2</v>
      </c>
      <c r="H410" s="24">
        <v>0.35489999999999999</v>
      </c>
      <c r="I410" s="24">
        <v>0</v>
      </c>
      <c r="J410" s="24">
        <v>0</v>
      </c>
      <c r="K410" s="24">
        <v>0.17680000000000001</v>
      </c>
      <c r="L410" s="24">
        <v>-0.33800000000000002</v>
      </c>
      <c r="M410" s="24">
        <v>-10.9854</v>
      </c>
      <c r="N410" s="24">
        <v>2.3565999999999998</v>
      </c>
      <c r="O410" s="24">
        <v>0.55659999999999998</v>
      </c>
      <c r="P410" s="24" t="s">
        <v>172</v>
      </c>
      <c r="Q410" s="24">
        <v>-0.44119999999999998</v>
      </c>
      <c r="R410" s="24">
        <v>-16.604500000000002</v>
      </c>
      <c r="S410" s="24">
        <v>327.358</v>
      </c>
      <c r="T410" s="24">
        <v>327.91480000000001</v>
      </c>
      <c r="U410" s="24">
        <v>2.0293000000000001</v>
      </c>
      <c r="V410" s="24">
        <v>35.797499999999999</v>
      </c>
      <c r="W410" s="24">
        <v>0</v>
      </c>
      <c r="X410" s="24">
        <v>8.2000000000000007E-3</v>
      </c>
      <c r="Y410" s="24">
        <v>-5.7099999999999998E-2</v>
      </c>
      <c r="Z410" s="24">
        <v>-9.4200000000000006E-2</v>
      </c>
      <c r="AA410" s="24">
        <v>0.79930000000000001</v>
      </c>
      <c r="AB410">
        <f t="shared" si="48"/>
        <v>-4.0120679709519971</v>
      </c>
      <c r="AC410" s="14">
        <f t="shared" si="49"/>
        <v>0.3228044248074759</v>
      </c>
    </row>
    <row r="411" spans="1:29" x14ac:dyDescent="0.2">
      <c r="A411" s="24" t="s">
        <v>92</v>
      </c>
      <c r="B411" s="24" t="s">
        <v>160</v>
      </c>
      <c r="C411" s="24">
        <v>1.284</v>
      </c>
      <c r="D411" s="24">
        <v>-0.216</v>
      </c>
      <c r="E411" s="24">
        <v>-12.660299999999999</v>
      </c>
      <c r="F411" s="24">
        <v>0.3322</v>
      </c>
      <c r="G411" s="24">
        <v>2.3300000000000001E-2</v>
      </c>
      <c r="H411" s="24">
        <v>0.68200000000000005</v>
      </c>
      <c r="I411" s="24">
        <v>0</v>
      </c>
      <c r="J411" s="24">
        <v>0</v>
      </c>
      <c r="K411" s="24">
        <v>0.15659999999999999</v>
      </c>
      <c r="L411" s="24">
        <v>0.1074</v>
      </c>
      <c r="M411" s="24">
        <v>-10.8658</v>
      </c>
      <c r="N411" s="24">
        <v>2.3382000000000001</v>
      </c>
      <c r="O411" s="24">
        <v>0.78849999999999998</v>
      </c>
      <c r="P411" s="24" t="s">
        <v>172</v>
      </c>
      <c r="Q411" s="24">
        <v>-0.52039999999999997</v>
      </c>
      <c r="R411" s="24">
        <v>-18.5444</v>
      </c>
      <c r="S411" s="24">
        <v>327.358</v>
      </c>
      <c r="T411" s="24">
        <v>327.92</v>
      </c>
      <c r="U411" s="24">
        <v>2.0487000000000002</v>
      </c>
      <c r="V411" s="24">
        <v>35.985500000000002</v>
      </c>
      <c r="W411" s="24">
        <v>0</v>
      </c>
      <c r="X411" s="24">
        <v>9.4000000000000004E-3</v>
      </c>
      <c r="Y411" s="24">
        <v>-4.99E-2</v>
      </c>
      <c r="Z411" s="24">
        <v>-6.0000000000000001E-3</v>
      </c>
      <c r="AA411" s="24">
        <v>1.4658</v>
      </c>
      <c r="AB411">
        <f t="shared" si="48"/>
        <v>-4.0120679709519971</v>
      </c>
      <c r="AC411" s="14">
        <f t="shared" si="49"/>
        <v>0.32412310189003823</v>
      </c>
    </row>
    <row r="412" spans="1:29" x14ac:dyDescent="0.2">
      <c r="A412" s="24" t="s">
        <v>92</v>
      </c>
      <c r="B412" s="24" t="s">
        <v>160</v>
      </c>
      <c r="C412" s="24">
        <v>1.9271</v>
      </c>
      <c r="D412" s="24">
        <v>-0.30530000000000002</v>
      </c>
      <c r="E412" s="24">
        <v>-11.071099999999999</v>
      </c>
      <c r="F412" s="24">
        <v>0.3322</v>
      </c>
      <c r="G412" s="24">
        <v>2.3199999999999998E-2</v>
      </c>
      <c r="H412" s="24">
        <v>0.95860000000000001</v>
      </c>
      <c r="I412" s="24">
        <v>0</v>
      </c>
      <c r="J412" s="24">
        <v>0</v>
      </c>
      <c r="K412" s="24">
        <v>0.1255</v>
      </c>
      <c r="L412" s="24">
        <v>0.55130000000000001</v>
      </c>
      <c r="M412" s="24">
        <v>-10.5631</v>
      </c>
      <c r="N412" s="24">
        <v>2.3355999999999999</v>
      </c>
      <c r="O412" s="24">
        <v>0.97770000000000001</v>
      </c>
      <c r="P412" s="24" t="s">
        <v>172</v>
      </c>
      <c r="Q412" s="24">
        <v>-0.59589999999999999</v>
      </c>
      <c r="R412" s="24">
        <v>-19.6341</v>
      </c>
      <c r="S412" s="24">
        <v>327.358</v>
      </c>
      <c r="T412" s="24">
        <v>327.92880000000002</v>
      </c>
      <c r="U412" s="24">
        <v>2.0842000000000001</v>
      </c>
      <c r="V412" s="24">
        <v>36.457299999999996</v>
      </c>
      <c r="W412" s="24">
        <v>0</v>
      </c>
      <c r="X412" s="24">
        <v>1.0699999999999999E-2</v>
      </c>
      <c r="Y412" s="24">
        <v>-4.7E-2</v>
      </c>
      <c r="Z412" s="24">
        <v>6.8900000000000003E-2</v>
      </c>
      <c r="AA412" s="24">
        <v>1.7401</v>
      </c>
      <c r="AB412">
        <f t="shared" si="48"/>
        <v>-3.9949046674075275</v>
      </c>
      <c r="AC412" s="14">
        <f t="shared" si="49"/>
        <v>0.32601764082231627</v>
      </c>
    </row>
    <row r="413" spans="1:29" x14ac:dyDescent="0.2">
      <c r="A413" s="24" t="s">
        <v>92</v>
      </c>
      <c r="B413" s="24" t="s">
        <v>160</v>
      </c>
      <c r="C413" s="24">
        <v>2.5728</v>
      </c>
      <c r="D413" s="24">
        <v>-0.37390000000000001</v>
      </c>
      <c r="E413" s="24">
        <v>-9</v>
      </c>
      <c r="F413" s="24">
        <v>0.3322</v>
      </c>
      <c r="G413" s="24">
        <v>2.3199999999999998E-2</v>
      </c>
      <c r="H413" s="24">
        <v>1.1667000000000001</v>
      </c>
      <c r="I413" s="24">
        <v>0</v>
      </c>
      <c r="J413" s="24">
        <v>0</v>
      </c>
      <c r="K413" s="24">
        <v>8.6900000000000005E-2</v>
      </c>
      <c r="L413" s="24">
        <v>0.94089999999999996</v>
      </c>
      <c r="M413" s="24">
        <v>-10.137700000000001</v>
      </c>
      <c r="N413" s="24">
        <v>2.3555000000000001</v>
      </c>
      <c r="O413" s="24">
        <v>1.1080000000000001</v>
      </c>
      <c r="P413" s="24" t="s">
        <v>172</v>
      </c>
      <c r="Q413" s="24">
        <v>-0.65849999999999997</v>
      </c>
      <c r="R413" s="24">
        <v>-19.790700000000001</v>
      </c>
      <c r="S413" s="24">
        <v>327.358</v>
      </c>
      <c r="T413" s="24">
        <v>327.93799999999999</v>
      </c>
      <c r="U413" s="24">
        <v>2.1305999999999998</v>
      </c>
      <c r="V413" s="24">
        <v>37.143500000000003</v>
      </c>
      <c r="W413" s="24">
        <v>0</v>
      </c>
      <c r="X413" s="24">
        <v>1.15E-2</v>
      </c>
      <c r="Y413" s="24">
        <v>-4.7E-2</v>
      </c>
      <c r="Z413" s="24">
        <v>0.1197</v>
      </c>
      <c r="AA413" s="24">
        <v>1.7018</v>
      </c>
      <c r="AB413">
        <f t="shared" si="48"/>
        <v>-3.9949046674075275</v>
      </c>
      <c r="AC413" s="14">
        <f t="shared" si="49"/>
        <v>0.32811006674570475</v>
      </c>
    </row>
    <row r="414" spans="1:29" x14ac:dyDescent="0.2">
      <c r="A414" s="24" t="s">
        <v>92</v>
      </c>
      <c r="B414" s="24" t="s">
        <v>160</v>
      </c>
      <c r="C414" s="24">
        <v>3.2206999999999999</v>
      </c>
      <c r="D414" s="24">
        <v>-0.41710000000000003</v>
      </c>
      <c r="E414" s="24">
        <v>-6.5881999999999996</v>
      </c>
      <c r="F414" s="24">
        <v>0.3322</v>
      </c>
      <c r="G414" s="24">
        <v>2.3199999999999998E-2</v>
      </c>
      <c r="H414" s="24">
        <v>1.2945</v>
      </c>
      <c r="I414" s="24">
        <v>0</v>
      </c>
      <c r="J414" s="24">
        <v>0</v>
      </c>
      <c r="K414" s="24">
        <v>4.3799999999999999E-2</v>
      </c>
      <c r="L414" s="24">
        <v>1.2239</v>
      </c>
      <c r="M414" s="24">
        <v>-9.6481999999999992</v>
      </c>
      <c r="N414" s="24">
        <v>2.3967000000000001</v>
      </c>
      <c r="O414" s="24">
        <v>1.1736</v>
      </c>
      <c r="P414" s="24" t="s">
        <v>172</v>
      </c>
      <c r="Q414" s="24">
        <v>-0.70030000000000003</v>
      </c>
      <c r="R414" s="24">
        <v>-19.034600000000001</v>
      </c>
      <c r="S414" s="24">
        <v>327.358</v>
      </c>
      <c r="T414" s="24">
        <v>327.94409999999999</v>
      </c>
      <c r="U414" s="24">
        <v>2.1783999999999999</v>
      </c>
      <c r="V414" s="24">
        <v>37.877099999999999</v>
      </c>
      <c r="W414" s="24">
        <v>0</v>
      </c>
      <c r="X414" s="24">
        <v>1.17E-2</v>
      </c>
      <c r="Y414" s="24">
        <v>-4.7500000000000001E-2</v>
      </c>
      <c r="Z414" s="24">
        <v>0.1416</v>
      </c>
      <c r="AA414" s="24">
        <v>1.5397000000000001</v>
      </c>
      <c r="AB414">
        <f t="shared" si="48"/>
        <v>-3.9949046674075275</v>
      </c>
      <c r="AC414" s="14">
        <f t="shared" si="49"/>
        <v>0.33000628929802384</v>
      </c>
    </row>
    <row r="415" spans="1:29" x14ac:dyDescent="0.2">
      <c r="A415" s="24" t="s">
        <v>92</v>
      </c>
      <c r="B415" s="24" t="s">
        <v>160</v>
      </c>
      <c r="C415" s="24">
        <v>3.8698000000000001</v>
      </c>
      <c r="D415" s="24">
        <v>-0.43169999999999997</v>
      </c>
      <c r="E415" s="24">
        <v>-4</v>
      </c>
      <c r="F415" s="24">
        <v>0.3322</v>
      </c>
      <c r="G415" s="24">
        <v>2.3300000000000001E-2</v>
      </c>
      <c r="H415" s="24">
        <v>1.3363</v>
      </c>
      <c r="I415" s="24">
        <v>0</v>
      </c>
      <c r="J415" s="24">
        <v>0</v>
      </c>
      <c r="K415" s="24">
        <v>-1.1000000000000001E-3</v>
      </c>
      <c r="L415" s="24">
        <v>1.3656999999999999</v>
      </c>
      <c r="M415" s="24">
        <v>-9.1257000000000001</v>
      </c>
      <c r="N415" s="24">
        <v>2.4474999999999998</v>
      </c>
      <c r="O415" s="24">
        <v>1.1786000000000001</v>
      </c>
      <c r="P415" s="24" t="s">
        <v>172</v>
      </c>
      <c r="Q415" s="24">
        <v>-0.71730000000000005</v>
      </c>
      <c r="R415" s="24">
        <v>-17.4941</v>
      </c>
      <c r="S415" s="24">
        <v>327.358</v>
      </c>
      <c r="T415" s="24">
        <v>327.94510000000002</v>
      </c>
      <c r="U415" s="24">
        <v>2.2166999999999999</v>
      </c>
      <c r="V415" s="24">
        <v>38.457500000000003</v>
      </c>
      <c r="W415" s="24">
        <v>0</v>
      </c>
      <c r="X415" s="24">
        <v>1.1299999999999999E-2</v>
      </c>
      <c r="Y415" s="24">
        <v>-4.7E-2</v>
      </c>
      <c r="Z415" s="24">
        <v>0.1371</v>
      </c>
      <c r="AA415" s="24">
        <v>1.4346000000000001</v>
      </c>
      <c r="AB415">
        <f t="shared" si="48"/>
        <v>-4.0120679709519971</v>
      </c>
      <c r="AC415" s="14">
        <f t="shared" si="49"/>
        <v>0.33139077749631357</v>
      </c>
    </row>
    <row r="416" spans="1:29" x14ac:dyDescent="0.2">
      <c r="A416" s="24" t="s">
        <v>92</v>
      </c>
      <c r="B416" s="24" t="s">
        <v>160</v>
      </c>
      <c r="C416" s="24">
        <v>4.5189000000000004</v>
      </c>
      <c r="D416" s="24">
        <v>-0.41689999999999999</v>
      </c>
      <c r="E416" s="24">
        <v>-1.4117999999999999</v>
      </c>
      <c r="F416" s="24">
        <v>0.3322</v>
      </c>
      <c r="G416" s="24">
        <v>2.3400000000000001E-2</v>
      </c>
      <c r="H416" s="24">
        <v>1.2906</v>
      </c>
      <c r="I416" s="24">
        <v>0</v>
      </c>
      <c r="J416" s="24">
        <v>0</v>
      </c>
      <c r="K416" s="24">
        <v>-4.5600000000000002E-2</v>
      </c>
      <c r="L416" s="24">
        <v>1.36</v>
      </c>
      <c r="M416" s="24">
        <v>-8.5622000000000007</v>
      </c>
      <c r="N416" s="24">
        <v>2.4891999999999999</v>
      </c>
      <c r="O416" s="24">
        <v>1.1331</v>
      </c>
      <c r="P416" s="24" t="s">
        <v>172</v>
      </c>
      <c r="Q416" s="24">
        <v>-0.71020000000000005</v>
      </c>
      <c r="R416" s="24">
        <v>-15.381500000000001</v>
      </c>
      <c r="S416" s="24">
        <v>327.358</v>
      </c>
      <c r="T416" s="24">
        <v>327.94139999999999</v>
      </c>
      <c r="U416" s="24">
        <v>2.2374999999999998</v>
      </c>
      <c r="V416" s="24">
        <v>38.735399999999998</v>
      </c>
      <c r="W416" s="24">
        <v>0</v>
      </c>
      <c r="X416" s="24">
        <v>1.0500000000000001E-2</v>
      </c>
      <c r="Y416" s="24">
        <v>-4.4999999999999998E-2</v>
      </c>
      <c r="Z416" s="24">
        <v>0.1125</v>
      </c>
      <c r="AA416" s="24">
        <v>1.4533</v>
      </c>
      <c r="AB416">
        <f t="shared" si="48"/>
        <v>-4.0292305533106774</v>
      </c>
      <c r="AC416" s="14">
        <f t="shared" si="49"/>
        <v>0.3320991563053084</v>
      </c>
    </row>
    <row r="417" spans="1:29" x14ac:dyDescent="0.2">
      <c r="A417" s="24" t="s">
        <v>92</v>
      </c>
      <c r="B417" s="24" t="s">
        <v>160</v>
      </c>
      <c r="C417" s="24">
        <v>5.1668000000000003</v>
      </c>
      <c r="D417" s="24">
        <v>-0.37359999999999999</v>
      </c>
      <c r="E417" s="24">
        <v>1</v>
      </c>
      <c r="F417" s="24">
        <v>0.3322</v>
      </c>
      <c r="G417" s="24">
        <v>2.3400000000000001E-2</v>
      </c>
      <c r="H417" s="24">
        <v>1.1599999999999999</v>
      </c>
      <c r="I417" s="24">
        <v>0</v>
      </c>
      <c r="J417" s="24">
        <v>0</v>
      </c>
      <c r="K417" s="24">
        <v>-8.7800000000000003E-2</v>
      </c>
      <c r="L417" s="24">
        <v>1.2266999999999999</v>
      </c>
      <c r="M417" s="24">
        <v>-7.9248000000000003</v>
      </c>
      <c r="N417" s="24">
        <v>2.5053000000000001</v>
      </c>
      <c r="O417" s="24">
        <v>1.0501</v>
      </c>
      <c r="P417" s="24" t="s">
        <v>172</v>
      </c>
      <c r="Q417" s="24">
        <v>-0.68400000000000005</v>
      </c>
      <c r="R417" s="24">
        <v>-12.9444</v>
      </c>
      <c r="S417" s="24">
        <v>327.358</v>
      </c>
      <c r="T417" s="24">
        <v>327.9357</v>
      </c>
      <c r="U417" s="24">
        <v>2.2383999999999999</v>
      </c>
      <c r="V417" s="24">
        <v>38.675699999999999</v>
      </c>
      <c r="W417" s="24">
        <v>0</v>
      </c>
      <c r="X417" s="24">
        <v>9.4999999999999998E-3</v>
      </c>
      <c r="Y417" s="24">
        <v>-4.2799999999999998E-2</v>
      </c>
      <c r="Z417" s="24">
        <v>7.2900000000000006E-2</v>
      </c>
      <c r="AA417" s="24">
        <v>1.5152000000000001</v>
      </c>
      <c r="AB417">
        <f t="shared" si="48"/>
        <v>-4.0292305533106774</v>
      </c>
      <c r="AC417" s="14">
        <f t="shared" si="49"/>
        <v>0.33214940433095319</v>
      </c>
    </row>
    <row r="418" spans="1:29" x14ac:dyDescent="0.2">
      <c r="A418" s="24" t="s">
        <v>92</v>
      </c>
      <c r="B418" s="24" t="s">
        <v>160</v>
      </c>
      <c r="C418" s="24">
        <v>5.8124000000000002</v>
      </c>
      <c r="D418" s="24">
        <v>-0.3049</v>
      </c>
      <c r="E418" s="24">
        <v>3.0710999999999999</v>
      </c>
      <c r="F418" s="24">
        <v>0.3322</v>
      </c>
      <c r="G418" s="24">
        <v>2.3300000000000001E-2</v>
      </c>
      <c r="H418" s="24">
        <v>0.95099999999999996</v>
      </c>
      <c r="I418" s="24">
        <v>0</v>
      </c>
      <c r="J418" s="24">
        <v>0</v>
      </c>
      <c r="K418" s="24">
        <v>-0.1255</v>
      </c>
      <c r="L418" s="24">
        <v>0.99929999999999997</v>
      </c>
      <c r="M418" s="24">
        <v>-7.1872999999999996</v>
      </c>
      <c r="N418" s="24">
        <v>2.4897999999999998</v>
      </c>
      <c r="O418" s="24">
        <v>0.94140000000000001</v>
      </c>
      <c r="P418" s="24" t="s">
        <v>172</v>
      </c>
      <c r="Q418" s="24">
        <v>-0.64500000000000002</v>
      </c>
      <c r="R418" s="24">
        <v>-10.4068</v>
      </c>
      <c r="S418" s="24">
        <v>327.358</v>
      </c>
      <c r="T418" s="24">
        <v>327.9314</v>
      </c>
      <c r="U418" s="24">
        <v>2.2235</v>
      </c>
      <c r="V418" s="24">
        <v>38.366199999999999</v>
      </c>
      <c r="W418" s="24">
        <v>0</v>
      </c>
      <c r="X418" s="24">
        <v>8.6999999999999994E-3</v>
      </c>
      <c r="Y418" s="24">
        <v>-4.2500000000000003E-2</v>
      </c>
      <c r="Z418" s="24">
        <v>1.8599999999999998E-2</v>
      </c>
      <c r="AA418" s="24">
        <v>1.4483999999999999</v>
      </c>
      <c r="AB418">
        <f t="shared" si="48"/>
        <v>-4.0120679709519971</v>
      </c>
      <c r="AC418" s="14">
        <f t="shared" si="49"/>
        <v>0.33172290122426129</v>
      </c>
    </row>
    <row r="419" spans="1:29" x14ac:dyDescent="0.2">
      <c r="A419" s="24" t="s">
        <v>92</v>
      </c>
      <c r="B419" s="24" t="s">
        <v>160</v>
      </c>
      <c r="C419" s="24">
        <v>6.4555999999999996</v>
      </c>
      <c r="D419" s="24">
        <v>-0.2155</v>
      </c>
      <c r="E419" s="24">
        <v>4.6603000000000003</v>
      </c>
      <c r="F419" s="24">
        <v>0.3322</v>
      </c>
      <c r="G419" s="24">
        <v>2.3300000000000001E-2</v>
      </c>
      <c r="H419" s="24">
        <v>0.67530000000000001</v>
      </c>
      <c r="I419" s="24">
        <v>0</v>
      </c>
      <c r="J419" s="24">
        <v>-1E-4</v>
      </c>
      <c r="K419" s="24">
        <v>-0.15579999999999999</v>
      </c>
      <c r="L419" s="24">
        <v>0.70920000000000005</v>
      </c>
      <c r="M419" s="24">
        <v>-6.3661000000000003</v>
      </c>
      <c r="N419" s="24">
        <v>2.4525999999999999</v>
      </c>
      <c r="O419" s="24">
        <v>0.81610000000000005</v>
      </c>
      <c r="P419" s="24" t="s">
        <v>172</v>
      </c>
      <c r="Q419" s="24">
        <v>-0.5988</v>
      </c>
      <c r="R419" s="24">
        <v>-7.9240000000000004</v>
      </c>
      <c r="S419" s="24">
        <v>327.358</v>
      </c>
      <c r="T419" s="24">
        <v>327.93099999999998</v>
      </c>
      <c r="U419" s="24">
        <v>2.2006999999999999</v>
      </c>
      <c r="V419" s="24">
        <v>37.968600000000002</v>
      </c>
      <c r="W419" s="24">
        <v>0</v>
      </c>
      <c r="X419" s="24">
        <v>8.0999999999999996E-3</v>
      </c>
      <c r="Y419" s="24">
        <v>-4.5999999999999999E-2</v>
      </c>
      <c r="Z419" s="24">
        <v>-5.4899999999999997E-2</v>
      </c>
      <c r="AA419" s="24">
        <v>1.1011</v>
      </c>
      <c r="AB419">
        <f t="shared" si="48"/>
        <v>-4.0120679709519971</v>
      </c>
      <c r="AC419" s="14">
        <f t="shared" si="49"/>
        <v>0.33110172102454694</v>
      </c>
    </row>
    <row r="420" spans="1:29" x14ac:dyDescent="0.2">
      <c r="A420" s="24" t="s">
        <v>92</v>
      </c>
      <c r="B420" s="24" t="s">
        <v>160</v>
      </c>
      <c r="C420" s="24">
        <v>7.0964999999999998</v>
      </c>
      <c r="D420" s="24">
        <v>-0.1115</v>
      </c>
      <c r="E420" s="24">
        <v>5.6593</v>
      </c>
      <c r="F420" s="24">
        <v>0.3322</v>
      </c>
      <c r="G420" s="24">
        <v>2.3199999999999998E-2</v>
      </c>
      <c r="H420" s="24">
        <v>0.3503</v>
      </c>
      <c r="I420" s="24">
        <v>0</v>
      </c>
      <c r="J420" s="24">
        <v>0</v>
      </c>
      <c r="K420" s="24">
        <v>-0.17560000000000001</v>
      </c>
      <c r="L420" s="24">
        <v>0.3755</v>
      </c>
      <c r="M420" s="24">
        <v>-5.5366</v>
      </c>
      <c r="N420" s="24">
        <v>2.4148000000000001</v>
      </c>
      <c r="O420" s="24">
        <v>0.67969999999999997</v>
      </c>
      <c r="P420" s="24" t="s">
        <v>172</v>
      </c>
      <c r="Q420" s="24">
        <v>-0.54830000000000001</v>
      </c>
      <c r="R420" s="24">
        <v>-5.5708000000000002</v>
      </c>
      <c r="S420" s="24">
        <v>327.358</v>
      </c>
      <c r="T420" s="24">
        <v>327.93520000000001</v>
      </c>
      <c r="U420" s="24">
        <v>2.1779000000000002</v>
      </c>
      <c r="V420" s="24">
        <v>37.639400000000002</v>
      </c>
      <c r="W420" s="24">
        <v>0</v>
      </c>
      <c r="X420" s="24">
        <v>7.7999999999999996E-3</v>
      </c>
      <c r="Y420" s="24">
        <v>-5.3800000000000001E-2</v>
      </c>
      <c r="Z420" s="24">
        <v>-0.15210000000000001</v>
      </c>
      <c r="AA420" s="24">
        <v>0.44159999999999999</v>
      </c>
      <c r="AB420">
        <f t="shared" si="48"/>
        <v>-3.9949046674075275</v>
      </c>
      <c r="AC420" s="14">
        <f t="shared" si="49"/>
        <v>0.33058081421012453</v>
      </c>
    </row>
    <row r="421" spans="1:29" x14ac:dyDescent="0.2">
      <c r="A421" s="24" t="s">
        <v>92</v>
      </c>
      <c r="B421" s="24" t="s">
        <v>160</v>
      </c>
      <c r="C421" s="24">
        <v>7.7363</v>
      </c>
      <c r="D421" s="24">
        <v>0</v>
      </c>
      <c r="E421" s="24">
        <v>6</v>
      </c>
      <c r="F421" s="24">
        <v>0.3322</v>
      </c>
      <c r="G421" s="24">
        <v>2.3099999999999999E-2</v>
      </c>
      <c r="H421" s="24">
        <v>-1.1000000000000001E-3</v>
      </c>
      <c r="I421" s="24">
        <v>0</v>
      </c>
      <c r="J421" s="24">
        <v>0</v>
      </c>
      <c r="K421" s="24">
        <v>-0.18260000000000001</v>
      </c>
      <c r="L421" s="24">
        <v>5.1000000000000004E-3</v>
      </c>
      <c r="M421" s="24">
        <v>-4.8220999999999998</v>
      </c>
      <c r="N421" s="24">
        <v>2.3999000000000001</v>
      </c>
      <c r="O421" s="24">
        <v>0.5353</v>
      </c>
      <c r="P421" s="24" t="s">
        <v>172</v>
      </c>
      <c r="Q421" s="24">
        <v>-0.49399999999999999</v>
      </c>
      <c r="R421" s="24">
        <v>-3.3677999999999999</v>
      </c>
      <c r="S421" s="24">
        <v>327.358</v>
      </c>
      <c r="T421" s="24">
        <v>327.94209999999998</v>
      </c>
      <c r="U421" s="24">
        <v>2.1602999999999999</v>
      </c>
      <c r="V421" s="24">
        <v>37.460700000000003</v>
      </c>
      <c r="W421" s="24">
        <v>0</v>
      </c>
      <c r="X421" s="24">
        <v>8.0000000000000002E-3</v>
      </c>
      <c r="Y421" s="24">
        <v>-6.5000000000000002E-2</v>
      </c>
      <c r="Z421" s="24">
        <v>-0.27189999999999998</v>
      </c>
      <c r="AA421" s="24">
        <v>-0.41139999999999999</v>
      </c>
      <c r="AB421">
        <f t="shared" si="48"/>
        <v>-3.9777406457122639</v>
      </c>
      <c r="AC421" s="14">
        <f t="shared" si="49"/>
        <v>0.33038017364134037</v>
      </c>
    </row>
    <row r="422" spans="1:29" x14ac:dyDescent="0.2">
      <c r="A422" s="24" t="s">
        <v>92</v>
      </c>
      <c r="B422" s="24" t="s">
        <v>160</v>
      </c>
      <c r="C422" s="24">
        <v>8.3759999999999994</v>
      </c>
      <c r="D422" s="24">
        <v>0.1115</v>
      </c>
      <c r="E422" s="24">
        <v>5.6593</v>
      </c>
      <c r="F422" s="24">
        <v>0.3322</v>
      </c>
      <c r="G422" s="24">
        <v>2.3099999999999999E-2</v>
      </c>
      <c r="H422" s="24">
        <v>-0.35270000000000001</v>
      </c>
      <c r="I422" s="24">
        <v>0</v>
      </c>
      <c r="J422" s="24">
        <v>0</v>
      </c>
      <c r="K422" s="24">
        <v>-0.17580000000000001</v>
      </c>
      <c r="L422" s="24">
        <v>-0.39710000000000001</v>
      </c>
      <c r="M422" s="24">
        <v>-4.3563999999999998</v>
      </c>
      <c r="N422" s="24">
        <v>2.4216000000000002</v>
      </c>
      <c r="O422" s="24">
        <v>0.38469999999999999</v>
      </c>
      <c r="P422" s="24" t="s">
        <v>172</v>
      </c>
      <c r="Q422" s="24">
        <v>-0.43559999999999999</v>
      </c>
      <c r="R422" s="24">
        <v>-1.3311999999999999</v>
      </c>
      <c r="S422" s="24">
        <v>327.358</v>
      </c>
      <c r="T422" s="24">
        <v>327.94889999999998</v>
      </c>
      <c r="U422" s="24">
        <v>2.1486000000000001</v>
      </c>
      <c r="V422" s="24">
        <v>37.417200000000001</v>
      </c>
      <c r="W422" s="24">
        <v>0</v>
      </c>
      <c r="X422" s="24">
        <v>8.5000000000000006E-3</v>
      </c>
      <c r="Y422" s="24">
        <v>-7.7299999999999994E-2</v>
      </c>
      <c r="Z422" s="24">
        <v>-0.40329999999999999</v>
      </c>
      <c r="AA422" s="24">
        <v>-1.2464</v>
      </c>
      <c r="AB422">
        <f t="shared" si="48"/>
        <v>-3.9777406457122639</v>
      </c>
      <c r="AC422" s="14">
        <f t="shared" si="49"/>
        <v>0.33058081421012453</v>
      </c>
    </row>
    <row r="423" spans="1:29" x14ac:dyDescent="0.2">
      <c r="A423" s="24" t="s">
        <v>92</v>
      </c>
      <c r="B423" s="24" t="s">
        <v>160</v>
      </c>
      <c r="C423" s="24">
        <v>9.0168999999999997</v>
      </c>
      <c r="D423" s="24">
        <v>0.21540000000000001</v>
      </c>
      <c r="E423" s="24">
        <v>4.6603000000000003</v>
      </c>
      <c r="F423" s="24">
        <v>0.3322</v>
      </c>
      <c r="G423" s="24">
        <v>2.3099999999999999E-2</v>
      </c>
      <c r="H423" s="24">
        <v>-0.67820000000000003</v>
      </c>
      <c r="I423" s="24">
        <v>0</v>
      </c>
      <c r="J423" s="24">
        <v>0</v>
      </c>
      <c r="K423" s="24">
        <v>-0.156</v>
      </c>
      <c r="L423" s="24">
        <v>-0.8165</v>
      </c>
      <c r="M423" s="24">
        <v>-4.2370999999999999</v>
      </c>
      <c r="N423" s="24">
        <v>2.4773000000000001</v>
      </c>
      <c r="O423" s="24">
        <v>0.23</v>
      </c>
      <c r="P423" s="24" t="s">
        <v>172</v>
      </c>
      <c r="Q423" s="24">
        <v>-0.37390000000000001</v>
      </c>
      <c r="R423" s="24">
        <v>0.47770000000000001</v>
      </c>
      <c r="S423" s="24">
        <v>327.358</v>
      </c>
      <c r="T423" s="24">
        <v>327.95299999999997</v>
      </c>
      <c r="U423" s="24">
        <v>2.1402000000000001</v>
      </c>
      <c r="V423" s="24">
        <v>37.424700000000001</v>
      </c>
      <c r="W423" s="24">
        <v>0</v>
      </c>
      <c r="X423" s="24">
        <v>9.1999999999999998E-3</v>
      </c>
      <c r="Y423" s="24">
        <v>-8.8599999999999998E-2</v>
      </c>
      <c r="Z423" s="24">
        <v>-0.52710000000000001</v>
      </c>
      <c r="AA423" s="24">
        <v>-1.8693</v>
      </c>
      <c r="AB423">
        <f t="shared" si="48"/>
        <v>-3.9777406457122639</v>
      </c>
      <c r="AC423" s="14">
        <f t="shared" si="49"/>
        <v>0.33110172102454694</v>
      </c>
    </row>
    <row r="424" spans="1:29" x14ac:dyDescent="0.2">
      <c r="A424" s="24" t="s">
        <v>92</v>
      </c>
      <c r="B424" s="24" t="s">
        <v>160</v>
      </c>
      <c r="C424" s="24">
        <v>9.6600999999999999</v>
      </c>
      <c r="D424" s="24">
        <v>0.30470000000000003</v>
      </c>
      <c r="E424" s="24">
        <v>3.0710999999999999</v>
      </c>
      <c r="F424" s="24">
        <v>0.3322</v>
      </c>
      <c r="G424" s="24">
        <v>2.3199999999999998E-2</v>
      </c>
      <c r="H424" s="24">
        <v>-0.95420000000000005</v>
      </c>
      <c r="I424" s="24">
        <v>0</v>
      </c>
      <c r="J424" s="24">
        <v>0</v>
      </c>
      <c r="K424" s="24">
        <v>-0.1255</v>
      </c>
      <c r="L424" s="24">
        <v>-1.2224999999999999</v>
      </c>
      <c r="M424" s="24">
        <v>-4.4924999999999997</v>
      </c>
      <c r="N424" s="24">
        <v>2.5486</v>
      </c>
      <c r="O424" s="24">
        <v>7.5300000000000006E-2</v>
      </c>
      <c r="P424" s="24" t="s">
        <v>172</v>
      </c>
      <c r="Q424" s="24">
        <v>-0.31219999999999998</v>
      </c>
      <c r="R424" s="24">
        <v>1.9301999999999999</v>
      </c>
      <c r="S424" s="24">
        <v>327.358</v>
      </c>
      <c r="T424" s="24">
        <v>327.95359999999999</v>
      </c>
      <c r="U424" s="24">
        <v>2.1314000000000002</v>
      </c>
      <c r="V424" s="24">
        <v>37.390099999999997</v>
      </c>
      <c r="W424" s="24">
        <v>0</v>
      </c>
      <c r="X424" s="24">
        <v>9.9000000000000008E-3</v>
      </c>
      <c r="Y424" s="24">
        <v>-9.74E-2</v>
      </c>
      <c r="Z424" s="24">
        <v>-0.62129999999999996</v>
      </c>
      <c r="AA424" s="24">
        <v>-2.2006999999999999</v>
      </c>
      <c r="AB424">
        <f t="shared" si="48"/>
        <v>-3.9949046674075275</v>
      </c>
      <c r="AC424" s="14">
        <f t="shared" si="49"/>
        <v>0.33172290122426129</v>
      </c>
    </row>
    <row r="425" spans="1:29" x14ac:dyDescent="0.2">
      <c r="A425" s="24" t="s">
        <v>92</v>
      </c>
      <c r="B425" s="24" t="s">
        <v>160</v>
      </c>
      <c r="C425" s="24">
        <v>10.3058</v>
      </c>
      <c r="D425" s="24">
        <v>0.37330000000000002</v>
      </c>
      <c r="E425" s="24">
        <v>1</v>
      </c>
      <c r="F425" s="24">
        <v>0.3322</v>
      </c>
      <c r="G425" s="24">
        <v>2.3199999999999998E-2</v>
      </c>
      <c r="H425" s="24">
        <v>-1.1629</v>
      </c>
      <c r="I425" s="24">
        <v>0</v>
      </c>
      <c r="J425" s="24">
        <v>0</v>
      </c>
      <c r="K425" s="24">
        <v>-8.7499999999999994E-2</v>
      </c>
      <c r="L425" s="24">
        <v>-1.5722</v>
      </c>
      <c r="M425" s="24">
        <v>-5.0747999999999998</v>
      </c>
      <c r="N425" s="24">
        <v>2.6105</v>
      </c>
      <c r="O425" s="24">
        <v>-7.2599999999999998E-2</v>
      </c>
      <c r="P425" s="24" t="s">
        <v>172</v>
      </c>
      <c r="Q425" s="24">
        <v>-0.25600000000000001</v>
      </c>
      <c r="R425" s="24">
        <v>2.8464</v>
      </c>
      <c r="S425" s="24">
        <v>327.358</v>
      </c>
      <c r="T425" s="24">
        <v>327.95139999999998</v>
      </c>
      <c r="U425" s="24">
        <v>2.1202000000000001</v>
      </c>
      <c r="V425" s="24">
        <v>37.265700000000002</v>
      </c>
      <c r="W425" s="24">
        <v>0</v>
      </c>
      <c r="X425" s="24">
        <v>1.06E-2</v>
      </c>
      <c r="Y425" s="24">
        <v>-0.10349999999999999</v>
      </c>
      <c r="Z425" s="24">
        <v>-0.66990000000000005</v>
      </c>
      <c r="AA425" s="24">
        <v>-2.3052000000000001</v>
      </c>
      <c r="AB425">
        <f t="shared" si="48"/>
        <v>-3.9949046674075275</v>
      </c>
      <c r="AC425" s="14">
        <f t="shared" si="49"/>
        <v>0.33214940433095319</v>
      </c>
    </row>
    <row r="426" spans="1:29" x14ac:dyDescent="0.2">
      <c r="A426" s="24" t="s">
        <v>92</v>
      </c>
      <c r="B426" s="24" t="s">
        <v>160</v>
      </c>
      <c r="C426" s="24">
        <v>10.9536</v>
      </c>
      <c r="D426" s="24">
        <v>0.41649999999999998</v>
      </c>
      <c r="E426" s="24">
        <v>-1.4117999999999999</v>
      </c>
      <c r="F426" s="24">
        <v>0.3322</v>
      </c>
      <c r="G426" s="24">
        <v>2.3199999999999998E-2</v>
      </c>
      <c r="H426" s="24">
        <v>-1.2923</v>
      </c>
      <c r="I426" s="24">
        <v>0</v>
      </c>
      <c r="J426" s="24">
        <v>0</v>
      </c>
      <c r="K426" s="24">
        <v>-4.48E-2</v>
      </c>
      <c r="L426" s="24">
        <v>-1.8242</v>
      </c>
      <c r="M426" s="24">
        <v>-5.8834</v>
      </c>
      <c r="N426" s="24">
        <v>2.6421000000000001</v>
      </c>
      <c r="O426" s="24">
        <v>-0.20330000000000001</v>
      </c>
      <c r="P426" s="24" t="s">
        <v>172</v>
      </c>
      <c r="Q426" s="24">
        <v>-0.2114</v>
      </c>
      <c r="R426" s="24">
        <v>3.0432999999999999</v>
      </c>
      <c r="S426" s="24">
        <v>327.358</v>
      </c>
      <c r="T426" s="24">
        <v>327.94799999999998</v>
      </c>
      <c r="U426" s="24">
        <v>2.1065</v>
      </c>
      <c r="V426" s="24">
        <v>37.067900000000002</v>
      </c>
      <c r="W426" s="24">
        <v>0</v>
      </c>
      <c r="X426" s="24">
        <v>1.09E-2</v>
      </c>
      <c r="Y426" s="24">
        <v>-0.1077</v>
      </c>
      <c r="Z426" s="24">
        <v>-0.66890000000000005</v>
      </c>
      <c r="AA426" s="24">
        <v>-2.3332999999999999</v>
      </c>
      <c r="AB426">
        <f t="shared" si="48"/>
        <v>-3.9949046674075275</v>
      </c>
      <c r="AC426" s="14">
        <f t="shared" si="49"/>
        <v>0.3320991563053084</v>
      </c>
    </row>
    <row r="427" spans="1:29" x14ac:dyDescent="0.2">
      <c r="A427" s="24" t="s">
        <v>92</v>
      </c>
      <c r="B427" s="24" t="s">
        <v>160</v>
      </c>
      <c r="C427" s="24">
        <v>11.6028</v>
      </c>
      <c r="D427" s="24">
        <v>0.43109999999999998</v>
      </c>
      <c r="E427" s="24">
        <v>-4</v>
      </c>
      <c r="F427" s="24">
        <v>0.3322</v>
      </c>
      <c r="G427" s="24">
        <v>2.3099999999999999E-2</v>
      </c>
      <c r="H427" s="24">
        <v>-1.3363</v>
      </c>
      <c r="I427" s="24">
        <v>0</v>
      </c>
      <c r="J427" s="24">
        <v>0</v>
      </c>
      <c r="K427" s="24">
        <v>-1E-4</v>
      </c>
      <c r="L427" s="24">
        <v>-1.9520999999999999</v>
      </c>
      <c r="M427" s="24">
        <v>-6.8017000000000003</v>
      </c>
      <c r="N427" s="24">
        <v>2.6358000000000001</v>
      </c>
      <c r="O427" s="24">
        <v>-0.30320000000000003</v>
      </c>
      <c r="P427" s="24" t="s">
        <v>172</v>
      </c>
      <c r="Q427" s="24">
        <v>-0.1832</v>
      </c>
      <c r="R427" s="24">
        <v>2.3935</v>
      </c>
      <c r="S427" s="24">
        <v>327.358</v>
      </c>
      <c r="T427" s="24">
        <v>327.94470000000001</v>
      </c>
      <c r="U427" s="24">
        <v>2.0922999999999998</v>
      </c>
      <c r="V427" s="24">
        <v>36.853900000000003</v>
      </c>
      <c r="W427" s="24">
        <v>0</v>
      </c>
      <c r="X427" s="24">
        <v>1.0699999999999999E-2</v>
      </c>
      <c r="Y427" s="24">
        <v>-0.11020000000000001</v>
      </c>
      <c r="Z427" s="24">
        <v>-0.62670000000000003</v>
      </c>
      <c r="AA427" s="24">
        <v>-2.4148000000000001</v>
      </c>
      <c r="AB427">
        <f t="shared" si="48"/>
        <v>-3.9777406457122639</v>
      </c>
      <c r="AC427" s="14">
        <f t="shared" si="49"/>
        <v>0.33139077749631357</v>
      </c>
    </row>
    <row r="428" spans="1:29" x14ac:dyDescent="0.2">
      <c r="A428" s="24" t="s">
        <v>92</v>
      </c>
      <c r="B428" s="24" t="s">
        <v>160</v>
      </c>
      <c r="C428" s="24">
        <v>12.251899999999999</v>
      </c>
      <c r="D428" s="24">
        <v>0.4163</v>
      </c>
      <c r="E428" s="24">
        <v>-6.5881999999999996</v>
      </c>
      <c r="F428" s="24">
        <v>0.3322</v>
      </c>
      <c r="G428" s="24">
        <v>2.3E-2</v>
      </c>
      <c r="H428" s="24">
        <v>-1.2927999999999999</v>
      </c>
      <c r="I428" s="24">
        <v>0</v>
      </c>
      <c r="J428" s="24">
        <v>0</v>
      </c>
      <c r="K428" s="24">
        <v>4.4600000000000001E-2</v>
      </c>
      <c r="L428" s="24">
        <v>-1.9534</v>
      </c>
      <c r="M428" s="24">
        <v>-7.7316000000000003</v>
      </c>
      <c r="N428" s="24">
        <v>2.5981999999999998</v>
      </c>
      <c r="O428" s="24">
        <v>-0.35720000000000002</v>
      </c>
      <c r="P428" s="24" t="s">
        <v>172</v>
      </c>
      <c r="Q428" s="24">
        <v>-0.1736</v>
      </c>
      <c r="R428" s="24">
        <v>0.87080000000000002</v>
      </c>
      <c r="S428" s="24">
        <v>327.358</v>
      </c>
      <c r="T428" s="24">
        <v>327.94170000000003</v>
      </c>
      <c r="U428" s="24">
        <v>2.0790000000000002</v>
      </c>
      <c r="V428" s="24">
        <v>36.674599999999998</v>
      </c>
      <c r="W428" s="24">
        <v>0</v>
      </c>
      <c r="X428" s="24">
        <v>0.01</v>
      </c>
      <c r="Y428" s="24">
        <v>-0.111</v>
      </c>
      <c r="Z428" s="24">
        <v>-0.55979999999999996</v>
      </c>
      <c r="AA428" s="24">
        <v>-2.5665</v>
      </c>
      <c r="AB428">
        <f t="shared" si="48"/>
        <v>-3.960575908901971</v>
      </c>
      <c r="AC428" s="14">
        <f t="shared" si="49"/>
        <v>0.33000628929802384</v>
      </c>
    </row>
    <row r="429" spans="1:29" x14ac:dyDescent="0.2">
      <c r="A429" s="24" t="s">
        <v>92</v>
      </c>
      <c r="B429" s="24" t="s">
        <v>160</v>
      </c>
      <c r="C429" s="24">
        <v>12.899699999999999</v>
      </c>
      <c r="D429" s="24">
        <v>0.373</v>
      </c>
      <c r="E429" s="24">
        <v>-9</v>
      </c>
      <c r="F429" s="24">
        <v>0.3322</v>
      </c>
      <c r="G429" s="24">
        <v>2.3E-2</v>
      </c>
      <c r="H429" s="24">
        <v>-1.1637999999999999</v>
      </c>
      <c r="I429" s="24">
        <v>0</v>
      </c>
      <c r="J429" s="24">
        <v>0</v>
      </c>
      <c r="K429" s="24">
        <v>8.7300000000000003E-2</v>
      </c>
      <c r="L429" s="24">
        <v>-1.8460000000000001</v>
      </c>
      <c r="M429" s="24">
        <v>-8.6079000000000008</v>
      </c>
      <c r="N429" s="24">
        <v>2.5449000000000002</v>
      </c>
      <c r="O429" s="24">
        <v>-0.35149999999999998</v>
      </c>
      <c r="P429" s="24" t="s">
        <v>172</v>
      </c>
      <c r="Q429" s="24">
        <v>-0.18229999999999999</v>
      </c>
      <c r="R429" s="24">
        <v>-1.4351</v>
      </c>
      <c r="S429" s="24">
        <v>327.358</v>
      </c>
      <c r="T429" s="24">
        <v>327.93810000000002</v>
      </c>
      <c r="U429" s="24">
        <v>2.0670000000000002</v>
      </c>
      <c r="V429" s="24">
        <v>36.538899999999998</v>
      </c>
      <c r="W429" s="24">
        <v>0</v>
      </c>
      <c r="X429" s="24">
        <v>8.9999999999999993E-3</v>
      </c>
      <c r="Y429" s="24">
        <v>-0.1091</v>
      </c>
      <c r="Z429" s="24">
        <v>-0.48470000000000002</v>
      </c>
      <c r="AA429" s="24">
        <v>-2.6722000000000001</v>
      </c>
      <c r="AB429">
        <f t="shared" si="48"/>
        <v>-3.960575908901971</v>
      </c>
      <c r="AC429" s="14">
        <f t="shared" si="49"/>
        <v>0.32811006674570475</v>
      </c>
    </row>
    <row r="430" spans="1:29" x14ac:dyDescent="0.2">
      <c r="A430" s="24" t="s">
        <v>92</v>
      </c>
      <c r="B430" s="24" t="s">
        <v>160</v>
      </c>
      <c r="C430" s="24">
        <v>13.545400000000001</v>
      </c>
      <c r="D430" s="24">
        <v>0.30430000000000001</v>
      </c>
      <c r="E430" s="24">
        <v>-11.071099999999999</v>
      </c>
      <c r="F430" s="24">
        <v>0.3322</v>
      </c>
      <c r="G430" s="24">
        <v>2.3099999999999999E-2</v>
      </c>
      <c r="H430" s="24">
        <v>-0.95540000000000003</v>
      </c>
      <c r="I430" s="24">
        <v>0</v>
      </c>
      <c r="J430" s="24">
        <v>0</v>
      </c>
      <c r="K430" s="24">
        <v>0.1255</v>
      </c>
      <c r="L430" s="24">
        <v>-1.6565000000000001</v>
      </c>
      <c r="M430" s="24">
        <v>-9.3926999999999996</v>
      </c>
      <c r="N430" s="24">
        <v>2.4916</v>
      </c>
      <c r="O430" s="24">
        <v>-0.2772</v>
      </c>
      <c r="P430" s="24" t="s">
        <v>172</v>
      </c>
      <c r="Q430" s="24">
        <v>-0.20749999999999999</v>
      </c>
      <c r="R430" s="24">
        <v>-4.3356000000000003</v>
      </c>
      <c r="S430" s="24">
        <v>327.358</v>
      </c>
      <c r="T430" s="24">
        <v>327.93299999999999</v>
      </c>
      <c r="U430" s="24">
        <v>2.0552999999999999</v>
      </c>
      <c r="V430" s="24">
        <v>36.411200000000001</v>
      </c>
      <c r="W430" s="24">
        <v>0</v>
      </c>
      <c r="X430" s="24">
        <v>7.9000000000000008E-3</v>
      </c>
      <c r="Y430" s="24">
        <v>-0.10349999999999999</v>
      </c>
      <c r="Z430" s="24">
        <v>-0.41099999999999998</v>
      </c>
      <c r="AA430" s="24">
        <v>-2.5482</v>
      </c>
      <c r="AB430">
        <f t="shared" si="48"/>
        <v>-3.9777406457122639</v>
      </c>
      <c r="AC430" s="14">
        <f t="shared" si="49"/>
        <v>0.32601764082231627</v>
      </c>
    </row>
    <row r="431" spans="1:29" x14ac:dyDescent="0.2">
      <c r="A431" s="24" t="s">
        <v>92</v>
      </c>
      <c r="B431" s="24" t="s">
        <v>160</v>
      </c>
      <c r="C431" s="24">
        <v>14.188599999999999</v>
      </c>
      <c r="D431" s="24">
        <v>0.21490000000000001</v>
      </c>
      <c r="E431" s="24">
        <v>-12.660299999999999</v>
      </c>
      <c r="F431" s="24">
        <v>0.3322</v>
      </c>
      <c r="G431" s="24">
        <v>2.3099999999999999E-2</v>
      </c>
      <c r="H431" s="24">
        <v>-0.67910000000000004</v>
      </c>
      <c r="I431" s="24">
        <v>0</v>
      </c>
      <c r="J431" s="24">
        <v>1E-4</v>
      </c>
      <c r="K431" s="24">
        <v>0.15640000000000001</v>
      </c>
      <c r="L431" s="24">
        <v>-1.4063000000000001</v>
      </c>
      <c r="M431" s="24">
        <v>-10.057</v>
      </c>
      <c r="N431" s="24">
        <v>2.4472</v>
      </c>
      <c r="O431" s="24">
        <v>-0.13420000000000001</v>
      </c>
      <c r="P431" s="24" t="s">
        <v>172</v>
      </c>
      <c r="Q431" s="24">
        <v>-0.24740000000000001</v>
      </c>
      <c r="R431" s="24">
        <v>-7.5780000000000003</v>
      </c>
      <c r="S431" s="24">
        <v>327.358</v>
      </c>
      <c r="T431" s="24">
        <v>327.9264</v>
      </c>
      <c r="U431" s="24">
        <v>2.0430000000000001</v>
      </c>
      <c r="V431" s="24">
        <v>36.247</v>
      </c>
      <c r="W431" s="24">
        <v>0</v>
      </c>
      <c r="X431" s="24">
        <v>7.1000000000000004E-3</v>
      </c>
      <c r="Y431" s="24">
        <v>-9.3899999999999997E-2</v>
      </c>
      <c r="Z431" s="24">
        <v>-0.33960000000000001</v>
      </c>
      <c r="AA431" s="24">
        <v>-2.0579999999999998</v>
      </c>
      <c r="AB431">
        <f t="shared" si="48"/>
        <v>-3.9777406457122639</v>
      </c>
      <c r="AC431" s="14">
        <f t="shared" si="49"/>
        <v>0.32412310189003823</v>
      </c>
    </row>
    <row r="432" spans="1:29" x14ac:dyDescent="0.2">
      <c r="A432" s="24" t="s">
        <v>92</v>
      </c>
      <c r="B432" s="24" t="s">
        <v>160</v>
      </c>
      <c r="C432" s="24">
        <v>14.829499999999999</v>
      </c>
      <c r="D432" s="24">
        <v>0.1109</v>
      </c>
      <c r="E432" s="24">
        <v>-13.6593</v>
      </c>
      <c r="F432" s="24">
        <v>0.3322</v>
      </c>
      <c r="G432" s="24">
        <v>2.3199999999999998E-2</v>
      </c>
      <c r="H432" s="24">
        <v>-0.35249999999999998</v>
      </c>
      <c r="I432" s="24">
        <v>0</v>
      </c>
      <c r="J432" s="24">
        <v>0</v>
      </c>
      <c r="K432" s="24">
        <v>0.17660000000000001</v>
      </c>
      <c r="L432" s="24">
        <v>-1.1035999999999999</v>
      </c>
      <c r="M432" s="24">
        <v>-10.567399999999999</v>
      </c>
      <c r="N432" s="24">
        <v>2.4121000000000001</v>
      </c>
      <c r="O432" s="24">
        <v>6.7199999999999996E-2</v>
      </c>
      <c r="P432" s="24" t="s">
        <v>172</v>
      </c>
      <c r="Q432" s="24">
        <v>-0.30070000000000002</v>
      </c>
      <c r="R432" s="24">
        <v>-10.884</v>
      </c>
      <c r="S432" s="24">
        <v>327.358</v>
      </c>
      <c r="T432" s="24">
        <v>327.91950000000003</v>
      </c>
      <c r="U432" s="24">
        <v>2.0316000000000001</v>
      </c>
      <c r="V432" s="24">
        <v>36.040399999999998</v>
      </c>
      <c r="W432" s="24">
        <v>0</v>
      </c>
      <c r="X432" s="24">
        <v>6.7999999999999996E-3</v>
      </c>
      <c r="Y432" s="24">
        <v>-8.14E-2</v>
      </c>
      <c r="Z432" s="24">
        <v>-0.26540000000000002</v>
      </c>
      <c r="AA432" s="24">
        <v>-1.2083999999999999</v>
      </c>
      <c r="AB432">
        <f t="shared" si="48"/>
        <v>-3.9949046674075275</v>
      </c>
      <c r="AC432" s="14">
        <f t="shared" si="49"/>
        <v>0.3228044248074759</v>
      </c>
    </row>
    <row r="433" spans="1:29" x14ac:dyDescent="0.2">
      <c r="A433" s="24" t="s">
        <v>93</v>
      </c>
      <c r="B433" s="24" t="s">
        <v>160</v>
      </c>
      <c r="C433" s="24">
        <v>4.1999999999999997E-3</v>
      </c>
      <c r="D433" s="24">
        <v>-2.0000000000000001E-4</v>
      </c>
      <c r="E433" s="24">
        <v>-2.5</v>
      </c>
      <c r="F433" s="24">
        <v>0.41599999999999998</v>
      </c>
      <c r="G433" s="24">
        <v>0</v>
      </c>
      <c r="H433" s="24">
        <v>0</v>
      </c>
      <c r="I433" s="24">
        <v>0</v>
      </c>
      <c r="J433" s="24">
        <v>0</v>
      </c>
      <c r="K433" s="24">
        <v>3.1199999999999999E-2</v>
      </c>
      <c r="L433" s="24">
        <v>-0.62539999999999996</v>
      </c>
      <c r="M433" s="24">
        <v>-0.47820000000000001</v>
      </c>
      <c r="N433" s="24">
        <v>3.4146000000000001</v>
      </c>
      <c r="O433" s="24">
        <v>6.4999999999999997E-3</v>
      </c>
      <c r="P433" s="24" t="s">
        <v>172</v>
      </c>
      <c r="Q433" s="24">
        <v>-0.64890000000000003</v>
      </c>
      <c r="R433" s="24">
        <v>-1.0133000000000001</v>
      </c>
      <c r="S433" s="24">
        <v>400.10399999999998</v>
      </c>
      <c r="T433" s="24">
        <v>400.73869999999999</v>
      </c>
      <c r="U433" s="24">
        <v>3.2906</v>
      </c>
      <c r="V433" s="24">
        <v>57.105800000000002</v>
      </c>
      <c r="W433" s="24">
        <v>0</v>
      </c>
      <c r="X433" s="24">
        <v>1.0999999999999999E-2</v>
      </c>
      <c r="Y433" s="24">
        <v>-7.9899999999999999E-2</v>
      </c>
      <c r="Z433" s="24">
        <v>-0.1444</v>
      </c>
      <c r="AA433" s="24">
        <v>-1.2010000000000001</v>
      </c>
      <c r="AB433">
        <f t="shared" si="48"/>
        <v>0</v>
      </c>
      <c r="AC433" s="14">
        <f t="shared" si="49"/>
        <v>0.41560406017805285</v>
      </c>
    </row>
    <row r="434" spans="1:29" x14ac:dyDescent="0.2">
      <c r="A434" s="24" t="s">
        <v>93</v>
      </c>
      <c r="B434" s="24" t="s">
        <v>160</v>
      </c>
      <c r="C434" s="24">
        <v>0.97670000000000001</v>
      </c>
      <c r="D434" s="24">
        <v>-4.2200000000000001E-2</v>
      </c>
      <c r="E434" s="24">
        <v>-2.4148999999999998</v>
      </c>
      <c r="F434" s="24">
        <v>0.41599999999999998</v>
      </c>
      <c r="G434" s="24">
        <v>0</v>
      </c>
      <c r="H434" s="24">
        <v>7.2300000000000003E-2</v>
      </c>
      <c r="I434" s="24">
        <v>0</v>
      </c>
      <c r="J434" s="24">
        <v>0</v>
      </c>
      <c r="K434" s="24">
        <v>3.0200000000000001E-2</v>
      </c>
      <c r="L434" s="24">
        <v>-0.59509999999999996</v>
      </c>
      <c r="M434" s="24">
        <v>-0.14349999999999999</v>
      </c>
      <c r="N434" s="24">
        <v>3.4159000000000002</v>
      </c>
      <c r="O434" s="24">
        <v>3.1300000000000001E-2</v>
      </c>
      <c r="P434" s="24" t="s">
        <v>172</v>
      </c>
      <c r="Q434" s="24">
        <v>-0.65139999999999998</v>
      </c>
      <c r="R434" s="24">
        <v>-0.78059999999999996</v>
      </c>
      <c r="S434" s="24">
        <v>400.10399999999998</v>
      </c>
      <c r="T434" s="24">
        <v>400.74489999999997</v>
      </c>
      <c r="U434" s="24">
        <v>3.2833999999999999</v>
      </c>
      <c r="V434" s="24">
        <v>56.984999999999999</v>
      </c>
      <c r="W434" s="24">
        <v>0</v>
      </c>
      <c r="X434" s="24">
        <v>1.11E-2</v>
      </c>
      <c r="Y434" s="24">
        <v>-7.2300000000000003E-2</v>
      </c>
      <c r="Z434" s="24">
        <v>-0.1118</v>
      </c>
      <c r="AA434" s="24">
        <v>-1.0764</v>
      </c>
      <c r="AB434">
        <f t="shared" si="48"/>
        <v>0</v>
      </c>
      <c r="AC434" s="14">
        <f t="shared" si="49"/>
        <v>0.41563055305444552</v>
      </c>
    </row>
    <row r="435" spans="1:29" x14ac:dyDescent="0.2">
      <c r="A435" s="24" t="s">
        <v>93</v>
      </c>
      <c r="B435" s="24" t="s">
        <v>160</v>
      </c>
      <c r="C435" s="24">
        <v>1.9493</v>
      </c>
      <c r="D435" s="24">
        <v>-8.1299999999999997E-2</v>
      </c>
      <c r="E435" s="24">
        <v>-2.1655000000000002</v>
      </c>
      <c r="F435" s="24">
        <v>0.41599999999999998</v>
      </c>
      <c r="G435" s="24">
        <v>0</v>
      </c>
      <c r="H435" s="24">
        <v>0.13980000000000001</v>
      </c>
      <c r="I435" s="24">
        <v>0</v>
      </c>
      <c r="J435" s="24">
        <v>0</v>
      </c>
      <c r="K435" s="24">
        <v>2.7099999999999999E-2</v>
      </c>
      <c r="L435" s="24">
        <v>-0.56740000000000002</v>
      </c>
      <c r="M435" s="24">
        <v>2.6499999999999999E-2</v>
      </c>
      <c r="N435" s="24">
        <v>3.4285000000000001</v>
      </c>
      <c r="O435" s="24">
        <v>4.4499999999999998E-2</v>
      </c>
      <c r="P435" s="24" t="s">
        <v>172</v>
      </c>
      <c r="Q435" s="24">
        <v>-0.65610000000000002</v>
      </c>
      <c r="R435" s="24">
        <v>-0.45140000000000002</v>
      </c>
      <c r="S435" s="24">
        <v>400.10399999999998</v>
      </c>
      <c r="T435" s="24">
        <v>400.74709999999999</v>
      </c>
      <c r="U435" s="24">
        <v>3.2549999999999999</v>
      </c>
      <c r="V435" s="24">
        <v>56.539299999999997</v>
      </c>
      <c r="W435" s="24">
        <v>0</v>
      </c>
      <c r="X435" s="24">
        <v>1.06E-2</v>
      </c>
      <c r="Y435" s="24">
        <v>-5.8700000000000002E-2</v>
      </c>
      <c r="Z435" s="24">
        <v>-7.2900000000000006E-2</v>
      </c>
      <c r="AA435" s="24">
        <v>-0.50170000000000003</v>
      </c>
      <c r="AB435">
        <f t="shared" si="48"/>
        <v>0</v>
      </c>
      <c r="AC435" s="14">
        <f t="shared" si="49"/>
        <v>0.41570291361610828</v>
      </c>
    </row>
    <row r="436" spans="1:29" x14ac:dyDescent="0.2">
      <c r="A436" s="24" t="s">
        <v>93</v>
      </c>
      <c r="B436" s="24" t="s">
        <v>160</v>
      </c>
      <c r="C436" s="24">
        <v>2.9222000000000001</v>
      </c>
      <c r="D436" s="24">
        <v>-0.1149</v>
      </c>
      <c r="E436" s="24">
        <v>-1.7687999999999999</v>
      </c>
      <c r="F436" s="24">
        <v>0.41599999999999998</v>
      </c>
      <c r="G436" s="24">
        <v>0</v>
      </c>
      <c r="H436" s="24">
        <v>0.19789999999999999</v>
      </c>
      <c r="I436" s="24">
        <v>0</v>
      </c>
      <c r="J436" s="24">
        <v>0</v>
      </c>
      <c r="K436" s="24">
        <v>2.2200000000000001E-2</v>
      </c>
      <c r="L436" s="24">
        <v>-0.54520000000000002</v>
      </c>
      <c r="M436" s="24">
        <v>-5.4699999999999999E-2</v>
      </c>
      <c r="N436" s="24">
        <v>3.4615999999999998</v>
      </c>
      <c r="O436" s="24">
        <v>5.1200000000000002E-2</v>
      </c>
      <c r="P436" s="24" t="s">
        <v>172</v>
      </c>
      <c r="Q436" s="24">
        <v>-0.66310000000000002</v>
      </c>
      <c r="R436" s="24">
        <v>-0.23769999999999999</v>
      </c>
      <c r="S436" s="24">
        <v>400.10399999999998</v>
      </c>
      <c r="T436" s="24">
        <v>400.74430000000001</v>
      </c>
      <c r="U436" s="24">
        <v>3.2187999999999999</v>
      </c>
      <c r="V436" s="24">
        <v>55.99</v>
      </c>
      <c r="W436" s="24">
        <v>0</v>
      </c>
      <c r="X436" s="24">
        <v>9.9000000000000008E-3</v>
      </c>
      <c r="Y436" s="24">
        <v>-4.48E-2</v>
      </c>
      <c r="Z436" s="24">
        <v>-3.9100000000000003E-2</v>
      </c>
      <c r="AA436" s="24">
        <v>0.29809999999999998</v>
      </c>
      <c r="AB436">
        <f t="shared" si="48"/>
        <v>0</v>
      </c>
      <c r="AC436" s="14">
        <f t="shared" si="49"/>
        <v>0.41580178293682163</v>
      </c>
    </row>
    <row r="437" spans="1:29" x14ac:dyDescent="0.2">
      <c r="A437" s="24" t="s">
        <v>93</v>
      </c>
      <c r="B437" s="24" t="s">
        <v>160</v>
      </c>
      <c r="C437" s="24">
        <v>3.8995000000000002</v>
      </c>
      <c r="D437" s="24">
        <v>-0.14069999999999999</v>
      </c>
      <c r="E437" s="24">
        <v>-1.2492000000000001</v>
      </c>
      <c r="F437" s="24">
        <v>0.41599999999999998</v>
      </c>
      <c r="G437" s="24">
        <v>0</v>
      </c>
      <c r="H437" s="24">
        <v>0.2424</v>
      </c>
      <c r="I437" s="24">
        <v>0</v>
      </c>
      <c r="J437" s="24">
        <v>0</v>
      </c>
      <c r="K437" s="24">
        <v>1.5699999999999999E-2</v>
      </c>
      <c r="L437" s="24">
        <v>-0.53600000000000003</v>
      </c>
      <c r="M437" s="24">
        <v>-0.31280000000000002</v>
      </c>
      <c r="N437" s="24">
        <v>3.5183</v>
      </c>
      <c r="O437" s="24">
        <v>5.8900000000000001E-2</v>
      </c>
      <c r="P437" s="24" t="s">
        <v>172</v>
      </c>
      <c r="Q437" s="24">
        <v>-0.67130000000000001</v>
      </c>
      <c r="R437" s="24">
        <v>-0.2054</v>
      </c>
      <c r="S437" s="24">
        <v>400.10399999999998</v>
      </c>
      <c r="T437" s="24">
        <v>400.73869999999999</v>
      </c>
      <c r="U437" s="24">
        <v>3.1905999999999999</v>
      </c>
      <c r="V437" s="24">
        <v>55.590299999999999</v>
      </c>
      <c r="W437" s="24">
        <v>0</v>
      </c>
      <c r="X437" s="24">
        <v>9.4000000000000004E-3</v>
      </c>
      <c r="Y437" s="24">
        <v>-3.5799999999999998E-2</v>
      </c>
      <c r="Z437" s="24">
        <v>-1.95E-2</v>
      </c>
      <c r="AA437" s="24">
        <v>1.0085</v>
      </c>
      <c r="AB437">
        <f t="shared" si="48"/>
        <v>0</v>
      </c>
      <c r="AC437" s="14">
        <f t="shared" si="49"/>
        <v>0.41590112993549561</v>
      </c>
    </row>
    <row r="438" spans="1:29" x14ac:dyDescent="0.2">
      <c r="A438" s="24" t="s">
        <v>93</v>
      </c>
      <c r="B438" s="24" t="s">
        <v>160</v>
      </c>
      <c r="C438" s="24">
        <v>4.8727999999999998</v>
      </c>
      <c r="D438" s="24">
        <v>-0.15690000000000001</v>
      </c>
      <c r="E438" s="24">
        <v>-0.64659999999999995</v>
      </c>
      <c r="F438" s="24">
        <v>0.41599999999999998</v>
      </c>
      <c r="G438" s="24">
        <v>0</v>
      </c>
      <c r="H438" s="24">
        <v>0.27039999999999997</v>
      </c>
      <c r="I438" s="24">
        <v>0</v>
      </c>
      <c r="J438" s="24">
        <v>0</v>
      </c>
      <c r="K438" s="24">
        <v>8.0999999999999996E-3</v>
      </c>
      <c r="L438" s="24">
        <v>-0.54900000000000004</v>
      </c>
      <c r="M438" s="24">
        <v>-0.56820000000000004</v>
      </c>
      <c r="N438" s="24">
        <v>3.5912000000000002</v>
      </c>
      <c r="O438" s="24">
        <v>7.3300000000000004E-2</v>
      </c>
      <c r="P438" s="24" t="s">
        <v>172</v>
      </c>
      <c r="Q438" s="24">
        <v>-0.67889999999999995</v>
      </c>
      <c r="R438" s="24">
        <v>-0.26140000000000002</v>
      </c>
      <c r="S438" s="24">
        <v>400.10399999999998</v>
      </c>
      <c r="T438" s="24">
        <v>400.73340000000002</v>
      </c>
      <c r="U438" s="24">
        <v>3.1808999999999998</v>
      </c>
      <c r="V438" s="24">
        <v>55.498899999999999</v>
      </c>
      <c r="W438" s="24">
        <v>0</v>
      </c>
      <c r="X438" s="24">
        <v>9.4999999999999998E-3</v>
      </c>
      <c r="Y438" s="24">
        <v>-3.4500000000000003E-2</v>
      </c>
      <c r="Z438" s="24">
        <v>-1.72E-2</v>
      </c>
      <c r="AA438" s="24">
        <v>1.3855999999999999</v>
      </c>
      <c r="AB438">
        <f t="shared" si="48"/>
        <v>0</v>
      </c>
      <c r="AC438" s="14">
        <f t="shared" si="49"/>
        <v>0.41597350982292008</v>
      </c>
    </row>
    <row r="439" spans="1:29" x14ac:dyDescent="0.2">
      <c r="A439" s="24" t="s">
        <v>93</v>
      </c>
      <c r="B439" s="24" t="s">
        <v>160</v>
      </c>
      <c r="C439" s="24">
        <v>5.8461999999999996</v>
      </c>
      <c r="D439" s="24">
        <v>-0.16239999999999999</v>
      </c>
      <c r="E439" s="24">
        <v>0</v>
      </c>
      <c r="F439" s="24">
        <v>0.41599999999999998</v>
      </c>
      <c r="G439" s="24">
        <v>0</v>
      </c>
      <c r="H439" s="24">
        <v>0.27989999999999998</v>
      </c>
      <c r="I439" s="24">
        <v>0</v>
      </c>
      <c r="J439" s="24">
        <v>0</v>
      </c>
      <c r="K439" s="24">
        <v>0</v>
      </c>
      <c r="L439" s="24">
        <v>-0.58930000000000005</v>
      </c>
      <c r="M439" s="24">
        <v>-0.64870000000000005</v>
      </c>
      <c r="N439" s="24">
        <v>3.6627000000000001</v>
      </c>
      <c r="O439" s="24">
        <v>9.4399999999999998E-2</v>
      </c>
      <c r="P439" s="24" t="s">
        <v>172</v>
      </c>
      <c r="Q439" s="24">
        <v>-0.68420000000000003</v>
      </c>
      <c r="R439" s="24">
        <v>-0.2298</v>
      </c>
      <c r="S439" s="24">
        <v>400.10399999999998</v>
      </c>
      <c r="T439" s="24">
        <v>400.73090000000002</v>
      </c>
      <c r="U439" s="24">
        <v>3.1905999999999999</v>
      </c>
      <c r="V439" s="24">
        <v>55.712200000000003</v>
      </c>
      <c r="W439" s="24">
        <v>0</v>
      </c>
      <c r="X439" s="24">
        <v>1.03E-2</v>
      </c>
      <c r="Y439" s="24">
        <v>-3.9800000000000002E-2</v>
      </c>
      <c r="Z439" s="24">
        <v>-2.9000000000000001E-2</v>
      </c>
      <c r="AA439" s="24">
        <v>1.367</v>
      </c>
      <c r="AB439">
        <f t="shared" si="48"/>
        <v>0</v>
      </c>
      <c r="AC439" s="14">
        <f t="shared" si="49"/>
        <v>0.41599999999999998</v>
      </c>
    </row>
    <row r="440" spans="1:29" x14ac:dyDescent="0.2">
      <c r="A440" s="24" t="s">
        <v>93</v>
      </c>
      <c r="B440" s="24" t="s">
        <v>160</v>
      </c>
      <c r="C440" s="24">
        <v>6.8196000000000003</v>
      </c>
      <c r="D440" s="24">
        <v>-0.15690000000000001</v>
      </c>
      <c r="E440" s="24">
        <v>0.64659999999999995</v>
      </c>
      <c r="F440" s="24">
        <v>0.41599999999999998</v>
      </c>
      <c r="G440" s="24">
        <v>0</v>
      </c>
      <c r="H440" s="24">
        <v>0.27029999999999998</v>
      </c>
      <c r="I440" s="24">
        <v>0</v>
      </c>
      <c r="J440" s="24">
        <v>0</v>
      </c>
      <c r="K440" s="24">
        <v>-8.0999999999999996E-3</v>
      </c>
      <c r="L440" s="24">
        <v>-0.65329999999999999</v>
      </c>
      <c r="M440" s="24">
        <v>-0.48899999999999999</v>
      </c>
      <c r="N440" s="24">
        <v>3.7121</v>
      </c>
      <c r="O440" s="24">
        <v>0.1166</v>
      </c>
      <c r="P440" s="24" t="s">
        <v>172</v>
      </c>
      <c r="Q440" s="24">
        <v>-0.68569999999999998</v>
      </c>
      <c r="R440" s="24">
        <v>3.1199999999999999E-2</v>
      </c>
      <c r="S440" s="24">
        <v>400.10399999999998</v>
      </c>
      <c r="T440" s="24">
        <v>400.73169999999999</v>
      </c>
      <c r="U440" s="24">
        <v>3.2115999999999998</v>
      </c>
      <c r="V440" s="24">
        <v>56.089700000000001</v>
      </c>
      <c r="W440" s="24">
        <v>0</v>
      </c>
      <c r="X440" s="24">
        <v>1.14E-2</v>
      </c>
      <c r="Y440" s="24">
        <v>-4.8599999999999997E-2</v>
      </c>
      <c r="Z440" s="24">
        <v>-4.8000000000000001E-2</v>
      </c>
      <c r="AA440" s="24">
        <v>1.0751999999999999</v>
      </c>
      <c r="AB440">
        <f t="shared" si="48"/>
        <v>0</v>
      </c>
      <c r="AC440" s="14">
        <f t="shared" si="49"/>
        <v>0.41597350982292008</v>
      </c>
    </row>
    <row r="441" spans="1:29" x14ac:dyDescent="0.2">
      <c r="A441" s="24" t="s">
        <v>93</v>
      </c>
      <c r="B441" s="24" t="s">
        <v>160</v>
      </c>
      <c r="C441" s="24">
        <v>7.7929000000000004</v>
      </c>
      <c r="D441" s="24">
        <v>-0.1406</v>
      </c>
      <c r="E441" s="24">
        <v>1.2492000000000001</v>
      </c>
      <c r="F441" s="24">
        <v>0.41599999999999998</v>
      </c>
      <c r="G441" s="24">
        <v>0</v>
      </c>
      <c r="H441" s="24">
        <v>0.24229999999999999</v>
      </c>
      <c r="I441" s="24">
        <v>0</v>
      </c>
      <c r="J441" s="24">
        <v>0</v>
      </c>
      <c r="K441" s="24">
        <v>-1.5599999999999999E-2</v>
      </c>
      <c r="L441" s="24">
        <v>-0.72809999999999997</v>
      </c>
      <c r="M441" s="24">
        <v>-0.16170000000000001</v>
      </c>
      <c r="N441" s="24">
        <v>3.7254</v>
      </c>
      <c r="O441" s="24">
        <v>0.1313</v>
      </c>
      <c r="P441" s="24" t="s">
        <v>172</v>
      </c>
      <c r="Q441" s="24">
        <v>-0.6835</v>
      </c>
      <c r="R441" s="24">
        <v>0.54220000000000002</v>
      </c>
      <c r="S441" s="24">
        <v>400.10399999999998</v>
      </c>
      <c r="T441" s="24">
        <v>400.73399999999998</v>
      </c>
      <c r="U441" s="24">
        <v>3.2328999999999999</v>
      </c>
      <c r="V441" s="24">
        <v>56.4495</v>
      </c>
      <c r="W441" s="24">
        <v>0</v>
      </c>
      <c r="X441" s="24">
        <v>1.2200000000000001E-2</v>
      </c>
      <c r="Y441" s="24">
        <v>-5.7500000000000002E-2</v>
      </c>
      <c r="Z441" s="24">
        <v>-6.8400000000000002E-2</v>
      </c>
      <c r="AA441" s="24">
        <v>0.72009999999999996</v>
      </c>
      <c r="AB441">
        <f t="shared" si="48"/>
        <v>0</v>
      </c>
      <c r="AC441" s="14">
        <f t="shared" si="49"/>
        <v>0.41590112993549561</v>
      </c>
    </row>
    <row r="442" spans="1:29" x14ac:dyDescent="0.2">
      <c r="A442" s="24" t="s">
        <v>93</v>
      </c>
      <c r="B442" s="24" t="s">
        <v>160</v>
      </c>
      <c r="C442" s="24">
        <v>8.766</v>
      </c>
      <c r="D442" s="24">
        <v>-0.1149</v>
      </c>
      <c r="E442" s="24">
        <v>1.7667999999999999</v>
      </c>
      <c r="F442" s="24">
        <v>0.41599999999999998</v>
      </c>
      <c r="G442" s="24">
        <v>0</v>
      </c>
      <c r="H442" s="24">
        <v>0.1978</v>
      </c>
      <c r="I442" s="24">
        <v>0</v>
      </c>
      <c r="J442" s="24">
        <v>0</v>
      </c>
      <c r="K442" s="24">
        <v>-2.2100000000000002E-2</v>
      </c>
      <c r="L442" s="24">
        <v>-0.79610000000000003</v>
      </c>
      <c r="M442" s="24">
        <v>0.17680000000000001</v>
      </c>
      <c r="N442" s="24">
        <v>3.7025000000000001</v>
      </c>
      <c r="O442" s="24">
        <v>0.13159999999999999</v>
      </c>
      <c r="P442" s="24" t="s">
        <v>172</v>
      </c>
      <c r="Q442" s="24">
        <v>-0.67849999999999999</v>
      </c>
      <c r="R442" s="24">
        <v>1.1956</v>
      </c>
      <c r="S442" s="24">
        <v>400.10399999999998</v>
      </c>
      <c r="T442" s="24">
        <v>400.73520000000002</v>
      </c>
      <c r="U442" s="24">
        <v>3.2469000000000001</v>
      </c>
      <c r="V442" s="24">
        <v>56.674399999999999</v>
      </c>
      <c r="W442" s="24">
        <v>0</v>
      </c>
      <c r="X442" s="24">
        <v>1.23E-2</v>
      </c>
      <c r="Y442" s="24">
        <v>-6.4699999999999994E-2</v>
      </c>
      <c r="Z442" s="24">
        <v>-8.8499999999999995E-2</v>
      </c>
      <c r="AA442" s="24">
        <v>0.4642</v>
      </c>
      <c r="AB442">
        <f t="shared" si="48"/>
        <v>0</v>
      </c>
      <c r="AC442" s="14">
        <f t="shared" si="49"/>
        <v>0.41580223089996488</v>
      </c>
    </row>
    <row r="443" spans="1:29" x14ac:dyDescent="0.2">
      <c r="A443" s="24" t="s">
        <v>93</v>
      </c>
      <c r="B443" s="24" t="s">
        <v>160</v>
      </c>
      <c r="C443" s="24">
        <v>9.7430000000000003</v>
      </c>
      <c r="D443" s="24">
        <v>-8.1100000000000005E-2</v>
      </c>
      <c r="E443" s="24">
        <v>2.1655000000000002</v>
      </c>
      <c r="F443" s="24">
        <v>0.41599999999999998</v>
      </c>
      <c r="G443" s="24">
        <v>0</v>
      </c>
      <c r="H443" s="24">
        <v>0.14000000000000001</v>
      </c>
      <c r="I443" s="24">
        <v>0</v>
      </c>
      <c r="J443" s="24">
        <v>0</v>
      </c>
      <c r="K443" s="24">
        <v>-2.7E-2</v>
      </c>
      <c r="L443" s="24">
        <v>-0.84179999999999999</v>
      </c>
      <c r="M443" s="24">
        <v>0.38919999999999999</v>
      </c>
      <c r="N443" s="24">
        <v>3.6572</v>
      </c>
      <c r="O443" s="24">
        <v>0.11550000000000001</v>
      </c>
      <c r="P443" s="24" t="s">
        <v>172</v>
      </c>
      <c r="Q443" s="24">
        <v>-0.67230000000000001</v>
      </c>
      <c r="R443" s="24">
        <v>1.8273999999999999</v>
      </c>
      <c r="S443" s="24">
        <v>400.10399999999998</v>
      </c>
      <c r="T443" s="24">
        <v>400.73349999999999</v>
      </c>
      <c r="U443" s="24">
        <v>3.2528000000000001</v>
      </c>
      <c r="V443" s="24">
        <v>56.766100000000002</v>
      </c>
      <c r="W443" s="24">
        <v>0</v>
      </c>
      <c r="X443" s="24">
        <v>1.18E-2</v>
      </c>
      <c r="Y443" s="24">
        <v>-7.0499999999999993E-2</v>
      </c>
      <c r="Z443" s="24">
        <v>-0.11070000000000001</v>
      </c>
      <c r="AA443" s="24">
        <v>0.33310000000000001</v>
      </c>
      <c r="AB443">
        <f t="shared" si="48"/>
        <v>0</v>
      </c>
      <c r="AC443" s="14">
        <f t="shared" si="49"/>
        <v>0.41570291361610828</v>
      </c>
    </row>
    <row r="444" spans="1:29" x14ac:dyDescent="0.2">
      <c r="A444" s="24" t="s">
        <v>93</v>
      </c>
      <c r="B444" s="24" t="s">
        <v>160</v>
      </c>
      <c r="C444" s="24">
        <v>10.7157</v>
      </c>
      <c r="D444" s="24">
        <v>-4.2000000000000003E-2</v>
      </c>
      <c r="E444" s="24">
        <v>2.4148999999999998</v>
      </c>
      <c r="F444" s="24">
        <v>0.41599999999999998</v>
      </c>
      <c r="G444" s="24">
        <v>0</v>
      </c>
      <c r="H444" s="24">
        <v>7.2599999999999998E-2</v>
      </c>
      <c r="I444" s="24">
        <v>0</v>
      </c>
      <c r="J444" s="24">
        <v>0</v>
      </c>
      <c r="K444" s="24">
        <v>-3.0200000000000001E-2</v>
      </c>
      <c r="L444" s="24">
        <v>-0.85880000000000001</v>
      </c>
      <c r="M444" s="24">
        <v>0.44419999999999998</v>
      </c>
      <c r="N444" s="24">
        <v>3.6113</v>
      </c>
      <c r="O444" s="24">
        <v>8.6599999999999996E-2</v>
      </c>
      <c r="P444" s="24" t="s">
        <v>172</v>
      </c>
      <c r="Q444" s="24">
        <v>-0.66679999999999995</v>
      </c>
      <c r="R444" s="24">
        <v>2.3187000000000002</v>
      </c>
      <c r="S444" s="24">
        <v>400.10399999999998</v>
      </c>
      <c r="T444" s="24">
        <v>400.72969999999998</v>
      </c>
      <c r="U444" s="24">
        <v>3.2557</v>
      </c>
      <c r="V444" s="24">
        <v>56.818100000000001</v>
      </c>
      <c r="W444" s="24">
        <v>0</v>
      </c>
      <c r="X444" s="24">
        <v>1.09E-2</v>
      </c>
      <c r="Y444" s="24">
        <v>-7.6499999999999999E-2</v>
      </c>
      <c r="Z444" s="24">
        <v>-0.1384</v>
      </c>
      <c r="AA444" s="24">
        <v>0.22209999999999999</v>
      </c>
      <c r="AB444">
        <f t="shared" si="48"/>
        <v>0</v>
      </c>
      <c r="AC444" s="14">
        <f t="shared" si="49"/>
        <v>0.41563055305444552</v>
      </c>
    </row>
    <row r="445" spans="1:29" x14ac:dyDescent="0.2">
      <c r="A445" s="24" t="s">
        <v>93</v>
      </c>
      <c r="B445" s="24" t="s">
        <v>160</v>
      </c>
      <c r="C445" s="24">
        <v>11.6882</v>
      </c>
      <c r="D445" s="24">
        <v>0</v>
      </c>
      <c r="E445" s="24">
        <v>2.5</v>
      </c>
      <c r="F445" s="24">
        <v>0.41599999999999998</v>
      </c>
      <c r="G445" s="24">
        <v>0</v>
      </c>
      <c r="H445" s="24">
        <v>2.0000000000000001E-4</v>
      </c>
      <c r="I445" s="24">
        <v>0</v>
      </c>
      <c r="J445" s="24">
        <v>0</v>
      </c>
      <c r="K445" s="24">
        <v>-3.1300000000000001E-2</v>
      </c>
      <c r="L445" s="24">
        <v>-0.85199999999999998</v>
      </c>
      <c r="M445" s="24">
        <v>0.43319999999999997</v>
      </c>
      <c r="N445" s="24">
        <v>3.5832999999999999</v>
      </c>
      <c r="O445" s="24">
        <v>5.21E-2</v>
      </c>
      <c r="P445" s="24" t="s">
        <v>172</v>
      </c>
      <c r="Q445" s="24">
        <v>-0.66279999999999994</v>
      </c>
      <c r="R445" s="24">
        <v>2.6631999999999998</v>
      </c>
      <c r="S445" s="24">
        <v>400.10399999999998</v>
      </c>
      <c r="T445" s="24">
        <v>400.72629999999998</v>
      </c>
      <c r="U445" s="24">
        <v>3.2616000000000001</v>
      </c>
      <c r="V445" s="24">
        <v>56.930799999999998</v>
      </c>
      <c r="W445" s="24">
        <v>0</v>
      </c>
      <c r="X445" s="24">
        <v>1.0200000000000001E-2</v>
      </c>
      <c r="Y445" s="24">
        <v>-8.3699999999999997E-2</v>
      </c>
      <c r="Z445" s="24">
        <v>-0.17219999999999999</v>
      </c>
      <c r="AA445" s="24">
        <v>-9.7999999999999997E-3</v>
      </c>
      <c r="AB445">
        <f t="shared" si="48"/>
        <v>0</v>
      </c>
      <c r="AC445" s="14">
        <f t="shared" si="49"/>
        <v>0.41560406017805285</v>
      </c>
    </row>
    <row r="446" spans="1:29" x14ac:dyDescent="0.2">
      <c r="A446" s="24" t="s">
        <v>93</v>
      </c>
      <c r="B446" s="24" t="s">
        <v>160</v>
      </c>
      <c r="C446" s="24">
        <v>12.6607</v>
      </c>
      <c r="D446" s="24">
        <v>4.2000000000000003E-2</v>
      </c>
      <c r="E446" s="24">
        <v>2.4148999999999998</v>
      </c>
      <c r="F446" s="24">
        <v>0.41599999999999998</v>
      </c>
      <c r="G446" s="24">
        <v>0</v>
      </c>
      <c r="H446" s="24">
        <v>-7.2300000000000003E-2</v>
      </c>
      <c r="I446" s="24">
        <v>0</v>
      </c>
      <c r="J446" s="24">
        <v>0</v>
      </c>
      <c r="K446" s="24">
        <v>-3.0300000000000001E-2</v>
      </c>
      <c r="L446" s="24">
        <v>-0.83450000000000002</v>
      </c>
      <c r="M446" s="24">
        <v>0.50629999999999997</v>
      </c>
      <c r="N446" s="24">
        <v>3.5802999999999998</v>
      </c>
      <c r="O446" s="24">
        <v>1.8499999999999999E-2</v>
      </c>
      <c r="P446" s="24" t="s">
        <v>172</v>
      </c>
      <c r="Q446" s="24">
        <v>-0.66049999999999998</v>
      </c>
      <c r="R446" s="24">
        <v>2.9556</v>
      </c>
      <c r="S446" s="24">
        <v>400.10399999999998</v>
      </c>
      <c r="T446" s="24">
        <v>400.72629999999998</v>
      </c>
      <c r="U446" s="24">
        <v>3.2722000000000002</v>
      </c>
      <c r="V446" s="24">
        <v>57.124200000000002</v>
      </c>
      <c r="W446" s="24">
        <v>0</v>
      </c>
      <c r="X446" s="24">
        <v>1.01E-2</v>
      </c>
      <c r="Y446" s="24">
        <v>-9.0899999999999995E-2</v>
      </c>
      <c r="Z446" s="24">
        <v>-0.2074</v>
      </c>
      <c r="AA446" s="24">
        <v>-0.42049999999999998</v>
      </c>
      <c r="AB446">
        <f t="shared" si="48"/>
        <v>0</v>
      </c>
      <c r="AC446" s="14">
        <f t="shared" si="49"/>
        <v>0.41563055305444552</v>
      </c>
    </row>
    <row r="447" spans="1:29" x14ac:dyDescent="0.2">
      <c r="A447" s="24" t="s">
        <v>93</v>
      </c>
      <c r="B447" s="24" t="s">
        <v>160</v>
      </c>
      <c r="C447" s="24">
        <v>13.6334</v>
      </c>
      <c r="D447" s="24">
        <v>8.1100000000000005E-2</v>
      </c>
      <c r="E447" s="24">
        <v>2.1655000000000002</v>
      </c>
      <c r="F447" s="24">
        <v>0.41599999999999998</v>
      </c>
      <c r="G447" s="24">
        <v>0</v>
      </c>
      <c r="H447" s="24">
        <v>-0.1401</v>
      </c>
      <c r="I447" s="24">
        <v>0</v>
      </c>
      <c r="J447" s="24">
        <v>0</v>
      </c>
      <c r="K447" s="24">
        <v>-2.7199999999999998E-2</v>
      </c>
      <c r="L447" s="24">
        <v>-0.82050000000000001</v>
      </c>
      <c r="M447" s="24">
        <v>0.76559999999999995</v>
      </c>
      <c r="N447" s="24">
        <v>3.5951</v>
      </c>
      <c r="O447" s="24">
        <v>-1.09E-2</v>
      </c>
      <c r="P447" s="24" t="s">
        <v>172</v>
      </c>
      <c r="Q447" s="24">
        <v>-0.6593</v>
      </c>
      <c r="R447" s="24">
        <v>3.3088000000000002</v>
      </c>
      <c r="S447" s="24">
        <v>400.10399999999998</v>
      </c>
      <c r="T447" s="24">
        <v>400.73129999999998</v>
      </c>
      <c r="U447" s="24">
        <v>3.2826</v>
      </c>
      <c r="V447" s="24">
        <v>57.308599999999998</v>
      </c>
      <c r="W447" s="24">
        <v>0</v>
      </c>
      <c r="X447" s="24">
        <v>1.0699999999999999E-2</v>
      </c>
      <c r="Y447" s="24">
        <v>-9.5200000000000007E-2</v>
      </c>
      <c r="Z447" s="24">
        <v>-0.23549999999999999</v>
      </c>
      <c r="AA447" s="24">
        <v>-0.91990000000000005</v>
      </c>
      <c r="AB447">
        <f t="shared" si="48"/>
        <v>0</v>
      </c>
      <c r="AC447" s="14">
        <f t="shared" si="49"/>
        <v>0.41570291361610828</v>
      </c>
    </row>
    <row r="448" spans="1:29" x14ac:dyDescent="0.2">
      <c r="A448" s="24" t="s">
        <v>93</v>
      </c>
      <c r="B448" s="24" t="s">
        <v>160</v>
      </c>
      <c r="C448" s="24">
        <v>14.606199999999999</v>
      </c>
      <c r="D448" s="24">
        <v>0.1147</v>
      </c>
      <c r="E448" s="24">
        <v>1.7687999999999999</v>
      </c>
      <c r="F448" s="24">
        <v>0.41599999999999998</v>
      </c>
      <c r="G448" s="24">
        <v>0</v>
      </c>
      <c r="H448" s="24">
        <v>-0.1983</v>
      </c>
      <c r="I448" s="24">
        <v>0</v>
      </c>
      <c r="J448" s="24">
        <v>0</v>
      </c>
      <c r="K448" s="24">
        <v>-2.2200000000000001E-2</v>
      </c>
      <c r="L448" s="24">
        <v>-0.81859999999999999</v>
      </c>
      <c r="M448" s="24">
        <v>1.1825000000000001</v>
      </c>
      <c r="N448" s="24">
        <v>3.6111</v>
      </c>
      <c r="O448" s="24">
        <v>-3.6999999999999998E-2</v>
      </c>
      <c r="P448" s="24" t="s">
        <v>172</v>
      </c>
      <c r="Q448" s="24">
        <v>-0.6583</v>
      </c>
      <c r="R448" s="24">
        <v>3.7515999999999998</v>
      </c>
      <c r="S448" s="24">
        <v>400.10399999999998</v>
      </c>
      <c r="T448" s="24">
        <v>400.74009999999998</v>
      </c>
      <c r="U448" s="24">
        <v>3.2844000000000002</v>
      </c>
      <c r="V448" s="24">
        <v>57.332599999999999</v>
      </c>
      <c r="W448" s="24">
        <v>0</v>
      </c>
      <c r="X448" s="24">
        <v>1.17E-2</v>
      </c>
      <c r="Y448" s="24">
        <v>-9.3600000000000003E-2</v>
      </c>
      <c r="Z448" s="24">
        <v>-0.24809999999999999</v>
      </c>
      <c r="AA448" s="24">
        <v>-1.3032999999999999</v>
      </c>
      <c r="AB448">
        <f t="shared" si="48"/>
        <v>0</v>
      </c>
      <c r="AC448" s="14">
        <f t="shared" si="49"/>
        <v>0.41580178293682163</v>
      </c>
    </row>
    <row r="449" spans="1:29" x14ac:dyDescent="0.2">
      <c r="A449" s="24" t="s">
        <v>93</v>
      </c>
      <c r="B449" s="24" t="s">
        <v>160</v>
      </c>
      <c r="C449" s="24">
        <v>15.583500000000001</v>
      </c>
      <c r="D449" s="24">
        <v>0.1406</v>
      </c>
      <c r="E449" s="24">
        <v>1.2492000000000001</v>
      </c>
      <c r="F449" s="24">
        <v>0.41599999999999998</v>
      </c>
      <c r="G449" s="24">
        <v>0</v>
      </c>
      <c r="H449" s="24">
        <v>-0.2429</v>
      </c>
      <c r="I449" s="24">
        <v>0</v>
      </c>
      <c r="J449" s="24">
        <v>0</v>
      </c>
      <c r="K449" s="24">
        <v>-1.5699999999999999E-2</v>
      </c>
      <c r="L449" s="24">
        <v>-0.82750000000000001</v>
      </c>
      <c r="M449" s="24">
        <v>1.5927</v>
      </c>
      <c r="N449" s="24">
        <v>3.6118999999999999</v>
      </c>
      <c r="O449" s="24">
        <v>-6.1899999999999997E-2</v>
      </c>
      <c r="P449" s="24" t="s">
        <v>172</v>
      </c>
      <c r="Q449" s="24">
        <v>-0.65690000000000004</v>
      </c>
      <c r="R449" s="24">
        <v>4.1742999999999997</v>
      </c>
      <c r="S449" s="24">
        <v>400.10399999999998</v>
      </c>
      <c r="T449" s="24">
        <v>400.7491</v>
      </c>
      <c r="U449" s="24">
        <v>3.2709000000000001</v>
      </c>
      <c r="V449" s="24">
        <v>57.083799999999997</v>
      </c>
      <c r="W449" s="24">
        <v>0</v>
      </c>
      <c r="X449" s="24">
        <v>1.2500000000000001E-2</v>
      </c>
      <c r="Y449" s="24">
        <v>-8.4900000000000003E-2</v>
      </c>
      <c r="Z449" s="24">
        <v>-0.2417</v>
      </c>
      <c r="AA449" s="24">
        <v>-1.3676999999999999</v>
      </c>
      <c r="AB449">
        <f t="shared" si="48"/>
        <v>0</v>
      </c>
      <c r="AC449" s="14">
        <f t="shared" si="49"/>
        <v>0.41590112993549561</v>
      </c>
    </row>
    <row r="450" spans="1:29" x14ac:dyDescent="0.2">
      <c r="A450" s="24" t="s">
        <v>93</v>
      </c>
      <c r="B450" s="24" t="s">
        <v>160</v>
      </c>
      <c r="C450" s="24">
        <v>16.556799999999999</v>
      </c>
      <c r="D450" s="24">
        <v>0.15670000000000001</v>
      </c>
      <c r="E450" s="24">
        <v>0.64659999999999995</v>
      </c>
      <c r="F450" s="24">
        <v>0.41599999999999998</v>
      </c>
      <c r="G450" s="24">
        <v>0</v>
      </c>
      <c r="H450" s="24">
        <v>-0.27079999999999999</v>
      </c>
      <c r="I450" s="24">
        <v>0</v>
      </c>
      <c r="J450" s="24">
        <v>0</v>
      </c>
      <c r="K450" s="24">
        <v>-8.0000000000000002E-3</v>
      </c>
      <c r="L450" s="24">
        <v>-0.83819999999999995</v>
      </c>
      <c r="M450" s="24">
        <v>1.776</v>
      </c>
      <c r="N450" s="24">
        <v>3.5897000000000001</v>
      </c>
      <c r="O450" s="24">
        <v>-8.6900000000000005E-2</v>
      </c>
      <c r="P450" s="24" t="s">
        <v>172</v>
      </c>
      <c r="Q450" s="24">
        <v>-0.65500000000000003</v>
      </c>
      <c r="R450" s="24">
        <v>4.3617999999999997</v>
      </c>
      <c r="S450" s="24">
        <v>400.10399999999998</v>
      </c>
      <c r="T450" s="24">
        <v>400.75420000000003</v>
      </c>
      <c r="U450" s="24">
        <v>3.2427000000000001</v>
      </c>
      <c r="V450" s="24">
        <v>56.577300000000001</v>
      </c>
      <c r="W450" s="24">
        <v>0</v>
      </c>
      <c r="X450" s="24">
        <v>1.2699999999999999E-2</v>
      </c>
      <c r="Y450" s="24">
        <v>-7.1199999999999999E-2</v>
      </c>
      <c r="Z450" s="24">
        <v>-0.22020000000000001</v>
      </c>
      <c r="AA450" s="24">
        <v>-1.0423</v>
      </c>
      <c r="AB450">
        <f t="shared" ref="AB450:AB504" si="50">DEGREES(ATAN2(F450,-G450))</f>
        <v>0</v>
      </c>
      <c r="AC450" s="14">
        <f t="shared" ref="AC450:AC504" si="51">IF(B450="PMMPSI2",F450*COS(RADIANS(E450)),F450)</f>
        <v>0.41597350982292008</v>
      </c>
    </row>
    <row r="451" spans="1:29" x14ac:dyDescent="0.2">
      <c r="A451" s="24" t="s">
        <v>93</v>
      </c>
      <c r="B451" s="24" t="s">
        <v>160</v>
      </c>
      <c r="C451" s="24">
        <v>17.530200000000001</v>
      </c>
      <c r="D451" s="24">
        <v>0.16220000000000001</v>
      </c>
      <c r="E451" s="24">
        <v>0</v>
      </c>
      <c r="F451" s="24">
        <v>0.41599999999999998</v>
      </c>
      <c r="G451" s="24">
        <v>0</v>
      </c>
      <c r="H451" s="24">
        <v>-0.28010000000000002</v>
      </c>
      <c r="I451" s="24">
        <v>0</v>
      </c>
      <c r="J451" s="24">
        <v>0</v>
      </c>
      <c r="K451" s="24">
        <v>1E-4</v>
      </c>
      <c r="L451" s="24">
        <v>-0.83930000000000005</v>
      </c>
      <c r="M451" s="24">
        <v>1.5792999999999999</v>
      </c>
      <c r="N451" s="24">
        <v>3.5485000000000002</v>
      </c>
      <c r="O451" s="24">
        <v>-0.109</v>
      </c>
      <c r="P451" s="24" t="s">
        <v>172</v>
      </c>
      <c r="Q451" s="24">
        <v>-0.65300000000000002</v>
      </c>
      <c r="R451" s="24">
        <v>4.1028000000000002</v>
      </c>
      <c r="S451" s="24">
        <v>400.10399999999998</v>
      </c>
      <c r="T451" s="24">
        <v>400.75290000000001</v>
      </c>
      <c r="U451" s="24">
        <v>3.2092000000000001</v>
      </c>
      <c r="V451" s="24">
        <v>55.976799999999997</v>
      </c>
      <c r="W451" s="24">
        <v>0</v>
      </c>
      <c r="X451" s="24">
        <v>1.21E-2</v>
      </c>
      <c r="Y451" s="24">
        <v>-5.74E-2</v>
      </c>
      <c r="Z451" s="24">
        <v>-0.19320000000000001</v>
      </c>
      <c r="AA451" s="24">
        <v>-0.45300000000000001</v>
      </c>
      <c r="AB451">
        <f t="shared" si="50"/>
        <v>0</v>
      </c>
      <c r="AC451" s="14">
        <f t="shared" si="51"/>
        <v>0.41599999999999998</v>
      </c>
    </row>
    <row r="452" spans="1:29" x14ac:dyDescent="0.2">
      <c r="A452" s="24" t="s">
        <v>93</v>
      </c>
      <c r="B452" s="24" t="s">
        <v>160</v>
      </c>
      <c r="C452" s="24">
        <v>18.503599999999999</v>
      </c>
      <c r="D452" s="24">
        <v>0.15670000000000001</v>
      </c>
      <c r="E452" s="24">
        <v>-0.64659999999999995</v>
      </c>
      <c r="F452" s="24">
        <v>0.41599999999999998</v>
      </c>
      <c r="G452" s="24">
        <v>0</v>
      </c>
      <c r="H452" s="24">
        <v>-0.27029999999999998</v>
      </c>
      <c r="I452" s="24">
        <v>0</v>
      </c>
      <c r="J452" s="24">
        <v>0</v>
      </c>
      <c r="K452" s="24">
        <v>8.2000000000000007E-3</v>
      </c>
      <c r="L452" s="24">
        <v>-0.82320000000000004</v>
      </c>
      <c r="M452" s="24">
        <v>1.0117</v>
      </c>
      <c r="N452" s="24">
        <v>3.5007000000000001</v>
      </c>
      <c r="O452" s="24">
        <v>-0.12239999999999999</v>
      </c>
      <c r="P452" s="24" t="s">
        <v>172</v>
      </c>
      <c r="Q452" s="24">
        <v>-0.65129999999999999</v>
      </c>
      <c r="R452" s="24">
        <v>3.3167</v>
      </c>
      <c r="S452" s="24">
        <v>400.10399999999998</v>
      </c>
      <c r="T452" s="24">
        <v>400.74579999999997</v>
      </c>
      <c r="U452" s="24">
        <v>3.1848000000000001</v>
      </c>
      <c r="V452" s="24">
        <v>55.526600000000002</v>
      </c>
      <c r="W452" s="24">
        <v>0</v>
      </c>
      <c r="X452" s="24">
        <v>1.11E-2</v>
      </c>
      <c r="Y452" s="24">
        <v>-4.9000000000000002E-2</v>
      </c>
      <c r="Z452" s="24">
        <v>-0.1716</v>
      </c>
      <c r="AA452" s="24">
        <v>0.12479999999999999</v>
      </c>
      <c r="AB452">
        <f t="shared" si="50"/>
        <v>0</v>
      </c>
      <c r="AC452" s="14">
        <f t="shared" si="51"/>
        <v>0.41597350982292008</v>
      </c>
    </row>
    <row r="453" spans="1:29" x14ac:dyDescent="0.2">
      <c r="A453" s="24" t="s">
        <v>93</v>
      </c>
      <c r="B453" s="24" t="s">
        <v>160</v>
      </c>
      <c r="C453" s="24">
        <v>19.476900000000001</v>
      </c>
      <c r="D453" s="24">
        <v>0.14050000000000001</v>
      </c>
      <c r="E453" s="24">
        <v>-1.2492000000000001</v>
      </c>
      <c r="F453" s="24">
        <v>0.41599999999999998</v>
      </c>
      <c r="G453" s="24">
        <v>0</v>
      </c>
      <c r="H453" s="24">
        <v>-0.24199999999999999</v>
      </c>
      <c r="I453" s="24">
        <v>0</v>
      </c>
      <c r="J453" s="24">
        <v>0</v>
      </c>
      <c r="K453" s="24">
        <v>1.5699999999999999E-2</v>
      </c>
      <c r="L453" s="24">
        <v>-0.79</v>
      </c>
      <c r="M453" s="24">
        <v>0.25519999999999998</v>
      </c>
      <c r="N453" s="24">
        <v>3.46</v>
      </c>
      <c r="O453" s="24">
        <v>-0.12089999999999999</v>
      </c>
      <c r="P453" s="24" t="s">
        <v>172</v>
      </c>
      <c r="Q453" s="24">
        <v>-0.65</v>
      </c>
      <c r="R453" s="24">
        <v>2.1234000000000002</v>
      </c>
      <c r="S453" s="24">
        <v>400.10399999999998</v>
      </c>
      <c r="T453" s="24">
        <v>400.7364</v>
      </c>
      <c r="U453" s="24">
        <v>3.1814</v>
      </c>
      <c r="V453" s="24">
        <v>55.428199999999997</v>
      </c>
      <c r="W453" s="24">
        <v>0</v>
      </c>
      <c r="X453" s="24">
        <v>1.01E-2</v>
      </c>
      <c r="Y453" s="24">
        <v>-4.9399999999999999E-2</v>
      </c>
      <c r="Z453" s="24">
        <v>-0.16200000000000001</v>
      </c>
      <c r="AA453" s="24">
        <v>0.4047</v>
      </c>
      <c r="AB453">
        <f t="shared" si="50"/>
        <v>0</v>
      </c>
      <c r="AC453" s="14">
        <f t="shared" si="51"/>
        <v>0.41590112993549561</v>
      </c>
    </row>
    <row r="454" spans="1:29" x14ac:dyDescent="0.2">
      <c r="A454" s="24" t="s">
        <v>93</v>
      </c>
      <c r="B454" s="24" t="s">
        <v>160</v>
      </c>
      <c r="C454" s="24">
        <v>20.45</v>
      </c>
      <c r="D454" s="24">
        <v>0.1147</v>
      </c>
      <c r="E454" s="24">
        <v>-1.7667999999999999</v>
      </c>
      <c r="F454" s="24">
        <v>0.41599999999999998</v>
      </c>
      <c r="G454" s="24">
        <v>0</v>
      </c>
      <c r="H454" s="24">
        <v>-0.19739999999999999</v>
      </c>
      <c r="I454" s="24">
        <v>0</v>
      </c>
      <c r="J454" s="24">
        <v>0</v>
      </c>
      <c r="K454" s="24">
        <v>2.2100000000000002E-2</v>
      </c>
      <c r="L454" s="24">
        <v>-0.74609999999999999</v>
      </c>
      <c r="M454" s="24">
        <v>-0.41899999999999998</v>
      </c>
      <c r="N454" s="24">
        <v>3.4340000000000002</v>
      </c>
      <c r="O454" s="24">
        <v>-0.1018</v>
      </c>
      <c r="P454" s="24" t="s">
        <v>172</v>
      </c>
      <c r="Q454" s="24">
        <v>-0.64910000000000001</v>
      </c>
      <c r="R454" s="24">
        <v>0.81330000000000002</v>
      </c>
      <c r="S454" s="24">
        <v>400.10399999999998</v>
      </c>
      <c r="T454" s="24">
        <v>400.72919999999999</v>
      </c>
      <c r="U454" s="24">
        <v>3.2019000000000002</v>
      </c>
      <c r="V454" s="24">
        <v>55.7286</v>
      </c>
      <c r="W454" s="24">
        <v>0</v>
      </c>
      <c r="X454" s="24">
        <v>9.7000000000000003E-3</v>
      </c>
      <c r="Y454" s="24">
        <v>-5.7700000000000001E-2</v>
      </c>
      <c r="Z454" s="24">
        <v>-0.16309999999999999</v>
      </c>
      <c r="AA454" s="24">
        <v>0.2442</v>
      </c>
      <c r="AB454">
        <f t="shared" si="50"/>
        <v>0</v>
      </c>
      <c r="AC454" s="14">
        <f t="shared" si="51"/>
        <v>0.41580223089996488</v>
      </c>
    </row>
    <row r="455" spans="1:29" x14ac:dyDescent="0.2">
      <c r="A455" s="24" t="s">
        <v>93</v>
      </c>
      <c r="B455" s="24" t="s">
        <v>160</v>
      </c>
      <c r="C455" s="24">
        <v>21.427</v>
      </c>
      <c r="D455" s="24">
        <v>8.09E-2</v>
      </c>
      <c r="E455" s="24">
        <v>-2.1655000000000002</v>
      </c>
      <c r="F455" s="24">
        <v>0.41599999999999998</v>
      </c>
      <c r="G455" s="24">
        <v>0</v>
      </c>
      <c r="H455" s="24">
        <v>-0.13950000000000001</v>
      </c>
      <c r="I455" s="24">
        <v>0</v>
      </c>
      <c r="J455" s="24">
        <v>0</v>
      </c>
      <c r="K455" s="24">
        <v>2.7E-2</v>
      </c>
      <c r="L455" s="24">
        <v>-0.70069999999999999</v>
      </c>
      <c r="M455" s="24">
        <v>-0.78349999999999997</v>
      </c>
      <c r="N455" s="24">
        <v>3.4216000000000002</v>
      </c>
      <c r="O455" s="24">
        <v>-6.8500000000000005E-2</v>
      </c>
      <c r="P455" s="24" t="s">
        <v>172</v>
      </c>
      <c r="Q455" s="24">
        <v>-0.64849999999999997</v>
      </c>
      <c r="R455" s="24">
        <v>-0.27339999999999998</v>
      </c>
      <c r="S455" s="24">
        <v>400.10399999999998</v>
      </c>
      <c r="T455" s="24">
        <v>400.72750000000002</v>
      </c>
      <c r="U455" s="24">
        <v>3.2378</v>
      </c>
      <c r="V455" s="24">
        <v>56.285400000000003</v>
      </c>
      <c r="W455" s="24">
        <v>0</v>
      </c>
      <c r="X455" s="24">
        <v>9.9000000000000008E-3</v>
      </c>
      <c r="Y455" s="24">
        <v>-6.9599999999999995E-2</v>
      </c>
      <c r="Z455" s="24">
        <v>-0.16689999999999999</v>
      </c>
      <c r="AA455" s="24">
        <v>-0.2707</v>
      </c>
      <c r="AB455">
        <f t="shared" si="50"/>
        <v>0</v>
      </c>
      <c r="AC455" s="14">
        <f t="shared" si="51"/>
        <v>0.41570291361610828</v>
      </c>
    </row>
    <row r="456" spans="1:29" x14ac:dyDescent="0.2">
      <c r="A456" s="24" t="s">
        <v>93</v>
      </c>
      <c r="B456" s="24" t="s">
        <v>160</v>
      </c>
      <c r="C456" s="24">
        <v>22.399699999999999</v>
      </c>
      <c r="D456" s="24">
        <v>4.1799999999999997E-2</v>
      </c>
      <c r="E456" s="24">
        <v>-2.4148999999999998</v>
      </c>
      <c r="F456" s="24">
        <v>0.41599999999999998</v>
      </c>
      <c r="G456" s="24">
        <v>0</v>
      </c>
      <c r="H456" s="24">
        <v>-7.22E-2</v>
      </c>
      <c r="I456" s="24">
        <v>0</v>
      </c>
      <c r="J456" s="24">
        <v>0</v>
      </c>
      <c r="K456" s="24">
        <v>3.0099999999999998E-2</v>
      </c>
      <c r="L456" s="24">
        <v>-0.65990000000000004</v>
      </c>
      <c r="M456" s="24">
        <v>-0.76629999999999998</v>
      </c>
      <c r="N456" s="24">
        <v>3.4169</v>
      </c>
      <c r="O456" s="24">
        <v>-2.9000000000000001E-2</v>
      </c>
      <c r="P456" s="24" t="s">
        <v>172</v>
      </c>
      <c r="Q456" s="24">
        <v>-0.6482</v>
      </c>
      <c r="R456" s="24">
        <v>-0.89610000000000001</v>
      </c>
      <c r="S456" s="24">
        <v>400.10399999999998</v>
      </c>
      <c r="T456" s="24">
        <v>400.73149999999998</v>
      </c>
      <c r="U456" s="24">
        <v>3.2726999999999999</v>
      </c>
      <c r="V456" s="24">
        <v>56.831299999999999</v>
      </c>
      <c r="W456" s="24">
        <v>0</v>
      </c>
      <c r="X456" s="24">
        <v>1.0500000000000001E-2</v>
      </c>
      <c r="Y456" s="24">
        <v>-7.8600000000000003E-2</v>
      </c>
      <c r="Z456" s="24">
        <v>-0.16300000000000001</v>
      </c>
      <c r="AA456" s="24">
        <v>-0.86209999999999998</v>
      </c>
      <c r="AB456">
        <f t="shared" si="50"/>
        <v>0</v>
      </c>
      <c r="AC456" s="14">
        <f t="shared" si="51"/>
        <v>0.41563055305444552</v>
      </c>
    </row>
    <row r="457" spans="1:29" x14ac:dyDescent="0.2">
      <c r="A457" s="24" t="s">
        <v>94</v>
      </c>
      <c r="B457" s="24" t="s">
        <v>160</v>
      </c>
      <c r="C457" s="24">
        <v>4.1000000000000003E-3</v>
      </c>
      <c r="D457" s="24">
        <v>-4.0000000000000002E-4</v>
      </c>
      <c r="E457" s="24">
        <v>-5</v>
      </c>
      <c r="F457" s="24">
        <v>0.41599999999999998</v>
      </c>
      <c r="G457" s="24">
        <v>-2.0000000000000001E-4</v>
      </c>
      <c r="H457" s="24">
        <v>4.0000000000000002E-4</v>
      </c>
      <c r="I457" s="24">
        <v>0</v>
      </c>
      <c r="J457" s="24">
        <v>0</v>
      </c>
      <c r="K457" s="24">
        <v>6.1800000000000001E-2</v>
      </c>
      <c r="L457" s="24">
        <v>-0.61150000000000004</v>
      </c>
      <c r="M457" s="24">
        <v>0.8851</v>
      </c>
      <c r="N457" s="24">
        <v>3.415</v>
      </c>
      <c r="O457" s="24">
        <v>2.64E-2</v>
      </c>
      <c r="P457" s="24" t="s">
        <v>172</v>
      </c>
      <c r="Q457" s="24">
        <v>-0.6331</v>
      </c>
      <c r="R457" s="24">
        <v>-0.57799999999999996</v>
      </c>
      <c r="S457" s="24">
        <v>400.10399999999998</v>
      </c>
      <c r="T457" s="24">
        <v>400.72550000000001</v>
      </c>
      <c r="U457" s="24">
        <v>3.0619000000000001</v>
      </c>
      <c r="V457" s="24">
        <v>58.634799999999998</v>
      </c>
      <c r="W457" s="24">
        <v>0</v>
      </c>
      <c r="X457" s="24">
        <v>9.4999999999999998E-3</v>
      </c>
      <c r="Y457" s="24">
        <v>-0.105</v>
      </c>
      <c r="Z457" s="24">
        <v>-0.13139999999999999</v>
      </c>
      <c r="AA457" s="24">
        <v>-0.85070000000000001</v>
      </c>
      <c r="AB457">
        <f t="shared" si="50"/>
        <v>2.7546045720505861E-2</v>
      </c>
      <c r="AC457" s="14">
        <f t="shared" si="51"/>
        <v>0.41441699440616614</v>
      </c>
    </row>
    <row r="458" spans="1:29" x14ac:dyDescent="0.2">
      <c r="A458" s="24" t="s">
        <v>94</v>
      </c>
      <c r="B458" s="24" t="s">
        <v>160</v>
      </c>
      <c r="C458" s="24">
        <v>0.97399999999999998</v>
      </c>
      <c r="D458" s="24">
        <v>-8.4199999999999997E-2</v>
      </c>
      <c r="E458" s="24">
        <v>-4.8299000000000003</v>
      </c>
      <c r="F458" s="24">
        <v>0.41599999999999998</v>
      </c>
      <c r="G458" s="24">
        <v>-2.0000000000000001E-4</v>
      </c>
      <c r="H458" s="24">
        <v>0.14360000000000001</v>
      </c>
      <c r="I458" s="24">
        <v>0</v>
      </c>
      <c r="J458" s="24">
        <v>0</v>
      </c>
      <c r="K458" s="24">
        <v>5.9799999999999999E-2</v>
      </c>
      <c r="L458" s="24">
        <v>-0.61040000000000005</v>
      </c>
      <c r="M458" s="24">
        <v>0.23719999999999999</v>
      </c>
      <c r="N458" s="24">
        <v>3.4241000000000001</v>
      </c>
      <c r="O458" s="24">
        <v>5.1200000000000002E-2</v>
      </c>
      <c r="P458" s="24" t="s">
        <v>172</v>
      </c>
      <c r="Q458" s="24">
        <v>-0.63490000000000002</v>
      </c>
      <c r="R458" s="24">
        <v>-0.88739999999999997</v>
      </c>
      <c r="S458" s="24">
        <v>400.10399999999998</v>
      </c>
      <c r="T458" s="24">
        <v>400.73509999999999</v>
      </c>
      <c r="U458" s="24">
        <v>3.0017999999999998</v>
      </c>
      <c r="V458" s="24">
        <v>57.597700000000003</v>
      </c>
      <c r="W458" s="24">
        <v>0</v>
      </c>
      <c r="X458" s="24">
        <v>1.01E-2</v>
      </c>
      <c r="Y458" s="24">
        <v>-8.9200000000000002E-2</v>
      </c>
      <c r="Z458" s="24">
        <v>-6.7199999999999996E-2</v>
      </c>
      <c r="AA458" s="24">
        <v>-0.52349999999999997</v>
      </c>
      <c r="AB458">
        <f t="shared" si="50"/>
        <v>2.7546045720505861E-2</v>
      </c>
      <c r="AC458" s="14">
        <f t="shared" si="51"/>
        <v>0.41452280729292384</v>
      </c>
    </row>
    <row r="459" spans="1:29" x14ac:dyDescent="0.2">
      <c r="A459" s="24" t="s">
        <v>94</v>
      </c>
      <c r="B459" s="24" t="s">
        <v>160</v>
      </c>
      <c r="C459" s="24">
        <v>1.9442999999999999</v>
      </c>
      <c r="D459" s="24">
        <v>-0.16239999999999999</v>
      </c>
      <c r="E459" s="24">
        <v>-4.3311000000000002</v>
      </c>
      <c r="F459" s="24">
        <v>0.41599999999999998</v>
      </c>
      <c r="G459" s="24">
        <v>-1E-4</v>
      </c>
      <c r="H459" s="24">
        <v>0.27760000000000001</v>
      </c>
      <c r="I459" s="24">
        <v>0</v>
      </c>
      <c r="J459" s="24">
        <v>0</v>
      </c>
      <c r="K459" s="24">
        <v>5.3900000000000003E-2</v>
      </c>
      <c r="L459" s="24">
        <v>-0.59870000000000001</v>
      </c>
      <c r="M459" s="24">
        <v>-0.59050000000000002</v>
      </c>
      <c r="N459" s="24">
        <v>3.4474</v>
      </c>
      <c r="O459" s="24">
        <v>8.1199999999999994E-2</v>
      </c>
      <c r="P459" s="24" t="s">
        <v>172</v>
      </c>
      <c r="Q459" s="24">
        <v>-0.64259999999999995</v>
      </c>
      <c r="R459" s="24">
        <v>-1.4235</v>
      </c>
      <c r="S459" s="24">
        <v>400.10399999999998</v>
      </c>
      <c r="T459" s="24">
        <v>400.74310000000003</v>
      </c>
      <c r="U459" s="24">
        <v>2.9321000000000002</v>
      </c>
      <c r="V459" s="24">
        <v>56.470700000000001</v>
      </c>
      <c r="W459" s="24">
        <v>0</v>
      </c>
      <c r="X459" s="24">
        <v>1.06E-2</v>
      </c>
      <c r="Y459" s="24">
        <v>-6.9800000000000001E-2</v>
      </c>
      <c r="Z459" s="24">
        <v>-8.8000000000000005E-3</v>
      </c>
      <c r="AA459" s="24">
        <v>0.33979999999999999</v>
      </c>
      <c r="AB459">
        <f t="shared" si="50"/>
        <v>1.377302365612372E-2</v>
      </c>
      <c r="AC459" s="14">
        <f t="shared" si="51"/>
        <v>0.41481202396171268</v>
      </c>
    </row>
    <row r="460" spans="1:29" x14ac:dyDescent="0.2">
      <c r="A460" s="24" t="s">
        <v>94</v>
      </c>
      <c r="B460" s="24" t="s">
        <v>160</v>
      </c>
      <c r="C460" s="24">
        <v>2.9154</v>
      </c>
      <c r="D460" s="24">
        <v>-0.22950000000000001</v>
      </c>
      <c r="E460" s="24">
        <v>-3.5375000000000001</v>
      </c>
      <c r="F460" s="24">
        <v>0.41599999999999998</v>
      </c>
      <c r="G460" s="24">
        <v>0</v>
      </c>
      <c r="H460" s="24">
        <v>0.39340000000000003</v>
      </c>
      <c r="I460" s="24">
        <v>0</v>
      </c>
      <c r="J460" s="24">
        <v>0</v>
      </c>
      <c r="K460" s="24">
        <v>4.4400000000000002E-2</v>
      </c>
      <c r="L460" s="24">
        <v>-0.5766</v>
      </c>
      <c r="M460" s="24">
        <v>-1.3438000000000001</v>
      </c>
      <c r="N460" s="24">
        <v>3.4887999999999999</v>
      </c>
      <c r="O460" s="24">
        <v>0.12</v>
      </c>
      <c r="P460" s="24" t="s">
        <v>172</v>
      </c>
      <c r="Q460" s="24">
        <v>-0.65300000000000002</v>
      </c>
      <c r="R460" s="24">
        <v>-2.0952999999999999</v>
      </c>
      <c r="S460" s="24">
        <v>400.10399999999998</v>
      </c>
      <c r="T460" s="24">
        <v>400.74579999999997</v>
      </c>
      <c r="U460" s="24">
        <v>2.8784999999999998</v>
      </c>
      <c r="V460" s="24">
        <v>55.674799999999998</v>
      </c>
      <c r="W460" s="24">
        <v>0</v>
      </c>
      <c r="X460" s="24">
        <v>1.11E-2</v>
      </c>
      <c r="Y460" s="24">
        <v>-5.4300000000000001E-2</v>
      </c>
      <c r="Z460" s="24">
        <v>3.3000000000000002E-2</v>
      </c>
      <c r="AA460" s="24">
        <v>1.4281999999999999</v>
      </c>
      <c r="AB460">
        <f t="shared" si="50"/>
        <v>0</v>
      </c>
      <c r="AC460" s="14">
        <f t="shared" si="51"/>
        <v>0.41520736544119446</v>
      </c>
    </row>
    <row r="461" spans="1:29" x14ac:dyDescent="0.2">
      <c r="A461" s="24" t="s">
        <v>94</v>
      </c>
      <c r="B461" s="24" t="s">
        <v>160</v>
      </c>
      <c r="C461" s="24">
        <v>3.8915999999999999</v>
      </c>
      <c r="D461" s="24">
        <v>-0.28129999999999999</v>
      </c>
      <c r="E461" s="24">
        <v>-2.4984000000000002</v>
      </c>
      <c r="F461" s="24">
        <v>0.41599999999999998</v>
      </c>
      <c r="G461" s="24">
        <v>0</v>
      </c>
      <c r="H461" s="24">
        <v>0.48299999999999998</v>
      </c>
      <c r="I461" s="24">
        <v>0</v>
      </c>
      <c r="J461" s="24">
        <v>0</v>
      </c>
      <c r="K461" s="24">
        <v>3.1699999999999999E-2</v>
      </c>
      <c r="L461" s="24">
        <v>-0.55349999999999999</v>
      </c>
      <c r="M461" s="24">
        <v>-1.7714000000000001</v>
      </c>
      <c r="N461" s="24">
        <v>3.5467</v>
      </c>
      <c r="O461" s="24">
        <v>0.1658</v>
      </c>
      <c r="P461" s="24" t="s">
        <v>172</v>
      </c>
      <c r="Q461" s="24">
        <v>-0.66220000000000001</v>
      </c>
      <c r="R461" s="24">
        <v>-2.6366000000000001</v>
      </c>
      <c r="S461" s="24">
        <v>400.10399999999998</v>
      </c>
      <c r="T461" s="24">
        <v>400.74259999999998</v>
      </c>
      <c r="U461" s="24">
        <v>2.8591000000000002</v>
      </c>
      <c r="V461" s="24">
        <v>55.481499999999997</v>
      </c>
      <c r="W461" s="24">
        <v>0</v>
      </c>
      <c r="X461" s="24">
        <v>1.17E-2</v>
      </c>
      <c r="Y461" s="24">
        <v>-4.8800000000000003E-2</v>
      </c>
      <c r="Z461" s="24">
        <v>4.9299999999999997E-2</v>
      </c>
      <c r="AA461" s="24">
        <v>2.2696999999999998</v>
      </c>
      <c r="AB461">
        <f t="shared" si="50"/>
        <v>0</v>
      </c>
      <c r="AC461" s="14">
        <f t="shared" si="51"/>
        <v>0.41560456673856722</v>
      </c>
    </row>
    <row r="462" spans="1:29" x14ac:dyDescent="0.2">
      <c r="A462" s="24" t="s">
        <v>94</v>
      </c>
      <c r="B462" s="24" t="s">
        <v>160</v>
      </c>
      <c r="C462" s="24">
        <v>4.8644999999999996</v>
      </c>
      <c r="D462" s="24">
        <v>-0.31359999999999999</v>
      </c>
      <c r="E462" s="24">
        <v>-1.2931999999999999</v>
      </c>
      <c r="F462" s="24">
        <v>0.41599999999999998</v>
      </c>
      <c r="G462" s="24">
        <v>1E-4</v>
      </c>
      <c r="H462" s="24">
        <v>0.53990000000000005</v>
      </c>
      <c r="I462" s="24">
        <v>0</v>
      </c>
      <c r="J462" s="24">
        <v>0</v>
      </c>
      <c r="K462" s="24">
        <v>1.66E-2</v>
      </c>
      <c r="L462" s="24">
        <v>-0.54359999999999997</v>
      </c>
      <c r="M462" s="24">
        <v>-1.7539</v>
      </c>
      <c r="N462" s="24">
        <v>3.6112000000000002</v>
      </c>
      <c r="O462" s="24">
        <v>0.21199999999999999</v>
      </c>
      <c r="P462" s="24" t="s">
        <v>172</v>
      </c>
      <c r="Q462" s="24">
        <v>-0.66710000000000003</v>
      </c>
      <c r="R462" s="24">
        <v>-2.7547000000000001</v>
      </c>
      <c r="S462" s="24">
        <v>400.10399999999998</v>
      </c>
      <c r="T462" s="24">
        <v>400.73590000000002</v>
      </c>
      <c r="U462" s="24">
        <v>2.8755999999999999</v>
      </c>
      <c r="V462" s="24">
        <v>55.888399999999997</v>
      </c>
      <c r="W462" s="24">
        <v>0</v>
      </c>
      <c r="X462" s="24">
        <v>1.21E-2</v>
      </c>
      <c r="Y462" s="24">
        <v>-5.5E-2</v>
      </c>
      <c r="Z462" s="24">
        <v>3.6700000000000003E-2</v>
      </c>
      <c r="AA462" s="24">
        <v>2.4958</v>
      </c>
      <c r="AB462">
        <f t="shared" si="50"/>
        <v>-1.377302365612372E-2</v>
      </c>
      <c r="AC462" s="14">
        <f t="shared" si="51"/>
        <v>0.41589404266537983</v>
      </c>
    </row>
    <row r="463" spans="1:29" x14ac:dyDescent="0.2">
      <c r="A463" s="24" t="s">
        <v>94</v>
      </c>
      <c r="B463" s="24" t="s">
        <v>160</v>
      </c>
      <c r="C463" s="24">
        <v>5.8377999999999997</v>
      </c>
      <c r="D463" s="24">
        <v>-0.3246</v>
      </c>
      <c r="E463" s="24">
        <v>0</v>
      </c>
      <c r="F463" s="24">
        <v>0.41599999999999998</v>
      </c>
      <c r="G463" s="24">
        <v>1E-4</v>
      </c>
      <c r="H463" s="24">
        <v>0.55989999999999995</v>
      </c>
      <c r="I463" s="24">
        <v>0</v>
      </c>
      <c r="J463" s="24">
        <v>0</v>
      </c>
      <c r="K463" s="24">
        <v>2.9999999999999997E-4</v>
      </c>
      <c r="L463" s="24">
        <v>-0.55800000000000005</v>
      </c>
      <c r="M463" s="24">
        <v>-1.3587</v>
      </c>
      <c r="N463" s="24">
        <v>3.6661999999999999</v>
      </c>
      <c r="O463" s="24">
        <v>0.249</v>
      </c>
      <c r="P463" s="24" t="s">
        <v>172</v>
      </c>
      <c r="Q463" s="24">
        <v>-0.66679999999999995</v>
      </c>
      <c r="R463" s="24">
        <v>-2.2978000000000001</v>
      </c>
      <c r="S463" s="24">
        <v>400.10399999999998</v>
      </c>
      <c r="T463" s="24">
        <v>400.7294</v>
      </c>
      <c r="U463" s="24">
        <v>2.9148999999999998</v>
      </c>
      <c r="V463" s="24">
        <v>56.647300000000001</v>
      </c>
      <c r="W463" s="24">
        <v>0</v>
      </c>
      <c r="X463" s="24">
        <v>1.2200000000000001E-2</v>
      </c>
      <c r="Y463" s="24">
        <v>-6.9500000000000006E-2</v>
      </c>
      <c r="Z463" s="24">
        <v>-5.0000000000000001E-4</v>
      </c>
      <c r="AA463" s="24">
        <v>2.0528</v>
      </c>
      <c r="AB463">
        <f t="shared" si="50"/>
        <v>-1.377302365612372E-2</v>
      </c>
      <c r="AC463" s="14">
        <f t="shared" si="51"/>
        <v>0.41599999999999998</v>
      </c>
    </row>
    <row r="464" spans="1:29" x14ac:dyDescent="0.2">
      <c r="A464" s="24" t="s">
        <v>94</v>
      </c>
      <c r="B464" s="24" t="s">
        <v>160</v>
      </c>
      <c r="C464" s="24">
        <v>6.8112000000000004</v>
      </c>
      <c r="D464" s="24">
        <v>-0.3135</v>
      </c>
      <c r="E464" s="24">
        <v>1.2931999999999999</v>
      </c>
      <c r="F464" s="24">
        <v>0.41599999999999998</v>
      </c>
      <c r="G464" s="24">
        <v>1E-4</v>
      </c>
      <c r="H464" s="24">
        <v>0.5413</v>
      </c>
      <c r="I464" s="24">
        <v>0</v>
      </c>
      <c r="J464" s="24">
        <v>0</v>
      </c>
      <c r="K464" s="24">
        <v>-1.61E-2</v>
      </c>
      <c r="L464" s="24">
        <v>-0.59819999999999995</v>
      </c>
      <c r="M464" s="24">
        <v>-0.79179999999999995</v>
      </c>
      <c r="N464" s="24">
        <v>3.6958000000000002</v>
      </c>
      <c r="O464" s="24">
        <v>0.26869999999999999</v>
      </c>
      <c r="P464" s="24" t="s">
        <v>172</v>
      </c>
      <c r="Q464" s="24">
        <v>-0.66269999999999996</v>
      </c>
      <c r="R464" s="24">
        <v>-1.3439000000000001</v>
      </c>
      <c r="S464" s="24">
        <v>400.10399999999998</v>
      </c>
      <c r="T464" s="24">
        <v>400.726</v>
      </c>
      <c r="U464" s="24">
        <v>2.9573999999999998</v>
      </c>
      <c r="V464" s="24">
        <v>57.419899999999998</v>
      </c>
      <c r="W464" s="24">
        <v>0</v>
      </c>
      <c r="X464" s="24">
        <v>1.17E-2</v>
      </c>
      <c r="Y464" s="24">
        <v>-8.5599999999999996E-2</v>
      </c>
      <c r="Z464" s="24">
        <v>-5.1499999999999997E-2</v>
      </c>
      <c r="AA464" s="24">
        <v>1.2373000000000001</v>
      </c>
      <c r="AB464">
        <f t="shared" si="50"/>
        <v>-1.377302365612372E-2</v>
      </c>
      <c r="AC464" s="14">
        <f t="shared" si="51"/>
        <v>0.41589404266537983</v>
      </c>
    </row>
    <row r="465" spans="1:29" x14ac:dyDescent="0.2">
      <c r="A465" s="24" t="s">
        <v>94</v>
      </c>
      <c r="B465" s="24" t="s">
        <v>160</v>
      </c>
      <c r="C465" s="24">
        <v>7.7840999999999996</v>
      </c>
      <c r="D465" s="24">
        <v>-0.28110000000000002</v>
      </c>
      <c r="E465" s="24">
        <v>2.4984000000000002</v>
      </c>
      <c r="F465" s="24">
        <v>0.41599999999999998</v>
      </c>
      <c r="G465" s="24">
        <v>0</v>
      </c>
      <c r="H465" s="24">
        <v>0.48530000000000001</v>
      </c>
      <c r="I465" s="24">
        <v>0</v>
      </c>
      <c r="J465" s="24">
        <v>0</v>
      </c>
      <c r="K465" s="24">
        <v>-3.1399999999999997E-2</v>
      </c>
      <c r="L465" s="24">
        <v>-0.65390000000000004</v>
      </c>
      <c r="M465" s="24">
        <v>-0.27639999999999998</v>
      </c>
      <c r="N465" s="24">
        <v>3.6920000000000002</v>
      </c>
      <c r="O465" s="24">
        <v>0.26740000000000003</v>
      </c>
      <c r="P465" s="24" t="s">
        <v>172</v>
      </c>
      <c r="Q465" s="24">
        <v>-0.6573</v>
      </c>
      <c r="R465" s="24">
        <v>-0.161</v>
      </c>
      <c r="S465" s="24">
        <v>400.10399999999998</v>
      </c>
      <c r="T465" s="24">
        <v>400.72620000000001</v>
      </c>
      <c r="U465" s="24">
        <v>2.9887999999999999</v>
      </c>
      <c r="V465" s="24">
        <v>57.9681</v>
      </c>
      <c r="W465" s="24">
        <v>0</v>
      </c>
      <c r="X465" s="24">
        <v>1.06E-2</v>
      </c>
      <c r="Y465" s="24">
        <v>-9.7000000000000003E-2</v>
      </c>
      <c r="Z465" s="24">
        <v>-0.1033</v>
      </c>
      <c r="AA465" s="24">
        <v>0.53090000000000004</v>
      </c>
      <c r="AB465">
        <f t="shared" si="50"/>
        <v>0</v>
      </c>
      <c r="AC465" s="14">
        <f t="shared" si="51"/>
        <v>0.41560456673856722</v>
      </c>
    </row>
    <row r="466" spans="1:29" x14ac:dyDescent="0.2">
      <c r="A466" s="24" t="s">
        <v>94</v>
      </c>
      <c r="B466" s="24" t="s">
        <v>160</v>
      </c>
      <c r="C466" s="24">
        <v>8.7561</v>
      </c>
      <c r="D466" s="24">
        <v>-0.22950000000000001</v>
      </c>
      <c r="E466" s="24">
        <v>3.5335999999999999</v>
      </c>
      <c r="F466" s="24">
        <v>0.41599999999999998</v>
      </c>
      <c r="G466" s="24">
        <v>0</v>
      </c>
      <c r="H466" s="24">
        <v>0.39610000000000001</v>
      </c>
      <c r="I466" s="24">
        <v>0</v>
      </c>
      <c r="J466" s="24">
        <v>0</v>
      </c>
      <c r="K466" s="24">
        <v>-4.4400000000000002E-2</v>
      </c>
      <c r="L466" s="24">
        <v>-0.7077</v>
      </c>
      <c r="M466" s="24">
        <v>7.0199999999999999E-2</v>
      </c>
      <c r="N466" s="24">
        <v>3.6591999999999998</v>
      </c>
      <c r="O466" s="24">
        <v>0.24679999999999999</v>
      </c>
      <c r="P466" s="24" t="s">
        <v>172</v>
      </c>
      <c r="Q466" s="24">
        <v>-0.65300000000000002</v>
      </c>
      <c r="R466" s="24">
        <v>0.93700000000000006</v>
      </c>
      <c r="S466" s="24">
        <v>400.10399999999998</v>
      </c>
      <c r="T466" s="24">
        <v>400.72820000000002</v>
      </c>
      <c r="U466" s="24">
        <v>3.0074000000000001</v>
      </c>
      <c r="V466" s="24">
        <v>58.267400000000002</v>
      </c>
      <c r="W466" s="24">
        <v>0</v>
      </c>
      <c r="X466" s="24">
        <v>9.1000000000000004E-3</v>
      </c>
      <c r="Y466" s="24">
        <v>-0.10100000000000001</v>
      </c>
      <c r="Z466" s="24">
        <v>-0.14599999999999999</v>
      </c>
      <c r="AA466" s="24">
        <v>0.32769999999999999</v>
      </c>
      <c r="AB466">
        <f t="shared" si="50"/>
        <v>0</v>
      </c>
      <c r="AC466" s="14">
        <f t="shared" si="51"/>
        <v>0.41520911164128704</v>
      </c>
    </row>
    <row r="467" spans="1:29" x14ac:dyDescent="0.2">
      <c r="A467" s="24" t="s">
        <v>94</v>
      </c>
      <c r="B467" s="24" t="s">
        <v>160</v>
      </c>
      <c r="C467" s="24">
        <v>9.7314000000000007</v>
      </c>
      <c r="D467" s="24">
        <v>-0.16209999999999999</v>
      </c>
      <c r="E467" s="24">
        <v>4.3311000000000002</v>
      </c>
      <c r="F467" s="24">
        <v>0.41599999999999998</v>
      </c>
      <c r="G467" s="24">
        <v>-1E-4</v>
      </c>
      <c r="H467" s="24">
        <v>0.27979999999999999</v>
      </c>
      <c r="I467" s="24">
        <v>0</v>
      </c>
      <c r="J467" s="24">
        <v>0</v>
      </c>
      <c r="K467" s="24">
        <v>-5.4300000000000001E-2</v>
      </c>
      <c r="L467" s="24">
        <v>-0.74299999999999999</v>
      </c>
      <c r="M467" s="24">
        <v>0.28899999999999998</v>
      </c>
      <c r="N467" s="24">
        <v>3.6133999999999999</v>
      </c>
      <c r="O467" s="24">
        <v>0.2122</v>
      </c>
      <c r="P467" s="24" t="s">
        <v>172</v>
      </c>
      <c r="Q467" s="24">
        <v>-0.65080000000000005</v>
      </c>
      <c r="R467" s="24">
        <v>1.7532000000000001</v>
      </c>
      <c r="S467" s="24">
        <v>400.10399999999998</v>
      </c>
      <c r="T467" s="24">
        <v>400.7294</v>
      </c>
      <c r="U467" s="24">
        <v>3.0225</v>
      </c>
      <c r="V467" s="24">
        <v>58.481699999999996</v>
      </c>
      <c r="W467" s="24">
        <v>0</v>
      </c>
      <c r="X467" s="24">
        <v>7.7999999999999996E-3</v>
      </c>
      <c r="Y467" s="24">
        <v>-9.9599999999999994E-2</v>
      </c>
      <c r="Z467" s="24">
        <v>-0.17599999999999999</v>
      </c>
      <c r="AA467" s="24">
        <v>0.71189999999999998</v>
      </c>
      <c r="AB467">
        <f t="shared" si="50"/>
        <v>1.377302365612372E-2</v>
      </c>
      <c r="AC467" s="14">
        <f t="shared" si="51"/>
        <v>0.41481202396171268</v>
      </c>
    </row>
    <row r="468" spans="1:29" x14ac:dyDescent="0.2">
      <c r="A468" s="24" t="s">
        <v>94</v>
      </c>
      <c r="B468" s="24" t="s">
        <v>160</v>
      </c>
      <c r="C468" s="24">
        <v>10.701700000000001</v>
      </c>
      <c r="D468" s="24">
        <v>-8.3900000000000002E-2</v>
      </c>
      <c r="E468" s="24">
        <v>4.8299000000000003</v>
      </c>
      <c r="F468" s="24">
        <v>0.41599999999999998</v>
      </c>
      <c r="G468" s="24">
        <v>-2.0000000000000001E-4</v>
      </c>
      <c r="H468" s="24">
        <v>0.1447</v>
      </c>
      <c r="I468" s="24">
        <v>0</v>
      </c>
      <c r="J468" s="24">
        <v>0</v>
      </c>
      <c r="K468" s="24">
        <v>-6.0499999999999998E-2</v>
      </c>
      <c r="L468" s="24">
        <v>-0.75219999999999998</v>
      </c>
      <c r="M468" s="24">
        <v>0.53359999999999996</v>
      </c>
      <c r="N468" s="24">
        <v>3.5750000000000002</v>
      </c>
      <c r="O468" s="24">
        <v>0.1696</v>
      </c>
      <c r="P468" s="24" t="s">
        <v>172</v>
      </c>
      <c r="Q468" s="24">
        <v>-0.65010000000000001</v>
      </c>
      <c r="R468" s="24">
        <v>2.2938999999999998</v>
      </c>
      <c r="S468" s="24">
        <v>400.10399999999998</v>
      </c>
      <c r="T468" s="24">
        <v>400.72859999999997</v>
      </c>
      <c r="U468" s="24">
        <v>3.0465</v>
      </c>
      <c r="V468" s="24">
        <v>58.822499999999998</v>
      </c>
      <c r="W468" s="24">
        <v>0</v>
      </c>
      <c r="X468" s="24">
        <v>7.1999999999999998E-3</v>
      </c>
      <c r="Y468" s="24">
        <v>-9.7600000000000006E-2</v>
      </c>
      <c r="Z468" s="24">
        <v>-0.1966</v>
      </c>
      <c r="AA468" s="24">
        <v>1.4115</v>
      </c>
      <c r="AB468">
        <f t="shared" si="50"/>
        <v>2.7546045720505861E-2</v>
      </c>
      <c r="AC468" s="14">
        <f t="shared" si="51"/>
        <v>0.41452280729292384</v>
      </c>
    </row>
    <row r="469" spans="1:29" x14ac:dyDescent="0.2">
      <c r="A469" s="24" t="s">
        <v>94</v>
      </c>
      <c r="B469" s="24" t="s">
        <v>160</v>
      </c>
      <c r="C469" s="24">
        <v>11.6715</v>
      </c>
      <c r="D469" s="24">
        <v>0</v>
      </c>
      <c r="E469" s="24">
        <v>5</v>
      </c>
      <c r="F469" s="24">
        <v>0.41599999999999998</v>
      </c>
      <c r="G469" s="24">
        <v>-2.0000000000000001E-4</v>
      </c>
      <c r="H469" s="24">
        <v>-2.0000000000000001E-4</v>
      </c>
      <c r="I469" s="24">
        <v>0</v>
      </c>
      <c r="J469" s="24">
        <v>0</v>
      </c>
      <c r="K469" s="24">
        <v>-6.2600000000000003E-2</v>
      </c>
      <c r="L469" s="24">
        <v>-0.73929999999999996</v>
      </c>
      <c r="M469" s="24">
        <v>0.95469999999999999</v>
      </c>
      <c r="N469" s="24">
        <v>3.5592000000000001</v>
      </c>
      <c r="O469" s="24">
        <v>0.1232</v>
      </c>
      <c r="P469" s="24" t="s">
        <v>172</v>
      </c>
      <c r="Q469" s="24">
        <v>-0.64990000000000003</v>
      </c>
      <c r="R469" s="24">
        <v>2.7296</v>
      </c>
      <c r="S469" s="24">
        <v>400.10399999999998</v>
      </c>
      <c r="T469" s="24">
        <v>400.7269</v>
      </c>
      <c r="U469" s="24">
        <v>3.0847000000000002</v>
      </c>
      <c r="V469" s="24">
        <v>59.384</v>
      </c>
      <c r="W469" s="24">
        <v>0</v>
      </c>
      <c r="X469" s="24">
        <v>7.7000000000000002E-3</v>
      </c>
      <c r="Y469" s="24">
        <v>-9.9599999999999994E-2</v>
      </c>
      <c r="Z469" s="24">
        <v>-0.215</v>
      </c>
      <c r="AA469" s="24">
        <v>1.9567000000000001</v>
      </c>
      <c r="AB469">
        <f t="shared" si="50"/>
        <v>2.7546045720505861E-2</v>
      </c>
      <c r="AC469" s="14">
        <f t="shared" si="51"/>
        <v>0.41441699440616614</v>
      </c>
    </row>
    <row r="470" spans="1:29" x14ac:dyDescent="0.2">
      <c r="A470" s="24" t="s">
        <v>94</v>
      </c>
      <c r="B470" s="24" t="s">
        <v>160</v>
      </c>
      <c r="C470" s="24">
        <v>12.641299999999999</v>
      </c>
      <c r="D470" s="24">
        <v>8.3900000000000002E-2</v>
      </c>
      <c r="E470" s="24">
        <v>4.8299000000000003</v>
      </c>
      <c r="F470" s="24">
        <v>0.41599999999999998</v>
      </c>
      <c r="G470" s="24">
        <v>-2.0000000000000001E-4</v>
      </c>
      <c r="H470" s="24">
        <v>-0.14510000000000001</v>
      </c>
      <c r="I470" s="24">
        <v>0</v>
      </c>
      <c r="J470" s="24">
        <v>0</v>
      </c>
      <c r="K470" s="24">
        <v>-6.0499999999999998E-2</v>
      </c>
      <c r="L470" s="24">
        <v>-0.71719999999999995</v>
      </c>
      <c r="M470" s="24">
        <v>1.5871999999999999</v>
      </c>
      <c r="N470" s="24">
        <v>3.5697000000000001</v>
      </c>
      <c r="O470" s="24">
        <v>7.4800000000000005E-2</v>
      </c>
      <c r="P470" s="24" t="s">
        <v>172</v>
      </c>
      <c r="Q470" s="24">
        <v>-0.64939999999999998</v>
      </c>
      <c r="R470" s="24">
        <v>3.2562000000000002</v>
      </c>
      <c r="S470" s="24">
        <v>400.10399999999998</v>
      </c>
      <c r="T470" s="24">
        <v>400.7269</v>
      </c>
      <c r="U470" s="24">
        <v>3.1299000000000001</v>
      </c>
      <c r="V470" s="24">
        <v>60.057499999999997</v>
      </c>
      <c r="W470" s="24">
        <v>0</v>
      </c>
      <c r="X470" s="24">
        <v>9.1000000000000004E-3</v>
      </c>
      <c r="Y470" s="24">
        <v>-0.107</v>
      </c>
      <c r="Z470" s="24">
        <v>-0.23799999999999999</v>
      </c>
      <c r="AA470" s="24">
        <v>1.9500999999999999</v>
      </c>
      <c r="AB470">
        <f t="shared" si="50"/>
        <v>2.7546045720505861E-2</v>
      </c>
      <c r="AC470" s="14">
        <f t="shared" si="51"/>
        <v>0.41452280729292384</v>
      </c>
    </row>
    <row r="471" spans="1:29" x14ac:dyDescent="0.2">
      <c r="A471" s="24" t="s">
        <v>94</v>
      </c>
      <c r="B471" s="24" t="s">
        <v>160</v>
      </c>
      <c r="C471" s="24">
        <v>13.611599999999999</v>
      </c>
      <c r="D471" s="24">
        <v>0.16200000000000001</v>
      </c>
      <c r="E471" s="24">
        <v>4.3311000000000002</v>
      </c>
      <c r="F471" s="24">
        <v>0.41599999999999998</v>
      </c>
      <c r="G471" s="24">
        <v>-2.0000000000000001E-4</v>
      </c>
      <c r="H471" s="24">
        <v>-0.28039999999999998</v>
      </c>
      <c r="I471" s="24">
        <v>0</v>
      </c>
      <c r="J471" s="24">
        <v>0</v>
      </c>
      <c r="K471" s="24">
        <v>-5.4399999999999997E-2</v>
      </c>
      <c r="L471" s="24">
        <v>-0.69969999999999999</v>
      </c>
      <c r="M471" s="24">
        <v>2.3079000000000001</v>
      </c>
      <c r="N471" s="24">
        <v>3.5969000000000002</v>
      </c>
      <c r="O471" s="24">
        <v>2.52E-2</v>
      </c>
      <c r="P471" s="24" t="s">
        <v>172</v>
      </c>
      <c r="Q471" s="24">
        <v>-0.64890000000000003</v>
      </c>
      <c r="R471" s="24">
        <v>3.9426000000000001</v>
      </c>
      <c r="S471" s="24">
        <v>400.10399999999998</v>
      </c>
      <c r="T471" s="24">
        <v>400.73140000000001</v>
      </c>
      <c r="U471" s="24">
        <v>3.1655000000000002</v>
      </c>
      <c r="V471" s="24">
        <v>60.581000000000003</v>
      </c>
      <c r="W471" s="24">
        <v>0</v>
      </c>
      <c r="X471" s="24">
        <v>1.0999999999999999E-2</v>
      </c>
      <c r="Y471" s="24">
        <v>-0.1171</v>
      </c>
      <c r="Z471" s="24">
        <v>-0.26779999999999998</v>
      </c>
      <c r="AA471" s="24">
        <v>1.2937000000000001</v>
      </c>
      <c r="AB471">
        <f t="shared" si="50"/>
        <v>2.7546045720505861E-2</v>
      </c>
      <c r="AC471" s="14">
        <f t="shared" si="51"/>
        <v>0.41481202396171268</v>
      </c>
    </row>
    <row r="472" spans="1:29" x14ac:dyDescent="0.2">
      <c r="A472" s="24" t="s">
        <v>94</v>
      </c>
      <c r="B472" s="24" t="s">
        <v>160</v>
      </c>
      <c r="C472" s="24">
        <v>14.582700000000001</v>
      </c>
      <c r="D472" s="24">
        <v>0.22919999999999999</v>
      </c>
      <c r="E472" s="24">
        <v>3.5375000000000001</v>
      </c>
      <c r="F472" s="24">
        <v>0.41599999999999998</v>
      </c>
      <c r="G472" s="24">
        <v>-2.0000000000000001E-4</v>
      </c>
      <c r="H472" s="24">
        <v>-0.39679999999999999</v>
      </c>
      <c r="I472" s="24">
        <v>0</v>
      </c>
      <c r="J472" s="24">
        <v>0</v>
      </c>
      <c r="K472" s="24">
        <v>-4.4400000000000002E-2</v>
      </c>
      <c r="L472" s="24">
        <v>-0.69440000000000002</v>
      </c>
      <c r="M472" s="24">
        <v>2.8912</v>
      </c>
      <c r="N472" s="24">
        <v>3.6234000000000002</v>
      </c>
      <c r="O472" s="24">
        <v>-2.4E-2</v>
      </c>
      <c r="P472" s="24" t="s">
        <v>172</v>
      </c>
      <c r="Q472" s="24">
        <v>-0.64970000000000006</v>
      </c>
      <c r="R472" s="24">
        <v>4.6574999999999998</v>
      </c>
      <c r="S472" s="24">
        <v>400.10399999999998</v>
      </c>
      <c r="T472" s="24">
        <v>400.74059999999997</v>
      </c>
      <c r="U472" s="24">
        <v>3.1747000000000001</v>
      </c>
      <c r="V472" s="24">
        <v>60.6952</v>
      </c>
      <c r="W472" s="24">
        <v>0</v>
      </c>
      <c r="X472" s="24">
        <v>1.2699999999999999E-2</v>
      </c>
      <c r="Y472" s="24">
        <v>-0.12509999999999999</v>
      </c>
      <c r="Z472" s="24">
        <v>-0.3014</v>
      </c>
      <c r="AA472" s="24">
        <v>0.2432</v>
      </c>
      <c r="AB472">
        <f t="shared" si="50"/>
        <v>2.7546045720505861E-2</v>
      </c>
      <c r="AC472" s="14">
        <f t="shared" si="51"/>
        <v>0.41520736544119446</v>
      </c>
    </row>
    <row r="473" spans="1:29" x14ac:dyDescent="0.2">
      <c r="A473" s="24" t="s">
        <v>94</v>
      </c>
      <c r="B473" s="24" t="s">
        <v>160</v>
      </c>
      <c r="C473" s="24">
        <v>15.5589</v>
      </c>
      <c r="D473" s="24">
        <v>0.28089999999999998</v>
      </c>
      <c r="E473" s="24">
        <v>2.4984000000000002</v>
      </c>
      <c r="F473" s="24">
        <v>0.41599999999999998</v>
      </c>
      <c r="G473" s="24">
        <v>-1E-4</v>
      </c>
      <c r="H473" s="24">
        <v>-0.48599999999999999</v>
      </c>
      <c r="I473" s="24">
        <v>0</v>
      </c>
      <c r="J473" s="24">
        <v>0</v>
      </c>
      <c r="K473" s="24">
        <v>-3.1300000000000001E-2</v>
      </c>
      <c r="L473" s="24">
        <v>-0.69930000000000003</v>
      </c>
      <c r="M473" s="24">
        <v>3.1314000000000002</v>
      </c>
      <c r="N473" s="24">
        <v>3.6324999999999998</v>
      </c>
      <c r="O473" s="24">
        <v>-6.8199999999999997E-2</v>
      </c>
      <c r="P473" s="24" t="s">
        <v>172</v>
      </c>
      <c r="Q473" s="24">
        <v>-0.65259999999999996</v>
      </c>
      <c r="R473" s="24">
        <v>5.1231999999999998</v>
      </c>
      <c r="S473" s="24">
        <v>400.10399999999998</v>
      </c>
      <c r="T473" s="24">
        <v>400.75209999999998</v>
      </c>
      <c r="U473" s="24">
        <v>3.1515</v>
      </c>
      <c r="V473" s="24">
        <v>60.311300000000003</v>
      </c>
      <c r="W473" s="24">
        <v>0</v>
      </c>
      <c r="X473" s="24">
        <v>1.35E-2</v>
      </c>
      <c r="Y473" s="24">
        <v>-0.1268</v>
      </c>
      <c r="Z473" s="24">
        <v>-0.33200000000000002</v>
      </c>
      <c r="AA473" s="24">
        <v>-0.73980000000000001</v>
      </c>
      <c r="AB473">
        <f t="shared" si="50"/>
        <v>1.377302365612372E-2</v>
      </c>
      <c r="AC473" s="14">
        <f t="shared" si="51"/>
        <v>0.41560456673856722</v>
      </c>
    </row>
    <row r="474" spans="1:29" x14ac:dyDescent="0.2">
      <c r="A474" s="24" t="s">
        <v>94</v>
      </c>
      <c r="B474" s="24" t="s">
        <v>160</v>
      </c>
      <c r="C474" s="24">
        <v>16.5318</v>
      </c>
      <c r="D474" s="24">
        <v>0.31330000000000002</v>
      </c>
      <c r="E474" s="24">
        <v>1.2931999999999999</v>
      </c>
      <c r="F474" s="24">
        <v>0.41599999999999998</v>
      </c>
      <c r="G474" s="24">
        <v>-1E-4</v>
      </c>
      <c r="H474" s="24">
        <v>-0.54179999999999995</v>
      </c>
      <c r="I474" s="24">
        <v>0</v>
      </c>
      <c r="J474" s="24">
        <v>0</v>
      </c>
      <c r="K474" s="24">
        <v>-1.6E-2</v>
      </c>
      <c r="L474" s="24">
        <v>-0.70499999999999996</v>
      </c>
      <c r="M474" s="24">
        <v>2.9592999999999998</v>
      </c>
      <c r="N474" s="24">
        <v>3.6162999999999998</v>
      </c>
      <c r="O474" s="24">
        <v>-0.1012</v>
      </c>
      <c r="P474" s="24" t="s">
        <v>172</v>
      </c>
      <c r="Q474" s="24">
        <v>-0.65749999999999997</v>
      </c>
      <c r="R474" s="24">
        <v>5.0671999999999997</v>
      </c>
      <c r="S474" s="24">
        <v>400.10399999999998</v>
      </c>
      <c r="T474" s="24">
        <v>400.7611</v>
      </c>
      <c r="U474" s="24">
        <v>3.1053999999999999</v>
      </c>
      <c r="V474" s="24">
        <v>59.586199999999998</v>
      </c>
      <c r="W474" s="24">
        <v>0</v>
      </c>
      <c r="X474" s="24">
        <v>1.3299999999999999E-2</v>
      </c>
      <c r="Y474" s="24">
        <v>-0.12139999999999999</v>
      </c>
      <c r="Z474" s="24">
        <v>-0.3523</v>
      </c>
      <c r="AA474" s="24">
        <v>-1.2485999999999999</v>
      </c>
      <c r="AB474">
        <f t="shared" si="50"/>
        <v>1.377302365612372E-2</v>
      </c>
      <c r="AC474" s="14">
        <f t="shared" si="51"/>
        <v>0.41589404266537983</v>
      </c>
    </row>
    <row r="475" spans="1:29" x14ac:dyDescent="0.2">
      <c r="A475" s="24" t="s">
        <v>94</v>
      </c>
      <c r="B475" s="24" t="s">
        <v>160</v>
      </c>
      <c r="C475" s="24">
        <v>17.505199999999999</v>
      </c>
      <c r="D475" s="24">
        <v>0.32429999999999998</v>
      </c>
      <c r="E475" s="24">
        <v>0</v>
      </c>
      <c r="F475" s="24">
        <v>0.41599999999999998</v>
      </c>
      <c r="G475" s="24">
        <v>-1E-4</v>
      </c>
      <c r="H475" s="24">
        <v>-0.56010000000000004</v>
      </c>
      <c r="I475" s="24">
        <v>0</v>
      </c>
      <c r="J475" s="24">
        <v>0</v>
      </c>
      <c r="K475" s="24">
        <v>5.0000000000000001E-4</v>
      </c>
      <c r="L475" s="24">
        <v>-0.7016</v>
      </c>
      <c r="M475" s="24">
        <v>2.4836999999999998</v>
      </c>
      <c r="N475" s="24">
        <v>3.5779000000000001</v>
      </c>
      <c r="O475" s="24">
        <v>-0.11700000000000001</v>
      </c>
      <c r="P475" s="24" t="s">
        <v>172</v>
      </c>
      <c r="Q475" s="24">
        <v>-0.66269999999999996</v>
      </c>
      <c r="R475" s="24">
        <v>4.3842999999999996</v>
      </c>
      <c r="S475" s="24">
        <v>400.10399999999998</v>
      </c>
      <c r="T475" s="24">
        <v>400.76339999999999</v>
      </c>
      <c r="U475" s="24">
        <v>3.0577000000000001</v>
      </c>
      <c r="V475" s="24">
        <v>58.853499999999997</v>
      </c>
      <c r="W475" s="24">
        <v>0</v>
      </c>
      <c r="X475" s="24">
        <v>1.2200000000000001E-2</v>
      </c>
      <c r="Y475" s="24">
        <v>-0.1123</v>
      </c>
      <c r="Z475" s="24">
        <v>-0.3579</v>
      </c>
      <c r="AA475" s="24">
        <v>-1.1539999999999999</v>
      </c>
      <c r="AB475">
        <f t="shared" si="50"/>
        <v>1.377302365612372E-2</v>
      </c>
      <c r="AC475" s="14">
        <f t="shared" si="51"/>
        <v>0.41599999999999998</v>
      </c>
    </row>
    <row r="476" spans="1:29" x14ac:dyDescent="0.2">
      <c r="A476" s="24" t="s">
        <v>94</v>
      </c>
      <c r="B476" s="24" t="s">
        <v>160</v>
      </c>
      <c r="C476" s="24">
        <v>18.4785</v>
      </c>
      <c r="D476" s="24">
        <v>0.31319999999999998</v>
      </c>
      <c r="E476" s="24">
        <v>-1.2931999999999999</v>
      </c>
      <c r="F476" s="24">
        <v>0.41599999999999998</v>
      </c>
      <c r="G476" s="24">
        <v>-1E-4</v>
      </c>
      <c r="H476" s="24">
        <v>-0.53969999999999996</v>
      </c>
      <c r="I476" s="24">
        <v>0</v>
      </c>
      <c r="J476" s="24">
        <v>0</v>
      </c>
      <c r="K476" s="24">
        <v>1.6799999999999999E-2</v>
      </c>
      <c r="L476" s="24">
        <v>-0.68459999999999999</v>
      </c>
      <c r="M476" s="24">
        <v>1.9321999999999999</v>
      </c>
      <c r="N476" s="24">
        <v>3.5287000000000002</v>
      </c>
      <c r="O476" s="24">
        <v>-0.11310000000000001</v>
      </c>
      <c r="P476" s="24" t="s">
        <v>172</v>
      </c>
      <c r="Q476" s="24">
        <v>-0.66549999999999998</v>
      </c>
      <c r="R476" s="24">
        <v>3.2132000000000001</v>
      </c>
      <c r="S476" s="24">
        <v>400.10399999999998</v>
      </c>
      <c r="T476" s="24">
        <v>400.75709999999998</v>
      </c>
      <c r="U476" s="24">
        <v>3.0301</v>
      </c>
      <c r="V476" s="24">
        <v>58.444499999999998</v>
      </c>
      <c r="W476" s="24">
        <v>0</v>
      </c>
      <c r="X476" s="24">
        <v>1.0699999999999999E-2</v>
      </c>
      <c r="Y476" s="24">
        <v>-0.1046</v>
      </c>
      <c r="Z476" s="24">
        <v>-0.34810000000000002</v>
      </c>
      <c r="AA476" s="24">
        <v>-0.65910000000000002</v>
      </c>
      <c r="AB476">
        <f t="shared" si="50"/>
        <v>1.377302365612372E-2</v>
      </c>
      <c r="AC476" s="14">
        <f t="shared" si="51"/>
        <v>0.41589404266537983</v>
      </c>
    </row>
    <row r="477" spans="1:29" x14ac:dyDescent="0.2">
      <c r="A477" s="24" t="s">
        <v>94</v>
      </c>
      <c r="B477" s="24" t="s">
        <v>160</v>
      </c>
      <c r="C477" s="24">
        <v>19.4514</v>
      </c>
      <c r="D477" s="24">
        <v>0.28070000000000001</v>
      </c>
      <c r="E477" s="24">
        <v>-2.4984000000000002</v>
      </c>
      <c r="F477" s="24">
        <v>0.41599999999999998</v>
      </c>
      <c r="G477" s="24">
        <v>-1E-4</v>
      </c>
      <c r="H477" s="24">
        <v>-0.48249999999999998</v>
      </c>
      <c r="I477" s="24">
        <v>0</v>
      </c>
      <c r="J477" s="24">
        <v>0</v>
      </c>
      <c r="K477" s="24">
        <v>3.1800000000000002E-2</v>
      </c>
      <c r="L477" s="24">
        <v>-0.65810000000000002</v>
      </c>
      <c r="M477" s="24">
        <v>1.5238</v>
      </c>
      <c r="N477" s="24">
        <v>3.4820000000000002</v>
      </c>
      <c r="O477" s="24">
        <v>-9.2200000000000004E-2</v>
      </c>
      <c r="P477" s="24" t="s">
        <v>172</v>
      </c>
      <c r="Q477" s="24">
        <v>-0.66359999999999997</v>
      </c>
      <c r="R477" s="24">
        <v>1.88</v>
      </c>
      <c r="S477" s="24">
        <v>400.10399999999998</v>
      </c>
      <c r="T477" s="24">
        <v>400.74450000000002</v>
      </c>
      <c r="U477" s="24">
        <v>3.0327999999999999</v>
      </c>
      <c r="V477" s="24">
        <v>58.499699999999997</v>
      </c>
      <c r="W477" s="24">
        <v>0</v>
      </c>
      <c r="X477" s="24">
        <v>9.4000000000000004E-3</v>
      </c>
      <c r="Y477" s="24">
        <v>-0.1024</v>
      </c>
      <c r="Z477" s="24">
        <v>-0.32479999999999998</v>
      </c>
      <c r="AA477" s="24">
        <v>-0.15959999999999999</v>
      </c>
      <c r="AB477">
        <f t="shared" si="50"/>
        <v>1.377302365612372E-2</v>
      </c>
      <c r="AC477" s="14">
        <f t="shared" si="51"/>
        <v>0.41560456673856722</v>
      </c>
    </row>
    <row r="478" spans="1:29" x14ac:dyDescent="0.2">
      <c r="A478" s="24" t="s">
        <v>94</v>
      </c>
      <c r="B478" s="24" t="s">
        <v>160</v>
      </c>
      <c r="C478" s="24">
        <v>20.423500000000001</v>
      </c>
      <c r="D478" s="24">
        <v>0.22919999999999999</v>
      </c>
      <c r="E478" s="24">
        <v>-3.5335999999999999</v>
      </c>
      <c r="F478" s="24">
        <v>0.41599999999999998</v>
      </c>
      <c r="G478" s="24">
        <v>-2.0000000000000001E-4</v>
      </c>
      <c r="H478" s="24">
        <v>-0.39269999999999999</v>
      </c>
      <c r="I478" s="24">
        <v>0</v>
      </c>
      <c r="J478" s="24">
        <v>0</v>
      </c>
      <c r="K478" s="24">
        <v>4.4400000000000002E-2</v>
      </c>
      <c r="L478" s="24">
        <v>-0.63170000000000004</v>
      </c>
      <c r="M478" s="24">
        <v>1.3472</v>
      </c>
      <c r="N478" s="24">
        <v>3.4468999999999999</v>
      </c>
      <c r="O478" s="24">
        <v>-6.1199999999999997E-2</v>
      </c>
      <c r="P478" s="24" t="s">
        <v>172</v>
      </c>
      <c r="Q478" s="24">
        <v>-0.65680000000000005</v>
      </c>
      <c r="R478" s="24">
        <v>0.7389</v>
      </c>
      <c r="S478" s="24">
        <v>400.10399999999998</v>
      </c>
      <c r="T478" s="24">
        <v>400.73059999999998</v>
      </c>
      <c r="U478" s="24">
        <v>3.0586000000000002</v>
      </c>
      <c r="V478" s="24">
        <v>58.882199999999997</v>
      </c>
      <c r="W478" s="24">
        <v>0</v>
      </c>
      <c r="X478" s="24">
        <v>8.6999999999999994E-3</v>
      </c>
      <c r="Y478" s="24">
        <v>-0.106</v>
      </c>
      <c r="Z478" s="24">
        <v>-0.29039999999999999</v>
      </c>
      <c r="AA478" s="24">
        <v>5.7000000000000002E-3</v>
      </c>
      <c r="AB478">
        <f t="shared" si="50"/>
        <v>2.7546045720505861E-2</v>
      </c>
      <c r="AC478" s="14">
        <f t="shared" si="51"/>
        <v>0.41520911164128704</v>
      </c>
    </row>
    <row r="479" spans="1:29" x14ac:dyDescent="0.2">
      <c r="A479" s="24" t="s">
        <v>94</v>
      </c>
      <c r="B479" s="24" t="s">
        <v>160</v>
      </c>
      <c r="C479" s="24">
        <v>21.398700000000002</v>
      </c>
      <c r="D479" s="24">
        <v>0.16170000000000001</v>
      </c>
      <c r="E479" s="24">
        <v>-4.3311000000000002</v>
      </c>
      <c r="F479" s="24">
        <v>0.41599999999999998</v>
      </c>
      <c r="G479" s="24">
        <v>-2.0000000000000001E-4</v>
      </c>
      <c r="H479" s="24">
        <v>-0.27679999999999999</v>
      </c>
      <c r="I479" s="24">
        <v>0</v>
      </c>
      <c r="J479" s="24">
        <v>0</v>
      </c>
      <c r="K479" s="24">
        <v>5.3999999999999999E-2</v>
      </c>
      <c r="L479" s="24">
        <v>-0.61460000000000004</v>
      </c>
      <c r="M479" s="24">
        <v>1.3158000000000001</v>
      </c>
      <c r="N479" s="24">
        <v>3.4257</v>
      </c>
      <c r="O479" s="24">
        <v>-2.8199999999999999E-2</v>
      </c>
      <c r="P479" s="24" t="s">
        <v>172</v>
      </c>
      <c r="Q479" s="24">
        <v>-0.64690000000000003</v>
      </c>
      <c r="R479" s="24">
        <v>-1.6999999999999999E-3</v>
      </c>
      <c r="S479" s="24">
        <v>400.10399999999998</v>
      </c>
      <c r="T479" s="24">
        <v>400.72109999999998</v>
      </c>
      <c r="U479" s="24">
        <v>3.0861000000000001</v>
      </c>
      <c r="V479" s="24">
        <v>59.245199999999997</v>
      </c>
      <c r="W479" s="24">
        <v>0</v>
      </c>
      <c r="X479" s="24">
        <v>8.6E-3</v>
      </c>
      <c r="Y479" s="24">
        <v>-0.1113</v>
      </c>
      <c r="Z479" s="24">
        <v>-0.2462</v>
      </c>
      <c r="AA479" s="24">
        <v>-0.23699999999999999</v>
      </c>
      <c r="AB479">
        <f t="shared" si="50"/>
        <v>2.7546045720505861E-2</v>
      </c>
      <c r="AC479" s="14">
        <f t="shared" si="51"/>
        <v>0.41481202396171268</v>
      </c>
    </row>
    <row r="480" spans="1:29" x14ac:dyDescent="0.2">
      <c r="A480" s="24" t="s">
        <v>94</v>
      </c>
      <c r="B480" s="24" t="s">
        <v>160</v>
      </c>
      <c r="C480" s="24">
        <v>22.369</v>
      </c>
      <c r="D480" s="24">
        <v>8.3500000000000005E-2</v>
      </c>
      <c r="E480" s="24">
        <v>-4.8299000000000003</v>
      </c>
      <c r="F480" s="24">
        <v>0.41599999999999998</v>
      </c>
      <c r="G480" s="24">
        <v>-2.0000000000000001E-4</v>
      </c>
      <c r="H480" s="24">
        <v>-0.14280000000000001</v>
      </c>
      <c r="I480" s="24">
        <v>0</v>
      </c>
      <c r="J480" s="24">
        <v>0</v>
      </c>
      <c r="K480" s="24">
        <v>5.9799999999999999E-2</v>
      </c>
      <c r="L480" s="24">
        <v>-0.60960000000000003</v>
      </c>
      <c r="M480" s="24">
        <v>1.2258</v>
      </c>
      <c r="N480" s="24">
        <v>3.4159000000000002</v>
      </c>
      <c r="O480" s="24">
        <v>1.2999999999999999E-3</v>
      </c>
      <c r="P480" s="24" t="s">
        <v>172</v>
      </c>
      <c r="Q480" s="24">
        <v>-0.63770000000000004</v>
      </c>
      <c r="R480" s="24">
        <v>-0.36820000000000003</v>
      </c>
      <c r="S480" s="24">
        <v>400.10399999999998</v>
      </c>
      <c r="T480" s="24">
        <v>400.71960000000001</v>
      </c>
      <c r="U480" s="24">
        <v>3.0916000000000001</v>
      </c>
      <c r="V480" s="24">
        <v>59.222499999999997</v>
      </c>
      <c r="W480" s="24">
        <v>0</v>
      </c>
      <c r="X480" s="24">
        <v>8.8999999999999999E-3</v>
      </c>
      <c r="Y480" s="24">
        <v>-0.1124</v>
      </c>
      <c r="Z480" s="24">
        <v>-0.19270000000000001</v>
      </c>
      <c r="AA480" s="24">
        <v>-0.65390000000000004</v>
      </c>
      <c r="AB480">
        <f t="shared" si="50"/>
        <v>2.7546045720505861E-2</v>
      </c>
      <c r="AC480" s="14">
        <f t="shared" si="51"/>
        <v>0.41452280729292384</v>
      </c>
    </row>
    <row r="481" spans="1:29" x14ac:dyDescent="0.2">
      <c r="A481" s="24" t="s">
        <v>95</v>
      </c>
      <c r="B481" s="24" t="s">
        <v>160</v>
      </c>
      <c r="C481" s="24">
        <v>4.1000000000000003E-3</v>
      </c>
      <c r="D481" s="24">
        <v>-4.0000000000000002E-4</v>
      </c>
      <c r="E481" s="24">
        <v>-5</v>
      </c>
      <c r="F481" s="24">
        <v>0.41599999999999998</v>
      </c>
      <c r="G481" s="24">
        <v>-2.0000000000000001E-4</v>
      </c>
      <c r="H481" s="24">
        <v>1.1000000000000001E-3</v>
      </c>
      <c r="I481" s="24">
        <v>0</v>
      </c>
      <c r="J481" s="24">
        <v>0</v>
      </c>
      <c r="K481" s="24">
        <v>0.13880000000000001</v>
      </c>
      <c r="L481" s="24">
        <v>-0.66459999999999997</v>
      </c>
      <c r="M481" s="24">
        <v>-1.0226999999999999</v>
      </c>
      <c r="N481" s="24">
        <v>3.5935999999999999</v>
      </c>
      <c r="O481" s="24">
        <v>-7.6E-3</v>
      </c>
      <c r="P481" s="24" t="s">
        <v>172</v>
      </c>
      <c r="Q481" s="24">
        <v>-0.64529999999999998</v>
      </c>
      <c r="R481" s="24">
        <v>-4.2895000000000003</v>
      </c>
      <c r="S481" s="24">
        <v>400.10399999999998</v>
      </c>
      <c r="T481" s="24">
        <v>400.69880000000001</v>
      </c>
      <c r="U481" s="24">
        <v>3.0811999999999999</v>
      </c>
      <c r="V481" s="24">
        <v>55.586599999999997</v>
      </c>
      <c r="W481" s="24">
        <v>0</v>
      </c>
      <c r="X481" s="24">
        <v>7.4999999999999997E-3</v>
      </c>
      <c r="Y481" s="24">
        <v>-7.9000000000000001E-2</v>
      </c>
      <c r="Z481" s="24">
        <v>-8.6800000000000002E-2</v>
      </c>
      <c r="AA481" s="24">
        <v>-1.4433</v>
      </c>
      <c r="AB481">
        <f t="shared" si="50"/>
        <v>2.7546045720505861E-2</v>
      </c>
      <c r="AC481" s="14">
        <f t="shared" si="51"/>
        <v>0.41441699440616614</v>
      </c>
    </row>
    <row r="482" spans="1:29" x14ac:dyDescent="0.2">
      <c r="A482" s="24" t="s">
        <v>95</v>
      </c>
      <c r="B482" s="24" t="s">
        <v>160</v>
      </c>
      <c r="C482" s="24">
        <v>0.65069999999999995</v>
      </c>
      <c r="D482" s="24">
        <v>-5.6300000000000003E-2</v>
      </c>
      <c r="E482" s="24">
        <v>-4.8301999999999996</v>
      </c>
      <c r="F482" s="24">
        <v>0.41599999999999998</v>
      </c>
      <c r="G482" s="24">
        <v>-2.0000000000000001E-4</v>
      </c>
      <c r="H482" s="24">
        <v>0.21560000000000001</v>
      </c>
      <c r="I482" s="24">
        <v>0</v>
      </c>
      <c r="J482" s="24">
        <v>0</v>
      </c>
      <c r="K482" s="24">
        <v>0.1343</v>
      </c>
      <c r="L482" s="24">
        <v>-0.72599999999999998</v>
      </c>
      <c r="M482" s="24">
        <v>-1.7609999999999999</v>
      </c>
      <c r="N482" s="24">
        <v>3.5775999999999999</v>
      </c>
      <c r="O482" s="24">
        <v>9.7000000000000003E-2</v>
      </c>
      <c r="P482" s="24" t="s">
        <v>172</v>
      </c>
      <c r="Q482" s="24">
        <v>-0.64129999999999998</v>
      </c>
      <c r="R482" s="24">
        <v>-5.5373000000000001</v>
      </c>
      <c r="S482" s="24">
        <v>400.10399999999998</v>
      </c>
      <c r="T482" s="24">
        <v>400.7054</v>
      </c>
      <c r="U482" s="24">
        <v>3.0472000000000001</v>
      </c>
      <c r="V482" s="24">
        <v>54.952500000000001</v>
      </c>
      <c r="W482" s="24">
        <v>0</v>
      </c>
      <c r="X482" s="24">
        <v>8.0999999999999996E-3</v>
      </c>
      <c r="Y482" s="24">
        <v>-5.6399999999999999E-2</v>
      </c>
      <c r="Z482" s="24">
        <v>-1.7500000000000002E-2</v>
      </c>
      <c r="AA482" s="24">
        <v>-0.52880000000000005</v>
      </c>
      <c r="AB482">
        <f t="shared" si="50"/>
        <v>2.7546045720505861E-2</v>
      </c>
      <c r="AC482" s="14">
        <f t="shared" si="51"/>
        <v>0.41452262388992323</v>
      </c>
    </row>
    <row r="483" spans="1:29" x14ac:dyDescent="0.2">
      <c r="A483" s="24" t="s">
        <v>95</v>
      </c>
      <c r="B483" s="24" t="s">
        <v>160</v>
      </c>
      <c r="C483" s="24">
        <v>1.2976000000000001</v>
      </c>
      <c r="D483" s="24">
        <v>-0.1084</v>
      </c>
      <c r="E483" s="24">
        <v>-4.3322000000000003</v>
      </c>
      <c r="F483" s="24">
        <v>0.41599999999999998</v>
      </c>
      <c r="G483" s="24">
        <v>-1E-4</v>
      </c>
      <c r="H483" s="24">
        <v>0.4163</v>
      </c>
      <c r="I483" s="24">
        <v>0</v>
      </c>
      <c r="J483" s="24">
        <v>0</v>
      </c>
      <c r="K483" s="24">
        <v>0.1211</v>
      </c>
      <c r="L483" s="24">
        <v>-0.75319999999999998</v>
      </c>
      <c r="M483" s="24">
        <v>-2.3008999999999999</v>
      </c>
      <c r="N483" s="24">
        <v>3.5554000000000001</v>
      </c>
      <c r="O483" s="24">
        <v>0.20469999999999999</v>
      </c>
      <c r="P483" s="24" t="s">
        <v>172</v>
      </c>
      <c r="Q483" s="24">
        <v>-0.64639999999999997</v>
      </c>
      <c r="R483" s="24">
        <v>-6.4123000000000001</v>
      </c>
      <c r="S483" s="24">
        <v>400.10399999999998</v>
      </c>
      <c r="T483" s="24">
        <v>400.70749999999998</v>
      </c>
      <c r="U483" s="24">
        <v>3.0103</v>
      </c>
      <c r="V483" s="24">
        <v>54.331600000000002</v>
      </c>
      <c r="W483" s="24">
        <v>0</v>
      </c>
      <c r="X483" s="24">
        <v>8.8000000000000005E-3</v>
      </c>
      <c r="Y483" s="24">
        <v>-3.5200000000000002E-2</v>
      </c>
      <c r="Z483" s="24">
        <v>5.1499999999999997E-2</v>
      </c>
      <c r="AA483" s="24">
        <v>0.6986</v>
      </c>
      <c r="AB483">
        <f t="shared" si="50"/>
        <v>1.377302365612372E-2</v>
      </c>
      <c r="AC483" s="14">
        <f t="shared" si="51"/>
        <v>0.41481142073533822</v>
      </c>
    </row>
    <row r="484" spans="1:29" x14ac:dyDescent="0.2">
      <c r="A484" s="24" t="s">
        <v>95</v>
      </c>
      <c r="B484" s="24" t="s">
        <v>160</v>
      </c>
      <c r="C484" s="24">
        <v>1.9491000000000001</v>
      </c>
      <c r="D484" s="24">
        <v>-0.15340000000000001</v>
      </c>
      <c r="E484" s="24">
        <v>-3.5341</v>
      </c>
      <c r="F484" s="24">
        <v>0.41599999999999998</v>
      </c>
      <c r="G484" s="24">
        <v>0</v>
      </c>
      <c r="H484" s="24">
        <v>0.58979999999999999</v>
      </c>
      <c r="I484" s="24">
        <v>0</v>
      </c>
      <c r="J484" s="24">
        <v>0</v>
      </c>
      <c r="K484" s="24">
        <v>9.9699999999999997E-2</v>
      </c>
      <c r="L484" s="24">
        <v>-0.73440000000000005</v>
      </c>
      <c r="M484" s="24">
        <v>-2.6333000000000002</v>
      </c>
      <c r="N484" s="24">
        <v>3.5386000000000002</v>
      </c>
      <c r="O484" s="24">
        <v>0.29770000000000002</v>
      </c>
      <c r="P484" s="24" t="s">
        <v>172</v>
      </c>
      <c r="Q484" s="24">
        <v>-0.66069999999999995</v>
      </c>
      <c r="R484" s="24">
        <v>-6.8202999999999996</v>
      </c>
      <c r="S484" s="24">
        <v>400.10399999999998</v>
      </c>
      <c r="T484" s="24">
        <v>400.70580000000001</v>
      </c>
      <c r="U484" s="24">
        <v>2.9712000000000001</v>
      </c>
      <c r="V484" s="24">
        <v>53.765700000000002</v>
      </c>
      <c r="W484" s="24">
        <v>0</v>
      </c>
      <c r="X484" s="24">
        <v>9.4000000000000004E-3</v>
      </c>
      <c r="Y484" s="24">
        <v>-2.1299999999999999E-2</v>
      </c>
      <c r="Z484" s="24">
        <v>0.1174</v>
      </c>
      <c r="AA484" s="24">
        <v>2.0106999999999999</v>
      </c>
      <c r="AB484">
        <f t="shared" si="50"/>
        <v>0</v>
      </c>
      <c r="AC484" s="14">
        <f t="shared" si="51"/>
        <v>0.41520888787698806</v>
      </c>
    </row>
    <row r="485" spans="1:29" x14ac:dyDescent="0.2">
      <c r="A485" s="24" t="s">
        <v>95</v>
      </c>
      <c r="B485" s="24" t="s">
        <v>160</v>
      </c>
      <c r="C485" s="24">
        <v>2.5972</v>
      </c>
      <c r="D485" s="24">
        <v>-0.18770000000000001</v>
      </c>
      <c r="E485" s="24">
        <v>-2.5</v>
      </c>
      <c r="F485" s="24">
        <v>0.41599999999999998</v>
      </c>
      <c r="G485" s="24">
        <v>0</v>
      </c>
      <c r="H485" s="24">
        <v>0.72409999999999997</v>
      </c>
      <c r="I485" s="24">
        <v>0</v>
      </c>
      <c r="J485" s="24">
        <v>0</v>
      </c>
      <c r="K485" s="24">
        <v>7.1199999999999999E-2</v>
      </c>
      <c r="L485" s="24">
        <v>-0.67989999999999995</v>
      </c>
      <c r="M485" s="24">
        <v>-2.7913000000000001</v>
      </c>
      <c r="N485" s="24">
        <v>3.5345</v>
      </c>
      <c r="O485" s="24">
        <v>0.36059999999999998</v>
      </c>
      <c r="P485" s="24" t="s">
        <v>172</v>
      </c>
      <c r="Q485" s="24">
        <v>-0.6804</v>
      </c>
      <c r="R485" s="24">
        <v>-6.7055999999999996</v>
      </c>
      <c r="S485" s="24">
        <v>400.10399999999998</v>
      </c>
      <c r="T485" s="24">
        <v>400.70240000000001</v>
      </c>
      <c r="U485" s="24">
        <v>2.9306000000000001</v>
      </c>
      <c r="V485" s="24">
        <v>53.2684</v>
      </c>
      <c r="W485" s="24">
        <v>0</v>
      </c>
      <c r="X485" s="24">
        <v>9.7999999999999997E-3</v>
      </c>
      <c r="Y485" s="24">
        <v>-1.7999999999999999E-2</v>
      </c>
      <c r="Z485" s="24">
        <v>0.17180000000000001</v>
      </c>
      <c r="AA485" s="24">
        <v>3.1495000000000002</v>
      </c>
      <c r="AB485">
        <f t="shared" si="50"/>
        <v>0</v>
      </c>
      <c r="AC485" s="14">
        <f t="shared" si="51"/>
        <v>0.41560406017805285</v>
      </c>
    </row>
    <row r="486" spans="1:29" x14ac:dyDescent="0.2">
      <c r="A486" s="24" t="s">
        <v>95</v>
      </c>
      <c r="B486" s="24" t="s">
        <v>160</v>
      </c>
      <c r="C486" s="24">
        <v>3.2456999999999998</v>
      </c>
      <c r="D486" s="24">
        <v>-0.20930000000000001</v>
      </c>
      <c r="E486" s="24">
        <v>-1.2961</v>
      </c>
      <c r="F486" s="24">
        <v>0.41599999999999998</v>
      </c>
      <c r="G486" s="24">
        <v>1E-4</v>
      </c>
      <c r="H486" s="24">
        <v>0.8095</v>
      </c>
      <c r="I486" s="24">
        <v>0</v>
      </c>
      <c r="J486" s="24">
        <v>0</v>
      </c>
      <c r="K486" s="24">
        <v>3.73E-2</v>
      </c>
      <c r="L486" s="24">
        <v>-0.61939999999999995</v>
      </c>
      <c r="M486" s="24">
        <v>-2.8058999999999998</v>
      </c>
      <c r="N486" s="24">
        <v>3.5411999999999999</v>
      </c>
      <c r="O486" s="24">
        <v>0.3876</v>
      </c>
      <c r="P486" s="24" t="s">
        <v>172</v>
      </c>
      <c r="Q486" s="24">
        <v>-0.69869999999999999</v>
      </c>
      <c r="R486" s="24">
        <v>-6.0711000000000004</v>
      </c>
      <c r="S486" s="24">
        <v>400.10399999999998</v>
      </c>
      <c r="T486" s="24">
        <v>400.69970000000001</v>
      </c>
      <c r="U486" s="24">
        <v>2.8925999999999998</v>
      </c>
      <c r="V486" s="24">
        <v>52.871499999999997</v>
      </c>
      <c r="W486" s="24">
        <v>0</v>
      </c>
      <c r="X486" s="24">
        <v>9.7999999999999997E-3</v>
      </c>
      <c r="Y486" s="24">
        <v>-2.47E-2</v>
      </c>
      <c r="Z486" s="24">
        <v>0.2029</v>
      </c>
      <c r="AA486" s="24">
        <v>3.9249999999999998</v>
      </c>
      <c r="AB486">
        <f t="shared" si="50"/>
        <v>-1.377302365612372E-2</v>
      </c>
      <c r="AC486" s="14">
        <f t="shared" si="51"/>
        <v>0.41589356693434715</v>
      </c>
    </row>
    <row r="487" spans="1:29" x14ac:dyDescent="0.2">
      <c r="A487" s="24" t="s">
        <v>95</v>
      </c>
      <c r="B487" s="24" t="s">
        <v>160</v>
      </c>
      <c r="C487" s="24">
        <v>3.8946999999999998</v>
      </c>
      <c r="D487" s="24">
        <v>-0.2167</v>
      </c>
      <c r="E487" s="24">
        <v>-4.1999999999999997E-3</v>
      </c>
      <c r="F487" s="24">
        <v>0.41599999999999998</v>
      </c>
      <c r="G487" s="24">
        <v>1E-4</v>
      </c>
      <c r="H487" s="24">
        <v>0.83930000000000005</v>
      </c>
      <c r="I487" s="24">
        <v>0</v>
      </c>
      <c r="J487" s="24">
        <v>0</v>
      </c>
      <c r="K487" s="24">
        <v>5.9999999999999995E-4</v>
      </c>
      <c r="L487" s="24">
        <v>-0.58740000000000003</v>
      </c>
      <c r="M487" s="24">
        <v>-2.6675</v>
      </c>
      <c r="N487" s="24">
        <v>3.5488</v>
      </c>
      <c r="O487" s="24">
        <v>0.38319999999999999</v>
      </c>
      <c r="P487" s="24" t="s">
        <v>172</v>
      </c>
      <c r="Q487" s="24">
        <v>-0.70809999999999995</v>
      </c>
      <c r="R487" s="24">
        <v>-4.9753999999999996</v>
      </c>
      <c r="S487" s="24">
        <v>400.10399999999998</v>
      </c>
      <c r="T487" s="24">
        <v>400.6986</v>
      </c>
      <c r="U487" s="24">
        <v>2.8656000000000001</v>
      </c>
      <c r="V487" s="24">
        <v>52.660200000000003</v>
      </c>
      <c r="W487" s="24">
        <v>0</v>
      </c>
      <c r="X487" s="24">
        <v>9.7000000000000003E-3</v>
      </c>
      <c r="Y487" s="24">
        <v>-3.8199999999999998E-2</v>
      </c>
      <c r="Z487" s="24">
        <v>0.20080000000000001</v>
      </c>
      <c r="AA487" s="24">
        <v>4.2759</v>
      </c>
      <c r="AB487">
        <f t="shared" si="50"/>
        <v>-1.377302365612372E-2</v>
      </c>
      <c r="AC487" s="14">
        <f t="shared" si="51"/>
        <v>0.41599999888232214</v>
      </c>
    </row>
    <row r="488" spans="1:29" x14ac:dyDescent="0.2">
      <c r="A488" s="24" t="s">
        <v>95</v>
      </c>
      <c r="B488" s="24" t="s">
        <v>160</v>
      </c>
      <c r="C488" s="24">
        <v>4.5476999999999999</v>
      </c>
      <c r="D488" s="24">
        <v>-0.2092</v>
      </c>
      <c r="E488" s="24">
        <v>1.2961</v>
      </c>
      <c r="F488" s="24">
        <v>0.41599999999999998</v>
      </c>
      <c r="G488" s="24">
        <v>1E-4</v>
      </c>
      <c r="H488" s="24">
        <v>0.81120000000000003</v>
      </c>
      <c r="I488" s="24">
        <v>0</v>
      </c>
      <c r="J488" s="24">
        <v>0</v>
      </c>
      <c r="K488" s="24">
        <v>-3.6299999999999999E-2</v>
      </c>
      <c r="L488" s="24">
        <v>-0.6048</v>
      </c>
      <c r="M488" s="24">
        <v>-2.3197000000000001</v>
      </c>
      <c r="N488" s="24">
        <v>3.5448</v>
      </c>
      <c r="O488" s="24">
        <v>0.3589</v>
      </c>
      <c r="P488" s="24" t="s">
        <v>172</v>
      </c>
      <c r="Q488" s="24">
        <v>-0.70420000000000005</v>
      </c>
      <c r="R488" s="24">
        <v>-3.5093999999999999</v>
      </c>
      <c r="S488" s="24">
        <v>400.10399999999998</v>
      </c>
      <c r="T488" s="24">
        <v>400.6986</v>
      </c>
      <c r="U488" s="24">
        <v>2.8614999999999999</v>
      </c>
      <c r="V488" s="24">
        <v>52.764699999999998</v>
      </c>
      <c r="W488" s="24">
        <v>0</v>
      </c>
      <c r="X488" s="24">
        <v>9.4000000000000004E-3</v>
      </c>
      <c r="Y488" s="24">
        <v>-5.3800000000000001E-2</v>
      </c>
      <c r="Z488" s="24">
        <v>0.16250000000000001</v>
      </c>
      <c r="AA488" s="24">
        <v>4.2656000000000001</v>
      </c>
      <c r="AB488">
        <f t="shared" si="50"/>
        <v>-1.377302365612372E-2</v>
      </c>
      <c r="AC488" s="14">
        <f t="shared" si="51"/>
        <v>0.41589356693434715</v>
      </c>
    </row>
    <row r="489" spans="1:29" x14ac:dyDescent="0.2">
      <c r="A489" s="24" t="s">
        <v>95</v>
      </c>
      <c r="B489" s="24" t="s">
        <v>160</v>
      </c>
      <c r="C489" s="24">
        <v>5.1962999999999999</v>
      </c>
      <c r="D489" s="24">
        <v>-0.18759999999999999</v>
      </c>
      <c r="E489" s="24">
        <v>2.5</v>
      </c>
      <c r="F489" s="24">
        <v>0.41599999999999998</v>
      </c>
      <c r="G489" s="24">
        <v>0</v>
      </c>
      <c r="H489" s="24">
        <v>0.72709999999999997</v>
      </c>
      <c r="I489" s="24">
        <v>0</v>
      </c>
      <c r="J489" s="24">
        <v>0</v>
      </c>
      <c r="K489" s="24">
        <v>-7.0599999999999996E-2</v>
      </c>
      <c r="L489" s="24">
        <v>-0.66649999999999998</v>
      </c>
      <c r="M489" s="24">
        <v>-1.6938</v>
      </c>
      <c r="N489" s="24">
        <v>3.5213999999999999</v>
      </c>
      <c r="O489" s="24">
        <v>0.3256</v>
      </c>
      <c r="P489" s="24" t="s">
        <v>172</v>
      </c>
      <c r="Q489" s="24">
        <v>-0.6875</v>
      </c>
      <c r="R489" s="24">
        <v>-1.7693000000000001</v>
      </c>
      <c r="S489" s="24">
        <v>400.10399999999998</v>
      </c>
      <c r="T489" s="24">
        <v>400.69799999999998</v>
      </c>
      <c r="U489" s="24">
        <v>2.8898999999999999</v>
      </c>
      <c r="V489" s="24">
        <v>53.3005</v>
      </c>
      <c r="W489" s="24">
        <v>0</v>
      </c>
      <c r="X489" s="24">
        <v>9.1000000000000004E-3</v>
      </c>
      <c r="Y489" s="24">
        <v>-6.8199999999999997E-2</v>
      </c>
      <c r="Z489" s="24">
        <v>9.4100000000000003E-2</v>
      </c>
      <c r="AA489" s="24">
        <v>4.0231000000000003</v>
      </c>
      <c r="AB489">
        <f t="shared" si="50"/>
        <v>0</v>
      </c>
      <c r="AC489" s="14">
        <f t="shared" si="51"/>
        <v>0.41560406017805285</v>
      </c>
    </row>
    <row r="490" spans="1:29" x14ac:dyDescent="0.2">
      <c r="A490" s="24" t="s">
        <v>95</v>
      </c>
      <c r="B490" s="24" t="s">
        <v>160</v>
      </c>
      <c r="C490" s="24">
        <v>5.8442999999999996</v>
      </c>
      <c r="D490" s="24">
        <v>-0.1532</v>
      </c>
      <c r="E490" s="24">
        <v>3.5341</v>
      </c>
      <c r="F490" s="24">
        <v>0.41599999999999998</v>
      </c>
      <c r="G490" s="24">
        <v>0</v>
      </c>
      <c r="H490" s="24">
        <v>0.59319999999999995</v>
      </c>
      <c r="I490" s="24">
        <v>0</v>
      </c>
      <c r="J490" s="24">
        <v>0</v>
      </c>
      <c r="K490" s="24">
        <v>-9.98E-2</v>
      </c>
      <c r="L490" s="24">
        <v>-0.74250000000000005</v>
      </c>
      <c r="M490" s="24">
        <v>-0.76490000000000002</v>
      </c>
      <c r="N490" s="24">
        <v>3.4805999999999999</v>
      </c>
      <c r="O490" s="24">
        <v>0.28770000000000001</v>
      </c>
      <c r="P490" s="24" t="s">
        <v>172</v>
      </c>
      <c r="Q490" s="24">
        <v>-0.6643</v>
      </c>
      <c r="R490" s="24">
        <v>0.15820000000000001</v>
      </c>
      <c r="S490" s="24">
        <v>400.10399999999998</v>
      </c>
      <c r="T490" s="24">
        <v>400.69560000000001</v>
      </c>
      <c r="U490" s="24">
        <v>2.9525000000000001</v>
      </c>
      <c r="V490" s="24">
        <v>54.287300000000002</v>
      </c>
      <c r="W490" s="24">
        <v>0</v>
      </c>
      <c r="X490" s="24">
        <v>8.6999999999999994E-3</v>
      </c>
      <c r="Y490" s="24">
        <v>-0.08</v>
      </c>
      <c r="Z490" s="24">
        <v>8.9999999999999993E-3</v>
      </c>
      <c r="AA490" s="24">
        <v>3.6646999999999998</v>
      </c>
      <c r="AB490">
        <f t="shared" si="50"/>
        <v>0</v>
      </c>
      <c r="AC490" s="14">
        <f t="shared" si="51"/>
        <v>0.41520888787698806</v>
      </c>
    </row>
    <row r="491" spans="1:29" x14ac:dyDescent="0.2">
      <c r="A491" s="24" t="s">
        <v>95</v>
      </c>
      <c r="B491" s="24" t="s">
        <v>160</v>
      </c>
      <c r="C491" s="24">
        <v>6.4916999999999998</v>
      </c>
      <c r="D491" s="24">
        <v>-0.1084</v>
      </c>
      <c r="E491" s="24">
        <v>4.3280000000000003</v>
      </c>
      <c r="F491" s="24">
        <v>0.41599999999999998</v>
      </c>
      <c r="G491" s="24">
        <v>-1E-4</v>
      </c>
      <c r="H491" s="24">
        <v>0.41889999999999999</v>
      </c>
      <c r="I491" s="24">
        <v>0</v>
      </c>
      <c r="J491" s="24">
        <v>0</v>
      </c>
      <c r="K491" s="24">
        <v>-0.122</v>
      </c>
      <c r="L491" s="24">
        <v>-0.79249999999999998</v>
      </c>
      <c r="M491" s="24">
        <v>0.40239999999999998</v>
      </c>
      <c r="N491" s="24">
        <v>3.4333</v>
      </c>
      <c r="O491" s="24">
        <v>0.2414</v>
      </c>
      <c r="P491" s="24" t="s">
        <v>172</v>
      </c>
      <c r="Q491" s="24">
        <v>-0.64390000000000003</v>
      </c>
      <c r="R491" s="24">
        <v>2.1888999999999998</v>
      </c>
      <c r="S491" s="24">
        <v>400.10399999999998</v>
      </c>
      <c r="T491" s="24">
        <v>400.6918</v>
      </c>
      <c r="U491" s="24">
        <v>3.0398999999999998</v>
      </c>
      <c r="V491" s="24">
        <v>55.595399999999998</v>
      </c>
      <c r="W491" s="24">
        <v>0</v>
      </c>
      <c r="X491" s="24">
        <v>8.3999999999999995E-3</v>
      </c>
      <c r="Y491" s="24">
        <v>-9.0200000000000002E-2</v>
      </c>
      <c r="Z491" s="24">
        <v>-7.8E-2</v>
      </c>
      <c r="AA491" s="24">
        <v>3.2418</v>
      </c>
      <c r="AB491">
        <f t="shared" si="50"/>
        <v>1.377302365612372E-2</v>
      </c>
      <c r="AC491" s="14">
        <f t="shared" si="51"/>
        <v>0.41481372314071591</v>
      </c>
    </row>
    <row r="492" spans="1:29" x14ac:dyDescent="0.2">
      <c r="A492" s="24" t="s">
        <v>95</v>
      </c>
      <c r="B492" s="24" t="s">
        <v>160</v>
      </c>
      <c r="C492" s="24">
        <v>7.1428000000000003</v>
      </c>
      <c r="D492" s="24">
        <v>-5.5899999999999998E-2</v>
      </c>
      <c r="E492" s="24">
        <v>4.8301999999999996</v>
      </c>
      <c r="F492" s="24">
        <v>0.41599999999999998</v>
      </c>
      <c r="G492" s="24">
        <v>-2.0000000000000001E-4</v>
      </c>
      <c r="H492" s="24">
        <v>0.21640000000000001</v>
      </c>
      <c r="I492" s="24">
        <v>0</v>
      </c>
      <c r="J492" s="24">
        <v>0</v>
      </c>
      <c r="K492" s="24">
        <v>-0.1358</v>
      </c>
      <c r="L492" s="24">
        <v>-0.78600000000000003</v>
      </c>
      <c r="M492" s="24">
        <v>1.6501999999999999</v>
      </c>
      <c r="N492" s="24">
        <v>3.3946999999999998</v>
      </c>
      <c r="O492" s="24">
        <v>0.1784</v>
      </c>
      <c r="P492" s="24" t="s">
        <v>172</v>
      </c>
      <c r="Q492" s="24">
        <v>-0.63500000000000001</v>
      </c>
      <c r="R492" s="24">
        <v>4.2195</v>
      </c>
      <c r="S492" s="24">
        <v>400.10399999999998</v>
      </c>
      <c r="T492" s="24">
        <v>400.68830000000003</v>
      </c>
      <c r="U492" s="24">
        <v>3.1328</v>
      </c>
      <c r="V492" s="24">
        <v>56.958599999999997</v>
      </c>
      <c r="W492" s="24">
        <v>0</v>
      </c>
      <c r="X492" s="24">
        <v>8.2000000000000007E-3</v>
      </c>
      <c r="Y492" s="24">
        <v>-0.10009999999999999</v>
      </c>
      <c r="Z492" s="24">
        <v>-0.156</v>
      </c>
      <c r="AA492" s="24">
        <v>2.7403</v>
      </c>
      <c r="AB492">
        <f t="shared" si="50"/>
        <v>2.7546045720505861E-2</v>
      </c>
      <c r="AC492" s="14">
        <f t="shared" si="51"/>
        <v>0.41452262388992323</v>
      </c>
    </row>
    <row r="493" spans="1:29" x14ac:dyDescent="0.2">
      <c r="A493" s="24" t="s">
        <v>95</v>
      </c>
      <c r="B493" s="24" t="s">
        <v>160</v>
      </c>
      <c r="C493" s="24">
        <v>7.7892999999999999</v>
      </c>
      <c r="D493" s="24">
        <v>0</v>
      </c>
      <c r="E493" s="24">
        <v>5</v>
      </c>
      <c r="F493" s="24">
        <v>0.41599999999999998</v>
      </c>
      <c r="G493" s="24">
        <v>-2.0000000000000001E-4</v>
      </c>
      <c r="H493" s="24">
        <v>-6.9999999999999999E-4</v>
      </c>
      <c r="I493" s="24">
        <v>0</v>
      </c>
      <c r="J493" s="24">
        <v>0</v>
      </c>
      <c r="K493" s="24">
        <v>-0.14050000000000001</v>
      </c>
      <c r="L493" s="24">
        <v>-0.71740000000000004</v>
      </c>
      <c r="M493" s="24">
        <v>2.7715000000000001</v>
      </c>
      <c r="N493" s="24">
        <v>3.3761999999999999</v>
      </c>
      <c r="O493" s="24">
        <v>9.3200000000000005E-2</v>
      </c>
      <c r="P493" s="24" t="s">
        <v>172</v>
      </c>
      <c r="Q493" s="24">
        <v>-0.64139999999999997</v>
      </c>
      <c r="R493" s="24">
        <v>6.1078999999999999</v>
      </c>
      <c r="S493" s="24">
        <v>400.10399999999998</v>
      </c>
      <c r="T493" s="24">
        <v>400.68759999999997</v>
      </c>
      <c r="U493" s="24">
        <v>3.2088000000000001</v>
      </c>
      <c r="V493" s="24">
        <v>58.059600000000003</v>
      </c>
      <c r="W493" s="24">
        <v>0</v>
      </c>
      <c r="X493" s="24">
        <v>8.0999999999999996E-3</v>
      </c>
      <c r="Y493" s="24">
        <v>-0.11020000000000001</v>
      </c>
      <c r="Z493" s="24">
        <v>-0.22159999999999999</v>
      </c>
      <c r="AA493" s="24">
        <v>2.1248999999999998</v>
      </c>
      <c r="AB493">
        <f t="shared" si="50"/>
        <v>2.7546045720505861E-2</v>
      </c>
      <c r="AC493" s="14">
        <f t="shared" si="51"/>
        <v>0.41441699440616614</v>
      </c>
    </row>
    <row r="494" spans="1:29" x14ac:dyDescent="0.2">
      <c r="A494" s="24" t="s">
        <v>95</v>
      </c>
      <c r="B494" s="24" t="s">
        <v>160</v>
      </c>
      <c r="C494" s="24">
        <v>8.4358000000000004</v>
      </c>
      <c r="D494" s="24">
        <v>5.5899999999999998E-2</v>
      </c>
      <c r="E494" s="24">
        <v>4.8301999999999996</v>
      </c>
      <c r="F494" s="24">
        <v>0.41599999999999998</v>
      </c>
      <c r="G494" s="24">
        <v>-2.0000000000000001E-4</v>
      </c>
      <c r="H494" s="24">
        <v>-0.21790000000000001</v>
      </c>
      <c r="I494" s="24">
        <v>0</v>
      </c>
      <c r="J494" s="24">
        <v>0</v>
      </c>
      <c r="K494" s="24">
        <v>-0.13589999999999999</v>
      </c>
      <c r="L494" s="24">
        <v>-0.60850000000000004</v>
      </c>
      <c r="M494" s="24">
        <v>3.5844</v>
      </c>
      <c r="N494" s="24">
        <v>3.3805000000000001</v>
      </c>
      <c r="O494" s="24">
        <v>-1.09E-2</v>
      </c>
      <c r="P494" s="24" t="s">
        <v>172</v>
      </c>
      <c r="Q494" s="24">
        <v>-0.66139999999999999</v>
      </c>
      <c r="R494" s="24">
        <v>7.6756000000000002</v>
      </c>
      <c r="S494" s="24">
        <v>400.10399999999998</v>
      </c>
      <c r="T494" s="24">
        <v>400.69080000000002</v>
      </c>
      <c r="U494" s="24">
        <v>3.2507999999999999</v>
      </c>
      <c r="V494" s="24">
        <v>58.651800000000001</v>
      </c>
      <c r="W494" s="24">
        <v>0</v>
      </c>
      <c r="X494" s="24">
        <v>8.2000000000000007E-3</v>
      </c>
      <c r="Y494" s="24">
        <v>-0.1193</v>
      </c>
      <c r="Z494" s="24">
        <v>-0.27760000000000001</v>
      </c>
      <c r="AA494" s="24">
        <v>1.3949</v>
      </c>
      <c r="AB494">
        <f t="shared" si="50"/>
        <v>2.7546045720505861E-2</v>
      </c>
      <c r="AC494" s="14">
        <f t="shared" si="51"/>
        <v>0.41452262388992323</v>
      </c>
    </row>
    <row r="495" spans="1:29" x14ac:dyDescent="0.2">
      <c r="A495" s="24" t="s">
        <v>95</v>
      </c>
      <c r="B495" s="24" t="s">
        <v>160</v>
      </c>
      <c r="C495" s="24">
        <v>9.0827000000000009</v>
      </c>
      <c r="D495" s="24">
        <v>0.108</v>
      </c>
      <c r="E495" s="24">
        <v>4.3322000000000003</v>
      </c>
      <c r="F495" s="24">
        <v>0.41599999999999998</v>
      </c>
      <c r="G495" s="24">
        <v>-2.0000000000000001E-4</v>
      </c>
      <c r="H495" s="24">
        <v>-0.42059999999999997</v>
      </c>
      <c r="I495" s="24">
        <v>0</v>
      </c>
      <c r="J495" s="24">
        <v>0</v>
      </c>
      <c r="K495" s="24">
        <v>-0.1221</v>
      </c>
      <c r="L495" s="24">
        <v>-0.49669999999999997</v>
      </c>
      <c r="M495" s="24">
        <v>3.9980000000000002</v>
      </c>
      <c r="N495" s="24">
        <v>3.4011</v>
      </c>
      <c r="O495" s="24">
        <v>-0.12089999999999999</v>
      </c>
      <c r="P495" s="24" t="s">
        <v>172</v>
      </c>
      <c r="Q495" s="24">
        <v>-0.68820000000000003</v>
      </c>
      <c r="R495" s="24">
        <v>8.7368000000000006</v>
      </c>
      <c r="S495" s="24">
        <v>400.10399999999998</v>
      </c>
      <c r="T495" s="24">
        <v>400.69720000000001</v>
      </c>
      <c r="U495" s="24">
        <v>3.2538</v>
      </c>
      <c r="V495" s="24">
        <v>58.659700000000001</v>
      </c>
      <c r="W495" s="24">
        <v>0</v>
      </c>
      <c r="X495" s="24">
        <v>8.3999999999999995E-3</v>
      </c>
      <c r="Y495" s="24">
        <v>-0.12520000000000001</v>
      </c>
      <c r="Z495" s="24">
        <v>-0.32900000000000001</v>
      </c>
      <c r="AA495" s="24">
        <v>0.61339999999999995</v>
      </c>
      <c r="AB495">
        <f t="shared" si="50"/>
        <v>2.7546045720505861E-2</v>
      </c>
      <c r="AC495" s="14">
        <f t="shared" si="51"/>
        <v>0.41481142073533822</v>
      </c>
    </row>
    <row r="496" spans="1:29" x14ac:dyDescent="0.2">
      <c r="A496" s="24" t="s">
        <v>95</v>
      </c>
      <c r="B496" s="24" t="s">
        <v>160</v>
      </c>
      <c r="C496" s="24">
        <v>9.7342999999999993</v>
      </c>
      <c r="D496" s="24">
        <v>0.15310000000000001</v>
      </c>
      <c r="E496" s="24">
        <v>3.5341</v>
      </c>
      <c r="F496" s="24">
        <v>0.41599999999999998</v>
      </c>
      <c r="G496" s="24">
        <v>-2.0000000000000001E-4</v>
      </c>
      <c r="H496" s="24">
        <v>-0.59499999999999997</v>
      </c>
      <c r="I496" s="24">
        <v>0</v>
      </c>
      <c r="J496" s="24">
        <v>0</v>
      </c>
      <c r="K496" s="24">
        <v>-9.98E-2</v>
      </c>
      <c r="L496" s="24">
        <v>-0.41639999999999999</v>
      </c>
      <c r="M496" s="24">
        <v>4.0369000000000002</v>
      </c>
      <c r="N496" s="24">
        <v>3.4266000000000001</v>
      </c>
      <c r="O496" s="24">
        <v>-0.21829999999999999</v>
      </c>
      <c r="P496" s="24" t="s">
        <v>172</v>
      </c>
      <c r="Q496" s="24">
        <v>-0.71309999999999996</v>
      </c>
      <c r="R496" s="24">
        <v>9.1476000000000006</v>
      </c>
      <c r="S496" s="24">
        <v>400.10399999999998</v>
      </c>
      <c r="T496" s="24">
        <v>400.7038</v>
      </c>
      <c r="U496" s="24">
        <v>3.226</v>
      </c>
      <c r="V496" s="24">
        <v>58.2057</v>
      </c>
      <c r="W496" s="24">
        <v>0</v>
      </c>
      <c r="X496" s="24">
        <v>8.8000000000000005E-3</v>
      </c>
      <c r="Y496" s="24">
        <v>-0.1263</v>
      </c>
      <c r="Z496" s="24">
        <v>-0.37780000000000002</v>
      </c>
      <c r="AA496" s="24">
        <v>-0.1109</v>
      </c>
      <c r="AB496">
        <f t="shared" si="50"/>
        <v>2.7546045720505861E-2</v>
      </c>
      <c r="AC496" s="14">
        <f t="shared" si="51"/>
        <v>0.41520888787698806</v>
      </c>
    </row>
    <row r="497" spans="1:29" x14ac:dyDescent="0.2">
      <c r="A497" s="24" t="s">
        <v>95</v>
      </c>
      <c r="B497" s="24" t="s">
        <v>160</v>
      </c>
      <c r="C497" s="24">
        <v>10.382300000000001</v>
      </c>
      <c r="D497" s="24">
        <v>0.18740000000000001</v>
      </c>
      <c r="E497" s="24">
        <v>2.5</v>
      </c>
      <c r="F497" s="24">
        <v>0.41599999999999998</v>
      </c>
      <c r="G497" s="24">
        <v>-1E-4</v>
      </c>
      <c r="H497" s="24">
        <v>-0.7288</v>
      </c>
      <c r="I497" s="24">
        <v>0</v>
      </c>
      <c r="J497" s="24">
        <v>0</v>
      </c>
      <c r="K497" s="24">
        <v>-7.0400000000000004E-2</v>
      </c>
      <c r="L497" s="24">
        <v>-0.38400000000000001</v>
      </c>
      <c r="M497" s="24">
        <v>3.8130000000000002</v>
      </c>
      <c r="N497" s="24">
        <v>3.4474999999999998</v>
      </c>
      <c r="O497" s="24">
        <v>-0.28649999999999998</v>
      </c>
      <c r="P497" s="24" t="s">
        <v>172</v>
      </c>
      <c r="Q497" s="24">
        <v>-0.72940000000000005</v>
      </c>
      <c r="R497" s="24">
        <v>8.8513999999999999</v>
      </c>
      <c r="S497" s="24">
        <v>400.10399999999998</v>
      </c>
      <c r="T497" s="24">
        <v>400.70710000000003</v>
      </c>
      <c r="U497" s="24">
        <v>3.1846000000000001</v>
      </c>
      <c r="V497" s="24">
        <v>57.549599999999998</v>
      </c>
      <c r="W497" s="24">
        <v>0</v>
      </c>
      <c r="X497" s="24">
        <v>9.1999999999999998E-3</v>
      </c>
      <c r="Y497" s="24">
        <v>-0.1225</v>
      </c>
      <c r="Z497" s="24">
        <v>-0.42009999999999997</v>
      </c>
      <c r="AA497" s="24">
        <v>-0.67749999999999999</v>
      </c>
      <c r="AB497">
        <f t="shared" si="50"/>
        <v>1.377302365612372E-2</v>
      </c>
      <c r="AC497" s="14">
        <f t="shared" si="51"/>
        <v>0.41560406017805285</v>
      </c>
    </row>
    <row r="498" spans="1:29" x14ac:dyDescent="0.2">
      <c r="A498" s="24" t="s">
        <v>95</v>
      </c>
      <c r="B498" s="24" t="s">
        <v>160</v>
      </c>
      <c r="C498" s="24">
        <v>11.030900000000001</v>
      </c>
      <c r="D498" s="24">
        <v>0.2089</v>
      </c>
      <c r="E498" s="24">
        <v>1.2961</v>
      </c>
      <c r="F498" s="24">
        <v>0.41599999999999998</v>
      </c>
      <c r="G498" s="24">
        <v>-1E-4</v>
      </c>
      <c r="H498" s="24">
        <v>-0.81240000000000001</v>
      </c>
      <c r="I498" s="24">
        <v>0</v>
      </c>
      <c r="J498" s="24">
        <v>0</v>
      </c>
      <c r="K498" s="24">
        <v>-3.5900000000000001E-2</v>
      </c>
      <c r="L498" s="24">
        <v>-0.39300000000000002</v>
      </c>
      <c r="M498" s="24">
        <v>3.4594999999999998</v>
      </c>
      <c r="N498" s="24">
        <v>3.4611999999999998</v>
      </c>
      <c r="O498" s="24">
        <v>-0.31819999999999998</v>
      </c>
      <c r="P498" s="24" t="s">
        <v>172</v>
      </c>
      <c r="Q498" s="24">
        <v>-0.73429999999999995</v>
      </c>
      <c r="R498" s="24">
        <v>7.8998999999999997</v>
      </c>
      <c r="S498" s="24">
        <v>400.10399999999998</v>
      </c>
      <c r="T498" s="24">
        <v>400.70490000000001</v>
      </c>
      <c r="U498" s="24">
        <v>3.1478000000000002</v>
      </c>
      <c r="V498" s="24">
        <v>56.968699999999998</v>
      </c>
      <c r="W498" s="24">
        <v>0</v>
      </c>
      <c r="X498" s="24">
        <v>9.4999999999999998E-3</v>
      </c>
      <c r="Y498" s="24">
        <v>-0.1164</v>
      </c>
      <c r="Z498" s="24">
        <v>-0.44740000000000002</v>
      </c>
      <c r="AA498" s="24">
        <v>-1.0498000000000001</v>
      </c>
      <c r="AB498">
        <f t="shared" si="50"/>
        <v>1.377302365612372E-2</v>
      </c>
      <c r="AC498" s="14">
        <f t="shared" si="51"/>
        <v>0.41589356693434715</v>
      </c>
    </row>
    <row r="499" spans="1:29" x14ac:dyDescent="0.2">
      <c r="A499" s="24" t="s">
        <v>95</v>
      </c>
      <c r="B499" s="24" t="s">
        <v>160</v>
      </c>
      <c r="C499" s="24">
        <v>11.6798</v>
      </c>
      <c r="D499" s="24">
        <v>0.21629999999999999</v>
      </c>
      <c r="E499" s="24">
        <v>4.1999999999999997E-3</v>
      </c>
      <c r="F499" s="24">
        <v>0.41599999999999998</v>
      </c>
      <c r="G499" s="24">
        <v>-1E-4</v>
      </c>
      <c r="H499" s="24">
        <v>-0.8397</v>
      </c>
      <c r="I499" s="24">
        <v>0</v>
      </c>
      <c r="J499" s="24">
        <v>0</v>
      </c>
      <c r="K499" s="24">
        <v>1.1999999999999999E-3</v>
      </c>
      <c r="L499" s="24">
        <v>-0.42259999999999998</v>
      </c>
      <c r="M499" s="24">
        <v>3.0655000000000001</v>
      </c>
      <c r="N499" s="24">
        <v>3.4722</v>
      </c>
      <c r="O499" s="24">
        <v>-0.31680000000000003</v>
      </c>
      <c r="P499" s="24" t="s">
        <v>172</v>
      </c>
      <c r="Q499" s="24">
        <v>-0.72909999999999997</v>
      </c>
      <c r="R499" s="24">
        <v>6.4363999999999999</v>
      </c>
      <c r="S499" s="24">
        <v>400.10399999999998</v>
      </c>
      <c r="T499" s="24">
        <v>400.69740000000002</v>
      </c>
      <c r="U499" s="24">
        <v>3.1267999999999998</v>
      </c>
      <c r="V499" s="24">
        <v>56.639600000000002</v>
      </c>
      <c r="W499" s="24">
        <v>0</v>
      </c>
      <c r="X499" s="24">
        <v>9.4999999999999998E-3</v>
      </c>
      <c r="Y499" s="24">
        <v>-0.111</v>
      </c>
      <c r="Z499" s="24">
        <v>-0.45079999999999998</v>
      </c>
      <c r="AA499" s="24">
        <v>-1.2743</v>
      </c>
      <c r="AB499">
        <f t="shared" si="50"/>
        <v>1.377302365612372E-2</v>
      </c>
      <c r="AC499" s="14">
        <f t="shared" si="51"/>
        <v>0.41599999888232214</v>
      </c>
    </row>
    <row r="500" spans="1:29" x14ac:dyDescent="0.2">
      <c r="A500" s="24" t="s">
        <v>95</v>
      </c>
      <c r="B500" s="24" t="s">
        <v>160</v>
      </c>
      <c r="C500" s="24">
        <v>12.3329</v>
      </c>
      <c r="D500" s="24">
        <v>0.20880000000000001</v>
      </c>
      <c r="E500" s="24">
        <v>-1.2961</v>
      </c>
      <c r="F500" s="24">
        <v>0.41599999999999998</v>
      </c>
      <c r="G500" s="24">
        <v>-1E-4</v>
      </c>
      <c r="H500" s="24">
        <v>-0.80900000000000005</v>
      </c>
      <c r="I500" s="24">
        <v>0</v>
      </c>
      <c r="J500" s="24">
        <v>0</v>
      </c>
      <c r="K500" s="24">
        <v>3.7900000000000003E-2</v>
      </c>
      <c r="L500" s="24">
        <v>-0.45269999999999999</v>
      </c>
      <c r="M500" s="24">
        <v>2.6431</v>
      </c>
      <c r="N500" s="24">
        <v>3.4878</v>
      </c>
      <c r="O500" s="24">
        <v>-0.29289999999999999</v>
      </c>
      <c r="P500" s="24" t="s">
        <v>172</v>
      </c>
      <c r="Q500" s="24">
        <v>-0.71699999999999997</v>
      </c>
      <c r="R500" s="24">
        <v>4.6505999999999998</v>
      </c>
      <c r="S500" s="24">
        <v>400.10399999999998</v>
      </c>
      <c r="T500" s="24">
        <v>400.68759999999997</v>
      </c>
      <c r="U500" s="24">
        <v>3.1229</v>
      </c>
      <c r="V500" s="24">
        <v>56.576999999999998</v>
      </c>
      <c r="W500" s="24">
        <v>0</v>
      </c>
      <c r="X500" s="24">
        <v>9.1999999999999998E-3</v>
      </c>
      <c r="Y500" s="24">
        <v>-0.10879999999999999</v>
      </c>
      <c r="Z500" s="24">
        <v>-0.42580000000000001</v>
      </c>
      <c r="AA500" s="24">
        <v>-1.4484999999999999</v>
      </c>
      <c r="AB500">
        <f t="shared" si="50"/>
        <v>1.377302365612372E-2</v>
      </c>
      <c r="AC500" s="14">
        <f t="shared" si="51"/>
        <v>0.41589356693434715</v>
      </c>
    </row>
    <row r="501" spans="1:29" x14ac:dyDescent="0.2">
      <c r="A501" s="24" t="s">
        <v>95</v>
      </c>
      <c r="B501" s="24" t="s">
        <v>160</v>
      </c>
      <c r="C501" s="24">
        <v>12.9815</v>
      </c>
      <c r="D501" s="24">
        <v>0.18720000000000001</v>
      </c>
      <c r="E501" s="24">
        <v>-2.5</v>
      </c>
      <c r="F501" s="24">
        <v>0.41599999999999998</v>
      </c>
      <c r="G501" s="24">
        <v>-1E-4</v>
      </c>
      <c r="H501" s="24">
        <v>-0.7228</v>
      </c>
      <c r="I501" s="24">
        <v>0</v>
      </c>
      <c r="J501" s="24">
        <v>0</v>
      </c>
      <c r="K501" s="24">
        <v>7.1599999999999997E-2</v>
      </c>
      <c r="L501" s="24">
        <v>-0.47560000000000002</v>
      </c>
      <c r="M501" s="24">
        <v>2.1435</v>
      </c>
      <c r="N501" s="24">
        <v>3.5129000000000001</v>
      </c>
      <c r="O501" s="24">
        <v>-0.25729999999999997</v>
      </c>
      <c r="P501" s="24" t="s">
        <v>172</v>
      </c>
      <c r="Q501" s="24">
        <v>-0.70189999999999997</v>
      </c>
      <c r="R501" s="24">
        <v>2.7242000000000002</v>
      </c>
      <c r="S501" s="24">
        <v>400.10399999999998</v>
      </c>
      <c r="T501" s="24">
        <v>400.67970000000003</v>
      </c>
      <c r="U501" s="24">
        <v>3.1284999999999998</v>
      </c>
      <c r="V501" s="24">
        <v>56.654299999999999</v>
      </c>
      <c r="W501" s="24">
        <v>0</v>
      </c>
      <c r="X501" s="24">
        <v>8.5000000000000006E-3</v>
      </c>
      <c r="Y501" s="24">
        <v>-0.10970000000000001</v>
      </c>
      <c r="Z501" s="24">
        <v>-0.375</v>
      </c>
      <c r="AA501" s="24">
        <v>-1.6518999999999999</v>
      </c>
      <c r="AB501">
        <f t="shared" si="50"/>
        <v>1.377302365612372E-2</v>
      </c>
      <c r="AC501" s="14">
        <f t="shared" si="51"/>
        <v>0.41560406017805285</v>
      </c>
    </row>
    <row r="502" spans="1:29" x14ac:dyDescent="0.2">
      <c r="A502" s="24" t="s">
        <v>95</v>
      </c>
      <c r="B502" s="24" t="s">
        <v>160</v>
      </c>
      <c r="C502" s="24">
        <v>13.6295</v>
      </c>
      <c r="D502" s="24">
        <v>0.15279999999999999</v>
      </c>
      <c r="E502" s="24">
        <v>-3.5341</v>
      </c>
      <c r="F502" s="24">
        <v>0.41599999999999998</v>
      </c>
      <c r="G502" s="24">
        <v>-2.0000000000000001E-4</v>
      </c>
      <c r="H502" s="24">
        <v>-0.58799999999999997</v>
      </c>
      <c r="I502" s="24">
        <v>0</v>
      </c>
      <c r="J502" s="24">
        <v>0</v>
      </c>
      <c r="K502" s="24">
        <v>9.9900000000000003E-2</v>
      </c>
      <c r="L502" s="24">
        <v>-0.49869999999999998</v>
      </c>
      <c r="M502" s="24">
        <v>1.5081</v>
      </c>
      <c r="N502" s="24">
        <v>3.5449999999999999</v>
      </c>
      <c r="O502" s="24">
        <v>-0.21510000000000001</v>
      </c>
      <c r="P502" s="24" t="s">
        <v>172</v>
      </c>
      <c r="Q502" s="24">
        <v>-0.68589999999999995</v>
      </c>
      <c r="R502" s="24">
        <v>0.79390000000000005</v>
      </c>
      <c r="S502" s="24">
        <v>400.10399999999998</v>
      </c>
      <c r="T502" s="24">
        <v>400.67720000000003</v>
      </c>
      <c r="U502" s="24">
        <v>3.1326999999999998</v>
      </c>
      <c r="V502" s="24">
        <v>56.6873</v>
      </c>
      <c r="W502" s="24">
        <v>0</v>
      </c>
      <c r="X502" s="24">
        <v>7.9000000000000008E-3</v>
      </c>
      <c r="Y502" s="24">
        <v>-0.1108</v>
      </c>
      <c r="Z502" s="24">
        <v>-0.307</v>
      </c>
      <c r="AA502" s="24">
        <v>-1.8813</v>
      </c>
      <c r="AB502">
        <f t="shared" si="50"/>
        <v>2.7546045720505861E-2</v>
      </c>
      <c r="AC502" s="14">
        <f t="shared" si="51"/>
        <v>0.41520888787698806</v>
      </c>
    </row>
    <row r="503" spans="1:29" x14ac:dyDescent="0.2">
      <c r="A503" s="24" t="s">
        <v>95</v>
      </c>
      <c r="B503" s="24" t="s">
        <v>160</v>
      </c>
      <c r="C503" s="24">
        <v>14.276899999999999</v>
      </c>
      <c r="D503" s="24">
        <v>0.108</v>
      </c>
      <c r="E503" s="24">
        <v>-4.3280000000000003</v>
      </c>
      <c r="F503" s="24">
        <v>0.41599999999999998</v>
      </c>
      <c r="G503" s="24">
        <v>-2.0000000000000001E-4</v>
      </c>
      <c r="H503" s="24">
        <v>-0.41420000000000001</v>
      </c>
      <c r="I503" s="24">
        <v>0</v>
      </c>
      <c r="J503" s="24">
        <v>0</v>
      </c>
      <c r="K503" s="24">
        <v>0.1212</v>
      </c>
      <c r="L503" s="24">
        <v>-0.53559999999999997</v>
      </c>
      <c r="M503" s="24">
        <v>0.72270000000000001</v>
      </c>
      <c r="N503" s="24">
        <v>3.5754000000000001</v>
      </c>
      <c r="O503" s="24">
        <v>-0.1636</v>
      </c>
      <c r="P503" s="24" t="s">
        <v>172</v>
      </c>
      <c r="Q503" s="24">
        <v>-0.67020000000000002</v>
      </c>
      <c r="R503" s="24">
        <v>-1.0553999999999999</v>
      </c>
      <c r="S503" s="24">
        <v>400.10399999999998</v>
      </c>
      <c r="T503" s="24">
        <v>400.68110000000001</v>
      </c>
      <c r="U503" s="24">
        <v>3.1272000000000002</v>
      </c>
      <c r="V503" s="24">
        <v>56.532499999999999</v>
      </c>
      <c r="W503" s="24">
        <v>0</v>
      </c>
      <c r="X503" s="24">
        <v>7.4000000000000003E-3</v>
      </c>
      <c r="Y503" s="24">
        <v>-0.10780000000000001</v>
      </c>
      <c r="Z503" s="24">
        <v>-0.2321</v>
      </c>
      <c r="AA503" s="24">
        <v>-2.0306000000000002</v>
      </c>
      <c r="AB503">
        <f>DEGREES(ATAN2(F503,-G503))</f>
        <v>2.7546045720505861E-2</v>
      </c>
      <c r="AC503" s="14">
        <f>IF(B503="PMMPSI2",F503*COS(RADIANS(E503)),F503)</f>
        <v>0.41481372314071591</v>
      </c>
    </row>
    <row r="504" spans="1:29" x14ac:dyDescent="0.2">
      <c r="A504" s="24" t="s">
        <v>95</v>
      </c>
      <c r="B504" s="24" t="s">
        <v>160</v>
      </c>
      <c r="C504" s="24">
        <v>14.927899999999999</v>
      </c>
      <c r="D504" s="24">
        <v>5.5599999999999997E-2</v>
      </c>
      <c r="E504" s="24">
        <v>-4.8301999999999996</v>
      </c>
      <c r="F504" s="24">
        <v>0.41599999999999998</v>
      </c>
      <c r="G504" s="24">
        <v>-2.0000000000000001E-4</v>
      </c>
      <c r="H504" s="24">
        <v>-0.21340000000000001</v>
      </c>
      <c r="I504" s="24">
        <v>0</v>
      </c>
      <c r="J504" s="24">
        <v>0</v>
      </c>
      <c r="K504" s="24">
        <v>0.1343</v>
      </c>
      <c r="L504" s="24">
        <v>-0.59370000000000001</v>
      </c>
      <c r="M504" s="24">
        <v>-0.157</v>
      </c>
      <c r="N504" s="24">
        <v>3.5935999999999999</v>
      </c>
      <c r="O504" s="24">
        <v>-9.5799999999999996E-2</v>
      </c>
      <c r="P504" s="24" t="s">
        <v>172</v>
      </c>
      <c r="Q504" s="24">
        <v>-0.65590000000000004</v>
      </c>
      <c r="R504" s="24">
        <v>-2.7688000000000001</v>
      </c>
      <c r="S504" s="24">
        <v>400.10399999999998</v>
      </c>
      <c r="T504" s="24">
        <v>400.68950000000001</v>
      </c>
      <c r="U504" s="24">
        <v>3.1093000000000002</v>
      </c>
      <c r="V504" s="24">
        <v>56.147199999999998</v>
      </c>
      <c r="W504" s="24">
        <v>0</v>
      </c>
      <c r="X504" s="24">
        <v>7.1999999999999998E-3</v>
      </c>
      <c r="Y504" s="24">
        <v>-9.7199999999999995E-2</v>
      </c>
      <c r="Z504" s="24">
        <v>-0.1578</v>
      </c>
      <c r="AA504" s="24">
        <v>-1.9323999999999999</v>
      </c>
      <c r="AB504">
        <f t="shared" si="50"/>
        <v>2.7546045720505861E-2</v>
      </c>
      <c r="AC504" s="14">
        <f t="shared" si="51"/>
        <v>0.41452262388992323</v>
      </c>
    </row>
    <row r="505" spans="1:29" x14ac:dyDescent="0.2">
      <c r="X505"/>
      <c r="Y505"/>
      <c r="Z505"/>
    </row>
    <row r="506" spans="1:29" x14ac:dyDescent="0.2">
      <c r="A506" s="24" t="s">
        <v>96</v>
      </c>
      <c r="B506" s="24" t="s">
        <v>160</v>
      </c>
      <c r="C506" s="24">
        <v>4.1000000000000003E-3</v>
      </c>
      <c r="D506" s="24">
        <v>-6.9999999999999999E-4</v>
      </c>
      <c r="E506" s="24">
        <v>-10</v>
      </c>
      <c r="F506" s="24">
        <v>0.41599999999999998</v>
      </c>
      <c r="G506" s="24">
        <v>-4.0000000000000002E-4</v>
      </c>
      <c r="H506" s="24">
        <v>8.9999999999999998E-4</v>
      </c>
      <c r="I506" s="24">
        <v>0</v>
      </c>
      <c r="J506" s="24">
        <v>0</v>
      </c>
      <c r="K506" s="24">
        <v>0.1237</v>
      </c>
      <c r="L506" s="24">
        <v>-0.86119999999999997</v>
      </c>
      <c r="M506" s="24">
        <v>-1.1557999999999999</v>
      </c>
      <c r="N506" s="24">
        <v>3.4508999999999999</v>
      </c>
      <c r="O506" s="24">
        <v>-0.1041</v>
      </c>
      <c r="P506" s="24" t="s">
        <v>172</v>
      </c>
      <c r="Q506" s="24">
        <v>-0.6794</v>
      </c>
      <c r="R506" s="24">
        <v>-3.5350000000000001</v>
      </c>
      <c r="S506" s="24">
        <v>400.10399999999998</v>
      </c>
      <c r="T506" s="24">
        <v>400.6361</v>
      </c>
      <c r="U506" s="24">
        <v>3.0914999999999999</v>
      </c>
      <c r="V506" s="24">
        <v>51.021500000000003</v>
      </c>
      <c r="W506" s="24">
        <v>0</v>
      </c>
      <c r="X506" s="24">
        <v>8.0000000000000004E-4</v>
      </c>
      <c r="Y506" s="24">
        <v>-4.87E-2</v>
      </c>
      <c r="Z506" s="24">
        <v>-9.8799999999999999E-2</v>
      </c>
      <c r="AA506" s="24">
        <v>0.20610000000000001</v>
      </c>
      <c r="AB506">
        <f t="shared" ref="AB506" si="52">DEGREES(ATAN2(F506,-G506))</f>
        <v>5.5092078707085719E-2</v>
      </c>
      <c r="AC506" s="14">
        <f t="shared" ref="AC506" si="53">IF(B506="PMMPSI2",F506*COS(RADIANS(E506)),F506)</f>
        <v>0.40968002525307851</v>
      </c>
    </row>
    <row r="507" spans="1:29" x14ac:dyDescent="0.2">
      <c r="A507" s="24" t="s">
        <v>96</v>
      </c>
      <c r="B507" s="24" t="s">
        <v>160</v>
      </c>
      <c r="C507" s="24">
        <v>0.96309999999999996</v>
      </c>
      <c r="D507" s="24">
        <v>-0.1678</v>
      </c>
      <c r="E507" s="24">
        <v>-9.6597000000000008</v>
      </c>
      <c r="F507" s="24">
        <v>0.41599999999999998</v>
      </c>
      <c r="G507" s="24">
        <v>-2.9999999999999997E-4</v>
      </c>
      <c r="H507" s="24">
        <v>0.28749999999999998</v>
      </c>
      <c r="I507" s="24">
        <v>0</v>
      </c>
      <c r="J507" s="24">
        <v>0</v>
      </c>
      <c r="K507" s="24">
        <v>0.1198</v>
      </c>
      <c r="L507" s="24">
        <v>-0.85699999999999998</v>
      </c>
      <c r="M507" s="24">
        <v>-2.2877999999999998</v>
      </c>
      <c r="N507" s="24">
        <v>3.4340000000000002</v>
      </c>
      <c r="O507" s="24">
        <v>8.6999999999999994E-3</v>
      </c>
      <c r="P507" s="24" t="s">
        <v>172</v>
      </c>
      <c r="Q507" s="24">
        <v>-0.68259999999999998</v>
      </c>
      <c r="R507" s="24">
        <v>-5.6111000000000004</v>
      </c>
      <c r="S507" s="24">
        <v>400.10399999999998</v>
      </c>
      <c r="T507" s="24">
        <v>400.64350000000002</v>
      </c>
      <c r="U507" s="24">
        <v>3.0659000000000001</v>
      </c>
      <c r="V507" s="24">
        <v>50.5929</v>
      </c>
      <c r="W507" s="24">
        <v>0</v>
      </c>
      <c r="X507" s="24">
        <v>8.0000000000000004E-4</v>
      </c>
      <c r="Y507" s="24">
        <v>-3.5999999999999997E-2</v>
      </c>
      <c r="Z507" s="24">
        <v>1.24E-2</v>
      </c>
      <c r="AA507" s="24">
        <v>1.1997</v>
      </c>
      <c r="AB507">
        <f t="shared" ref="AB507:AB570" si="54">DEGREES(ATAN2(F507,-G507))</f>
        <v>4.1319064601405942E-2</v>
      </c>
      <c r="AC507" s="14">
        <f t="shared" ref="AC507:AC570" si="55">IF(B507="PMMPSI2",F507*COS(RADIANS(E507)),F507)</f>
        <v>0.41010184185897608</v>
      </c>
    </row>
    <row r="508" spans="1:29" x14ac:dyDescent="0.2">
      <c r="A508" s="24" t="s">
        <v>96</v>
      </c>
      <c r="B508" s="24" t="s">
        <v>160</v>
      </c>
      <c r="C508" s="24">
        <v>1.9239999999999999</v>
      </c>
      <c r="D508" s="24">
        <v>-0.32369999999999999</v>
      </c>
      <c r="E508" s="24">
        <v>-8.6621000000000006</v>
      </c>
      <c r="F508" s="24">
        <v>0.41599999999999998</v>
      </c>
      <c r="G508" s="24">
        <v>-2.0000000000000001E-4</v>
      </c>
      <c r="H508" s="24">
        <v>0.55569999999999997</v>
      </c>
      <c r="I508" s="24">
        <v>0</v>
      </c>
      <c r="J508" s="24">
        <v>1E-4</v>
      </c>
      <c r="K508" s="24">
        <v>0.108</v>
      </c>
      <c r="L508" s="24">
        <v>-0.81110000000000004</v>
      </c>
      <c r="M508" s="24">
        <v>-3.2635000000000001</v>
      </c>
      <c r="N508" s="24">
        <v>3.4399000000000002</v>
      </c>
      <c r="O508" s="24">
        <v>0.12640000000000001</v>
      </c>
      <c r="P508" s="24" t="s">
        <v>172</v>
      </c>
      <c r="Q508" s="24">
        <v>-0.69210000000000005</v>
      </c>
      <c r="R508" s="24">
        <v>-7.2617000000000003</v>
      </c>
      <c r="S508" s="24">
        <v>400.10399999999998</v>
      </c>
      <c r="T508" s="24">
        <v>400.65440000000001</v>
      </c>
      <c r="U508" s="24">
        <v>3.0291000000000001</v>
      </c>
      <c r="V508" s="24">
        <v>50.112299999999998</v>
      </c>
      <c r="W508" s="24">
        <v>0</v>
      </c>
      <c r="X508" s="24">
        <v>6.9999999999999999E-4</v>
      </c>
      <c r="Y508" s="24">
        <v>-2.9000000000000001E-2</v>
      </c>
      <c r="Z508" s="24">
        <v>0.1206</v>
      </c>
      <c r="AA508" s="24">
        <v>2.1238000000000001</v>
      </c>
      <c r="AB508">
        <f t="shared" si="54"/>
        <v>2.7546045720505861E-2</v>
      </c>
      <c r="AC508" s="14">
        <f t="shared" si="55"/>
        <v>0.41125499023065853</v>
      </c>
    </row>
    <row r="509" spans="1:29" x14ac:dyDescent="0.2">
      <c r="A509" s="24" t="s">
        <v>96</v>
      </c>
      <c r="B509" s="24" t="s">
        <v>160</v>
      </c>
      <c r="C509" s="24">
        <v>2.8881000000000001</v>
      </c>
      <c r="D509" s="24">
        <v>-0.45760000000000001</v>
      </c>
      <c r="E509" s="24">
        <v>-7.0750000000000002</v>
      </c>
      <c r="F509" s="24">
        <v>0.41599999999999998</v>
      </c>
      <c r="G509" s="24">
        <v>-1E-4</v>
      </c>
      <c r="H509" s="24">
        <v>0.78749999999999998</v>
      </c>
      <c r="I509" s="24">
        <v>0</v>
      </c>
      <c r="J509" s="24">
        <v>0</v>
      </c>
      <c r="K509" s="24">
        <v>8.8800000000000004E-2</v>
      </c>
      <c r="L509" s="24">
        <v>-0.74239999999999995</v>
      </c>
      <c r="M509" s="24">
        <v>-3.9241000000000001</v>
      </c>
      <c r="N509" s="24">
        <v>3.4805999999999999</v>
      </c>
      <c r="O509" s="24">
        <v>0.24110000000000001</v>
      </c>
      <c r="P509" s="24" t="s">
        <v>172</v>
      </c>
      <c r="Q509" s="24">
        <v>-0.70430000000000004</v>
      </c>
      <c r="R509" s="24">
        <v>-8.2657000000000007</v>
      </c>
      <c r="S509" s="24">
        <v>400.10399999999998</v>
      </c>
      <c r="T509" s="24">
        <v>400.66410000000002</v>
      </c>
      <c r="U509" s="24">
        <v>2.9906999999999999</v>
      </c>
      <c r="V509" s="24">
        <v>49.704900000000002</v>
      </c>
      <c r="W509" s="24">
        <v>0</v>
      </c>
      <c r="X509" s="24">
        <v>8.0000000000000004E-4</v>
      </c>
      <c r="Y509" s="24">
        <v>-3.0200000000000001E-2</v>
      </c>
      <c r="Z509" s="24">
        <v>0.20660000000000001</v>
      </c>
      <c r="AA509" s="24">
        <v>2.8582000000000001</v>
      </c>
      <c r="AB509">
        <f t="shared" si="54"/>
        <v>1.377302365612372E-2</v>
      </c>
      <c r="AC509" s="14">
        <f t="shared" si="55"/>
        <v>0.41283248229143099</v>
      </c>
    </row>
    <row r="510" spans="1:29" x14ac:dyDescent="0.2">
      <c r="A510" s="24" t="s">
        <v>96</v>
      </c>
      <c r="B510" s="24" t="s">
        <v>160</v>
      </c>
      <c r="C510" s="24">
        <v>3.8601999999999999</v>
      </c>
      <c r="D510" s="24">
        <v>-0.56089999999999995</v>
      </c>
      <c r="E510" s="24">
        <v>-4.9968000000000004</v>
      </c>
      <c r="F510" s="24">
        <v>0.41599999999999998</v>
      </c>
      <c r="G510" s="24">
        <v>0</v>
      </c>
      <c r="H510" s="24">
        <v>0.96660000000000001</v>
      </c>
      <c r="I510" s="24">
        <v>0</v>
      </c>
      <c r="J510" s="24">
        <v>0</v>
      </c>
      <c r="K510" s="24">
        <v>6.3200000000000006E-2</v>
      </c>
      <c r="L510" s="24">
        <v>-0.68669999999999998</v>
      </c>
      <c r="M510" s="24">
        <v>-4.1497000000000002</v>
      </c>
      <c r="N510" s="24">
        <v>3.5596999999999999</v>
      </c>
      <c r="O510" s="24">
        <v>0.34329999999999999</v>
      </c>
      <c r="P510" s="24" t="s">
        <v>172</v>
      </c>
      <c r="Q510" s="24">
        <v>-0.71319999999999995</v>
      </c>
      <c r="R510" s="24">
        <v>-8.5145999999999997</v>
      </c>
      <c r="S510" s="24">
        <v>400.10399999999998</v>
      </c>
      <c r="T510" s="24">
        <v>400.66820000000001</v>
      </c>
      <c r="U510" s="24">
        <v>2.9607000000000001</v>
      </c>
      <c r="V510" s="24">
        <v>49.477899999999998</v>
      </c>
      <c r="W510" s="24">
        <v>0</v>
      </c>
      <c r="X510" s="24">
        <v>8.9999999999999998E-4</v>
      </c>
      <c r="Y510" s="24">
        <v>-3.9699999999999999E-2</v>
      </c>
      <c r="Z510" s="24">
        <v>0.25490000000000002</v>
      </c>
      <c r="AA510" s="24">
        <v>3.4251</v>
      </c>
      <c r="AB510">
        <f t="shared" si="54"/>
        <v>0</v>
      </c>
      <c r="AC510" s="14">
        <f t="shared" si="55"/>
        <v>0.4144190187209239</v>
      </c>
    </row>
    <row r="511" spans="1:29" x14ac:dyDescent="0.2">
      <c r="A511" s="24" t="s">
        <v>96</v>
      </c>
      <c r="B511" s="24" t="s">
        <v>160</v>
      </c>
      <c r="C511" s="24">
        <v>4.8314000000000004</v>
      </c>
      <c r="D511" s="24">
        <v>-0.62560000000000004</v>
      </c>
      <c r="E511" s="24">
        <v>-2.5863999999999998</v>
      </c>
      <c r="F511" s="24">
        <v>0.41599999999999998</v>
      </c>
      <c r="G511" s="24">
        <v>0</v>
      </c>
      <c r="H511" s="24">
        <v>1.0795999999999999</v>
      </c>
      <c r="I511" s="24">
        <v>0</v>
      </c>
      <c r="J511" s="24">
        <v>0</v>
      </c>
      <c r="K511" s="24">
        <v>3.2800000000000003E-2</v>
      </c>
      <c r="L511" s="24">
        <v>-0.67979999999999996</v>
      </c>
      <c r="M511" s="24">
        <v>-3.9051</v>
      </c>
      <c r="N511" s="24">
        <v>3.6650999999999998</v>
      </c>
      <c r="O511" s="24">
        <v>0.4239</v>
      </c>
      <c r="P511" s="24" t="s">
        <v>172</v>
      </c>
      <c r="Q511" s="24">
        <v>-0.71379999999999999</v>
      </c>
      <c r="R511" s="24">
        <v>-8.0381999999999998</v>
      </c>
      <c r="S511" s="24">
        <v>400.10399999999998</v>
      </c>
      <c r="T511" s="24">
        <v>400.66430000000003</v>
      </c>
      <c r="U511" s="24">
        <v>2.9466999999999999</v>
      </c>
      <c r="V511" s="24">
        <v>49.485900000000001</v>
      </c>
      <c r="W511" s="24">
        <v>0</v>
      </c>
      <c r="X511" s="24">
        <v>1.1000000000000001E-3</v>
      </c>
      <c r="Y511" s="24">
        <v>-5.4600000000000003E-2</v>
      </c>
      <c r="Z511" s="24">
        <v>0.26019999999999999</v>
      </c>
      <c r="AA511" s="24">
        <v>3.9521000000000002</v>
      </c>
      <c r="AB511">
        <f t="shared" si="54"/>
        <v>0</v>
      </c>
      <c r="AC511" s="14">
        <f t="shared" si="55"/>
        <v>0.41557622463727295</v>
      </c>
    </row>
    <row r="512" spans="1:29" x14ac:dyDescent="0.2">
      <c r="A512" s="24" t="s">
        <v>96</v>
      </c>
      <c r="B512" s="24" t="s">
        <v>160</v>
      </c>
      <c r="C512" s="24">
        <v>5.8045</v>
      </c>
      <c r="D512" s="24">
        <v>-0.64759999999999995</v>
      </c>
      <c r="E512" s="24">
        <v>0</v>
      </c>
      <c r="F512" s="24">
        <v>0.41599999999999998</v>
      </c>
      <c r="G512" s="24">
        <v>0</v>
      </c>
      <c r="H512" s="24">
        <v>1.1180000000000001</v>
      </c>
      <c r="I512" s="24">
        <v>0</v>
      </c>
      <c r="J512" s="24">
        <v>0</v>
      </c>
      <c r="K512" s="24">
        <v>-2.0000000000000001E-4</v>
      </c>
      <c r="L512" s="24">
        <v>-0.73939999999999995</v>
      </c>
      <c r="M512" s="24">
        <v>-3.2522000000000002</v>
      </c>
      <c r="N512" s="24">
        <v>3.7711999999999999</v>
      </c>
      <c r="O512" s="24">
        <v>0.47499999999999998</v>
      </c>
      <c r="P512" s="24" t="s">
        <v>172</v>
      </c>
      <c r="Q512" s="24">
        <v>-0.70440000000000003</v>
      </c>
      <c r="R512" s="24">
        <v>-6.9676999999999998</v>
      </c>
      <c r="S512" s="24">
        <v>400.10399999999998</v>
      </c>
      <c r="T512" s="24">
        <v>400.65320000000003</v>
      </c>
      <c r="U512" s="24">
        <v>2.9512</v>
      </c>
      <c r="V512" s="24">
        <v>49.728900000000003</v>
      </c>
      <c r="W512" s="24">
        <v>0</v>
      </c>
      <c r="X512" s="24">
        <v>1.4E-3</v>
      </c>
      <c r="Y512" s="24">
        <v>-6.9500000000000006E-2</v>
      </c>
      <c r="Z512" s="24">
        <v>0.22950000000000001</v>
      </c>
      <c r="AA512" s="24">
        <v>4.5614999999999997</v>
      </c>
      <c r="AB512">
        <f t="shared" si="54"/>
        <v>0</v>
      </c>
      <c r="AC512" s="14">
        <f t="shared" si="55"/>
        <v>0.41599999999999998</v>
      </c>
    </row>
    <row r="513" spans="1:29" x14ac:dyDescent="0.2">
      <c r="A513" s="24" t="s">
        <v>96</v>
      </c>
      <c r="B513" s="24" t="s">
        <v>160</v>
      </c>
      <c r="C513" s="24">
        <v>6.7775999999999996</v>
      </c>
      <c r="D513" s="24">
        <v>-0.62539999999999996</v>
      </c>
      <c r="E513" s="24">
        <v>2.5863999999999998</v>
      </c>
      <c r="F513" s="24">
        <v>0.41599999999999998</v>
      </c>
      <c r="G513" s="24">
        <v>0</v>
      </c>
      <c r="H513" s="24">
        <v>1.0787</v>
      </c>
      <c r="I513" s="24">
        <v>0</v>
      </c>
      <c r="J513" s="24">
        <v>0</v>
      </c>
      <c r="K513" s="24">
        <v>-3.3099999999999997E-2</v>
      </c>
      <c r="L513" s="24">
        <v>-0.85529999999999995</v>
      </c>
      <c r="M513" s="24">
        <v>-2.3224</v>
      </c>
      <c r="N513" s="24">
        <v>3.8475000000000001</v>
      </c>
      <c r="O513" s="24">
        <v>0.49149999999999999</v>
      </c>
      <c r="P513" s="24" t="s">
        <v>172</v>
      </c>
      <c r="Q513" s="24">
        <v>-0.68859999999999999</v>
      </c>
      <c r="R513" s="24">
        <v>-5.4603000000000002</v>
      </c>
      <c r="S513" s="24">
        <v>400.10399999999998</v>
      </c>
      <c r="T513" s="24">
        <v>400.63839999999999</v>
      </c>
      <c r="U513" s="24">
        <v>2.9733000000000001</v>
      </c>
      <c r="V513" s="24">
        <v>50.175899999999999</v>
      </c>
      <c r="W513" s="24">
        <v>0</v>
      </c>
      <c r="X513" s="24">
        <v>1.6000000000000001E-3</v>
      </c>
      <c r="Y513" s="24">
        <v>-7.9500000000000001E-2</v>
      </c>
      <c r="Z513" s="24">
        <v>0.17710000000000001</v>
      </c>
      <c r="AA513" s="24">
        <v>5.2542999999999997</v>
      </c>
      <c r="AB513">
        <f t="shared" si="54"/>
        <v>0</v>
      </c>
      <c r="AC513" s="14">
        <f t="shared" si="55"/>
        <v>0.41557622463727295</v>
      </c>
    </row>
    <row r="514" spans="1:29" x14ac:dyDescent="0.2">
      <c r="A514" s="24" t="s">
        <v>96</v>
      </c>
      <c r="B514" s="24" t="s">
        <v>160</v>
      </c>
      <c r="C514" s="24">
        <v>7.7488000000000001</v>
      </c>
      <c r="D514" s="24">
        <v>-0.56059999999999999</v>
      </c>
      <c r="E514" s="24">
        <v>4.9968000000000004</v>
      </c>
      <c r="F514" s="24">
        <v>0.41599999999999998</v>
      </c>
      <c r="G514" s="24">
        <v>0</v>
      </c>
      <c r="H514" s="24">
        <v>0.96499999999999997</v>
      </c>
      <c r="I514" s="24">
        <v>0</v>
      </c>
      <c r="J514" s="24">
        <v>0</v>
      </c>
      <c r="K514" s="24">
        <v>-6.3399999999999998E-2</v>
      </c>
      <c r="L514" s="24">
        <v>-0.99309999999999998</v>
      </c>
      <c r="M514" s="24">
        <v>-1.2646999999999999</v>
      </c>
      <c r="N514" s="24">
        <v>3.8727999999999998</v>
      </c>
      <c r="O514" s="24">
        <v>0.47099999999999997</v>
      </c>
      <c r="P514" s="24" t="s">
        <v>172</v>
      </c>
      <c r="Q514" s="24">
        <v>-0.67310000000000003</v>
      </c>
      <c r="R514" s="24">
        <v>-3.6322999999999999</v>
      </c>
      <c r="S514" s="24">
        <v>400.10399999999998</v>
      </c>
      <c r="T514" s="24">
        <v>400.62439999999998</v>
      </c>
      <c r="U514" s="24">
        <v>3.0099</v>
      </c>
      <c r="V514" s="24">
        <v>50.791600000000003</v>
      </c>
      <c r="W514" s="24">
        <v>0</v>
      </c>
      <c r="X514" s="24">
        <v>1.6000000000000001E-3</v>
      </c>
      <c r="Y514" s="24">
        <v>-8.2299999999999998E-2</v>
      </c>
      <c r="Z514" s="24">
        <v>0.1171</v>
      </c>
      <c r="AA514" s="24">
        <v>5.8639999999999999</v>
      </c>
      <c r="AB514">
        <f t="shared" si="54"/>
        <v>0</v>
      </c>
      <c r="AC514" s="14">
        <f t="shared" si="55"/>
        <v>0.4144190187209239</v>
      </c>
    </row>
    <row r="515" spans="1:29" x14ac:dyDescent="0.2">
      <c r="A515" s="24" t="s">
        <v>96</v>
      </c>
      <c r="B515" s="24" t="s">
        <v>160</v>
      </c>
      <c r="C515" s="24">
        <v>8.7166999999999994</v>
      </c>
      <c r="D515" s="24">
        <v>-0.45760000000000001</v>
      </c>
      <c r="E515" s="24">
        <v>7.0670999999999999</v>
      </c>
      <c r="F515" s="24">
        <v>0.41599999999999998</v>
      </c>
      <c r="G515" s="24">
        <v>0</v>
      </c>
      <c r="H515" s="24">
        <v>0.78569999999999995</v>
      </c>
      <c r="I515" s="24">
        <v>0</v>
      </c>
      <c r="J515" s="24">
        <v>0</v>
      </c>
      <c r="K515" s="24">
        <v>-8.8800000000000004E-2</v>
      </c>
      <c r="L515" s="24">
        <v>-1.1093999999999999</v>
      </c>
      <c r="M515" s="24">
        <v>-0.19470000000000001</v>
      </c>
      <c r="N515" s="24">
        <v>3.8452999999999999</v>
      </c>
      <c r="O515" s="24">
        <v>0.41360000000000002</v>
      </c>
      <c r="P515" s="24" t="s">
        <v>172</v>
      </c>
      <c r="Q515" s="24">
        <v>-0.66490000000000005</v>
      </c>
      <c r="R515" s="24">
        <v>-1.5397000000000001</v>
      </c>
      <c r="S515" s="24">
        <v>400.10399999999998</v>
      </c>
      <c r="T515" s="24">
        <v>400.61439999999999</v>
      </c>
      <c r="U515" s="24">
        <v>3.0581</v>
      </c>
      <c r="V515" s="24">
        <v>51.545999999999999</v>
      </c>
      <c r="W515" s="24">
        <v>0</v>
      </c>
      <c r="X515" s="24">
        <v>1.5E-3</v>
      </c>
      <c r="Y515" s="24">
        <v>-7.9299999999999995E-2</v>
      </c>
      <c r="Z515" s="24">
        <v>5.6500000000000002E-2</v>
      </c>
      <c r="AA515" s="24">
        <v>6.1157000000000004</v>
      </c>
      <c r="AB515">
        <f t="shared" si="54"/>
        <v>0</v>
      </c>
      <c r="AC515" s="14">
        <f t="shared" si="55"/>
        <v>0.41283954312643389</v>
      </c>
    </row>
    <row r="516" spans="1:29" x14ac:dyDescent="0.2">
      <c r="A516" s="24" t="s">
        <v>96</v>
      </c>
      <c r="B516" s="24" t="s">
        <v>160</v>
      </c>
      <c r="C516" s="24">
        <v>9.6850000000000005</v>
      </c>
      <c r="D516" s="24">
        <v>-0.32300000000000001</v>
      </c>
      <c r="E516" s="24">
        <v>8.6621000000000006</v>
      </c>
      <c r="F516" s="24">
        <v>0.41599999999999998</v>
      </c>
      <c r="G516" s="24">
        <v>1E-4</v>
      </c>
      <c r="H516" s="24">
        <v>0.55400000000000005</v>
      </c>
      <c r="I516" s="24">
        <v>0</v>
      </c>
      <c r="J516" s="24">
        <v>0</v>
      </c>
      <c r="K516" s="24">
        <v>-0.1079</v>
      </c>
      <c r="L516" s="24">
        <v>-1.1717</v>
      </c>
      <c r="M516" s="24">
        <v>0.82889999999999997</v>
      </c>
      <c r="N516" s="24">
        <v>3.7841</v>
      </c>
      <c r="O516" s="24">
        <v>0.32229999999999998</v>
      </c>
      <c r="P516" s="24" t="s">
        <v>172</v>
      </c>
      <c r="Q516" s="24">
        <v>-0.66779999999999995</v>
      </c>
      <c r="R516" s="24">
        <v>0.78469999999999995</v>
      </c>
      <c r="S516" s="24">
        <v>400.10399999999998</v>
      </c>
      <c r="T516" s="24">
        <v>400.60969999999998</v>
      </c>
      <c r="U516" s="24">
        <v>3.1143999999999998</v>
      </c>
      <c r="V516" s="24">
        <v>52.401200000000003</v>
      </c>
      <c r="W516" s="24">
        <v>0</v>
      </c>
      <c r="X516" s="24">
        <v>1.2999999999999999E-3</v>
      </c>
      <c r="Y516" s="24">
        <v>-7.4999999999999997E-2</v>
      </c>
      <c r="Z516" s="24">
        <v>-6.7999999999999996E-3</v>
      </c>
      <c r="AA516" s="24">
        <v>5.7653999999999996</v>
      </c>
      <c r="AB516">
        <f t="shared" si="54"/>
        <v>-1.377302365612372E-2</v>
      </c>
      <c r="AC516" s="14">
        <f t="shared" si="55"/>
        <v>0.41125499023065853</v>
      </c>
    </row>
    <row r="517" spans="1:29" x14ac:dyDescent="0.2">
      <c r="A517" s="24" t="s">
        <v>96</v>
      </c>
      <c r="B517" s="24" t="s">
        <v>160</v>
      </c>
      <c r="C517" s="24">
        <v>10.645899999999999</v>
      </c>
      <c r="D517" s="24">
        <v>-0.1671</v>
      </c>
      <c r="E517" s="24">
        <v>9.6597000000000008</v>
      </c>
      <c r="F517" s="24">
        <v>0.41599999999999998</v>
      </c>
      <c r="G517" s="24">
        <v>2.0000000000000001E-4</v>
      </c>
      <c r="H517" s="24">
        <v>0.28599999999999998</v>
      </c>
      <c r="I517" s="24">
        <v>0</v>
      </c>
      <c r="J517" s="24">
        <v>0</v>
      </c>
      <c r="K517" s="24">
        <v>-0.1197</v>
      </c>
      <c r="L517" s="24">
        <v>-1.1707000000000001</v>
      </c>
      <c r="M517" s="24">
        <v>1.7943</v>
      </c>
      <c r="N517" s="24">
        <v>3.7204000000000002</v>
      </c>
      <c r="O517" s="24">
        <v>0.20300000000000001</v>
      </c>
      <c r="P517" s="24" t="s">
        <v>172</v>
      </c>
      <c r="Q517" s="24">
        <v>-0.6804</v>
      </c>
      <c r="R517" s="24">
        <v>3.2643</v>
      </c>
      <c r="S517" s="24">
        <v>400.10399999999998</v>
      </c>
      <c r="T517" s="24">
        <v>400.6096</v>
      </c>
      <c r="U517" s="24">
        <v>3.1739999999999999</v>
      </c>
      <c r="V517" s="24">
        <v>53.286700000000003</v>
      </c>
      <c r="W517" s="24">
        <v>0</v>
      </c>
      <c r="X517" s="24">
        <v>1.1000000000000001E-3</v>
      </c>
      <c r="Y517" s="24">
        <v>-7.4700000000000003E-2</v>
      </c>
      <c r="Z517" s="24">
        <v>-8.0299999999999996E-2</v>
      </c>
      <c r="AA517" s="24">
        <v>4.7423000000000002</v>
      </c>
      <c r="AB517">
        <f t="shared" si="54"/>
        <v>-2.7546045720505861E-2</v>
      </c>
      <c r="AC517" s="14">
        <f t="shared" si="55"/>
        <v>0.41010184185897608</v>
      </c>
    </row>
    <row r="518" spans="1:29" x14ac:dyDescent="0.2">
      <c r="A518" s="24" t="s">
        <v>96</v>
      </c>
      <c r="B518" s="24" t="s">
        <v>160</v>
      </c>
      <c r="C518" s="24">
        <v>11.604799999999999</v>
      </c>
      <c r="D518" s="24">
        <v>0</v>
      </c>
      <c r="E518" s="24">
        <v>10</v>
      </c>
      <c r="F518" s="24">
        <v>0.41599999999999998</v>
      </c>
      <c r="G518" s="24">
        <v>2.0000000000000001E-4</v>
      </c>
      <c r="H518" s="24">
        <v>-5.0000000000000001E-4</v>
      </c>
      <c r="I518" s="24">
        <v>0</v>
      </c>
      <c r="J518" s="24">
        <v>0</v>
      </c>
      <c r="K518" s="24">
        <v>-0.1237</v>
      </c>
      <c r="L518" s="24">
        <v>-1.1212</v>
      </c>
      <c r="M518" s="24">
        <v>2.7008000000000001</v>
      </c>
      <c r="N518" s="24">
        <v>3.6833</v>
      </c>
      <c r="O518" s="24">
        <v>6.4899999999999999E-2</v>
      </c>
      <c r="P518" s="24" t="s">
        <v>172</v>
      </c>
      <c r="Q518" s="24">
        <v>-0.69720000000000004</v>
      </c>
      <c r="R518" s="24">
        <v>5.7282000000000002</v>
      </c>
      <c r="S518" s="24">
        <v>400.10399999999998</v>
      </c>
      <c r="T518" s="24">
        <v>400.6123</v>
      </c>
      <c r="U518" s="24">
        <v>3.2296999999999998</v>
      </c>
      <c r="V518" s="24">
        <v>54.0867</v>
      </c>
      <c r="W518" s="24">
        <v>0</v>
      </c>
      <c r="X518" s="24">
        <v>1E-3</v>
      </c>
      <c r="Y518" s="24">
        <v>-8.1699999999999995E-2</v>
      </c>
      <c r="Z518" s="24">
        <v>-0.1696</v>
      </c>
      <c r="AA518" s="24">
        <v>3.2139000000000002</v>
      </c>
      <c r="AB518">
        <f t="shared" si="54"/>
        <v>-2.7546045720505861E-2</v>
      </c>
      <c r="AC518" s="14">
        <f t="shared" si="55"/>
        <v>0.40968002525307851</v>
      </c>
    </row>
    <row r="519" spans="1:29" x14ac:dyDescent="0.2">
      <c r="A519" s="24" t="s">
        <v>96</v>
      </c>
      <c r="B519" s="24" t="s">
        <v>160</v>
      </c>
      <c r="C519" s="24">
        <v>12.563800000000001</v>
      </c>
      <c r="D519" s="24">
        <v>0.1671</v>
      </c>
      <c r="E519" s="24">
        <v>9.6597000000000008</v>
      </c>
      <c r="F519" s="24">
        <v>0.41599999999999998</v>
      </c>
      <c r="G519" s="24">
        <v>1E-4</v>
      </c>
      <c r="H519" s="24">
        <v>-0.28720000000000001</v>
      </c>
      <c r="I519" s="24">
        <v>0</v>
      </c>
      <c r="J519" s="24">
        <v>0</v>
      </c>
      <c r="K519" s="24">
        <v>-0.1198</v>
      </c>
      <c r="L519" s="24">
        <v>-1.0508999999999999</v>
      </c>
      <c r="M519" s="24">
        <v>3.5249999999999999</v>
      </c>
      <c r="N519" s="24">
        <v>3.6859999999999999</v>
      </c>
      <c r="O519" s="24">
        <v>-7.9699999999999993E-2</v>
      </c>
      <c r="P519" s="24" t="s">
        <v>172</v>
      </c>
      <c r="Q519" s="24">
        <v>-0.71140000000000003</v>
      </c>
      <c r="R519" s="24">
        <v>7.9157999999999999</v>
      </c>
      <c r="S519" s="24">
        <v>400.10399999999998</v>
      </c>
      <c r="T519" s="24">
        <v>400.6164</v>
      </c>
      <c r="U519" s="24">
        <v>3.2721</v>
      </c>
      <c r="V519" s="24">
        <v>54.656599999999997</v>
      </c>
      <c r="W519" s="24">
        <v>0</v>
      </c>
      <c r="X519" s="24">
        <v>1.1000000000000001E-3</v>
      </c>
      <c r="Y519" s="24">
        <v>-9.5699999999999993E-2</v>
      </c>
      <c r="Z519" s="24">
        <v>-0.27200000000000002</v>
      </c>
      <c r="AA519" s="24">
        <v>1.5323</v>
      </c>
      <c r="AB519">
        <f t="shared" si="54"/>
        <v>-1.377302365612372E-2</v>
      </c>
      <c r="AC519" s="14">
        <f t="shared" si="55"/>
        <v>0.41010184185897608</v>
      </c>
    </row>
    <row r="520" spans="1:29" x14ac:dyDescent="0.2">
      <c r="A520" s="24" t="s">
        <v>96</v>
      </c>
      <c r="B520" s="24" t="s">
        <v>160</v>
      </c>
      <c r="C520" s="24">
        <v>13.524699999999999</v>
      </c>
      <c r="D520" s="24">
        <v>0.32290000000000002</v>
      </c>
      <c r="E520" s="24">
        <v>8.6621000000000006</v>
      </c>
      <c r="F520" s="24">
        <v>0.41599999999999998</v>
      </c>
      <c r="G520" s="24">
        <v>0</v>
      </c>
      <c r="H520" s="24">
        <v>-0.55549999999999999</v>
      </c>
      <c r="I520" s="24">
        <v>0</v>
      </c>
      <c r="J520" s="24">
        <v>-1E-4</v>
      </c>
      <c r="K520" s="24">
        <v>-0.1081</v>
      </c>
      <c r="L520" s="24">
        <v>-0.98480000000000001</v>
      </c>
      <c r="M520" s="24">
        <v>4.2069000000000001</v>
      </c>
      <c r="N520" s="24">
        <v>3.7210000000000001</v>
      </c>
      <c r="O520" s="24">
        <v>-0.21709999999999999</v>
      </c>
      <c r="P520" s="24" t="s">
        <v>172</v>
      </c>
      <c r="Q520" s="24">
        <v>-0.71809999999999996</v>
      </c>
      <c r="R520" s="24">
        <v>9.5416000000000007</v>
      </c>
      <c r="S520" s="24">
        <v>400.10399999999998</v>
      </c>
      <c r="T520" s="24">
        <v>400.62150000000003</v>
      </c>
      <c r="U520" s="24">
        <v>3.2921999999999998</v>
      </c>
      <c r="V520" s="24">
        <v>54.869700000000002</v>
      </c>
      <c r="W520" s="24">
        <v>0</v>
      </c>
      <c r="X520" s="24">
        <v>1.4E-3</v>
      </c>
      <c r="Y520" s="24">
        <v>-0.1129</v>
      </c>
      <c r="Z520" s="24">
        <v>-0.375</v>
      </c>
      <c r="AA520" s="24">
        <v>8.6300000000000002E-2</v>
      </c>
      <c r="AB520">
        <f t="shared" si="54"/>
        <v>0</v>
      </c>
      <c r="AC520" s="14">
        <f t="shared" si="55"/>
        <v>0.41125499023065853</v>
      </c>
    </row>
    <row r="521" spans="1:29" x14ac:dyDescent="0.2">
      <c r="A521" s="24" t="s">
        <v>96</v>
      </c>
      <c r="B521" s="24" t="s">
        <v>160</v>
      </c>
      <c r="C521" s="24">
        <v>14.488899999999999</v>
      </c>
      <c r="D521" s="24">
        <v>0.45689999999999997</v>
      </c>
      <c r="E521" s="24">
        <v>7.0750000000000002</v>
      </c>
      <c r="F521" s="24">
        <v>0.41599999999999998</v>
      </c>
      <c r="G521" s="24">
        <v>-1E-4</v>
      </c>
      <c r="H521" s="24">
        <v>-0.78749999999999998</v>
      </c>
      <c r="I521" s="24">
        <v>0</v>
      </c>
      <c r="J521" s="24">
        <v>0</v>
      </c>
      <c r="K521" s="24">
        <v>-8.8900000000000007E-2</v>
      </c>
      <c r="L521" s="24">
        <v>-0.93420000000000003</v>
      </c>
      <c r="M521" s="24">
        <v>4.6662999999999997</v>
      </c>
      <c r="N521" s="24">
        <v>3.7652999999999999</v>
      </c>
      <c r="O521" s="24">
        <v>-0.33410000000000001</v>
      </c>
      <c r="P521" s="24" t="s">
        <v>172</v>
      </c>
      <c r="Q521" s="24">
        <v>-0.7167</v>
      </c>
      <c r="R521" s="24">
        <v>10.3912</v>
      </c>
      <c r="S521" s="24">
        <v>400.10399999999998</v>
      </c>
      <c r="T521" s="24">
        <v>400.62810000000002</v>
      </c>
      <c r="U521" s="24">
        <v>3.2848999999999999</v>
      </c>
      <c r="V521" s="24">
        <v>54.672499999999999</v>
      </c>
      <c r="W521" s="24">
        <v>0</v>
      </c>
      <c r="X521" s="24">
        <v>1.6000000000000001E-3</v>
      </c>
      <c r="Y521" s="24">
        <v>-0.128</v>
      </c>
      <c r="Z521" s="24">
        <v>-0.46079999999999999</v>
      </c>
      <c r="AA521" s="24">
        <v>-0.86399999999999999</v>
      </c>
      <c r="AB521">
        <f t="shared" si="54"/>
        <v>1.377302365612372E-2</v>
      </c>
      <c r="AC521" s="14">
        <f t="shared" si="55"/>
        <v>0.41283248229143099</v>
      </c>
    </row>
    <row r="522" spans="1:29" x14ac:dyDescent="0.2">
      <c r="A522" s="24" t="s">
        <v>96</v>
      </c>
      <c r="B522" s="24" t="s">
        <v>160</v>
      </c>
      <c r="C522" s="24">
        <v>15.460900000000001</v>
      </c>
      <c r="D522" s="24">
        <v>0.56020000000000003</v>
      </c>
      <c r="E522" s="24">
        <v>4.9968000000000004</v>
      </c>
      <c r="F522" s="24">
        <v>0.41599999999999998</v>
      </c>
      <c r="G522" s="24">
        <v>-2.0000000000000001E-4</v>
      </c>
      <c r="H522" s="24">
        <v>-0.96679999999999999</v>
      </c>
      <c r="I522" s="24">
        <v>0</v>
      </c>
      <c r="J522" s="24">
        <v>0</v>
      </c>
      <c r="K522" s="24">
        <v>-6.3299999999999995E-2</v>
      </c>
      <c r="L522" s="24">
        <v>-0.8952</v>
      </c>
      <c r="M522" s="24">
        <v>4.8372999999999999</v>
      </c>
      <c r="N522" s="24">
        <v>3.7927</v>
      </c>
      <c r="O522" s="24">
        <v>-0.42059999999999997</v>
      </c>
      <c r="P522" s="24" t="s">
        <v>172</v>
      </c>
      <c r="Q522" s="24">
        <v>-0.71020000000000005</v>
      </c>
      <c r="R522" s="24">
        <v>10.397500000000001</v>
      </c>
      <c r="S522" s="24">
        <v>400.10399999999998</v>
      </c>
      <c r="T522" s="24">
        <v>400.6361</v>
      </c>
      <c r="U522" s="24">
        <v>3.2523</v>
      </c>
      <c r="V522" s="24">
        <v>54.119700000000002</v>
      </c>
      <c r="W522" s="24">
        <v>0</v>
      </c>
      <c r="X522" s="24">
        <v>1.8E-3</v>
      </c>
      <c r="Y522" s="24">
        <v>-0.1366</v>
      </c>
      <c r="Z522" s="24">
        <v>-0.51390000000000002</v>
      </c>
      <c r="AA522" s="24">
        <v>-1.2829999999999999</v>
      </c>
      <c r="AB522">
        <f t="shared" si="54"/>
        <v>2.7546045720505861E-2</v>
      </c>
      <c r="AC522" s="14">
        <f t="shared" si="55"/>
        <v>0.4144190187209239</v>
      </c>
    </row>
    <row r="523" spans="1:29" x14ac:dyDescent="0.2">
      <c r="A523" s="24" t="s">
        <v>96</v>
      </c>
      <c r="B523" s="24" t="s">
        <v>160</v>
      </c>
      <c r="C523" s="24">
        <v>16.432099999999998</v>
      </c>
      <c r="D523" s="24">
        <v>0.62490000000000001</v>
      </c>
      <c r="E523" s="24">
        <v>2.5863999999999998</v>
      </c>
      <c r="F523" s="24">
        <v>0.41599999999999998</v>
      </c>
      <c r="G523" s="24">
        <v>-2.0000000000000001E-4</v>
      </c>
      <c r="H523" s="24">
        <v>-1.08</v>
      </c>
      <c r="I523" s="24">
        <v>0</v>
      </c>
      <c r="J523" s="24">
        <v>0</v>
      </c>
      <c r="K523" s="24">
        <v>-3.2800000000000003E-2</v>
      </c>
      <c r="L523" s="24">
        <v>-0.85740000000000005</v>
      </c>
      <c r="M523" s="24">
        <v>4.6993</v>
      </c>
      <c r="N523" s="24">
        <v>3.7865000000000002</v>
      </c>
      <c r="O523" s="24">
        <v>-0.47170000000000001</v>
      </c>
      <c r="P523" s="24" t="s">
        <v>172</v>
      </c>
      <c r="Q523" s="24">
        <v>-0.70299999999999996</v>
      </c>
      <c r="R523" s="24">
        <v>9.6553000000000004</v>
      </c>
      <c r="S523" s="24">
        <v>400.10399999999998</v>
      </c>
      <c r="T523" s="24">
        <v>400.64479999999998</v>
      </c>
      <c r="U523" s="24">
        <v>3.2037</v>
      </c>
      <c r="V523" s="24">
        <v>53.3658</v>
      </c>
      <c r="W523" s="24">
        <v>0</v>
      </c>
      <c r="X523" s="24">
        <v>1.8E-3</v>
      </c>
      <c r="Y523" s="24">
        <v>-0.13669999999999999</v>
      </c>
      <c r="Z523" s="24">
        <v>-0.52780000000000005</v>
      </c>
      <c r="AA523" s="24">
        <v>-1.3379000000000001</v>
      </c>
      <c r="AB523">
        <f t="shared" si="54"/>
        <v>2.7546045720505861E-2</v>
      </c>
      <c r="AC523" s="14">
        <f t="shared" si="55"/>
        <v>0.41557622463727295</v>
      </c>
    </row>
    <row r="524" spans="1:29" x14ac:dyDescent="0.2">
      <c r="A524" s="24" t="s">
        <v>96</v>
      </c>
      <c r="B524" s="24" t="s">
        <v>160</v>
      </c>
      <c r="C524" s="24">
        <v>17.4053</v>
      </c>
      <c r="D524" s="24">
        <v>0.64690000000000003</v>
      </c>
      <c r="E524" s="24">
        <v>0</v>
      </c>
      <c r="F524" s="24">
        <v>0.41599999999999998</v>
      </c>
      <c r="G524" s="24">
        <v>-2.0000000000000001E-4</v>
      </c>
      <c r="H524" s="24">
        <v>-1.1184000000000001</v>
      </c>
      <c r="I524" s="24">
        <v>0</v>
      </c>
      <c r="J524" s="24">
        <v>0</v>
      </c>
      <c r="K524" s="24">
        <v>2.0000000000000001E-4</v>
      </c>
      <c r="L524" s="24">
        <v>-0.81499999999999995</v>
      </c>
      <c r="M524" s="24">
        <v>4.2855999999999996</v>
      </c>
      <c r="N524" s="24">
        <v>3.7461000000000002</v>
      </c>
      <c r="O524" s="24">
        <v>-0.4874</v>
      </c>
      <c r="P524" s="24" t="s">
        <v>172</v>
      </c>
      <c r="Q524" s="24">
        <v>-0.69850000000000001</v>
      </c>
      <c r="R524" s="24">
        <v>8.3670000000000009</v>
      </c>
      <c r="S524" s="24">
        <v>400.10399999999998</v>
      </c>
      <c r="T524" s="24">
        <v>400.65199999999999</v>
      </c>
      <c r="U524" s="24">
        <v>3.1532</v>
      </c>
      <c r="V524" s="24">
        <v>52.610500000000002</v>
      </c>
      <c r="W524" s="24">
        <v>0</v>
      </c>
      <c r="X524" s="24">
        <v>1.6000000000000001E-3</v>
      </c>
      <c r="Y524" s="24">
        <v>-0.12970000000000001</v>
      </c>
      <c r="Z524" s="24">
        <v>-0.5071</v>
      </c>
      <c r="AA524" s="24">
        <v>-1.2775000000000001</v>
      </c>
      <c r="AB524">
        <f t="shared" si="54"/>
        <v>2.7546045720505861E-2</v>
      </c>
      <c r="AC524" s="14">
        <f t="shared" si="55"/>
        <v>0.41599999999999998</v>
      </c>
    </row>
    <row r="525" spans="1:29" x14ac:dyDescent="0.2">
      <c r="A525" s="24" t="s">
        <v>96</v>
      </c>
      <c r="B525" s="24" t="s">
        <v>160</v>
      </c>
      <c r="C525" s="24">
        <v>18.378399999999999</v>
      </c>
      <c r="D525" s="24">
        <v>0.62470000000000003</v>
      </c>
      <c r="E525" s="24">
        <v>-2.5863999999999998</v>
      </c>
      <c r="F525" s="24">
        <v>0.41599999999999998</v>
      </c>
      <c r="G525" s="24">
        <v>-2.0000000000000001E-4</v>
      </c>
      <c r="H525" s="24">
        <v>-1.079</v>
      </c>
      <c r="I525" s="24">
        <v>0</v>
      </c>
      <c r="J525" s="24">
        <v>0</v>
      </c>
      <c r="K525" s="24">
        <v>3.32E-2</v>
      </c>
      <c r="L525" s="24">
        <v>-0.77359999999999995</v>
      </c>
      <c r="M525" s="24">
        <v>3.6636000000000002</v>
      </c>
      <c r="N525" s="24">
        <v>3.6840000000000002</v>
      </c>
      <c r="O525" s="24">
        <v>-0.47210000000000002</v>
      </c>
      <c r="P525" s="24" t="s">
        <v>172</v>
      </c>
      <c r="Q525" s="24">
        <v>-0.69699999999999995</v>
      </c>
      <c r="R525" s="24">
        <v>6.7481</v>
      </c>
      <c r="S525" s="24">
        <v>400.10399999999998</v>
      </c>
      <c r="T525" s="24">
        <v>400.65530000000001</v>
      </c>
      <c r="U525" s="24">
        <v>3.1143000000000001</v>
      </c>
      <c r="V525" s="24">
        <v>52.022199999999998</v>
      </c>
      <c r="W525" s="24">
        <v>0</v>
      </c>
      <c r="X525" s="24">
        <v>1.2999999999999999E-3</v>
      </c>
      <c r="Y525" s="24">
        <v>-0.1183</v>
      </c>
      <c r="Z525" s="24">
        <v>-0.46350000000000002</v>
      </c>
      <c r="AA525" s="24">
        <v>-1.2823</v>
      </c>
      <c r="AB525">
        <f t="shared" si="54"/>
        <v>2.7546045720505861E-2</v>
      </c>
      <c r="AC525" s="14">
        <f t="shared" si="55"/>
        <v>0.41557622463727295</v>
      </c>
    </row>
    <row r="526" spans="1:29" x14ac:dyDescent="0.2">
      <c r="A526" s="24" t="s">
        <v>96</v>
      </c>
      <c r="B526" s="24" t="s">
        <v>160</v>
      </c>
      <c r="C526" s="24">
        <v>19.349599999999999</v>
      </c>
      <c r="D526" s="24">
        <v>0.55989999999999995</v>
      </c>
      <c r="E526" s="24">
        <v>-4.9968000000000004</v>
      </c>
      <c r="F526" s="24">
        <v>0.41599999999999998</v>
      </c>
      <c r="G526" s="24">
        <v>-2.0000000000000001E-4</v>
      </c>
      <c r="H526" s="24">
        <v>-0.96519999999999995</v>
      </c>
      <c r="I526" s="24">
        <v>0</v>
      </c>
      <c r="J526" s="24">
        <v>0</v>
      </c>
      <c r="K526" s="24">
        <v>6.3500000000000001E-2</v>
      </c>
      <c r="L526" s="24">
        <v>-0.74780000000000002</v>
      </c>
      <c r="M526" s="24">
        <v>2.8997000000000002</v>
      </c>
      <c r="N526" s="24">
        <v>3.6177999999999999</v>
      </c>
      <c r="O526" s="24">
        <v>-0.43190000000000001</v>
      </c>
      <c r="P526" s="24" t="s">
        <v>172</v>
      </c>
      <c r="Q526" s="24">
        <v>-0.69620000000000004</v>
      </c>
      <c r="R526" s="24">
        <v>4.9448999999999996</v>
      </c>
      <c r="S526" s="24">
        <v>400.10399999999998</v>
      </c>
      <c r="T526" s="24">
        <v>400.6533</v>
      </c>
      <c r="U526" s="24">
        <v>3.0943000000000001</v>
      </c>
      <c r="V526" s="24">
        <v>51.673999999999999</v>
      </c>
      <c r="W526" s="24">
        <v>0</v>
      </c>
      <c r="X526" s="24">
        <v>1.1000000000000001E-3</v>
      </c>
      <c r="Y526" s="24">
        <v>-0.10539999999999999</v>
      </c>
      <c r="Z526" s="24">
        <v>-0.40870000000000001</v>
      </c>
      <c r="AA526" s="24">
        <v>-1.3701000000000001</v>
      </c>
      <c r="AB526">
        <f t="shared" si="54"/>
        <v>2.7546045720505861E-2</v>
      </c>
      <c r="AC526" s="14">
        <f t="shared" si="55"/>
        <v>0.4144190187209239</v>
      </c>
    </row>
    <row r="527" spans="1:29" x14ac:dyDescent="0.2">
      <c r="A527" s="24" t="s">
        <v>96</v>
      </c>
      <c r="B527" s="24" t="s">
        <v>160</v>
      </c>
      <c r="C527" s="24">
        <v>20.317499999999999</v>
      </c>
      <c r="D527" s="24">
        <v>0.45689999999999997</v>
      </c>
      <c r="E527" s="24">
        <v>-7.0670999999999999</v>
      </c>
      <c r="F527" s="24">
        <v>0.41599999999999998</v>
      </c>
      <c r="G527" s="24">
        <v>-2.0000000000000001E-4</v>
      </c>
      <c r="H527" s="24">
        <v>-0.78569999999999995</v>
      </c>
      <c r="I527" s="24">
        <v>0</v>
      </c>
      <c r="J527" s="24">
        <v>0</v>
      </c>
      <c r="K527" s="24">
        <v>8.8900000000000007E-2</v>
      </c>
      <c r="L527" s="24">
        <v>-0.75080000000000002</v>
      </c>
      <c r="M527" s="24">
        <v>2.0308999999999999</v>
      </c>
      <c r="N527" s="24">
        <v>3.5602999999999998</v>
      </c>
      <c r="O527" s="24">
        <v>-0.37219999999999998</v>
      </c>
      <c r="P527" s="24" t="s">
        <v>172</v>
      </c>
      <c r="Q527" s="24">
        <v>-0.69359999999999999</v>
      </c>
      <c r="R527" s="24">
        <v>3.0066999999999999</v>
      </c>
      <c r="S527" s="24">
        <v>400.10399999999998</v>
      </c>
      <c r="T527" s="24">
        <v>400.64699999999999</v>
      </c>
      <c r="U527" s="24">
        <v>3.0918999999999999</v>
      </c>
      <c r="V527" s="24">
        <v>51.5242</v>
      </c>
      <c r="W527" s="24">
        <v>0</v>
      </c>
      <c r="X527" s="24">
        <v>8.9999999999999998E-4</v>
      </c>
      <c r="Y527" s="24">
        <v>-9.2100000000000001E-2</v>
      </c>
      <c r="Z527" s="24">
        <v>-0.3483</v>
      </c>
      <c r="AA527" s="24">
        <v>-1.4058999999999999</v>
      </c>
      <c r="AB527">
        <f t="shared" si="54"/>
        <v>2.7546045720505861E-2</v>
      </c>
      <c r="AC527" s="14">
        <f t="shared" si="55"/>
        <v>0.41283954312643389</v>
      </c>
    </row>
    <row r="528" spans="1:29" x14ac:dyDescent="0.2">
      <c r="A528" s="24" t="s">
        <v>96</v>
      </c>
      <c r="B528" s="24" t="s">
        <v>160</v>
      </c>
      <c r="C528" s="24">
        <v>21.285699999999999</v>
      </c>
      <c r="D528" s="24">
        <v>0.32229999999999998</v>
      </c>
      <c r="E528" s="24">
        <v>-8.6621000000000006</v>
      </c>
      <c r="F528" s="24">
        <v>0.41599999999999998</v>
      </c>
      <c r="G528" s="24">
        <v>-2.9999999999999997E-4</v>
      </c>
      <c r="H528" s="24">
        <v>-0.55379999999999996</v>
      </c>
      <c r="I528" s="24">
        <v>0</v>
      </c>
      <c r="J528" s="24">
        <v>0</v>
      </c>
      <c r="K528" s="24">
        <v>0.108</v>
      </c>
      <c r="L528" s="24">
        <v>-0.78320000000000001</v>
      </c>
      <c r="M528" s="24">
        <v>1.0619000000000001</v>
      </c>
      <c r="N528" s="24">
        <v>3.5150999999999999</v>
      </c>
      <c r="O528" s="24">
        <v>-0.29659999999999997</v>
      </c>
      <c r="P528" s="24" t="s">
        <v>172</v>
      </c>
      <c r="Q528" s="24">
        <v>-0.68830000000000002</v>
      </c>
      <c r="R528" s="24">
        <v>0.92490000000000006</v>
      </c>
      <c r="S528" s="24">
        <v>400.10399999999998</v>
      </c>
      <c r="T528" s="24">
        <v>400.63959999999997</v>
      </c>
      <c r="U528" s="24">
        <v>3.0983000000000001</v>
      </c>
      <c r="V528" s="24">
        <v>51.448799999999999</v>
      </c>
      <c r="W528" s="24">
        <v>0</v>
      </c>
      <c r="X528" s="24">
        <v>8.0000000000000004E-4</v>
      </c>
      <c r="Y528" s="24">
        <v>-7.8299999999999995E-2</v>
      </c>
      <c r="Z528" s="24">
        <v>-0.2802</v>
      </c>
      <c r="AA528" s="24">
        <v>-1.2035</v>
      </c>
      <c r="AB528">
        <f t="shared" si="54"/>
        <v>4.1319064601405942E-2</v>
      </c>
      <c r="AC528" s="14">
        <f t="shared" si="55"/>
        <v>0.41125499023065853</v>
      </c>
    </row>
    <row r="529" spans="1:29" x14ac:dyDescent="0.2">
      <c r="A529" s="24" t="s">
        <v>96</v>
      </c>
      <c r="B529" s="24" t="s">
        <v>160</v>
      </c>
      <c r="C529" s="24">
        <v>22.246600000000001</v>
      </c>
      <c r="D529" s="24">
        <v>0.16639999999999999</v>
      </c>
      <c r="E529" s="24">
        <v>-9.6597000000000008</v>
      </c>
      <c r="F529" s="24">
        <v>0.41599999999999998</v>
      </c>
      <c r="G529" s="24">
        <v>-4.0000000000000002E-4</v>
      </c>
      <c r="H529" s="24">
        <v>-0.28570000000000001</v>
      </c>
      <c r="I529" s="24">
        <v>0</v>
      </c>
      <c r="J529" s="24">
        <v>0</v>
      </c>
      <c r="K529" s="24">
        <v>0.1197</v>
      </c>
      <c r="L529" s="24">
        <v>-0.82889999999999997</v>
      </c>
      <c r="M529" s="24">
        <v>-0.01</v>
      </c>
      <c r="N529" s="24">
        <v>3.4794</v>
      </c>
      <c r="O529" s="24">
        <v>-0.20680000000000001</v>
      </c>
      <c r="P529" s="24" t="s">
        <v>172</v>
      </c>
      <c r="Q529" s="24">
        <v>-0.68230000000000002</v>
      </c>
      <c r="R529" s="24">
        <v>-1.2887999999999999</v>
      </c>
      <c r="S529" s="24">
        <v>400.10399999999998</v>
      </c>
      <c r="T529" s="24">
        <v>400.63490000000002</v>
      </c>
      <c r="U529" s="24">
        <v>3.1013000000000002</v>
      </c>
      <c r="V529" s="24">
        <v>51.309199999999997</v>
      </c>
      <c r="W529" s="24">
        <v>0</v>
      </c>
      <c r="X529" s="24">
        <v>8.0000000000000004E-4</v>
      </c>
      <c r="Y529" s="24">
        <v>-6.3600000000000004E-2</v>
      </c>
      <c r="Z529" s="24">
        <v>-0.1981</v>
      </c>
      <c r="AA529" s="24">
        <v>-0.65249999999999997</v>
      </c>
      <c r="AB529">
        <f t="shared" si="54"/>
        <v>5.5092078707085719E-2</v>
      </c>
      <c r="AC529" s="14">
        <f t="shared" si="55"/>
        <v>0.41010184185897608</v>
      </c>
    </row>
    <row r="530" spans="1:29" s="15" customFormat="1" x14ac:dyDescent="0.2">
      <c r="A530" s="24" t="s">
        <v>97</v>
      </c>
      <c r="B530" s="24" t="s">
        <v>160</v>
      </c>
      <c r="C530" s="24">
        <v>4.1000000000000003E-3</v>
      </c>
      <c r="D530" s="24">
        <v>-6.9999999999999999E-4</v>
      </c>
      <c r="E530" s="24">
        <v>-10</v>
      </c>
      <c r="F530" s="24">
        <v>0.41599999999999998</v>
      </c>
      <c r="G530" s="24">
        <v>-4.0000000000000002E-4</v>
      </c>
      <c r="H530" s="24">
        <v>1E-3</v>
      </c>
      <c r="I530" s="24">
        <v>0</v>
      </c>
      <c r="J530" s="24">
        <v>0</v>
      </c>
      <c r="K530" s="24">
        <v>0.1237</v>
      </c>
      <c r="L530" s="24">
        <v>-0.91390000000000005</v>
      </c>
      <c r="M530" s="24">
        <v>-2.1467999999999998</v>
      </c>
      <c r="N530" s="24">
        <v>3.4169999999999998</v>
      </c>
      <c r="O530" s="24">
        <v>-0.1636</v>
      </c>
      <c r="P530" s="24" t="s">
        <v>172</v>
      </c>
      <c r="Q530" s="24">
        <v>-0.68589999999999995</v>
      </c>
      <c r="R530" s="24">
        <v>-4.2380000000000004</v>
      </c>
      <c r="S530" s="24">
        <v>400.10399999999998</v>
      </c>
      <c r="T530" s="24">
        <v>400.66590000000002</v>
      </c>
      <c r="U530" s="24">
        <v>3.0630999999999999</v>
      </c>
      <c r="V530" s="24">
        <v>47.368600000000001</v>
      </c>
      <c r="W530" s="24">
        <v>0</v>
      </c>
      <c r="X530" s="24">
        <v>4.8999999999999998E-3</v>
      </c>
      <c r="Y530" s="24">
        <v>-3.2300000000000002E-2</v>
      </c>
      <c r="Z530" s="24">
        <v>-0.1145</v>
      </c>
      <c r="AA530" s="24">
        <v>-0.56940000000000002</v>
      </c>
      <c r="AB530">
        <f t="shared" si="54"/>
        <v>5.5092078707085719E-2</v>
      </c>
      <c r="AC530" s="14">
        <f t="shared" si="55"/>
        <v>0.40968002525307851</v>
      </c>
    </row>
    <row r="531" spans="1:29" s="15" customFormat="1" x14ac:dyDescent="0.2">
      <c r="A531" s="24" t="s">
        <v>97</v>
      </c>
      <c r="B531" s="24" t="s">
        <v>160</v>
      </c>
      <c r="C531" s="24">
        <v>0.96309999999999996</v>
      </c>
      <c r="D531" s="24">
        <v>-0.1678</v>
      </c>
      <c r="E531" s="24">
        <v>-9.6597000000000008</v>
      </c>
      <c r="F531" s="24">
        <v>0.41599999999999998</v>
      </c>
      <c r="G531" s="24">
        <v>-2.9999999999999997E-4</v>
      </c>
      <c r="H531" s="24">
        <v>0.28760000000000002</v>
      </c>
      <c r="I531" s="24">
        <v>0</v>
      </c>
      <c r="J531" s="24">
        <v>0</v>
      </c>
      <c r="K531" s="24">
        <v>0.1198</v>
      </c>
      <c r="L531" s="24">
        <v>-0.92269999999999996</v>
      </c>
      <c r="M531" s="24">
        <v>-3</v>
      </c>
      <c r="N531" s="24">
        <v>3.4091</v>
      </c>
      <c r="O531" s="24">
        <v>-2.0199999999999999E-2</v>
      </c>
      <c r="P531" s="24" t="s">
        <v>172</v>
      </c>
      <c r="Q531" s="24">
        <v>-0.69069999999999998</v>
      </c>
      <c r="R531" s="24">
        <v>-5.9130000000000003</v>
      </c>
      <c r="S531" s="24">
        <v>400.10399999999998</v>
      </c>
      <c r="T531" s="24">
        <v>400.66669999999999</v>
      </c>
      <c r="U531" s="24">
        <v>3.0442</v>
      </c>
      <c r="V531" s="24">
        <v>47.027900000000002</v>
      </c>
      <c r="W531" s="24">
        <v>0</v>
      </c>
      <c r="X531" s="24">
        <v>4.7999999999999996E-3</v>
      </c>
      <c r="Y531" s="24">
        <v>-7.9000000000000008E-3</v>
      </c>
      <c r="Z531" s="24">
        <v>-3.3000000000000002E-2</v>
      </c>
      <c r="AA531" s="24">
        <v>-0.20469999999999999</v>
      </c>
      <c r="AB531">
        <f t="shared" si="54"/>
        <v>4.1319064601405942E-2</v>
      </c>
      <c r="AC531" s="14">
        <f t="shared" si="55"/>
        <v>0.41010184185897608</v>
      </c>
    </row>
    <row r="532" spans="1:29" s="15" customFormat="1" x14ac:dyDescent="0.2">
      <c r="A532" s="24" t="s">
        <v>97</v>
      </c>
      <c r="B532" s="24" t="s">
        <v>160</v>
      </c>
      <c r="C532" s="24">
        <v>1.9239999999999999</v>
      </c>
      <c r="D532" s="24">
        <v>-0.32369999999999999</v>
      </c>
      <c r="E532" s="24">
        <v>-8.6621000000000006</v>
      </c>
      <c r="F532" s="24">
        <v>0.41599999999999998</v>
      </c>
      <c r="G532" s="24">
        <v>-2.0000000000000001E-4</v>
      </c>
      <c r="H532" s="24">
        <v>0.55579999999999996</v>
      </c>
      <c r="I532" s="24">
        <v>0</v>
      </c>
      <c r="J532" s="24">
        <v>1E-4</v>
      </c>
      <c r="K532" s="24">
        <v>0.108</v>
      </c>
      <c r="L532" s="24">
        <v>-0.90029999999999999</v>
      </c>
      <c r="M532" s="24">
        <v>-3.5286</v>
      </c>
      <c r="N532" s="24">
        <v>3.4205000000000001</v>
      </c>
      <c r="O532" s="24">
        <v>0.1166</v>
      </c>
      <c r="P532" s="24" t="s">
        <v>172</v>
      </c>
      <c r="Q532" s="24">
        <v>-0.69899999999999995</v>
      </c>
      <c r="R532" s="24">
        <v>-7.0388999999999999</v>
      </c>
      <c r="S532" s="24">
        <v>400.10399999999998</v>
      </c>
      <c r="T532" s="24">
        <v>400.67410000000001</v>
      </c>
      <c r="U532" s="24">
        <v>3.0194999999999999</v>
      </c>
      <c r="V532" s="24">
        <v>46.746600000000001</v>
      </c>
      <c r="W532" s="24">
        <v>0</v>
      </c>
      <c r="X532" s="24">
        <v>5.1000000000000004E-3</v>
      </c>
      <c r="Y532" s="24">
        <v>5.1000000000000004E-3</v>
      </c>
      <c r="Z532" s="24">
        <v>5.6399999999999999E-2</v>
      </c>
      <c r="AA532" s="24">
        <v>0.4839</v>
      </c>
      <c r="AB532">
        <f t="shared" si="54"/>
        <v>2.7546045720505861E-2</v>
      </c>
      <c r="AC532" s="14">
        <f t="shared" si="55"/>
        <v>0.41125499023065853</v>
      </c>
    </row>
    <row r="533" spans="1:29" s="15" customFormat="1" x14ac:dyDescent="0.2">
      <c r="A533" s="24" t="s">
        <v>97</v>
      </c>
      <c r="B533" s="24" t="s">
        <v>160</v>
      </c>
      <c r="C533" s="24">
        <v>2.8881000000000001</v>
      </c>
      <c r="D533" s="24">
        <v>-0.45760000000000001</v>
      </c>
      <c r="E533" s="24">
        <v>-7.0750000000000002</v>
      </c>
      <c r="F533" s="24">
        <v>0.41599999999999998</v>
      </c>
      <c r="G533" s="24">
        <v>-1E-4</v>
      </c>
      <c r="H533" s="24">
        <v>0.78759999999999997</v>
      </c>
      <c r="I533" s="24">
        <v>0</v>
      </c>
      <c r="J533" s="24">
        <v>0</v>
      </c>
      <c r="K533" s="24">
        <v>8.8800000000000004E-2</v>
      </c>
      <c r="L533" s="24">
        <v>-0.86509999999999998</v>
      </c>
      <c r="M533" s="24">
        <v>-3.7324000000000002</v>
      </c>
      <c r="N533" s="24">
        <v>3.4597000000000002</v>
      </c>
      <c r="O533" s="24">
        <v>0.23400000000000001</v>
      </c>
      <c r="P533" s="24" t="s">
        <v>172</v>
      </c>
      <c r="Q533" s="24">
        <v>-0.70820000000000005</v>
      </c>
      <c r="R533" s="24">
        <v>-7.6036999999999999</v>
      </c>
      <c r="S533" s="24">
        <v>400.10399999999998</v>
      </c>
      <c r="T533" s="24">
        <v>400.68560000000002</v>
      </c>
      <c r="U533" s="24">
        <v>2.9851000000000001</v>
      </c>
      <c r="V533" s="24">
        <v>46.458300000000001</v>
      </c>
      <c r="W533" s="24">
        <v>0</v>
      </c>
      <c r="X533" s="24">
        <v>5.7999999999999996E-3</v>
      </c>
      <c r="Y533" s="24">
        <v>3.3999999999999998E-3</v>
      </c>
      <c r="Z533" s="24">
        <v>0.14910000000000001</v>
      </c>
      <c r="AA533" s="24">
        <v>1.5096000000000001</v>
      </c>
      <c r="AB533">
        <f t="shared" si="54"/>
        <v>1.377302365612372E-2</v>
      </c>
      <c r="AC533" s="14">
        <f t="shared" si="55"/>
        <v>0.41283248229143099</v>
      </c>
    </row>
    <row r="534" spans="1:29" s="15" customFormat="1" x14ac:dyDescent="0.2">
      <c r="A534" s="24" t="s">
        <v>97</v>
      </c>
      <c r="B534" s="24" t="s">
        <v>160</v>
      </c>
      <c r="C534" s="24">
        <v>3.8601999999999999</v>
      </c>
      <c r="D534" s="24">
        <v>-0.56089999999999995</v>
      </c>
      <c r="E534" s="24">
        <v>-4.9968000000000004</v>
      </c>
      <c r="F534" s="24">
        <v>0.41599999999999998</v>
      </c>
      <c r="G534" s="24">
        <v>0</v>
      </c>
      <c r="H534" s="24">
        <v>0.96660000000000001</v>
      </c>
      <c r="I534" s="24">
        <v>0</v>
      </c>
      <c r="J534" s="24">
        <v>0</v>
      </c>
      <c r="K534" s="24">
        <v>6.3200000000000006E-2</v>
      </c>
      <c r="L534" s="24">
        <v>-0.83899999999999997</v>
      </c>
      <c r="M534" s="24">
        <v>-3.6726000000000001</v>
      </c>
      <c r="N534" s="24">
        <v>3.5295000000000001</v>
      </c>
      <c r="O534" s="24">
        <v>0.32490000000000002</v>
      </c>
      <c r="P534" s="24" t="s">
        <v>172</v>
      </c>
      <c r="Q534" s="24">
        <v>-0.71509999999999996</v>
      </c>
      <c r="R534" s="24">
        <v>-7.6555</v>
      </c>
      <c r="S534" s="24">
        <v>400.10399999999998</v>
      </c>
      <c r="T534" s="24">
        <v>400.6968</v>
      </c>
      <c r="U534" s="24">
        <v>2.9445000000000001</v>
      </c>
      <c r="V534" s="24">
        <v>46.158499999999997</v>
      </c>
      <c r="W534" s="24">
        <v>0</v>
      </c>
      <c r="X534" s="24">
        <v>6.7999999999999996E-3</v>
      </c>
      <c r="Y534" s="24">
        <v>-1.2E-2</v>
      </c>
      <c r="Z534" s="24">
        <v>0.2319</v>
      </c>
      <c r="AA534" s="24">
        <v>2.7298</v>
      </c>
      <c r="AB534">
        <f t="shared" si="54"/>
        <v>0</v>
      </c>
      <c r="AC534" s="14">
        <f t="shared" si="55"/>
        <v>0.4144190187209239</v>
      </c>
    </row>
    <row r="535" spans="1:29" s="15" customFormat="1" x14ac:dyDescent="0.2">
      <c r="A535" s="24" t="s">
        <v>97</v>
      </c>
      <c r="B535" s="24" t="s">
        <v>160</v>
      </c>
      <c r="C535" s="24">
        <v>4.8314000000000004</v>
      </c>
      <c r="D535" s="24">
        <v>-0.62560000000000004</v>
      </c>
      <c r="E535" s="24">
        <v>-2.5863999999999998</v>
      </c>
      <c r="F535" s="24">
        <v>0.41599999999999998</v>
      </c>
      <c r="G535" s="24">
        <v>0</v>
      </c>
      <c r="H535" s="24">
        <v>1.0797000000000001</v>
      </c>
      <c r="I535" s="24">
        <v>0</v>
      </c>
      <c r="J535" s="24">
        <v>0</v>
      </c>
      <c r="K535" s="24">
        <v>3.27E-2</v>
      </c>
      <c r="L535" s="24">
        <v>-0.83840000000000003</v>
      </c>
      <c r="M535" s="24">
        <v>-3.4380000000000002</v>
      </c>
      <c r="N535" s="24">
        <v>3.621</v>
      </c>
      <c r="O535" s="24">
        <v>0.38900000000000001</v>
      </c>
      <c r="P535" s="24" t="s">
        <v>172</v>
      </c>
      <c r="Q535" s="24">
        <v>-0.71709999999999996</v>
      </c>
      <c r="R535" s="24">
        <v>-7.2766999999999999</v>
      </c>
      <c r="S535" s="24">
        <v>400.10399999999998</v>
      </c>
      <c r="T535" s="24">
        <v>400.70299999999997</v>
      </c>
      <c r="U535" s="24">
        <v>2.9093</v>
      </c>
      <c r="V535" s="24">
        <v>45.9452</v>
      </c>
      <c r="W535" s="24">
        <v>0</v>
      </c>
      <c r="X535" s="24">
        <v>7.6E-3</v>
      </c>
      <c r="Y535" s="24">
        <v>-3.5299999999999998E-2</v>
      </c>
      <c r="Z535" s="24">
        <v>0.28649999999999998</v>
      </c>
      <c r="AA535" s="24">
        <v>3.9053</v>
      </c>
      <c r="AB535">
        <f t="shared" si="54"/>
        <v>0</v>
      </c>
      <c r="AC535" s="14">
        <f t="shared" si="55"/>
        <v>0.41557622463727295</v>
      </c>
    </row>
    <row r="536" spans="1:29" s="15" customFormat="1" x14ac:dyDescent="0.2">
      <c r="A536" s="24" t="s">
        <v>97</v>
      </c>
      <c r="B536" s="24" t="s">
        <v>160</v>
      </c>
      <c r="C536" s="24">
        <v>5.8045</v>
      </c>
      <c r="D536" s="24">
        <v>-0.64759999999999995</v>
      </c>
      <c r="E536" s="24">
        <v>0</v>
      </c>
      <c r="F536" s="24">
        <v>0.41599999999999998</v>
      </c>
      <c r="G536" s="24">
        <v>0</v>
      </c>
      <c r="H536" s="24">
        <v>1.1180000000000001</v>
      </c>
      <c r="I536" s="24">
        <v>0</v>
      </c>
      <c r="J536" s="24">
        <v>0</v>
      </c>
      <c r="K536" s="24">
        <v>-2.0000000000000001E-4</v>
      </c>
      <c r="L536" s="24">
        <v>-0.86750000000000005</v>
      </c>
      <c r="M536" s="24">
        <v>-3.0975000000000001</v>
      </c>
      <c r="N536" s="24">
        <v>3.7126000000000001</v>
      </c>
      <c r="O536" s="24">
        <v>0.4299</v>
      </c>
      <c r="P536" s="24" t="s">
        <v>172</v>
      </c>
      <c r="Q536" s="24">
        <v>-0.71340000000000003</v>
      </c>
      <c r="R536" s="24">
        <v>-6.5449999999999999</v>
      </c>
      <c r="S536" s="24">
        <v>400.10399999999998</v>
      </c>
      <c r="T536" s="24">
        <v>400.70159999999998</v>
      </c>
      <c r="U536" s="24">
        <v>2.8957999999999999</v>
      </c>
      <c r="V536" s="24">
        <v>45.994599999999998</v>
      </c>
      <c r="W536" s="24">
        <v>0</v>
      </c>
      <c r="X536" s="24">
        <v>8.0999999999999996E-3</v>
      </c>
      <c r="Y536" s="24">
        <v>-5.8999999999999997E-2</v>
      </c>
      <c r="Z536" s="24">
        <v>0.2974</v>
      </c>
      <c r="AA536" s="24">
        <v>4.8034999999999997</v>
      </c>
      <c r="AB536">
        <f t="shared" si="54"/>
        <v>0</v>
      </c>
      <c r="AC536" s="14">
        <f t="shared" si="55"/>
        <v>0.41599999999999998</v>
      </c>
    </row>
    <row r="537" spans="1:29" s="15" customFormat="1" x14ac:dyDescent="0.2">
      <c r="A537" s="24" t="s">
        <v>97</v>
      </c>
      <c r="B537" s="24" t="s">
        <v>160</v>
      </c>
      <c r="C537" s="24">
        <v>6.7775999999999996</v>
      </c>
      <c r="D537" s="24">
        <v>-0.62539999999999996</v>
      </c>
      <c r="E537" s="24">
        <v>2.5863999999999998</v>
      </c>
      <c r="F537" s="24">
        <v>0.41599999999999998</v>
      </c>
      <c r="G537" s="24">
        <v>0</v>
      </c>
      <c r="H537" s="24">
        <v>1.0787</v>
      </c>
      <c r="I537" s="24">
        <v>0</v>
      </c>
      <c r="J537" s="24">
        <v>0</v>
      </c>
      <c r="K537" s="24">
        <v>-3.3099999999999997E-2</v>
      </c>
      <c r="L537" s="24">
        <v>-0.91790000000000005</v>
      </c>
      <c r="M537" s="24">
        <v>-2.6638000000000002</v>
      </c>
      <c r="N537" s="24">
        <v>3.7778</v>
      </c>
      <c r="O537" s="24">
        <v>0.45079999999999998</v>
      </c>
      <c r="P537" s="24" t="s">
        <v>172</v>
      </c>
      <c r="Q537" s="24">
        <v>-0.70499999999999996</v>
      </c>
      <c r="R537" s="24">
        <v>-5.4988999999999999</v>
      </c>
      <c r="S537" s="24">
        <v>400.10399999999998</v>
      </c>
      <c r="T537" s="24">
        <v>400.69310000000002</v>
      </c>
      <c r="U537" s="24">
        <v>2.9177</v>
      </c>
      <c r="V537" s="24">
        <v>46.476799999999997</v>
      </c>
      <c r="W537" s="24">
        <v>0</v>
      </c>
      <c r="X537" s="24">
        <v>8.0999999999999996E-3</v>
      </c>
      <c r="Y537" s="24">
        <v>-7.6499999999999999E-2</v>
      </c>
      <c r="Z537" s="24">
        <v>0.25879999999999997</v>
      </c>
      <c r="AA537" s="24">
        <v>5.2900999999999998</v>
      </c>
      <c r="AB537">
        <f t="shared" si="54"/>
        <v>0</v>
      </c>
      <c r="AC537" s="14">
        <f t="shared" si="55"/>
        <v>0.41557622463727295</v>
      </c>
    </row>
    <row r="538" spans="1:29" s="15" customFormat="1" x14ac:dyDescent="0.2">
      <c r="A538" s="24" t="s">
        <v>97</v>
      </c>
      <c r="B538" s="24" t="s">
        <v>160</v>
      </c>
      <c r="C538" s="24">
        <v>7.7488000000000001</v>
      </c>
      <c r="D538" s="24">
        <v>-0.56059999999999999</v>
      </c>
      <c r="E538" s="24">
        <v>4.9968000000000004</v>
      </c>
      <c r="F538" s="24">
        <v>0.41599999999999998</v>
      </c>
      <c r="G538" s="24">
        <v>0</v>
      </c>
      <c r="H538" s="24">
        <v>0.96489999999999998</v>
      </c>
      <c r="I538" s="24">
        <v>0</v>
      </c>
      <c r="J538" s="24">
        <v>0</v>
      </c>
      <c r="K538" s="24">
        <v>-6.3399999999999998E-2</v>
      </c>
      <c r="L538" s="24">
        <v>-0.97399999999999998</v>
      </c>
      <c r="M538" s="24">
        <v>-2.0891000000000002</v>
      </c>
      <c r="N538" s="24">
        <v>3.7966000000000002</v>
      </c>
      <c r="O538" s="24">
        <v>0.4506</v>
      </c>
      <c r="P538" s="24" t="s">
        <v>172</v>
      </c>
      <c r="Q538" s="24">
        <v>-0.69479999999999997</v>
      </c>
      <c r="R538" s="24">
        <v>-4.1265999999999998</v>
      </c>
      <c r="S538" s="24">
        <v>400.10399999999998</v>
      </c>
      <c r="T538" s="24">
        <v>400.68099999999998</v>
      </c>
      <c r="U538" s="24">
        <v>2.9784999999999999</v>
      </c>
      <c r="V538" s="24">
        <v>47.453099999999999</v>
      </c>
      <c r="W538" s="24">
        <v>0</v>
      </c>
      <c r="X538" s="24">
        <v>7.7000000000000002E-3</v>
      </c>
      <c r="Y538" s="24">
        <v>-8.5099999999999995E-2</v>
      </c>
      <c r="Z538" s="24">
        <v>0.17799999999999999</v>
      </c>
      <c r="AA538" s="24">
        <v>5.3619000000000003</v>
      </c>
      <c r="AB538">
        <f t="shared" si="54"/>
        <v>0</v>
      </c>
      <c r="AC538" s="14">
        <f t="shared" si="55"/>
        <v>0.4144190187209239</v>
      </c>
    </row>
    <row r="539" spans="1:29" s="15" customFormat="1" x14ac:dyDescent="0.2">
      <c r="A539" s="24" t="s">
        <v>97</v>
      </c>
      <c r="B539" s="24" t="s">
        <v>160</v>
      </c>
      <c r="C539" s="24">
        <v>8.7166999999999994</v>
      </c>
      <c r="D539" s="24">
        <v>-0.45760000000000001</v>
      </c>
      <c r="E539" s="24">
        <v>7.0670999999999999</v>
      </c>
      <c r="F539" s="24">
        <v>0.41599999999999998</v>
      </c>
      <c r="G539" s="24">
        <v>0</v>
      </c>
      <c r="H539" s="24">
        <v>0.78559999999999997</v>
      </c>
      <c r="I539" s="24">
        <v>0</v>
      </c>
      <c r="J539" s="24">
        <v>0</v>
      </c>
      <c r="K539" s="24">
        <v>-8.8800000000000004E-2</v>
      </c>
      <c r="L539" s="24">
        <v>-1.0202</v>
      </c>
      <c r="M539" s="24">
        <v>-1.2987</v>
      </c>
      <c r="N539" s="24">
        <v>3.7664</v>
      </c>
      <c r="O539" s="24">
        <v>0.42359999999999998</v>
      </c>
      <c r="P539" s="24" t="s">
        <v>172</v>
      </c>
      <c r="Q539" s="24">
        <v>-0.68620000000000003</v>
      </c>
      <c r="R539" s="24">
        <v>-2.3885999999999998</v>
      </c>
      <c r="S539" s="24">
        <v>400.10399999999998</v>
      </c>
      <c r="T539" s="24">
        <v>400.66969999999998</v>
      </c>
      <c r="U539" s="24">
        <v>3.0687000000000002</v>
      </c>
      <c r="V539" s="24">
        <v>48.812100000000001</v>
      </c>
      <c r="W539" s="24">
        <v>0</v>
      </c>
      <c r="X539" s="24">
        <v>7.1000000000000004E-3</v>
      </c>
      <c r="Y539" s="24">
        <v>-8.6400000000000005E-2</v>
      </c>
      <c r="Z539" s="24">
        <v>7.22E-2</v>
      </c>
      <c r="AA539" s="24">
        <v>5.1090999999999998</v>
      </c>
      <c r="AB539">
        <f t="shared" si="54"/>
        <v>0</v>
      </c>
      <c r="AC539" s="14">
        <f t="shared" si="55"/>
        <v>0.41283954312643389</v>
      </c>
    </row>
    <row r="540" spans="1:29" s="15" customFormat="1" x14ac:dyDescent="0.2">
      <c r="A540" s="24" t="s">
        <v>97</v>
      </c>
      <c r="B540" s="24" t="s">
        <v>160</v>
      </c>
      <c r="C540" s="24">
        <v>9.6850000000000005</v>
      </c>
      <c r="D540" s="24">
        <v>-0.32300000000000001</v>
      </c>
      <c r="E540" s="24">
        <v>8.6621000000000006</v>
      </c>
      <c r="F540" s="24">
        <v>0.41599999999999998</v>
      </c>
      <c r="G540" s="24">
        <v>1E-4</v>
      </c>
      <c r="H540" s="24">
        <v>0.55389999999999995</v>
      </c>
      <c r="I540" s="24">
        <v>0</v>
      </c>
      <c r="J540" s="24">
        <v>0</v>
      </c>
      <c r="K540" s="24">
        <v>-0.1079</v>
      </c>
      <c r="L540" s="24">
        <v>-1.0464</v>
      </c>
      <c r="M540" s="24">
        <v>-0.24529999999999999</v>
      </c>
      <c r="N540" s="24">
        <v>3.7044000000000001</v>
      </c>
      <c r="O540" s="24">
        <v>0.36209999999999998</v>
      </c>
      <c r="P540" s="24" t="s">
        <v>172</v>
      </c>
      <c r="Q540" s="24">
        <v>-0.68189999999999995</v>
      </c>
      <c r="R540" s="24">
        <v>-0.2661</v>
      </c>
      <c r="S540" s="24">
        <v>400.10399999999998</v>
      </c>
      <c r="T540" s="24">
        <v>400.6628</v>
      </c>
      <c r="U540" s="24">
        <v>3.1680999999999999</v>
      </c>
      <c r="V540" s="24">
        <v>50.286999999999999</v>
      </c>
      <c r="W540" s="24">
        <v>0</v>
      </c>
      <c r="X540" s="24">
        <v>6.7000000000000002E-3</v>
      </c>
      <c r="Y540" s="24">
        <v>-8.4699999999999998E-2</v>
      </c>
      <c r="Z540" s="24">
        <v>-3.8600000000000002E-2</v>
      </c>
      <c r="AA540" s="24">
        <v>4.6390000000000002</v>
      </c>
      <c r="AB540">
        <f t="shared" si="54"/>
        <v>-1.377302365612372E-2</v>
      </c>
      <c r="AC540" s="14">
        <f t="shared" si="55"/>
        <v>0.41125499023065853</v>
      </c>
    </row>
    <row r="541" spans="1:29" s="15" customFormat="1" x14ac:dyDescent="0.2">
      <c r="A541" s="24" t="s">
        <v>97</v>
      </c>
      <c r="B541" s="24" t="s">
        <v>160</v>
      </c>
      <c r="C541" s="24">
        <v>10.645899999999999</v>
      </c>
      <c r="D541" s="24">
        <v>-0.1671</v>
      </c>
      <c r="E541" s="24">
        <v>9.6597000000000008</v>
      </c>
      <c r="F541" s="24">
        <v>0.41599999999999998</v>
      </c>
      <c r="G541" s="24">
        <v>2.0000000000000001E-4</v>
      </c>
      <c r="H541" s="24">
        <v>0.28589999999999999</v>
      </c>
      <c r="I541" s="24">
        <v>0</v>
      </c>
      <c r="J541" s="24">
        <v>0</v>
      </c>
      <c r="K541" s="24">
        <v>-0.1197</v>
      </c>
      <c r="L541" s="24">
        <v>-1.0491999999999999</v>
      </c>
      <c r="M541" s="24">
        <v>1.0430999999999999</v>
      </c>
      <c r="N541" s="24">
        <v>3.6406999999999998</v>
      </c>
      <c r="O541" s="24">
        <v>0.2616</v>
      </c>
      <c r="P541" s="24" t="s">
        <v>172</v>
      </c>
      <c r="Q541" s="24">
        <v>-0.68300000000000005</v>
      </c>
      <c r="R541" s="24">
        <v>2.1854</v>
      </c>
      <c r="S541" s="24">
        <v>400.10399999999998</v>
      </c>
      <c r="T541" s="24">
        <v>400.66149999999999</v>
      </c>
      <c r="U541" s="24">
        <v>3.2536999999999998</v>
      </c>
      <c r="V541" s="24">
        <v>51.548900000000003</v>
      </c>
      <c r="W541" s="24">
        <v>0</v>
      </c>
      <c r="X541" s="24">
        <v>6.6E-3</v>
      </c>
      <c r="Y541" s="24">
        <v>-8.5000000000000006E-2</v>
      </c>
      <c r="Z541" s="24">
        <v>-0.1394</v>
      </c>
      <c r="AA541" s="24">
        <v>4.0087000000000002</v>
      </c>
      <c r="AB541">
        <f t="shared" si="54"/>
        <v>-2.7546045720505861E-2</v>
      </c>
      <c r="AC541" s="14">
        <f t="shared" si="55"/>
        <v>0.41010184185897608</v>
      </c>
    </row>
    <row r="542" spans="1:29" s="15" customFormat="1" x14ac:dyDescent="0.2">
      <c r="A542" s="24" t="s">
        <v>97</v>
      </c>
      <c r="B542" s="24" t="s">
        <v>160</v>
      </c>
      <c r="C542" s="24">
        <v>11.604799999999999</v>
      </c>
      <c r="D542" s="24">
        <v>0</v>
      </c>
      <c r="E542" s="24">
        <v>10</v>
      </c>
      <c r="F542" s="24">
        <v>0.41599999999999998</v>
      </c>
      <c r="G542" s="24">
        <v>2.0000000000000001E-4</v>
      </c>
      <c r="H542" s="24">
        <v>-5.9999999999999995E-4</v>
      </c>
      <c r="I542" s="24">
        <v>0</v>
      </c>
      <c r="J542" s="24">
        <v>0</v>
      </c>
      <c r="K542" s="24">
        <v>-0.1237</v>
      </c>
      <c r="L542" s="24">
        <v>-1.0303</v>
      </c>
      <c r="M542" s="24">
        <v>2.4476</v>
      </c>
      <c r="N542" s="24">
        <v>3.6048</v>
      </c>
      <c r="O542" s="24">
        <v>0.1258</v>
      </c>
      <c r="P542" s="24" t="s">
        <v>172</v>
      </c>
      <c r="Q542" s="24">
        <v>-0.68910000000000005</v>
      </c>
      <c r="R542" s="24">
        <v>4.8048000000000002</v>
      </c>
      <c r="S542" s="24">
        <v>400.10399999999998</v>
      </c>
      <c r="T542" s="24">
        <v>400.66449999999998</v>
      </c>
      <c r="U542" s="24">
        <v>3.3083</v>
      </c>
      <c r="V542" s="24">
        <v>52.3352</v>
      </c>
      <c r="W542" s="24">
        <v>0</v>
      </c>
      <c r="X542" s="24">
        <v>6.7000000000000002E-3</v>
      </c>
      <c r="Y542" s="24">
        <v>-8.9899999999999994E-2</v>
      </c>
      <c r="Z542" s="24">
        <v>-0.22470000000000001</v>
      </c>
      <c r="AA542" s="24">
        <v>3.2115999999999998</v>
      </c>
      <c r="AB542">
        <f t="shared" si="54"/>
        <v>-2.7546045720505861E-2</v>
      </c>
      <c r="AC542" s="14">
        <f t="shared" si="55"/>
        <v>0.40968002525307851</v>
      </c>
    </row>
    <row r="543" spans="1:29" s="15" customFormat="1" x14ac:dyDescent="0.2">
      <c r="A543" s="24" t="s">
        <v>97</v>
      </c>
      <c r="B543" s="24" t="s">
        <v>160</v>
      </c>
      <c r="C543" s="24">
        <v>12.563800000000001</v>
      </c>
      <c r="D543" s="24">
        <v>0.1671</v>
      </c>
      <c r="E543" s="24">
        <v>9.6597000000000008</v>
      </c>
      <c r="F543" s="24">
        <v>0.41599999999999998</v>
      </c>
      <c r="G543" s="24">
        <v>1E-4</v>
      </c>
      <c r="H543" s="24">
        <v>-0.2873</v>
      </c>
      <c r="I543" s="24">
        <v>0</v>
      </c>
      <c r="J543" s="24">
        <v>0</v>
      </c>
      <c r="K543" s="24">
        <v>-0.1198</v>
      </c>
      <c r="L543" s="24">
        <v>-0.99209999999999998</v>
      </c>
      <c r="M543" s="24">
        <v>3.7837999999999998</v>
      </c>
      <c r="N543" s="24">
        <v>3.6114999999999999</v>
      </c>
      <c r="O543" s="24">
        <v>-3.2800000000000003E-2</v>
      </c>
      <c r="P543" s="24" t="s">
        <v>172</v>
      </c>
      <c r="Q543" s="24">
        <v>-0.69799999999999995</v>
      </c>
      <c r="R543" s="24">
        <v>7.3338000000000001</v>
      </c>
      <c r="S543" s="24">
        <v>400.10399999999998</v>
      </c>
      <c r="T543" s="24">
        <v>400.66930000000002</v>
      </c>
      <c r="U543" s="24">
        <v>3.3264999999999998</v>
      </c>
      <c r="V543" s="24">
        <v>52.549100000000003</v>
      </c>
      <c r="W543" s="24">
        <v>0</v>
      </c>
      <c r="X543" s="24">
        <v>6.8999999999999999E-3</v>
      </c>
      <c r="Y543" s="24">
        <v>-9.9299999999999999E-2</v>
      </c>
      <c r="Z543" s="24">
        <v>-0.29709999999999998</v>
      </c>
      <c r="AA543" s="24">
        <v>2.2197</v>
      </c>
      <c r="AB543">
        <f t="shared" si="54"/>
        <v>-1.377302365612372E-2</v>
      </c>
      <c r="AC543" s="14">
        <f t="shared" si="55"/>
        <v>0.41010184185897608</v>
      </c>
    </row>
    <row r="544" spans="1:29" s="15" customFormat="1" x14ac:dyDescent="0.2">
      <c r="A544" s="24" t="s">
        <v>97</v>
      </c>
      <c r="B544" s="24" t="s">
        <v>160</v>
      </c>
      <c r="C544" s="24">
        <v>13.524699999999999</v>
      </c>
      <c r="D544" s="24">
        <v>0.32290000000000002</v>
      </c>
      <c r="E544" s="24">
        <v>8.6621000000000006</v>
      </c>
      <c r="F544" s="24">
        <v>0.41599999999999998</v>
      </c>
      <c r="G544" s="24">
        <v>0</v>
      </c>
      <c r="H544" s="24">
        <v>-0.55559999999999998</v>
      </c>
      <c r="I544" s="24">
        <v>0</v>
      </c>
      <c r="J544" s="24">
        <v>-1E-4</v>
      </c>
      <c r="K544" s="24">
        <v>-0.1081</v>
      </c>
      <c r="L544" s="24">
        <v>-0.93679999999999997</v>
      </c>
      <c r="M544" s="24">
        <v>4.8571999999999997</v>
      </c>
      <c r="N544" s="24">
        <v>3.6551</v>
      </c>
      <c r="O544" s="24">
        <v>-0.1953</v>
      </c>
      <c r="P544" s="24" t="s">
        <v>172</v>
      </c>
      <c r="Q544" s="24">
        <v>-0.70740000000000003</v>
      </c>
      <c r="R544" s="24">
        <v>9.4665999999999997</v>
      </c>
      <c r="S544" s="24">
        <v>400.10399999999998</v>
      </c>
      <c r="T544" s="24">
        <v>400.6737</v>
      </c>
      <c r="U544" s="24">
        <v>3.3149000000000002</v>
      </c>
      <c r="V544" s="24">
        <v>52.2806</v>
      </c>
      <c r="W544" s="24">
        <v>0</v>
      </c>
      <c r="X544" s="24">
        <v>7.1000000000000004E-3</v>
      </c>
      <c r="Y544" s="24">
        <v>-0.1106</v>
      </c>
      <c r="Z544" s="24">
        <v>-0.36209999999999998</v>
      </c>
      <c r="AA544" s="24">
        <v>1.0533999999999999</v>
      </c>
      <c r="AB544">
        <f t="shared" si="54"/>
        <v>0</v>
      </c>
      <c r="AC544" s="14">
        <f t="shared" si="55"/>
        <v>0.41125499023065853</v>
      </c>
    </row>
    <row r="545" spans="1:29" s="15" customFormat="1" x14ac:dyDescent="0.2">
      <c r="A545" s="24" t="s">
        <v>97</v>
      </c>
      <c r="B545" s="24" t="s">
        <v>160</v>
      </c>
      <c r="C545" s="24">
        <v>14.488899999999999</v>
      </c>
      <c r="D545" s="24">
        <v>0.45689999999999997</v>
      </c>
      <c r="E545" s="24">
        <v>7.0750000000000002</v>
      </c>
      <c r="F545" s="24">
        <v>0.41599999999999998</v>
      </c>
      <c r="G545" s="24">
        <v>-1E-4</v>
      </c>
      <c r="H545" s="24">
        <v>-0.78759999999999997</v>
      </c>
      <c r="I545" s="24">
        <v>0</v>
      </c>
      <c r="J545" s="24">
        <v>0</v>
      </c>
      <c r="K545" s="24">
        <v>-8.8900000000000007E-2</v>
      </c>
      <c r="L545" s="24">
        <v>-0.86670000000000003</v>
      </c>
      <c r="M545" s="24">
        <v>5.5217999999999998</v>
      </c>
      <c r="N545" s="24">
        <v>3.7122999999999999</v>
      </c>
      <c r="O545" s="24">
        <v>-0.34200000000000003</v>
      </c>
      <c r="P545" s="24" t="s">
        <v>172</v>
      </c>
      <c r="Q545" s="24">
        <v>-0.71519999999999995</v>
      </c>
      <c r="R545" s="24">
        <v>10.9214</v>
      </c>
      <c r="S545" s="24">
        <v>400.10399999999998</v>
      </c>
      <c r="T545" s="24">
        <v>400.67700000000002</v>
      </c>
      <c r="U545" s="24">
        <v>3.2871000000000001</v>
      </c>
      <c r="V545" s="24">
        <v>51.743499999999997</v>
      </c>
      <c r="W545" s="24">
        <v>0</v>
      </c>
      <c r="X545" s="24">
        <v>7.0000000000000001E-3</v>
      </c>
      <c r="Y545" s="24">
        <v>-0.121</v>
      </c>
      <c r="Z545" s="24">
        <v>-0.4219</v>
      </c>
      <c r="AA545" s="24">
        <v>-0.1724</v>
      </c>
      <c r="AB545">
        <f t="shared" si="54"/>
        <v>1.377302365612372E-2</v>
      </c>
      <c r="AC545" s="14">
        <f t="shared" si="55"/>
        <v>0.41283248229143099</v>
      </c>
    </row>
    <row r="546" spans="1:29" s="15" customFormat="1" x14ac:dyDescent="0.2">
      <c r="A546" s="24" t="s">
        <v>97</v>
      </c>
      <c r="B546" s="24" t="s">
        <v>160</v>
      </c>
      <c r="C546" s="24">
        <v>15.460900000000001</v>
      </c>
      <c r="D546" s="24">
        <v>0.56020000000000003</v>
      </c>
      <c r="E546" s="24">
        <v>4.9968000000000004</v>
      </c>
      <c r="F546" s="24">
        <v>0.41599999999999998</v>
      </c>
      <c r="G546" s="24">
        <v>-2.0000000000000001E-4</v>
      </c>
      <c r="H546" s="24">
        <v>-0.96679999999999999</v>
      </c>
      <c r="I546" s="24">
        <v>0</v>
      </c>
      <c r="J546" s="24">
        <v>0</v>
      </c>
      <c r="K546" s="24">
        <v>-6.3299999999999995E-2</v>
      </c>
      <c r="L546" s="24">
        <v>-0.78810000000000002</v>
      </c>
      <c r="M546" s="24">
        <v>5.7152000000000003</v>
      </c>
      <c r="N546" s="24">
        <v>3.7543000000000002</v>
      </c>
      <c r="O546" s="24">
        <v>-0.45800000000000002</v>
      </c>
      <c r="P546" s="24" t="s">
        <v>172</v>
      </c>
      <c r="Q546" s="24">
        <v>-0.72</v>
      </c>
      <c r="R546" s="24">
        <v>11.5077</v>
      </c>
      <c r="S546" s="24">
        <v>400.10399999999998</v>
      </c>
      <c r="T546" s="24">
        <v>400.67959999999999</v>
      </c>
      <c r="U546" s="24">
        <v>3.2563</v>
      </c>
      <c r="V546" s="24">
        <v>51.163400000000003</v>
      </c>
      <c r="W546" s="24">
        <v>0</v>
      </c>
      <c r="X546" s="24">
        <v>6.6E-3</v>
      </c>
      <c r="Y546" s="24">
        <v>-0.1283</v>
      </c>
      <c r="Z546" s="24">
        <v>-0.4718</v>
      </c>
      <c r="AA546" s="24">
        <v>-1.2615000000000001</v>
      </c>
      <c r="AB546">
        <f t="shared" si="54"/>
        <v>2.7546045720505861E-2</v>
      </c>
      <c r="AC546" s="14">
        <f t="shared" si="55"/>
        <v>0.4144190187209239</v>
      </c>
    </row>
    <row r="547" spans="1:29" s="15" customFormat="1" x14ac:dyDescent="0.2">
      <c r="A547" s="24" t="s">
        <v>97</v>
      </c>
      <c r="B547" s="24" t="s">
        <v>160</v>
      </c>
      <c r="C547" s="24">
        <v>16.432099999999998</v>
      </c>
      <c r="D547" s="24">
        <v>0.62490000000000001</v>
      </c>
      <c r="E547" s="24">
        <v>2.5863999999999998</v>
      </c>
      <c r="F547" s="24">
        <v>0.41599999999999998</v>
      </c>
      <c r="G547" s="24">
        <v>-2.0000000000000001E-4</v>
      </c>
      <c r="H547" s="24">
        <v>-1.08</v>
      </c>
      <c r="I547" s="24">
        <v>0</v>
      </c>
      <c r="J547" s="24">
        <v>0</v>
      </c>
      <c r="K547" s="24">
        <v>-3.2800000000000003E-2</v>
      </c>
      <c r="L547" s="24">
        <v>-0.7127</v>
      </c>
      <c r="M547" s="24">
        <v>5.4584000000000001</v>
      </c>
      <c r="N547" s="24">
        <v>3.7603</v>
      </c>
      <c r="O547" s="24">
        <v>-0.53620000000000001</v>
      </c>
      <c r="P547" s="24" t="s">
        <v>172</v>
      </c>
      <c r="Q547" s="24">
        <v>-0.72109999999999996</v>
      </c>
      <c r="R547" s="24">
        <v>11.164899999999999</v>
      </c>
      <c r="S547" s="24">
        <v>400.10399999999998</v>
      </c>
      <c r="T547" s="24">
        <v>400.68259999999998</v>
      </c>
      <c r="U547" s="24">
        <v>3.23</v>
      </c>
      <c r="V547" s="24">
        <v>50.6783</v>
      </c>
      <c r="W547" s="24">
        <v>0</v>
      </c>
      <c r="X547" s="24">
        <v>6.1999999999999998E-3</v>
      </c>
      <c r="Y547" s="24">
        <v>-0.1321</v>
      </c>
      <c r="Z547" s="24">
        <v>-0.50260000000000005</v>
      </c>
      <c r="AA547" s="24">
        <v>-2.0097999999999998</v>
      </c>
      <c r="AB547">
        <f t="shared" si="54"/>
        <v>2.7546045720505861E-2</v>
      </c>
      <c r="AC547" s="14">
        <f t="shared" si="55"/>
        <v>0.41557622463727295</v>
      </c>
    </row>
    <row r="548" spans="1:29" s="15" customFormat="1" x14ac:dyDescent="0.2">
      <c r="A548" s="24" t="s">
        <v>97</v>
      </c>
      <c r="B548" s="24" t="s">
        <v>160</v>
      </c>
      <c r="C548" s="24">
        <v>17.4053</v>
      </c>
      <c r="D548" s="24">
        <v>0.64690000000000003</v>
      </c>
      <c r="E548" s="24">
        <v>0</v>
      </c>
      <c r="F548" s="24">
        <v>0.41599999999999998</v>
      </c>
      <c r="G548" s="24">
        <v>-2.0000000000000001E-4</v>
      </c>
      <c r="H548" s="24">
        <v>-1.1184000000000001</v>
      </c>
      <c r="I548" s="24">
        <v>0</v>
      </c>
      <c r="J548" s="24">
        <v>0</v>
      </c>
      <c r="K548" s="24">
        <v>2.0000000000000001E-4</v>
      </c>
      <c r="L548" s="24">
        <v>-0.65669999999999995</v>
      </c>
      <c r="M548" s="24">
        <v>4.8262999999999998</v>
      </c>
      <c r="N548" s="24">
        <v>3.7256</v>
      </c>
      <c r="O548" s="24">
        <v>-0.57650000000000001</v>
      </c>
      <c r="P548" s="24" t="s">
        <v>172</v>
      </c>
      <c r="Q548" s="24">
        <v>-0.71879999999999999</v>
      </c>
      <c r="R548" s="24">
        <v>9.9609000000000005</v>
      </c>
      <c r="S548" s="24">
        <v>400.10399999999998</v>
      </c>
      <c r="T548" s="24">
        <v>400.68599999999998</v>
      </c>
      <c r="U548" s="24">
        <v>3.2084000000000001</v>
      </c>
      <c r="V548" s="24">
        <v>50.2988</v>
      </c>
      <c r="W548" s="24">
        <v>0</v>
      </c>
      <c r="X548" s="24">
        <v>5.8999999999999999E-3</v>
      </c>
      <c r="Y548" s="24">
        <v>-0.1328</v>
      </c>
      <c r="Z548" s="24">
        <v>-0.505</v>
      </c>
      <c r="AA548" s="24">
        <v>-2.2993000000000001</v>
      </c>
      <c r="AB548">
        <f t="shared" si="54"/>
        <v>2.7546045720505861E-2</v>
      </c>
      <c r="AC548" s="14">
        <f t="shared" si="55"/>
        <v>0.41599999999999998</v>
      </c>
    </row>
    <row r="549" spans="1:29" s="15" customFormat="1" x14ac:dyDescent="0.2">
      <c r="A549" s="24" t="s">
        <v>97</v>
      </c>
      <c r="B549" s="24" t="s">
        <v>160</v>
      </c>
      <c r="C549" s="24">
        <v>18.378399999999999</v>
      </c>
      <c r="D549" s="24">
        <v>0.62470000000000003</v>
      </c>
      <c r="E549" s="24">
        <v>-2.5863999999999998</v>
      </c>
      <c r="F549" s="24">
        <v>0.41599999999999998</v>
      </c>
      <c r="G549" s="24">
        <v>-2.0000000000000001E-4</v>
      </c>
      <c r="H549" s="24">
        <v>-1.079</v>
      </c>
      <c r="I549" s="24">
        <v>0</v>
      </c>
      <c r="J549" s="24">
        <v>0</v>
      </c>
      <c r="K549" s="24">
        <v>3.32E-2</v>
      </c>
      <c r="L549" s="24">
        <v>-0.63570000000000004</v>
      </c>
      <c r="M549" s="24">
        <v>3.9096000000000002</v>
      </c>
      <c r="N549" s="24">
        <v>3.6616</v>
      </c>
      <c r="O549" s="24">
        <v>-0.58220000000000005</v>
      </c>
      <c r="P549" s="24" t="s">
        <v>172</v>
      </c>
      <c r="Q549" s="24">
        <v>-0.71340000000000003</v>
      </c>
      <c r="R549" s="24">
        <v>8.0607000000000006</v>
      </c>
      <c r="S549" s="24">
        <v>400.10399999999998</v>
      </c>
      <c r="T549" s="24">
        <v>400.68880000000001</v>
      </c>
      <c r="U549" s="24">
        <v>3.1871999999999998</v>
      </c>
      <c r="V549" s="24">
        <v>49.943399999999997</v>
      </c>
      <c r="W549" s="24">
        <v>0</v>
      </c>
      <c r="X549" s="24">
        <v>5.7999999999999996E-3</v>
      </c>
      <c r="Y549" s="24">
        <v>-0.1303</v>
      </c>
      <c r="Z549" s="24">
        <v>-0.47560000000000002</v>
      </c>
      <c r="AA549" s="24">
        <v>-2.1587000000000001</v>
      </c>
      <c r="AB549">
        <f t="shared" si="54"/>
        <v>2.7546045720505861E-2</v>
      </c>
      <c r="AC549" s="14">
        <f t="shared" si="55"/>
        <v>0.41557622463727295</v>
      </c>
    </row>
    <row r="550" spans="1:29" s="15" customFormat="1" x14ac:dyDescent="0.2">
      <c r="A550" s="24" t="s">
        <v>97</v>
      </c>
      <c r="B550" s="24" t="s">
        <v>160</v>
      </c>
      <c r="C550" s="24">
        <v>19.349599999999999</v>
      </c>
      <c r="D550" s="24">
        <v>0.55989999999999995</v>
      </c>
      <c r="E550" s="24">
        <v>-4.9968000000000004</v>
      </c>
      <c r="F550" s="24">
        <v>0.41599999999999998</v>
      </c>
      <c r="G550" s="24">
        <v>-2.0000000000000001E-4</v>
      </c>
      <c r="H550" s="24">
        <v>-0.96509999999999996</v>
      </c>
      <c r="I550" s="24">
        <v>0</v>
      </c>
      <c r="J550" s="24">
        <v>0</v>
      </c>
      <c r="K550" s="24">
        <v>6.3500000000000001E-2</v>
      </c>
      <c r="L550" s="24">
        <v>-0.6573</v>
      </c>
      <c r="M550" s="24">
        <v>2.7900999999999998</v>
      </c>
      <c r="N550" s="24">
        <v>3.5878000000000001</v>
      </c>
      <c r="O550" s="24">
        <v>-0.55630000000000002</v>
      </c>
      <c r="P550" s="24" t="s">
        <v>172</v>
      </c>
      <c r="Q550" s="24">
        <v>-0.70579999999999998</v>
      </c>
      <c r="R550" s="24">
        <v>5.6814999999999998</v>
      </c>
      <c r="S550" s="24">
        <v>400.10399999999998</v>
      </c>
      <c r="T550" s="24">
        <v>400.68920000000003</v>
      </c>
      <c r="U550" s="24">
        <v>3.1627000000000001</v>
      </c>
      <c r="V550" s="24">
        <v>49.517000000000003</v>
      </c>
      <c r="W550" s="24">
        <v>0</v>
      </c>
      <c r="X550" s="24">
        <v>5.7000000000000002E-3</v>
      </c>
      <c r="Y550" s="24">
        <v>-0.1234</v>
      </c>
      <c r="Z550" s="24">
        <v>-0.41909999999999997</v>
      </c>
      <c r="AA550" s="24">
        <v>-1.7527999999999999</v>
      </c>
      <c r="AB550">
        <f t="shared" si="54"/>
        <v>2.7546045720505861E-2</v>
      </c>
      <c r="AC550" s="14">
        <f t="shared" si="55"/>
        <v>0.4144190187209239</v>
      </c>
    </row>
    <row r="551" spans="1:29" s="15" customFormat="1" x14ac:dyDescent="0.2">
      <c r="A551" s="24" t="s">
        <v>97</v>
      </c>
      <c r="B551" s="24" t="s">
        <v>160</v>
      </c>
      <c r="C551" s="24">
        <v>20.317499999999999</v>
      </c>
      <c r="D551" s="24">
        <v>0.45689999999999997</v>
      </c>
      <c r="E551" s="24">
        <v>-7.0670999999999999</v>
      </c>
      <c r="F551" s="24">
        <v>0.41599999999999998</v>
      </c>
      <c r="G551" s="24">
        <v>-2.0000000000000001E-4</v>
      </c>
      <c r="H551" s="24">
        <v>-0.78559999999999997</v>
      </c>
      <c r="I551" s="24">
        <v>0</v>
      </c>
      <c r="J551" s="24">
        <v>0</v>
      </c>
      <c r="K551" s="24">
        <v>8.8900000000000007E-2</v>
      </c>
      <c r="L551" s="24">
        <v>-0.71640000000000004</v>
      </c>
      <c r="M551" s="24">
        <v>1.5388999999999999</v>
      </c>
      <c r="N551" s="24">
        <v>3.5217000000000001</v>
      </c>
      <c r="O551" s="24">
        <v>-0.5</v>
      </c>
      <c r="P551" s="24" t="s">
        <v>172</v>
      </c>
      <c r="Q551" s="24">
        <v>-0.69750000000000001</v>
      </c>
      <c r="R551" s="24">
        <v>3.0535999999999999</v>
      </c>
      <c r="S551" s="24">
        <v>400.10399999999998</v>
      </c>
      <c r="T551" s="24">
        <v>400.6857</v>
      </c>
      <c r="U551" s="24">
        <v>3.1347</v>
      </c>
      <c r="V551" s="24">
        <v>48.9833</v>
      </c>
      <c r="W551" s="24">
        <v>0</v>
      </c>
      <c r="X551" s="24">
        <v>5.7000000000000002E-3</v>
      </c>
      <c r="Y551" s="24">
        <v>-0.11</v>
      </c>
      <c r="Z551" s="24">
        <v>-0.34620000000000001</v>
      </c>
      <c r="AA551" s="24">
        <v>-1.2999000000000001</v>
      </c>
      <c r="AB551">
        <f t="shared" si="54"/>
        <v>2.7546045720505861E-2</v>
      </c>
      <c r="AC551" s="14">
        <f t="shared" si="55"/>
        <v>0.41283954312643389</v>
      </c>
    </row>
    <row r="552" spans="1:29" s="15" customFormat="1" x14ac:dyDescent="0.2">
      <c r="A552" s="24" t="s">
        <v>97</v>
      </c>
      <c r="B552" s="24" t="s">
        <v>160</v>
      </c>
      <c r="C552" s="24">
        <v>21.285699999999999</v>
      </c>
      <c r="D552" s="24">
        <v>0.32229999999999998</v>
      </c>
      <c r="E552" s="24">
        <v>-8.6621000000000006</v>
      </c>
      <c r="F552" s="24">
        <v>0.41599999999999998</v>
      </c>
      <c r="G552" s="24">
        <v>-2.9999999999999997E-4</v>
      </c>
      <c r="H552" s="24">
        <v>-0.55369999999999997</v>
      </c>
      <c r="I552" s="24">
        <v>0</v>
      </c>
      <c r="J552" s="24">
        <v>0</v>
      </c>
      <c r="K552" s="24">
        <v>0.108</v>
      </c>
      <c r="L552" s="24">
        <v>-0.79490000000000005</v>
      </c>
      <c r="M552" s="24">
        <v>0.23230000000000001</v>
      </c>
      <c r="N552" s="24">
        <v>3.4716999999999998</v>
      </c>
      <c r="O552" s="24">
        <v>-0.41339999999999999</v>
      </c>
      <c r="P552" s="24" t="s">
        <v>172</v>
      </c>
      <c r="Q552" s="24">
        <v>-0.69020000000000004</v>
      </c>
      <c r="R552" s="24">
        <v>0.39650000000000002</v>
      </c>
      <c r="S552" s="24">
        <v>400.10399999999998</v>
      </c>
      <c r="T552" s="24">
        <v>400.67880000000002</v>
      </c>
      <c r="U552" s="24">
        <v>3.1067</v>
      </c>
      <c r="V552" s="24">
        <v>48.388199999999998</v>
      </c>
      <c r="W552" s="24">
        <v>0</v>
      </c>
      <c r="X552" s="24">
        <v>5.4999999999999997E-3</v>
      </c>
      <c r="Y552" s="24">
        <v>-8.8999999999999996E-2</v>
      </c>
      <c r="Z552" s="24">
        <v>-0.26829999999999998</v>
      </c>
      <c r="AA552" s="24">
        <v>-0.96089999999999998</v>
      </c>
      <c r="AB552">
        <f t="shared" si="54"/>
        <v>4.1319064601405942E-2</v>
      </c>
      <c r="AC552" s="14">
        <f t="shared" si="55"/>
        <v>0.41125499023065853</v>
      </c>
    </row>
    <row r="553" spans="1:29" s="15" customFormat="1" x14ac:dyDescent="0.2">
      <c r="A553" s="24" t="s">
        <v>97</v>
      </c>
      <c r="B553" s="24" t="s">
        <v>160</v>
      </c>
      <c r="C553" s="24">
        <v>22.246600000000001</v>
      </c>
      <c r="D553" s="24">
        <v>0.16639999999999999</v>
      </c>
      <c r="E553" s="24">
        <v>-9.6597000000000008</v>
      </c>
      <c r="F553" s="24">
        <v>0.41599999999999998</v>
      </c>
      <c r="G553" s="24">
        <v>-4.0000000000000002E-4</v>
      </c>
      <c r="H553" s="24">
        <v>-0.28560000000000002</v>
      </c>
      <c r="I553" s="24">
        <v>0</v>
      </c>
      <c r="J553" s="24">
        <v>0</v>
      </c>
      <c r="K553" s="24">
        <v>0.1197</v>
      </c>
      <c r="L553" s="24">
        <v>-0.86799999999999999</v>
      </c>
      <c r="M553" s="24">
        <v>-1.034</v>
      </c>
      <c r="N553" s="24">
        <v>3.4379</v>
      </c>
      <c r="O553" s="24">
        <v>-0.29880000000000001</v>
      </c>
      <c r="P553" s="24" t="s">
        <v>172</v>
      </c>
      <c r="Q553" s="24">
        <v>-0.68579999999999997</v>
      </c>
      <c r="R553" s="24">
        <v>-2.0910000000000002</v>
      </c>
      <c r="S553" s="24">
        <v>400.10399999999998</v>
      </c>
      <c r="T553" s="24">
        <v>400.67090000000002</v>
      </c>
      <c r="U553" s="24">
        <v>3.0825999999999998</v>
      </c>
      <c r="V553" s="24">
        <v>47.8249</v>
      </c>
      <c r="W553" s="24">
        <v>0</v>
      </c>
      <c r="X553" s="24">
        <v>5.1999999999999998E-3</v>
      </c>
      <c r="Y553" s="24">
        <v>-6.1600000000000002E-2</v>
      </c>
      <c r="Z553" s="24">
        <v>-0.1913</v>
      </c>
      <c r="AA553" s="24">
        <v>-0.75780000000000003</v>
      </c>
      <c r="AB553">
        <f t="shared" si="54"/>
        <v>5.5092078707085719E-2</v>
      </c>
      <c r="AC553" s="14">
        <f t="shared" si="55"/>
        <v>0.41010184185897608</v>
      </c>
    </row>
    <row r="554" spans="1:29" s="15" customFormat="1" x14ac:dyDescent="0.2">
      <c r="A554" s="24" t="s">
        <v>98</v>
      </c>
      <c r="B554" s="24" t="s">
        <v>160</v>
      </c>
      <c r="C554" s="24">
        <v>4.1000000000000003E-3</v>
      </c>
      <c r="D554" s="24">
        <v>-6.9999999999999999E-4</v>
      </c>
      <c r="E554" s="24">
        <v>-10</v>
      </c>
      <c r="F554" s="24">
        <v>0.41599999999999998</v>
      </c>
      <c r="G554" s="24">
        <v>-4.0000000000000002E-4</v>
      </c>
      <c r="H554" s="24">
        <v>1E-3</v>
      </c>
      <c r="I554" s="24">
        <v>0</v>
      </c>
      <c r="J554" s="24">
        <v>0</v>
      </c>
      <c r="K554" s="24">
        <v>0.1237</v>
      </c>
      <c r="L554" s="24">
        <v>-0.80920000000000003</v>
      </c>
      <c r="M554" s="24">
        <v>-1.3264</v>
      </c>
      <c r="N554" s="24">
        <v>3.4323000000000001</v>
      </c>
      <c r="O554" s="24">
        <v>-0.1409</v>
      </c>
      <c r="P554" s="24" t="s">
        <v>172</v>
      </c>
      <c r="Q554" s="24">
        <v>-0.67859999999999998</v>
      </c>
      <c r="R554" s="24">
        <v>-3.1322999999999999</v>
      </c>
      <c r="S554" s="24">
        <v>400.10399999999998</v>
      </c>
      <c r="T554" s="24">
        <v>400.69720000000001</v>
      </c>
      <c r="U554" s="24">
        <v>2.9944000000000002</v>
      </c>
      <c r="V554" s="24">
        <v>52.280799999999999</v>
      </c>
      <c r="W554" s="24">
        <v>0</v>
      </c>
      <c r="X554" s="24">
        <v>7.0000000000000001E-3</v>
      </c>
      <c r="Y554" s="24">
        <v>-2.1899999999999999E-2</v>
      </c>
      <c r="Z554" s="24">
        <v>-7.2499999999999995E-2</v>
      </c>
      <c r="AA554" s="24">
        <v>0.29110000000000003</v>
      </c>
      <c r="AB554">
        <f t="shared" si="54"/>
        <v>5.5092078707085719E-2</v>
      </c>
      <c r="AC554" s="14">
        <f t="shared" si="55"/>
        <v>0.40968002525307851</v>
      </c>
    </row>
    <row r="555" spans="1:29" s="15" customFormat="1" x14ac:dyDescent="0.2">
      <c r="A555" s="24" t="s">
        <v>98</v>
      </c>
      <c r="B555" s="24" t="s">
        <v>160</v>
      </c>
      <c r="C555" s="24">
        <v>0.96309999999999996</v>
      </c>
      <c r="D555" s="24">
        <v>-0.1678</v>
      </c>
      <c r="E555" s="24">
        <v>-9.6597000000000008</v>
      </c>
      <c r="F555" s="24">
        <v>0.41599999999999998</v>
      </c>
      <c r="G555" s="24">
        <v>-2.9999999999999997E-4</v>
      </c>
      <c r="H555" s="24">
        <v>0.28760000000000002</v>
      </c>
      <c r="I555" s="24">
        <v>0</v>
      </c>
      <c r="J555" s="24">
        <v>0</v>
      </c>
      <c r="K555" s="24">
        <v>0.1197</v>
      </c>
      <c r="L555" s="24">
        <v>-0.85099999999999998</v>
      </c>
      <c r="M555" s="24">
        <v>-2.4992000000000001</v>
      </c>
      <c r="N555" s="24">
        <v>3.4302999999999999</v>
      </c>
      <c r="O555" s="24">
        <v>-3.8999999999999998E-3</v>
      </c>
      <c r="P555" s="24" t="s">
        <v>172</v>
      </c>
      <c r="Q555" s="24">
        <v>-0.68530000000000002</v>
      </c>
      <c r="R555" s="24">
        <v>-5.1952999999999996</v>
      </c>
      <c r="S555" s="24">
        <v>400.10399999999998</v>
      </c>
      <c r="T555" s="24">
        <v>400.69709999999998</v>
      </c>
      <c r="U555" s="24">
        <v>2.956</v>
      </c>
      <c r="V555" s="24">
        <v>51.684899999999999</v>
      </c>
      <c r="W555" s="24">
        <v>0</v>
      </c>
      <c r="X555" s="24">
        <v>7.1999999999999998E-3</v>
      </c>
      <c r="Y555" s="24">
        <v>-8.0999999999999996E-3</v>
      </c>
      <c r="Z555" s="24">
        <v>1.5900000000000001E-2</v>
      </c>
      <c r="AA555" s="24">
        <v>0.95709999999999995</v>
      </c>
      <c r="AB555">
        <f t="shared" si="54"/>
        <v>4.1319064601405942E-2</v>
      </c>
      <c r="AC555" s="14">
        <f t="shared" si="55"/>
        <v>0.41010184185897608</v>
      </c>
    </row>
    <row r="556" spans="1:29" s="15" customFormat="1" x14ac:dyDescent="0.2">
      <c r="A556" s="24" t="s">
        <v>98</v>
      </c>
      <c r="B556" s="24" t="s">
        <v>160</v>
      </c>
      <c r="C556" s="24">
        <v>1.9239999999999999</v>
      </c>
      <c r="D556" s="24">
        <v>-0.32369999999999999</v>
      </c>
      <c r="E556" s="24">
        <v>-8.6621000000000006</v>
      </c>
      <c r="F556" s="24">
        <v>0.41599999999999998</v>
      </c>
      <c r="G556" s="24">
        <v>-2.0000000000000001E-4</v>
      </c>
      <c r="H556" s="24">
        <v>0.55569999999999997</v>
      </c>
      <c r="I556" s="24">
        <v>0</v>
      </c>
      <c r="J556" s="24">
        <v>1E-4</v>
      </c>
      <c r="K556" s="24">
        <v>0.108</v>
      </c>
      <c r="L556" s="24">
        <v>-0.84719999999999995</v>
      </c>
      <c r="M556" s="24">
        <v>-3.4872999999999998</v>
      </c>
      <c r="N556" s="24">
        <v>3.4531000000000001</v>
      </c>
      <c r="O556" s="24">
        <v>0.13569999999999999</v>
      </c>
      <c r="P556" s="24" t="s">
        <v>172</v>
      </c>
      <c r="Q556" s="24">
        <v>-0.69920000000000004</v>
      </c>
      <c r="R556" s="24">
        <v>-6.9249999999999998</v>
      </c>
      <c r="S556" s="24">
        <v>400.10399999999998</v>
      </c>
      <c r="T556" s="24">
        <v>400.69740000000002</v>
      </c>
      <c r="U556" s="24">
        <v>2.9123000000000001</v>
      </c>
      <c r="V556" s="24">
        <v>51.113500000000002</v>
      </c>
      <c r="W556" s="24">
        <v>0</v>
      </c>
      <c r="X556" s="24">
        <v>7.7999999999999996E-3</v>
      </c>
      <c r="Y556" s="24">
        <v>-1.1000000000000001E-3</v>
      </c>
      <c r="Z556" s="24">
        <v>9.9099999999999994E-2</v>
      </c>
      <c r="AA556" s="24">
        <v>1.7089000000000001</v>
      </c>
      <c r="AB556">
        <f t="shared" si="54"/>
        <v>2.7546045720505861E-2</v>
      </c>
      <c r="AC556" s="14">
        <f t="shared" si="55"/>
        <v>0.41125499023065853</v>
      </c>
    </row>
    <row r="557" spans="1:29" s="15" customFormat="1" x14ac:dyDescent="0.2">
      <c r="A557" s="24" t="s">
        <v>98</v>
      </c>
      <c r="B557" s="24" t="s">
        <v>160</v>
      </c>
      <c r="C557" s="24">
        <v>2.8881000000000001</v>
      </c>
      <c r="D557" s="24">
        <v>-0.45760000000000001</v>
      </c>
      <c r="E557" s="24">
        <v>-7.0750000000000002</v>
      </c>
      <c r="F557" s="24">
        <v>0.41599999999999998</v>
      </c>
      <c r="G557" s="24">
        <v>-1E-4</v>
      </c>
      <c r="H557" s="24">
        <v>0.78749999999999998</v>
      </c>
      <c r="I557" s="24">
        <v>0</v>
      </c>
      <c r="J557" s="24">
        <v>0</v>
      </c>
      <c r="K557" s="24">
        <v>8.8800000000000004E-2</v>
      </c>
      <c r="L557" s="24">
        <v>-0.79600000000000004</v>
      </c>
      <c r="M557" s="24">
        <v>-4.1749999999999998</v>
      </c>
      <c r="N557" s="24">
        <v>3.5065</v>
      </c>
      <c r="O557" s="24">
        <v>0.26450000000000001</v>
      </c>
      <c r="P557" s="24" t="s">
        <v>172</v>
      </c>
      <c r="Q557" s="24">
        <v>-0.71550000000000002</v>
      </c>
      <c r="R557" s="24">
        <v>-8.1616</v>
      </c>
      <c r="S557" s="24">
        <v>400.10399999999998</v>
      </c>
      <c r="T557" s="24">
        <v>400.69889999999998</v>
      </c>
      <c r="U557" s="24">
        <v>2.8763000000000001</v>
      </c>
      <c r="V557" s="24">
        <v>50.736699999999999</v>
      </c>
      <c r="W557" s="24">
        <v>0</v>
      </c>
      <c r="X557" s="24">
        <v>8.6999999999999994E-3</v>
      </c>
      <c r="Y557" s="24">
        <v>-2.2000000000000001E-3</v>
      </c>
      <c r="Z557" s="24">
        <v>0.17069999999999999</v>
      </c>
      <c r="AA557" s="24">
        <v>2.5621999999999998</v>
      </c>
      <c r="AB557">
        <f t="shared" si="54"/>
        <v>1.377302365612372E-2</v>
      </c>
      <c r="AC557" s="14">
        <f t="shared" si="55"/>
        <v>0.41283248229143099</v>
      </c>
    </row>
    <row r="558" spans="1:29" s="15" customFormat="1" x14ac:dyDescent="0.2">
      <c r="A558" s="24" t="s">
        <v>98</v>
      </c>
      <c r="B558" s="24" t="s">
        <v>160</v>
      </c>
      <c r="C558" s="24">
        <v>3.8601999999999999</v>
      </c>
      <c r="D558" s="24">
        <v>-0.56089999999999995</v>
      </c>
      <c r="E558" s="24">
        <v>-4.9968000000000004</v>
      </c>
      <c r="F558" s="24">
        <v>0.41599999999999998</v>
      </c>
      <c r="G558" s="24">
        <v>0</v>
      </c>
      <c r="H558" s="24">
        <v>0.96660000000000001</v>
      </c>
      <c r="I558" s="24">
        <v>0</v>
      </c>
      <c r="J558" s="24">
        <v>0</v>
      </c>
      <c r="K558" s="24">
        <v>6.3200000000000006E-2</v>
      </c>
      <c r="L558" s="24">
        <v>-0.7218</v>
      </c>
      <c r="M558" s="24">
        <v>-4.4508999999999999</v>
      </c>
      <c r="N558" s="24">
        <v>3.5893999999999999</v>
      </c>
      <c r="O558" s="24">
        <v>0.37580000000000002</v>
      </c>
      <c r="P558" s="24" t="s">
        <v>172</v>
      </c>
      <c r="Q558" s="24">
        <v>-0.72699999999999998</v>
      </c>
      <c r="R558" s="24">
        <v>-8.7776999999999994</v>
      </c>
      <c r="S558" s="24">
        <v>400.10399999999998</v>
      </c>
      <c r="T558" s="24">
        <v>400.7022</v>
      </c>
      <c r="U558" s="24">
        <v>2.8607</v>
      </c>
      <c r="V558" s="24">
        <v>50.713999999999999</v>
      </c>
      <c r="W558" s="24">
        <v>0</v>
      </c>
      <c r="X558" s="24">
        <v>9.7000000000000003E-3</v>
      </c>
      <c r="Y558" s="24">
        <v>-1.14E-2</v>
      </c>
      <c r="Z558" s="24">
        <v>0.22</v>
      </c>
      <c r="AA558" s="24">
        <v>3.4882</v>
      </c>
      <c r="AB558">
        <f t="shared" si="54"/>
        <v>0</v>
      </c>
      <c r="AC558" s="14">
        <f t="shared" si="55"/>
        <v>0.4144190187209239</v>
      </c>
    </row>
    <row r="559" spans="1:29" s="15" customFormat="1" x14ac:dyDescent="0.2">
      <c r="A559" s="24" t="s">
        <v>98</v>
      </c>
      <c r="B559" s="24" t="s">
        <v>160</v>
      </c>
      <c r="C559" s="24">
        <v>4.8314000000000004</v>
      </c>
      <c r="D559" s="24">
        <v>-0.62560000000000004</v>
      </c>
      <c r="E559" s="24">
        <v>-2.5863999999999998</v>
      </c>
      <c r="F559" s="24">
        <v>0.41599999999999998</v>
      </c>
      <c r="G559" s="24">
        <v>0</v>
      </c>
      <c r="H559" s="24">
        <v>1.0797000000000001</v>
      </c>
      <c r="I559" s="24">
        <v>0</v>
      </c>
      <c r="J559" s="24">
        <v>0</v>
      </c>
      <c r="K559" s="24">
        <v>3.2800000000000003E-2</v>
      </c>
      <c r="L559" s="24">
        <v>-0.66559999999999997</v>
      </c>
      <c r="M559" s="24">
        <v>-4.2404999999999999</v>
      </c>
      <c r="N559" s="24">
        <v>3.69</v>
      </c>
      <c r="O559" s="24">
        <v>0.46829999999999999</v>
      </c>
      <c r="P559" s="24" t="s">
        <v>172</v>
      </c>
      <c r="Q559" s="24">
        <v>-0.72819999999999996</v>
      </c>
      <c r="R559" s="24">
        <v>-8.6898</v>
      </c>
      <c r="S559" s="24">
        <v>400.10399999999998</v>
      </c>
      <c r="T559" s="24">
        <v>400.70670000000001</v>
      </c>
      <c r="U559" s="24">
        <v>2.8723999999999998</v>
      </c>
      <c r="V559" s="24">
        <v>51.118600000000001</v>
      </c>
      <c r="W559" s="24">
        <v>0</v>
      </c>
      <c r="X559" s="24">
        <v>1.04E-2</v>
      </c>
      <c r="Y559" s="24">
        <v>-2.7199999999999998E-2</v>
      </c>
      <c r="Z559" s="24">
        <v>0.2369</v>
      </c>
      <c r="AA559" s="24">
        <v>4.4077000000000002</v>
      </c>
      <c r="AB559">
        <f t="shared" si="54"/>
        <v>0</v>
      </c>
      <c r="AC559" s="14">
        <f t="shared" si="55"/>
        <v>0.41557622463727295</v>
      </c>
    </row>
    <row r="560" spans="1:29" s="15" customFormat="1" x14ac:dyDescent="0.2">
      <c r="A560" s="24" t="s">
        <v>98</v>
      </c>
      <c r="B560" s="24" t="s">
        <v>160</v>
      </c>
      <c r="C560" s="24">
        <v>5.8045</v>
      </c>
      <c r="D560" s="24">
        <v>-0.64759999999999995</v>
      </c>
      <c r="E560" s="24">
        <v>0</v>
      </c>
      <c r="F560" s="24">
        <v>0.41599999999999998</v>
      </c>
      <c r="G560" s="24">
        <v>0</v>
      </c>
      <c r="H560" s="24">
        <v>1.1181000000000001</v>
      </c>
      <c r="I560" s="24">
        <v>0</v>
      </c>
      <c r="J560" s="24">
        <v>0</v>
      </c>
      <c r="K560" s="24">
        <v>-2.0000000000000001E-4</v>
      </c>
      <c r="L560" s="24">
        <v>-0.66520000000000001</v>
      </c>
      <c r="M560" s="24">
        <v>-3.5409000000000002</v>
      </c>
      <c r="N560" s="24">
        <v>3.7860999999999998</v>
      </c>
      <c r="O560" s="24">
        <v>0.54069999999999996</v>
      </c>
      <c r="P560" s="24" t="s">
        <v>172</v>
      </c>
      <c r="Q560" s="24">
        <v>-0.7177</v>
      </c>
      <c r="R560" s="24">
        <v>-7.8648999999999996</v>
      </c>
      <c r="S560" s="24">
        <v>400.10399999999998</v>
      </c>
      <c r="T560" s="24">
        <v>400.7106</v>
      </c>
      <c r="U560" s="24">
        <v>2.9095</v>
      </c>
      <c r="V560" s="24">
        <v>51.900300000000001</v>
      </c>
      <c r="W560" s="24">
        <v>0</v>
      </c>
      <c r="X560" s="24">
        <v>1.04E-2</v>
      </c>
      <c r="Y560" s="24">
        <v>-4.5999999999999999E-2</v>
      </c>
      <c r="Z560" s="24">
        <v>0.2172</v>
      </c>
      <c r="AA560" s="24">
        <v>5.2065999999999999</v>
      </c>
      <c r="AB560">
        <f t="shared" si="54"/>
        <v>0</v>
      </c>
      <c r="AC560" s="14">
        <f t="shared" si="55"/>
        <v>0.41599999999999998</v>
      </c>
    </row>
    <row r="561" spans="1:29" s="15" customFormat="1" x14ac:dyDescent="0.2">
      <c r="A561" s="24" t="s">
        <v>98</v>
      </c>
      <c r="B561" s="24" t="s">
        <v>160</v>
      </c>
      <c r="C561" s="24">
        <v>6.7775999999999996</v>
      </c>
      <c r="D561" s="24">
        <v>-0.62539999999999996</v>
      </c>
      <c r="E561" s="24">
        <v>2.5863999999999998</v>
      </c>
      <c r="F561" s="24">
        <v>0.41599999999999998</v>
      </c>
      <c r="G561" s="24">
        <v>0</v>
      </c>
      <c r="H561" s="24">
        <v>1.0787</v>
      </c>
      <c r="I561" s="24">
        <v>0</v>
      </c>
      <c r="J561" s="24">
        <v>0</v>
      </c>
      <c r="K561" s="24">
        <v>-3.32E-2</v>
      </c>
      <c r="L561" s="24">
        <v>-0.7359</v>
      </c>
      <c r="M561" s="24">
        <v>-2.4382000000000001</v>
      </c>
      <c r="N561" s="24">
        <v>3.8530000000000002</v>
      </c>
      <c r="O561" s="24">
        <v>0.58699999999999997</v>
      </c>
      <c r="P561" s="24" t="s">
        <v>172</v>
      </c>
      <c r="Q561" s="24">
        <v>-0.7</v>
      </c>
      <c r="R561" s="24">
        <v>-6.3285999999999998</v>
      </c>
      <c r="S561" s="24">
        <v>400.10399999999998</v>
      </c>
      <c r="T561" s="24">
        <v>400.71140000000003</v>
      </c>
      <c r="U561" s="24">
        <v>2.9630999999999998</v>
      </c>
      <c r="V561" s="24">
        <v>52.903700000000001</v>
      </c>
      <c r="W561" s="24">
        <v>0</v>
      </c>
      <c r="X561" s="24">
        <v>9.7000000000000003E-3</v>
      </c>
      <c r="Y561" s="24">
        <v>-6.3700000000000007E-2</v>
      </c>
      <c r="Z561" s="24">
        <v>0.16600000000000001</v>
      </c>
      <c r="AA561" s="24">
        <v>5.7666000000000004</v>
      </c>
      <c r="AB561">
        <f t="shared" si="54"/>
        <v>0</v>
      </c>
      <c r="AC561" s="14">
        <f t="shared" si="55"/>
        <v>0.41557622463727295</v>
      </c>
    </row>
    <row r="562" spans="1:29" s="15" customFormat="1" x14ac:dyDescent="0.2">
      <c r="A562" s="24" t="s">
        <v>98</v>
      </c>
      <c r="B562" s="24" t="s">
        <v>160</v>
      </c>
      <c r="C562" s="24">
        <v>7.7488000000000001</v>
      </c>
      <c r="D562" s="24">
        <v>-0.56059999999999999</v>
      </c>
      <c r="E562" s="24">
        <v>4.9968000000000004</v>
      </c>
      <c r="F562" s="24">
        <v>0.41599999999999998</v>
      </c>
      <c r="G562" s="24">
        <v>0</v>
      </c>
      <c r="H562" s="24">
        <v>0.96489999999999998</v>
      </c>
      <c r="I562" s="24">
        <v>0</v>
      </c>
      <c r="J562" s="24">
        <v>0</v>
      </c>
      <c r="K562" s="24">
        <v>-6.3399999999999998E-2</v>
      </c>
      <c r="L562" s="24">
        <v>-0.86170000000000002</v>
      </c>
      <c r="M562" s="24">
        <v>-1.0946</v>
      </c>
      <c r="N562" s="24">
        <v>3.8748</v>
      </c>
      <c r="O562" s="24">
        <v>0.59550000000000003</v>
      </c>
      <c r="P562" s="24" t="s">
        <v>172</v>
      </c>
      <c r="Q562" s="24">
        <v>-0.68340000000000001</v>
      </c>
      <c r="R562" s="24">
        <v>-4.1737000000000002</v>
      </c>
      <c r="S562" s="24">
        <v>400.10399999999998</v>
      </c>
      <c r="T562" s="24">
        <v>400.70769999999999</v>
      </c>
      <c r="U562" s="24">
        <v>3.0215000000000001</v>
      </c>
      <c r="V562" s="24">
        <v>53.933199999999999</v>
      </c>
      <c r="W562" s="24">
        <v>0</v>
      </c>
      <c r="X562" s="24">
        <v>8.3999999999999995E-3</v>
      </c>
      <c r="Y562" s="24">
        <v>-7.6600000000000001E-2</v>
      </c>
      <c r="Z562" s="24">
        <v>9.6000000000000002E-2</v>
      </c>
      <c r="AA562" s="24">
        <v>5.9965000000000002</v>
      </c>
      <c r="AB562">
        <f t="shared" si="54"/>
        <v>0</v>
      </c>
      <c r="AC562" s="14">
        <f t="shared" si="55"/>
        <v>0.4144190187209239</v>
      </c>
    </row>
    <row r="563" spans="1:29" s="15" customFormat="1" x14ac:dyDescent="0.2">
      <c r="A563" s="24" t="s">
        <v>98</v>
      </c>
      <c r="B563" s="24" t="s">
        <v>160</v>
      </c>
      <c r="C563" s="24">
        <v>8.7166999999999994</v>
      </c>
      <c r="D563" s="24">
        <v>-0.45760000000000001</v>
      </c>
      <c r="E563" s="24">
        <v>7.0670999999999999</v>
      </c>
      <c r="F563" s="24">
        <v>0.41599999999999998</v>
      </c>
      <c r="G563" s="24">
        <v>0</v>
      </c>
      <c r="H563" s="24">
        <v>0.78549999999999998</v>
      </c>
      <c r="I563" s="24">
        <v>0</v>
      </c>
      <c r="J563" s="24">
        <v>0</v>
      </c>
      <c r="K563" s="24">
        <v>-8.8900000000000007E-2</v>
      </c>
      <c r="L563" s="24">
        <v>-1.0023</v>
      </c>
      <c r="M563" s="24">
        <v>0.29330000000000001</v>
      </c>
      <c r="N563" s="24">
        <v>3.8515000000000001</v>
      </c>
      <c r="O563" s="24">
        <v>0.55369999999999997</v>
      </c>
      <c r="P563" s="24" t="s">
        <v>172</v>
      </c>
      <c r="Q563" s="24">
        <v>-0.67559999999999998</v>
      </c>
      <c r="R563" s="24">
        <v>-1.5669999999999999</v>
      </c>
      <c r="S563" s="24">
        <v>400.10399999999998</v>
      </c>
      <c r="T563" s="24">
        <v>400.69979999999998</v>
      </c>
      <c r="U563" s="24">
        <v>3.0754999999999999</v>
      </c>
      <c r="V563" s="24">
        <v>54.828200000000002</v>
      </c>
      <c r="W563" s="24">
        <v>0</v>
      </c>
      <c r="X563" s="24">
        <v>6.8999999999999999E-3</v>
      </c>
      <c r="Y563" s="24">
        <v>-8.3000000000000004E-2</v>
      </c>
      <c r="Z563" s="24">
        <v>2.1999999999999999E-2</v>
      </c>
      <c r="AA563" s="24">
        <v>5.8525999999999998</v>
      </c>
      <c r="AB563">
        <f t="shared" si="54"/>
        <v>0</v>
      </c>
      <c r="AC563" s="14">
        <f t="shared" si="55"/>
        <v>0.41283954312643389</v>
      </c>
    </row>
    <row r="564" spans="1:29" s="15" customFormat="1" x14ac:dyDescent="0.2">
      <c r="A564" s="24" t="s">
        <v>98</v>
      </c>
      <c r="B564" s="24" t="s">
        <v>160</v>
      </c>
      <c r="C564" s="24">
        <v>9.6850000000000005</v>
      </c>
      <c r="D564" s="24">
        <v>-0.32300000000000001</v>
      </c>
      <c r="E564" s="24">
        <v>8.6621000000000006</v>
      </c>
      <c r="F564" s="24">
        <v>0.41599999999999998</v>
      </c>
      <c r="G564" s="24">
        <v>1E-4</v>
      </c>
      <c r="H564" s="24">
        <v>0.55379999999999996</v>
      </c>
      <c r="I564" s="24">
        <v>0</v>
      </c>
      <c r="J564" s="24">
        <v>0</v>
      </c>
      <c r="K564" s="24">
        <v>-0.1079</v>
      </c>
      <c r="L564" s="24">
        <v>-1.1115999999999999</v>
      </c>
      <c r="M564" s="24">
        <v>1.5515000000000001</v>
      </c>
      <c r="N564" s="24">
        <v>3.8010999999999999</v>
      </c>
      <c r="O564" s="24">
        <v>0.45519999999999999</v>
      </c>
      <c r="P564" s="24" t="s">
        <v>172</v>
      </c>
      <c r="Q564" s="24">
        <v>-0.68030000000000002</v>
      </c>
      <c r="R564" s="24">
        <v>1.258</v>
      </c>
      <c r="S564" s="24">
        <v>400.10399999999998</v>
      </c>
      <c r="T564" s="24">
        <v>400.69040000000001</v>
      </c>
      <c r="U564" s="24">
        <v>3.121</v>
      </c>
      <c r="V564" s="24">
        <v>55.5124</v>
      </c>
      <c r="W564" s="24">
        <v>0</v>
      </c>
      <c r="X564" s="24">
        <v>5.7999999999999996E-3</v>
      </c>
      <c r="Y564" s="24">
        <v>-8.3599999999999994E-2</v>
      </c>
      <c r="Z564" s="24">
        <v>-4.5999999999999999E-2</v>
      </c>
      <c r="AA564" s="24">
        <v>5.3433999999999999</v>
      </c>
      <c r="AB564">
        <f t="shared" si="54"/>
        <v>-1.377302365612372E-2</v>
      </c>
      <c r="AC564" s="14">
        <f t="shared" si="55"/>
        <v>0.41125499023065853</v>
      </c>
    </row>
    <row r="565" spans="1:29" s="15" customFormat="1" x14ac:dyDescent="0.2">
      <c r="A565" s="24" t="s">
        <v>98</v>
      </c>
      <c r="B565" s="24" t="s">
        <v>160</v>
      </c>
      <c r="C565" s="24">
        <v>10.645899999999999</v>
      </c>
      <c r="D565" s="24">
        <v>-0.1671</v>
      </c>
      <c r="E565" s="24">
        <v>9.6597000000000008</v>
      </c>
      <c r="F565" s="24">
        <v>0.41599999999999998</v>
      </c>
      <c r="G565" s="24">
        <v>2.0000000000000001E-4</v>
      </c>
      <c r="H565" s="24">
        <v>0.28589999999999999</v>
      </c>
      <c r="I565" s="24">
        <v>0</v>
      </c>
      <c r="J565" s="24">
        <v>0</v>
      </c>
      <c r="K565" s="24">
        <v>-0.1197</v>
      </c>
      <c r="L565" s="24">
        <v>-1.1578999999999999</v>
      </c>
      <c r="M565" s="24">
        <v>2.5731999999999999</v>
      </c>
      <c r="N565" s="24">
        <v>3.7509999999999999</v>
      </c>
      <c r="O565" s="24">
        <v>0.30690000000000001</v>
      </c>
      <c r="P565" s="24" t="s">
        <v>172</v>
      </c>
      <c r="Q565" s="24">
        <v>-0.69510000000000005</v>
      </c>
      <c r="R565" s="24">
        <v>4.0266999999999999</v>
      </c>
      <c r="S565" s="24">
        <v>400.10399999999998</v>
      </c>
      <c r="T565" s="24">
        <v>400.68340000000001</v>
      </c>
      <c r="U565" s="24">
        <v>3.1583999999999999</v>
      </c>
      <c r="V565" s="24">
        <v>55.993400000000001</v>
      </c>
      <c r="W565" s="24">
        <v>0</v>
      </c>
      <c r="X565" s="24">
        <v>5.3E-3</v>
      </c>
      <c r="Y565" s="24">
        <v>-8.1500000000000003E-2</v>
      </c>
      <c r="Z565" s="24">
        <v>-0.107</v>
      </c>
      <c r="AA565" s="24">
        <v>4.5202</v>
      </c>
      <c r="AB565">
        <f t="shared" si="54"/>
        <v>-2.7546045720505861E-2</v>
      </c>
      <c r="AC565" s="14">
        <f t="shared" si="55"/>
        <v>0.41010184185897608</v>
      </c>
    </row>
    <row r="566" spans="1:29" s="15" customFormat="1" x14ac:dyDescent="0.2">
      <c r="A566" s="24" t="s">
        <v>98</v>
      </c>
      <c r="B566" s="24" t="s">
        <v>160</v>
      </c>
      <c r="C566" s="24">
        <v>11.604799999999999</v>
      </c>
      <c r="D566" s="24">
        <v>0</v>
      </c>
      <c r="E566" s="24">
        <v>10</v>
      </c>
      <c r="F566" s="24">
        <v>0.41599999999999998</v>
      </c>
      <c r="G566" s="24">
        <v>2.0000000000000001E-4</v>
      </c>
      <c r="H566" s="24">
        <v>-5.9999999999999995E-4</v>
      </c>
      <c r="I566" s="24">
        <v>0</v>
      </c>
      <c r="J566" s="24">
        <v>0</v>
      </c>
      <c r="K566" s="24">
        <v>-0.1237</v>
      </c>
      <c r="L566" s="24">
        <v>-1.1366000000000001</v>
      </c>
      <c r="M566" s="24">
        <v>3.3363999999999998</v>
      </c>
      <c r="N566" s="24">
        <v>3.7261000000000002</v>
      </c>
      <c r="O566" s="24">
        <v>0.1295</v>
      </c>
      <c r="P566" s="24" t="s">
        <v>172</v>
      </c>
      <c r="Q566" s="24">
        <v>-0.71319999999999995</v>
      </c>
      <c r="R566" s="24">
        <v>6.4672999999999998</v>
      </c>
      <c r="S566" s="24">
        <v>400.10399999999998</v>
      </c>
      <c r="T566" s="24">
        <v>400.68200000000002</v>
      </c>
      <c r="U566" s="24">
        <v>3.1894</v>
      </c>
      <c r="V566" s="24">
        <v>56.321399999999997</v>
      </c>
      <c r="W566" s="24">
        <v>0</v>
      </c>
      <c r="X566" s="24">
        <v>5.5999999999999999E-3</v>
      </c>
      <c r="Y566" s="24">
        <v>-8.0500000000000002E-2</v>
      </c>
      <c r="Z566" s="24">
        <v>-0.16769999999999999</v>
      </c>
      <c r="AA566" s="24">
        <v>3.4630999999999998</v>
      </c>
      <c r="AB566">
        <f t="shared" si="54"/>
        <v>-2.7546045720505861E-2</v>
      </c>
      <c r="AC566" s="14">
        <f t="shared" si="55"/>
        <v>0.40968002525307851</v>
      </c>
    </row>
    <row r="567" spans="1:29" s="15" customFormat="1" x14ac:dyDescent="0.2">
      <c r="A567" s="24" t="s">
        <v>98</v>
      </c>
      <c r="B567" s="24" t="s">
        <v>160</v>
      </c>
      <c r="C567" s="24">
        <v>12.563800000000001</v>
      </c>
      <c r="D567" s="24">
        <v>0.1671</v>
      </c>
      <c r="E567" s="24">
        <v>9.6597000000000008</v>
      </c>
      <c r="F567" s="24">
        <v>0.41599999999999998</v>
      </c>
      <c r="G567" s="24">
        <v>1E-4</v>
      </c>
      <c r="H567" s="24">
        <v>-0.28720000000000001</v>
      </c>
      <c r="I567" s="24">
        <v>0</v>
      </c>
      <c r="J567" s="24">
        <v>0</v>
      </c>
      <c r="K567" s="24">
        <v>-0.1198</v>
      </c>
      <c r="L567" s="24">
        <v>-1.0679000000000001</v>
      </c>
      <c r="M567" s="24">
        <v>3.8837000000000002</v>
      </c>
      <c r="N567" s="24">
        <v>3.7370999999999999</v>
      </c>
      <c r="O567" s="24">
        <v>-4.7800000000000002E-2</v>
      </c>
      <c r="P567" s="24" t="s">
        <v>172</v>
      </c>
      <c r="Q567" s="24">
        <v>-0.72670000000000001</v>
      </c>
      <c r="R567" s="24">
        <v>8.3603000000000005</v>
      </c>
      <c r="S567" s="24">
        <v>400.10399999999998</v>
      </c>
      <c r="T567" s="24">
        <v>400.68720000000002</v>
      </c>
      <c r="U567" s="24">
        <v>3.2138</v>
      </c>
      <c r="V567" s="24">
        <v>56.5349</v>
      </c>
      <c r="W567" s="24">
        <v>0</v>
      </c>
      <c r="X567" s="24">
        <v>6.4999999999999997E-3</v>
      </c>
      <c r="Y567" s="24">
        <v>-8.3699999999999997E-2</v>
      </c>
      <c r="Z567" s="24">
        <v>-0.2369</v>
      </c>
      <c r="AA567" s="24">
        <v>2.2688999999999999</v>
      </c>
      <c r="AB567">
        <f t="shared" si="54"/>
        <v>-1.377302365612372E-2</v>
      </c>
      <c r="AC567" s="14">
        <f t="shared" si="55"/>
        <v>0.41010184185897608</v>
      </c>
    </row>
    <row r="568" spans="1:29" s="15" customFormat="1" x14ac:dyDescent="0.2">
      <c r="A568" s="24" t="s">
        <v>98</v>
      </c>
      <c r="B568" s="24" t="s">
        <v>160</v>
      </c>
      <c r="C568" s="24">
        <v>13.524699999999999</v>
      </c>
      <c r="D568" s="24">
        <v>0.32290000000000002</v>
      </c>
      <c r="E568" s="24">
        <v>8.6621000000000006</v>
      </c>
      <c r="F568" s="24">
        <v>0.41599999999999998</v>
      </c>
      <c r="G568" s="24">
        <v>0</v>
      </c>
      <c r="H568" s="24">
        <v>-0.55549999999999999</v>
      </c>
      <c r="I568" s="24">
        <v>0</v>
      </c>
      <c r="J568" s="24">
        <v>-1E-4</v>
      </c>
      <c r="K568" s="24">
        <v>-0.1081</v>
      </c>
      <c r="L568" s="24">
        <v>-0.98309999999999997</v>
      </c>
      <c r="M568" s="24">
        <v>4.2803000000000004</v>
      </c>
      <c r="N568" s="24">
        <v>3.7759999999999998</v>
      </c>
      <c r="O568" s="24">
        <v>-0.19750000000000001</v>
      </c>
      <c r="P568" s="24" t="s">
        <v>172</v>
      </c>
      <c r="Q568" s="24">
        <v>-0.73060000000000003</v>
      </c>
      <c r="R568" s="24">
        <v>9.5780999999999992</v>
      </c>
      <c r="S568" s="24">
        <v>400.10399999999998</v>
      </c>
      <c r="T568" s="24">
        <v>400.69740000000002</v>
      </c>
      <c r="U568" s="24">
        <v>3.2279</v>
      </c>
      <c r="V568" s="24">
        <v>56.628500000000003</v>
      </c>
      <c r="W568" s="24">
        <v>0</v>
      </c>
      <c r="X568" s="24">
        <v>7.6E-3</v>
      </c>
      <c r="Y568" s="24">
        <v>-9.1999999999999998E-2</v>
      </c>
      <c r="Z568" s="24">
        <v>-0.31819999999999998</v>
      </c>
      <c r="AA568" s="24">
        <v>1.0441</v>
      </c>
      <c r="AB568">
        <f t="shared" si="54"/>
        <v>0</v>
      </c>
      <c r="AC568" s="14">
        <f t="shared" si="55"/>
        <v>0.41125499023065853</v>
      </c>
    </row>
    <row r="569" spans="1:29" s="15" customFormat="1" x14ac:dyDescent="0.2">
      <c r="A569" s="24" t="s">
        <v>98</v>
      </c>
      <c r="B569" s="24" t="s">
        <v>160</v>
      </c>
      <c r="C569" s="24">
        <v>14.488899999999999</v>
      </c>
      <c r="D569" s="24">
        <v>0.45689999999999997</v>
      </c>
      <c r="E569" s="24">
        <v>7.0750000000000002</v>
      </c>
      <c r="F569" s="24">
        <v>0.41599999999999998</v>
      </c>
      <c r="G569" s="24">
        <v>-1E-4</v>
      </c>
      <c r="H569" s="24">
        <v>-0.78749999999999998</v>
      </c>
      <c r="I569" s="24">
        <v>0</v>
      </c>
      <c r="J569" s="24">
        <v>0</v>
      </c>
      <c r="K569" s="24">
        <v>-8.8900000000000007E-2</v>
      </c>
      <c r="L569" s="24">
        <v>-0.90800000000000003</v>
      </c>
      <c r="M569" s="24">
        <v>4.569</v>
      </c>
      <c r="N569" s="24">
        <v>3.8205</v>
      </c>
      <c r="O569" s="24">
        <v>-0.30349999999999999</v>
      </c>
      <c r="P569" s="24" t="s">
        <v>172</v>
      </c>
      <c r="Q569" s="24">
        <v>-0.72489999999999999</v>
      </c>
      <c r="R569" s="24">
        <v>10.097799999999999</v>
      </c>
      <c r="S569" s="24">
        <v>400.10399999999998</v>
      </c>
      <c r="T569" s="24">
        <v>400.70870000000002</v>
      </c>
      <c r="U569" s="24">
        <v>3.2269000000000001</v>
      </c>
      <c r="V569" s="24">
        <v>56.560099999999998</v>
      </c>
      <c r="W569" s="24">
        <v>0</v>
      </c>
      <c r="X569" s="24">
        <v>8.5000000000000006E-3</v>
      </c>
      <c r="Y569" s="24">
        <v>-0.1036</v>
      </c>
      <c r="Z569" s="24">
        <v>-0.40589999999999998</v>
      </c>
      <c r="AA569" s="24">
        <v>-0.1004</v>
      </c>
      <c r="AB569">
        <f t="shared" si="54"/>
        <v>1.377302365612372E-2</v>
      </c>
      <c r="AC569" s="14">
        <f t="shared" si="55"/>
        <v>0.41283248229143099</v>
      </c>
    </row>
    <row r="570" spans="1:29" s="15" customFormat="1" x14ac:dyDescent="0.2">
      <c r="A570" s="24" t="s">
        <v>98</v>
      </c>
      <c r="B570" s="24" t="s">
        <v>160</v>
      </c>
      <c r="C570" s="24">
        <v>15.460900000000001</v>
      </c>
      <c r="D570" s="24">
        <v>0.56020000000000003</v>
      </c>
      <c r="E570" s="24">
        <v>4.9968000000000004</v>
      </c>
      <c r="F570" s="24">
        <v>0.41599999999999998</v>
      </c>
      <c r="G570" s="24">
        <v>-2.0000000000000001E-4</v>
      </c>
      <c r="H570" s="24">
        <v>-0.96679999999999999</v>
      </c>
      <c r="I570" s="24">
        <v>0</v>
      </c>
      <c r="J570" s="24">
        <v>0</v>
      </c>
      <c r="K570" s="24">
        <v>-6.3299999999999995E-2</v>
      </c>
      <c r="L570" s="24">
        <v>-0.8518</v>
      </c>
      <c r="M570" s="24">
        <v>4.7450999999999999</v>
      </c>
      <c r="N570" s="24">
        <v>3.8452999999999999</v>
      </c>
      <c r="O570" s="24">
        <v>-0.36520000000000002</v>
      </c>
      <c r="P570" s="24" t="s">
        <v>172</v>
      </c>
      <c r="Q570" s="24">
        <v>-0.71389999999999998</v>
      </c>
      <c r="R570" s="24">
        <v>9.9842999999999993</v>
      </c>
      <c r="S570" s="24">
        <v>400.10399999999998</v>
      </c>
      <c r="T570" s="24">
        <v>400.71730000000002</v>
      </c>
      <c r="U570" s="24">
        <v>3.2079</v>
      </c>
      <c r="V570" s="24">
        <v>56.289400000000001</v>
      </c>
      <c r="W570" s="24">
        <v>0</v>
      </c>
      <c r="X570" s="24">
        <v>8.8999999999999999E-3</v>
      </c>
      <c r="Y570" s="24">
        <v>-0.11509999999999999</v>
      </c>
      <c r="Z570" s="24">
        <v>-0.4849</v>
      </c>
      <c r="AA570" s="24">
        <v>-1.0577000000000001</v>
      </c>
      <c r="AB570">
        <f t="shared" si="54"/>
        <v>2.7546045720505861E-2</v>
      </c>
      <c r="AC570" s="14">
        <f t="shared" si="55"/>
        <v>0.4144190187209239</v>
      </c>
    </row>
    <row r="571" spans="1:29" s="15" customFormat="1" x14ac:dyDescent="0.2">
      <c r="A571" s="24" t="s">
        <v>98</v>
      </c>
      <c r="B571" s="24" t="s">
        <v>160</v>
      </c>
      <c r="C571" s="24">
        <v>16.432099999999998</v>
      </c>
      <c r="D571" s="24">
        <v>0.62490000000000001</v>
      </c>
      <c r="E571" s="24">
        <v>2.5863999999999998</v>
      </c>
      <c r="F571" s="24">
        <v>0.41599999999999998</v>
      </c>
      <c r="G571" s="24">
        <v>-2.0000000000000001E-4</v>
      </c>
      <c r="H571" s="24">
        <v>-1.0801000000000001</v>
      </c>
      <c r="I571" s="24">
        <v>0</v>
      </c>
      <c r="J571" s="24">
        <v>0</v>
      </c>
      <c r="K571" s="24">
        <v>-3.2800000000000003E-2</v>
      </c>
      <c r="L571" s="24">
        <v>-0.8085</v>
      </c>
      <c r="M571" s="24">
        <v>4.7610999999999999</v>
      </c>
      <c r="N571" s="24">
        <v>3.8336000000000001</v>
      </c>
      <c r="O571" s="24">
        <v>-0.39460000000000001</v>
      </c>
      <c r="P571" s="24" t="s">
        <v>172</v>
      </c>
      <c r="Q571" s="24">
        <v>-0.70320000000000005</v>
      </c>
      <c r="R571" s="24">
        <v>9.3496000000000006</v>
      </c>
      <c r="S571" s="24">
        <v>400.10399999999998</v>
      </c>
      <c r="T571" s="24">
        <v>400.72059999999999</v>
      </c>
      <c r="U571" s="24">
        <v>3.1732999999999998</v>
      </c>
      <c r="V571" s="24">
        <v>55.821899999999999</v>
      </c>
      <c r="W571" s="24">
        <v>0</v>
      </c>
      <c r="X571" s="24">
        <v>8.8999999999999999E-3</v>
      </c>
      <c r="Y571" s="24">
        <v>-0.1226</v>
      </c>
      <c r="Z571" s="24">
        <v>-0.53720000000000001</v>
      </c>
      <c r="AA571" s="24">
        <v>-1.7401</v>
      </c>
      <c r="AB571">
        <f t="shared" ref="AB571:AB634" si="56">DEGREES(ATAN2(F571,-G571))</f>
        <v>2.7546045720505861E-2</v>
      </c>
      <c r="AC571" s="14">
        <f t="shared" ref="AC571:AC634" si="57">IF(B571="PMMPSI2",F571*COS(RADIANS(E571)),F571)</f>
        <v>0.41557622463727295</v>
      </c>
    </row>
    <row r="572" spans="1:29" s="15" customFormat="1" x14ac:dyDescent="0.2">
      <c r="A572" s="24" t="s">
        <v>98</v>
      </c>
      <c r="B572" s="24" t="s">
        <v>160</v>
      </c>
      <c r="C572" s="24">
        <v>17.4053</v>
      </c>
      <c r="D572" s="24">
        <v>0.64690000000000003</v>
      </c>
      <c r="E572" s="24">
        <v>0</v>
      </c>
      <c r="F572" s="24">
        <v>0.41599999999999998</v>
      </c>
      <c r="G572" s="24">
        <v>-2.0000000000000001E-4</v>
      </c>
      <c r="H572" s="24">
        <v>-1.1185</v>
      </c>
      <c r="I572" s="24">
        <v>0</v>
      </c>
      <c r="J572" s="24">
        <v>0</v>
      </c>
      <c r="K572" s="24">
        <v>2.0000000000000001E-4</v>
      </c>
      <c r="L572" s="24">
        <v>-0.76700000000000002</v>
      </c>
      <c r="M572" s="24">
        <v>4.5533000000000001</v>
      </c>
      <c r="N572" s="24">
        <v>3.7835999999999999</v>
      </c>
      <c r="O572" s="24">
        <v>-0.4073</v>
      </c>
      <c r="P572" s="24" t="s">
        <v>172</v>
      </c>
      <c r="Q572" s="24">
        <v>-0.69640000000000002</v>
      </c>
      <c r="R572" s="24">
        <v>8.3071999999999999</v>
      </c>
      <c r="S572" s="24">
        <v>400.10399999999998</v>
      </c>
      <c r="T572" s="24">
        <v>400.71820000000002</v>
      </c>
      <c r="U572" s="24">
        <v>3.1311</v>
      </c>
      <c r="V572" s="24">
        <v>55.224699999999999</v>
      </c>
      <c r="W572" s="24">
        <v>0</v>
      </c>
      <c r="X572" s="24">
        <v>8.6E-3</v>
      </c>
      <c r="Y572" s="24">
        <v>-0.1232</v>
      </c>
      <c r="Z572" s="24">
        <v>-0.54900000000000004</v>
      </c>
      <c r="AA572" s="24">
        <v>-2.0972</v>
      </c>
      <c r="AB572">
        <f t="shared" si="56"/>
        <v>2.7546045720505861E-2</v>
      </c>
      <c r="AC572" s="14">
        <f t="shared" si="57"/>
        <v>0.41599999999999998</v>
      </c>
    </row>
    <row r="573" spans="1:29" s="15" customFormat="1" x14ac:dyDescent="0.2">
      <c r="A573" s="24" t="s">
        <v>98</v>
      </c>
      <c r="B573" s="24" t="s">
        <v>160</v>
      </c>
      <c r="C573" s="24">
        <v>18.378399999999999</v>
      </c>
      <c r="D573" s="24">
        <v>0.62470000000000003</v>
      </c>
      <c r="E573" s="24">
        <v>-2.5863999999999998</v>
      </c>
      <c r="F573" s="24">
        <v>0.41599999999999998</v>
      </c>
      <c r="G573" s="24">
        <v>-2.0000000000000001E-4</v>
      </c>
      <c r="H573" s="24">
        <v>-1.0790999999999999</v>
      </c>
      <c r="I573" s="24">
        <v>0</v>
      </c>
      <c r="J573" s="24">
        <v>0</v>
      </c>
      <c r="K573" s="24">
        <v>3.32E-2</v>
      </c>
      <c r="L573" s="24">
        <v>-0.72319999999999995</v>
      </c>
      <c r="M573" s="24">
        <v>4.0759999999999996</v>
      </c>
      <c r="N573" s="24">
        <v>3.7075999999999998</v>
      </c>
      <c r="O573" s="24">
        <v>-0.4133</v>
      </c>
      <c r="P573" s="24" t="s">
        <v>172</v>
      </c>
      <c r="Q573" s="24">
        <v>-0.69389999999999996</v>
      </c>
      <c r="R573" s="24">
        <v>6.9408000000000003</v>
      </c>
      <c r="S573" s="24">
        <v>400.10399999999998</v>
      </c>
      <c r="T573" s="24">
        <v>400.71230000000003</v>
      </c>
      <c r="U573" s="24">
        <v>3.0916000000000001</v>
      </c>
      <c r="V573" s="24">
        <v>54.6036</v>
      </c>
      <c r="W573" s="24">
        <v>0</v>
      </c>
      <c r="X573" s="24">
        <v>8.2000000000000007E-3</v>
      </c>
      <c r="Y573" s="24">
        <v>-0.11600000000000001</v>
      </c>
      <c r="Z573" s="24">
        <v>-0.5171</v>
      </c>
      <c r="AA573" s="24">
        <v>-2.129</v>
      </c>
      <c r="AB573">
        <f t="shared" si="56"/>
        <v>2.7546045720505861E-2</v>
      </c>
      <c r="AC573" s="14">
        <f t="shared" si="57"/>
        <v>0.41557622463727295</v>
      </c>
    </row>
    <row r="574" spans="1:29" s="15" customFormat="1" x14ac:dyDescent="0.2">
      <c r="A574" s="24" t="s">
        <v>98</v>
      </c>
      <c r="B574" s="24" t="s">
        <v>160</v>
      </c>
      <c r="C574" s="24">
        <v>19.349599999999999</v>
      </c>
      <c r="D574" s="24">
        <v>0.55989999999999995</v>
      </c>
      <c r="E574" s="24">
        <v>-4.9968000000000004</v>
      </c>
      <c r="F574" s="24">
        <v>0.41599999999999998</v>
      </c>
      <c r="G574" s="24">
        <v>-2.0000000000000001E-4</v>
      </c>
      <c r="H574" s="24">
        <v>-0.96509999999999996</v>
      </c>
      <c r="I574" s="24">
        <v>0</v>
      </c>
      <c r="J574" s="24">
        <v>0</v>
      </c>
      <c r="K574" s="24">
        <v>6.3500000000000001E-2</v>
      </c>
      <c r="L574" s="24">
        <v>-0.68589999999999995</v>
      </c>
      <c r="M574" s="24">
        <v>3.3239999999999998</v>
      </c>
      <c r="N574" s="24">
        <v>3.6242000000000001</v>
      </c>
      <c r="O574" s="24">
        <v>-0.41170000000000001</v>
      </c>
      <c r="P574" s="24" t="s">
        <v>172</v>
      </c>
      <c r="Q574" s="24">
        <v>-0.69269999999999998</v>
      </c>
      <c r="R574" s="24">
        <v>5.298</v>
      </c>
      <c r="S574" s="24">
        <v>400.10399999999998</v>
      </c>
      <c r="T574" s="24">
        <v>400.7056</v>
      </c>
      <c r="U574" s="24">
        <v>3.0627</v>
      </c>
      <c r="V574" s="24">
        <v>54.052</v>
      </c>
      <c r="W574" s="24">
        <v>0</v>
      </c>
      <c r="X574" s="24">
        <v>7.7999999999999996E-3</v>
      </c>
      <c r="Y574" s="24">
        <v>-0.1019</v>
      </c>
      <c r="Z574" s="24">
        <v>-0.44890000000000002</v>
      </c>
      <c r="AA574" s="24">
        <v>-1.8857999999999999</v>
      </c>
      <c r="AB574">
        <f t="shared" si="56"/>
        <v>2.7546045720505861E-2</v>
      </c>
      <c r="AC574" s="14">
        <f t="shared" si="57"/>
        <v>0.4144190187209239</v>
      </c>
    </row>
    <row r="575" spans="1:29" s="15" customFormat="1" x14ac:dyDescent="0.2">
      <c r="A575" s="24" t="s">
        <v>98</v>
      </c>
      <c r="B575" s="24" t="s">
        <v>160</v>
      </c>
      <c r="C575" s="24">
        <v>20.317499999999999</v>
      </c>
      <c r="D575" s="24">
        <v>0.45689999999999997</v>
      </c>
      <c r="E575" s="24">
        <v>-7.0670999999999999</v>
      </c>
      <c r="F575" s="24">
        <v>0.41599999999999998</v>
      </c>
      <c r="G575" s="24">
        <v>-2.0000000000000001E-4</v>
      </c>
      <c r="H575" s="24">
        <v>-0.78549999999999998</v>
      </c>
      <c r="I575" s="24">
        <v>0</v>
      </c>
      <c r="J575" s="24">
        <v>0</v>
      </c>
      <c r="K575" s="24">
        <v>8.8900000000000007E-2</v>
      </c>
      <c r="L575" s="24">
        <v>-0.67169999999999996</v>
      </c>
      <c r="M575" s="24">
        <v>2.3351000000000002</v>
      </c>
      <c r="N575" s="24">
        <v>3.5495999999999999</v>
      </c>
      <c r="O575" s="24">
        <v>-0.39269999999999999</v>
      </c>
      <c r="P575" s="24" t="s">
        <v>172</v>
      </c>
      <c r="Q575" s="24">
        <v>-0.68989999999999996</v>
      </c>
      <c r="R575" s="24">
        <v>3.4081000000000001</v>
      </c>
      <c r="S575" s="24">
        <v>400.10399999999998</v>
      </c>
      <c r="T575" s="24">
        <v>400.70060000000001</v>
      </c>
      <c r="U575" s="24">
        <v>3.0457000000000001</v>
      </c>
      <c r="V575" s="24">
        <v>53.602200000000003</v>
      </c>
      <c r="W575" s="24">
        <v>0</v>
      </c>
      <c r="X575" s="24">
        <v>7.4999999999999997E-3</v>
      </c>
      <c r="Y575" s="24">
        <v>-8.2799999999999999E-2</v>
      </c>
      <c r="Z575" s="24">
        <v>-0.35880000000000001</v>
      </c>
      <c r="AA575" s="24">
        <v>-1.4508000000000001</v>
      </c>
      <c r="AB575">
        <f t="shared" si="56"/>
        <v>2.7546045720505861E-2</v>
      </c>
      <c r="AC575" s="14">
        <f t="shared" si="57"/>
        <v>0.41283954312643389</v>
      </c>
    </row>
    <row r="576" spans="1:29" s="15" customFormat="1" x14ac:dyDescent="0.2">
      <c r="A576" s="24" t="s">
        <v>98</v>
      </c>
      <c r="B576" s="24" t="s">
        <v>160</v>
      </c>
      <c r="C576" s="24">
        <v>21.285699999999999</v>
      </c>
      <c r="D576" s="24">
        <v>0.32229999999999998</v>
      </c>
      <c r="E576" s="24">
        <v>-8.6621000000000006</v>
      </c>
      <c r="F576" s="24">
        <v>0.41599999999999998</v>
      </c>
      <c r="G576" s="24">
        <v>-2.9999999999999997E-4</v>
      </c>
      <c r="H576" s="24">
        <v>-0.55359999999999998</v>
      </c>
      <c r="I576" s="24">
        <v>0</v>
      </c>
      <c r="J576" s="24">
        <v>0</v>
      </c>
      <c r="K576" s="24">
        <v>0.108</v>
      </c>
      <c r="L576" s="24">
        <v>-0.69289999999999996</v>
      </c>
      <c r="M576" s="24">
        <v>1.1767000000000001</v>
      </c>
      <c r="N576" s="24">
        <v>3.4923000000000002</v>
      </c>
      <c r="O576" s="24">
        <v>-0.34379999999999999</v>
      </c>
      <c r="P576" s="24" t="s">
        <v>172</v>
      </c>
      <c r="Q576" s="24">
        <v>-0.68469999999999998</v>
      </c>
      <c r="R576" s="24">
        <v>1.3127</v>
      </c>
      <c r="S576" s="24">
        <v>400.10399999999998</v>
      </c>
      <c r="T576" s="24">
        <v>400.69799999999998</v>
      </c>
      <c r="U576" s="24">
        <v>3.0348000000000002</v>
      </c>
      <c r="V576" s="24">
        <v>53.211399999999998</v>
      </c>
      <c r="W576" s="24">
        <v>0</v>
      </c>
      <c r="X576" s="24">
        <v>7.1999999999999998E-3</v>
      </c>
      <c r="Y576" s="24">
        <v>-6.1499999999999999E-2</v>
      </c>
      <c r="Z576" s="24">
        <v>-0.2611</v>
      </c>
      <c r="AA576" s="24">
        <v>-0.91039999999999999</v>
      </c>
      <c r="AB576">
        <f t="shared" si="56"/>
        <v>4.1319064601405942E-2</v>
      </c>
      <c r="AC576" s="14">
        <f t="shared" si="57"/>
        <v>0.41125499023065853</v>
      </c>
    </row>
    <row r="577" spans="1:29" s="15" customFormat="1" x14ac:dyDescent="0.2">
      <c r="A577" s="24" t="s">
        <v>98</v>
      </c>
      <c r="B577" s="24" t="s">
        <v>160</v>
      </c>
      <c r="C577" s="24">
        <v>22.246600000000001</v>
      </c>
      <c r="D577" s="24">
        <v>0.16639999999999999</v>
      </c>
      <c r="E577" s="24">
        <v>-9.6597000000000008</v>
      </c>
      <c r="F577" s="24">
        <v>0.41599999999999998</v>
      </c>
      <c r="G577" s="24">
        <v>-4.0000000000000002E-4</v>
      </c>
      <c r="H577" s="24">
        <v>-0.28549999999999998</v>
      </c>
      <c r="I577" s="24">
        <v>0</v>
      </c>
      <c r="J577" s="24">
        <v>0</v>
      </c>
      <c r="K577" s="24">
        <v>0.1197</v>
      </c>
      <c r="L577" s="24">
        <v>-0.746</v>
      </c>
      <c r="M577" s="24">
        <v>-7.1499999999999994E-2</v>
      </c>
      <c r="N577" s="24">
        <v>3.4535999999999998</v>
      </c>
      <c r="O577" s="24">
        <v>-0.2586</v>
      </c>
      <c r="P577" s="24" t="s">
        <v>172</v>
      </c>
      <c r="Q577" s="24">
        <v>-0.67949999999999999</v>
      </c>
      <c r="R577" s="24">
        <v>-0.9093</v>
      </c>
      <c r="S577" s="24">
        <v>400.10399999999998</v>
      </c>
      <c r="T577" s="24">
        <v>400.69729999999998</v>
      </c>
      <c r="U577" s="24">
        <v>3.0203000000000002</v>
      </c>
      <c r="V577" s="24">
        <v>52.793199999999999</v>
      </c>
      <c r="W577" s="24">
        <v>0</v>
      </c>
      <c r="X577" s="24">
        <v>7.0000000000000001E-3</v>
      </c>
      <c r="Y577" s="24">
        <v>-4.0399999999999998E-2</v>
      </c>
      <c r="Z577" s="24">
        <v>-0.16470000000000001</v>
      </c>
      <c r="AA577" s="24">
        <v>-0.32419999999999999</v>
      </c>
      <c r="AB577">
        <f t="shared" si="56"/>
        <v>5.5092078707085719E-2</v>
      </c>
      <c r="AC577" s="14">
        <f t="shared" si="57"/>
        <v>0.41010184185897608</v>
      </c>
    </row>
    <row r="578" spans="1:29" s="15" customFormat="1" x14ac:dyDescent="0.2">
      <c r="A578" s="24" t="s">
        <v>99</v>
      </c>
      <c r="B578" s="24" t="s">
        <v>160</v>
      </c>
      <c r="C578" s="24">
        <v>4.1000000000000003E-3</v>
      </c>
      <c r="D578" s="24">
        <v>-6.9999999999999999E-4</v>
      </c>
      <c r="E578" s="24">
        <v>-10</v>
      </c>
      <c r="F578" s="24">
        <v>0.41599999999999998</v>
      </c>
      <c r="G578" s="24">
        <v>-4.0000000000000002E-4</v>
      </c>
      <c r="H578" s="24">
        <v>1.1000000000000001E-3</v>
      </c>
      <c r="I578" s="24">
        <v>0</v>
      </c>
      <c r="J578" s="24">
        <v>0</v>
      </c>
      <c r="K578" s="24">
        <v>0.1236</v>
      </c>
      <c r="L578" s="24">
        <v>-0.76770000000000005</v>
      </c>
      <c r="M578" s="24">
        <v>6.1000000000000004E-3</v>
      </c>
      <c r="N578" s="24">
        <v>3.4032</v>
      </c>
      <c r="O578" s="24">
        <v>-0.21079999999999999</v>
      </c>
      <c r="P578" s="24" t="s">
        <v>172</v>
      </c>
      <c r="Q578" s="24">
        <v>-0.70189999999999997</v>
      </c>
      <c r="R578" s="24">
        <v>-1.8280000000000001</v>
      </c>
      <c r="S578" s="24">
        <v>400.10399999999998</v>
      </c>
      <c r="T578" s="24">
        <v>400.72519999999997</v>
      </c>
      <c r="U578" s="24">
        <v>2.9335</v>
      </c>
      <c r="V578" s="24">
        <v>55.164400000000001</v>
      </c>
      <c r="W578" s="24">
        <v>0</v>
      </c>
      <c r="X578" s="24">
        <v>5.1000000000000004E-3</v>
      </c>
      <c r="Y578" s="24">
        <v>-4.1200000000000001E-2</v>
      </c>
      <c r="Z578" s="24">
        <v>-3.1899999999999998E-2</v>
      </c>
      <c r="AA578" s="24">
        <v>0.29220000000000002</v>
      </c>
      <c r="AB578">
        <f t="shared" si="56"/>
        <v>5.5092078707085719E-2</v>
      </c>
      <c r="AC578" s="14">
        <f t="shared" si="57"/>
        <v>0.40968002525307851</v>
      </c>
    </row>
    <row r="579" spans="1:29" s="15" customFormat="1" x14ac:dyDescent="0.2">
      <c r="A579" s="24" t="s">
        <v>99</v>
      </c>
      <c r="B579" s="24" t="s">
        <v>160</v>
      </c>
      <c r="C579" s="24">
        <v>0.96309999999999996</v>
      </c>
      <c r="D579" s="24">
        <v>-0.1678</v>
      </c>
      <c r="E579" s="24">
        <v>-9.6597000000000008</v>
      </c>
      <c r="F579" s="24">
        <v>0.41599999999999998</v>
      </c>
      <c r="G579" s="24">
        <v>-2.9999999999999997E-4</v>
      </c>
      <c r="H579" s="24">
        <v>0.28749999999999998</v>
      </c>
      <c r="I579" s="24">
        <v>0</v>
      </c>
      <c r="J579" s="24">
        <v>0</v>
      </c>
      <c r="K579" s="24">
        <v>0.1197</v>
      </c>
      <c r="L579" s="24">
        <v>-0.79410000000000003</v>
      </c>
      <c r="M579" s="24">
        <v>-1.3420000000000001</v>
      </c>
      <c r="N579" s="24">
        <v>3.4058999999999999</v>
      </c>
      <c r="O579" s="24">
        <v>-8.09E-2</v>
      </c>
      <c r="P579" s="24" t="s">
        <v>172</v>
      </c>
      <c r="Q579" s="24">
        <v>-0.70020000000000004</v>
      </c>
      <c r="R579" s="24">
        <v>-4.1619999999999999</v>
      </c>
      <c r="S579" s="24">
        <v>400.10399999999998</v>
      </c>
      <c r="T579" s="24">
        <v>400.7253</v>
      </c>
      <c r="U579" s="24">
        <v>2.9356</v>
      </c>
      <c r="V579" s="24">
        <v>55.231000000000002</v>
      </c>
      <c r="W579" s="24">
        <v>0</v>
      </c>
      <c r="X579" s="24">
        <v>5.1999999999999998E-3</v>
      </c>
      <c r="Y579" s="24">
        <v>-3.61E-2</v>
      </c>
      <c r="Z579" s="24">
        <v>5.8400000000000001E-2</v>
      </c>
      <c r="AA579" s="24">
        <v>1.7569999999999999</v>
      </c>
      <c r="AB579">
        <f t="shared" si="56"/>
        <v>4.1319064601405942E-2</v>
      </c>
      <c r="AC579" s="14">
        <f t="shared" si="57"/>
        <v>0.41010184185897608</v>
      </c>
    </row>
    <row r="580" spans="1:29" s="15" customFormat="1" x14ac:dyDescent="0.2">
      <c r="A580" s="24" t="s">
        <v>99</v>
      </c>
      <c r="B580" s="24" t="s">
        <v>160</v>
      </c>
      <c r="C580" s="24">
        <v>1.9239999999999999</v>
      </c>
      <c r="D580" s="24">
        <v>-0.32369999999999999</v>
      </c>
      <c r="E580" s="24">
        <v>-8.6621000000000006</v>
      </c>
      <c r="F580" s="24">
        <v>0.41599999999999998</v>
      </c>
      <c r="G580" s="24">
        <v>-2.0000000000000001E-4</v>
      </c>
      <c r="H580" s="24">
        <v>0.55549999999999999</v>
      </c>
      <c r="I580" s="24">
        <v>0</v>
      </c>
      <c r="J580" s="24">
        <v>1E-4</v>
      </c>
      <c r="K580" s="24">
        <v>0.1079</v>
      </c>
      <c r="L580" s="24">
        <v>-0.7742</v>
      </c>
      <c r="M580" s="24">
        <v>-2.6429999999999998</v>
      </c>
      <c r="N580" s="24">
        <v>3.4340000000000002</v>
      </c>
      <c r="O580" s="24">
        <v>7.9200000000000007E-2</v>
      </c>
      <c r="P580" s="24" t="s">
        <v>172</v>
      </c>
      <c r="Q580" s="24">
        <v>-0.6996</v>
      </c>
      <c r="R580" s="24">
        <v>-6.5641999999999996</v>
      </c>
      <c r="S580" s="24">
        <v>400.10399999999998</v>
      </c>
      <c r="T580" s="24">
        <v>400.72820000000002</v>
      </c>
      <c r="U580" s="24">
        <v>2.9416000000000002</v>
      </c>
      <c r="V580" s="24">
        <v>55.461300000000001</v>
      </c>
      <c r="W580" s="24">
        <v>0</v>
      </c>
      <c r="X580" s="24">
        <v>5.4000000000000003E-3</v>
      </c>
      <c r="Y580" s="24">
        <v>-4.0399999999999998E-2</v>
      </c>
      <c r="Z580" s="24">
        <v>0.13730000000000001</v>
      </c>
      <c r="AA580" s="24">
        <v>3.1537000000000002</v>
      </c>
      <c r="AB580">
        <f t="shared" si="56"/>
        <v>2.7546045720505861E-2</v>
      </c>
      <c r="AC580" s="14">
        <f t="shared" si="57"/>
        <v>0.41125499023065853</v>
      </c>
    </row>
    <row r="581" spans="1:29" s="15" customFormat="1" x14ac:dyDescent="0.2">
      <c r="A581" s="24" t="s">
        <v>99</v>
      </c>
      <c r="B581" s="24" t="s">
        <v>160</v>
      </c>
      <c r="C581" s="24">
        <v>2.8881000000000001</v>
      </c>
      <c r="D581" s="24">
        <v>-0.45760000000000001</v>
      </c>
      <c r="E581" s="24">
        <v>-7.0750000000000002</v>
      </c>
      <c r="F581" s="24">
        <v>0.41599999999999998</v>
      </c>
      <c r="G581" s="24">
        <v>-1E-4</v>
      </c>
      <c r="H581" s="24">
        <v>0.7873</v>
      </c>
      <c r="I581" s="24">
        <v>0</v>
      </c>
      <c r="J581" s="24">
        <v>0</v>
      </c>
      <c r="K581" s="24">
        <v>8.8800000000000004E-2</v>
      </c>
      <c r="L581" s="24">
        <v>-0.72030000000000005</v>
      </c>
      <c r="M581" s="24">
        <v>-3.5484</v>
      </c>
      <c r="N581" s="24">
        <v>3.4864999999999999</v>
      </c>
      <c r="O581" s="24">
        <v>0.2427</v>
      </c>
      <c r="P581" s="24" t="s">
        <v>172</v>
      </c>
      <c r="Q581" s="24">
        <v>-0.70120000000000005</v>
      </c>
      <c r="R581" s="24">
        <v>-8.4159000000000006</v>
      </c>
      <c r="S581" s="24">
        <v>400.10399999999998</v>
      </c>
      <c r="T581" s="24">
        <v>400.73309999999998</v>
      </c>
      <c r="U581" s="24">
        <v>2.9333999999999998</v>
      </c>
      <c r="V581" s="24">
        <v>55.541200000000003</v>
      </c>
      <c r="W581" s="24">
        <v>0</v>
      </c>
      <c r="X581" s="24">
        <v>5.4999999999999997E-3</v>
      </c>
      <c r="Y581" s="24">
        <v>-4.9099999999999998E-2</v>
      </c>
      <c r="Z581" s="24">
        <v>0.2069</v>
      </c>
      <c r="AA581" s="24">
        <v>4.1787000000000001</v>
      </c>
      <c r="AB581">
        <f t="shared" si="56"/>
        <v>1.377302365612372E-2</v>
      </c>
      <c r="AC581" s="14">
        <f t="shared" si="57"/>
        <v>0.41283248229143099</v>
      </c>
    </row>
    <row r="582" spans="1:29" s="15" customFormat="1" x14ac:dyDescent="0.2">
      <c r="A582" s="24" t="s">
        <v>99</v>
      </c>
      <c r="B582" s="24" t="s">
        <v>160</v>
      </c>
      <c r="C582" s="24">
        <v>3.8601999999999999</v>
      </c>
      <c r="D582" s="24">
        <v>-0.56089999999999995</v>
      </c>
      <c r="E582" s="24">
        <v>-4.9968000000000004</v>
      </c>
      <c r="F582" s="24">
        <v>0.41599999999999998</v>
      </c>
      <c r="G582" s="24">
        <v>0</v>
      </c>
      <c r="H582" s="24">
        <v>0.96640000000000004</v>
      </c>
      <c r="I582" s="24">
        <v>0</v>
      </c>
      <c r="J582" s="24">
        <v>0</v>
      </c>
      <c r="K582" s="24">
        <v>6.3299999999999995E-2</v>
      </c>
      <c r="L582" s="24">
        <v>-0.66439999999999999</v>
      </c>
      <c r="M582" s="24">
        <v>-3.8451</v>
      </c>
      <c r="N582" s="24">
        <v>3.5556000000000001</v>
      </c>
      <c r="O582" s="24">
        <v>0.37780000000000002</v>
      </c>
      <c r="P582" s="24" t="s">
        <v>172</v>
      </c>
      <c r="Q582" s="24">
        <v>-0.70520000000000005</v>
      </c>
      <c r="R582" s="24">
        <v>-9.1744000000000003</v>
      </c>
      <c r="S582" s="24">
        <v>400.10399999999998</v>
      </c>
      <c r="T582" s="24">
        <v>400.73809999999997</v>
      </c>
      <c r="U582" s="24">
        <v>2.8978999999999999</v>
      </c>
      <c r="V582" s="24">
        <v>55.221200000000003</v>
      </c>
      <c r="W582" s="24">
        <v>0</v>
      </c>
      <c r="X582" s="24">
        <v>5.4999999999999997E-3</v>
      </c>
      <c r="Y582" s="24">
        <v>-5.6000000000000001E-2</v>
      </c>
      <c r="Z582" s="24">
        <v>0.26779999999999998</v>
      </c>
      <c r="AA582" s="24">
        <v>4.7149000000000001</v>
      </c>
      <c r="AB582">
        <f t="shared" si="56"/>
        <v>0</v>
      </c>
      <c r="AC582" s="14">
        <f t="shared" si="57"/>
        <v>0.4144190187209239</v>
      </c>
    </row>
    <row r="583" spans="1:29" s="15" customFormat="1" x14ac:dyDescent="0.2">
      <c r="A583" s="24" t="s">
        <v>99</v>
      </c>
      <c r="B583" s="24" t="s">
        <v>160</v>
      </c>
      <c r="C583" s="24">
        <v>4.8314000000000004</v>
      </c>
      <c r="D583" s="24">
        <v>-0.62560000000000004</v>
      </c>
      <c r="E583" s="24">
        <v>-2.5863999999999998</v>
      </c>
      <c r="F583" s="24">
        <v>0.41599999999999998</v>
      </c>
      <c r="G583" s="24">
        <v>0</v>
      </c>
      <c r="H583" s="24">
        <v>1.0797000000000001</v>
      </c>
      <c r="I583" s="24">
        <v>0</v>
      </c>
      <c r="J583" s="24">
        <v>0</v>
      </c>
      <c r="K583" s="24">
        <v>3.2800000000000003E-2</v>
      </c>
      <c r="L583" s="24">
        <v>-0.64219999999999999</v>
      </c>
      <c r="M583" s="24">
        <v>-3.5558999999999998</v>
      </c>
      <c r="N583" s="24">
        <v>3.6261000000000001</v>
      </c>
      <c r="O583" s="24">
        <v>0.46179999999999999</v>
      </c>
      <c r="P583" s="24" t="s">
        <v>172</v>
      </c>
      <c r="Q583" s="24">
        <v>-0.71030000000000004</v>
      </c>
      <c r="R583" s="24">
        <v>-8.6462000000000003</v>
      </c>
      <c r="S583" s="24">
        <v>400.10399999999998</v>
      </c>
      <c r="T583" s="24">
        <v>400.74040000000002</v>
      </c>
      <c r="U583" s="24">
        <v>2.8365999999999998</v>
      </c>
      <c r="V583" s="24">
        <v>54.494399999999999</v>
      </c>
      <c r="W583" s="24">
        <v>0</v>
      </c>
      <c r="X583" s="24">
        <v>5.5999999999999999E-3</v>
      </c>
      <c r="Y583" s="24">
        <v>-5.7299999999999997E-2</v>
      </c>
      <c r="Z583" s="24">
        <v>0.3145</v>
      </c>
      <c r="AA583" s="24">
        <v>4.8648999999999996</v>
      </c>
      <c r="AB583">
        <f t="shared" si="56"/>
        <v>0</v>
      </c>
      <c r="AC583" s="14">
        <f t="shared" si="57"/>
        <v>0.41557622463727295</v>
      </c>
    </row>
    <row r="584" spans="1:29" s="15" customFormat="1" x14ac:dyDescent="0.2">
      <c r="A584" s="24" t="s">
        <v>99</v>
      </c>
      <c r="B584" s="24" t="s">
        <v>160</v>
      </c>
      <c r="C584" s="24">
        <v>5.8045</v>
      </c>
      <c r="D584" s="24">
        <v>-0.64759999999999995</v>
      </c>
      <c r="E584" s="24">
        <v>0</v>
      </c>
      <c r="F584" s="24">
        <v>0.41599999999999998</v>
      </c>
      <c r="G584" s="24">
        <v>0</v>
      </c>
      <c r="H584" s="24">
        <v>1.1182000000000001</v>
      </c>
      <c r="I584" s="24">
        <v>0</v>
      </c>
      <c r="J584" s="24">
        <v>0</v>
      </c>
      <c r="K584" s="24">
        <v>-2.0000000000000001E-4</v>
      </c>
      <c r="L584" s="24">
        <v>-0.67390000000000005</v>
      </c>
      <c r="M584" s="24">
        <v>-2.9060999999999999</v>
      </c>
      <c r="N584" s="24">
        <v>3.6791999999999998</v>
      </c>
      <c r="O584" s="24">
        <v>0.48949999999999999</v>
      </c>
      <c r="P584" s="24" t="s">
        <v>172</v>
      </c>
      <c r="Q584" s="24">
        <v>-0.71430000000000005</v>
      </c>
      <c r="R584" s="24">
        <v>-7.0698999999999996</v>
      </c>
      <c r="S584" s="24">
        <v>400.10399999999998</v>
      </c>
      <c r="T584" s="24">
        <v>400.73779999999999</v>
      </c>
      <c r="U584" s="24">
        <v>2.7688000000000001</v>
      </c>
      <c r="V584" s="24">
        <v>53.648400000000002</v>
      </c>
      <c r="W584" s="24">
        <v>0</v>
      </c>
      <c r="X584" s="24">
        <v>5.5999999999999999E-3</v>
      </c>
      <c r="Y584" s="24">
        <v>-5.2900000000000003E-2</v>
      </c>
      <c r="Z584" s="24">
        <v>0.33579999999999999</v>
      </c>
      <c r="AA584" s="24">
        <v>4.8635999999999999</v>
      </c>
      <c r="AB584">
        <f t="shared" si="56"/>
        <v>0</v>
      </c>
      <c r="AC584" s="14">
        <f t="shared" si="57"/>
        <v>0.41599999999999998</v>
      </c>
    </row>
    <row r="585" spans="1:29" s="15" customFormat="1" x14ac:dyDescent="0.2">
      <c r="A585" s="24" t="s">
        <v>99</v>
      </c>
      <c r="B585" s="24" t="s">
        <v>160</v>
      </c>
      <c r="C585" s="24">
        <v>6.7775999999999996</v>
      </c>
      <c r="D585" s="24">
        <v>-0.62539999999999996</v>
      </c>
      <c r="E585" s="24">
        <v>2.5863999999999998</v>
      </c>
      <c r="F585" s="24">
        <v>0.41599999999999998</v>
      </c>
      <c r="G585" s="24">
        <v>0</v>
      </c>
      <c r="H585" s="24">
        <v>1.0789</v>
      </c>
      <c r="I585" s="24">
        <v>0</v>
      </c>
      <c r="J585" s="24">
        <v>0</v>
      </c>
      <c r="K585" s="24">
        <v>-3.3099999999999997E-2</v>
      </c>
      <c r="L585" s="24">
        <v>-0.75380000000000003</v>
      </c>
      <c r="M585" s="24">
        <v>-2.1768000000000001</v>
      </c>
      <c r="N585" s="24">
        <v>3.6995</v>
      </c>
      <c r="O585" s="24">
        <v>0.47289999999999999</v>
      </c>
      <c r="P585" s="24" t="s">
        <v>172</v>
      </c>
      <c r="Q585" s="24">
        <v>-0.7157</v>
      </c>
      <c r="R585" s="24">
        <v>-4.9675000000000002</v>
      </c>
      <c r="S585" s="24">
        <v>400.10399999999998</v>
      </c>
      <c r="T585" s="24">
        <v>400.72989999999999</v>
      </c>
      <c r="U585" s="24">
        <v>2.7244000000000002</v>
      </c>
      <c r="V585" s="24">
        <v>53.145899999999997</v>
      </c>
      <c r="W585" s="24">
        <v>0</v>
      </c>
      <c r="X585" s="24">
        <v>5.5999999999999999E-3</v>
      </c>
      <c r="Y585" s="24">
        <v>-4.6699999999999998E-2</v>
      </c>
      <c r="Z585" s="24">
        <v>0.31950000000000001</v>
      </c>
      <c r="AA585" s="24">
        <v>4.9207000000000001</v>
      </c>
      <c r="AB585">
        <f t="shared" si="56"/>
        <v>0</v>
      </c>
      <c r="AC585" s="14">
        <f t="shared" si="57"/>
        <v>0.41557622463727295</v>
      </c>
    </row>
    <row r="586" spans="1:29" s="15" customFormat="1" x14ac:dyDescent="0.2">
      <c r="A586" s="24" t="s">
        <v>99</v>
      </c>
      <c r="B586" s="24" t="s">
        <v>160</v>
      </c>
      <c r="C586" s="24">
        <v>7.7488000000000001</v>
      </c>
      <c r="D586" s="24">
        <v>-0.56059999999999999</v>
      </c>
      <c r="E586" s="24">
        <v>4.9968000000000004</v>
      </c>
      <c r="F586" s="24">
        <v>0.41599999999999998</v>
      </c>
      <c r="G586" s="24">
        <v>0</v>
      </c>
      <c r="H586" s="24">
        <v>0.96509999999999996</v>
      </c>
      <c r="I586" s="24">
        <v>0</v>
      </c>
      <c r="J586" s="24">
        <v>0</v>
      </c>
      <c r="K586" s="24">
        <v>-6.3399999999999998E-2</v>
      </c>
      <c r="L586" s="24">
        <v>-0.85219999999999996</v>
      </c>
      <c r="M586" s="24">
        <v>-1.5371999999999999</v>
      </c>
      <c r="N586" s="24">
        <v>3.6823000000000001</v>
      </c>
      <c r="O586" s="24">
        <v>0.43159999999999998</v>
      </c>
      <c r="P586" s="24" t="s">
        <v>172</v>
      </c>
      <c r="Q586" s="24">
        <v>-0.71460000000000001</v>
      </c>
      <c r="R586" s="24">
        <v>-2.8536999999999999</v>
      </c>
      <c r="S586" s="24">
        <v>400.10399999999998</v>
      </c>
      <c r="T586" s="24">
        <v>400.71870000000001</v>
      </c>
      <c r="U586" s="24">
        <v>2.7296999999999998</v>
      </c>
      <c r="V586" s="24">
        <v>53.392499999999998</v>
      </c>
      <c r="W586" s="24">
        <v>0</v>
      </c>
      <c r="X586" s="24">
        <v>5.4999999999999997E-3</v>
      </c>
      <c r="Y586" s="24">
        <v>-4.3700000000000003E-2</v>
      </c>
      <c r="Z586" s="24">
        <v>0.25879999999999997</v>
      </c>
      <c r="AA586" s="24">
        <v>5.0881999999999996</v>
      </c>
      <c r="AB586">
        <f t="shared" si="56"/>
        <v>0</v>
      </c>
      <c r="AC586" s="14">
        <f t="shared" si="57"/>
        <v>0.4144190187209239</v>
      </c>
    </row>
    <row r="587" spans="1:29" s="15" customFormat="1" x14ac:dyDescent="0.2">
      <c r="A587" s="24" t="s">
        <v>99</v>
      </c>
      <c r="B587" s="24" t="s">
        <v>160</v>
      </c>
      <c r="C587" s="24">
        <v>8.7166999999999994</v>
      </c>
      <c r="D587" s="24">
        <v>-0.45760000000000001</v>
      </c>
      <c r="E587" s="24">
        <v>7.0670999999999999</v>
      </c>
      <c r="F587" s="24">
        <v>0.41599999999999998</v>
      </c>
      <c r="G587" s="24">
        <v>0</v>
      </c>
      <c r="H587" s="24">
        <v>0.78559999999999997</v>
      </c>
      <c r="I587" s="24">
        <v>0</v>
      </c>
      <c r="J587" s="24">
        <v>0</v>
      </c>
      <c r="K587" s="24">
        <v>-8.8900000000000007E-2</v>
      </c>
      <c r="L587" s="24">
        <v>-0.93030000000000002</v>
      </c>
      <c r="M587" s="24">
        <v>-0.9546</v>
      </c>
      <c r="N587" s="24">
        <v>3.6366999999999998</v>
      </c>
      <c r="O587" s="24">
        <v>0.3805</v>
      </c>
      <c r="P587" s="24" t="s">
        <v>172</v>
      </c>
      <c r="Q587" s="24">
        <v>-0.71319999999999995</v>
      </c>
      <c r="R587" s="24">
        <v>-0.97719999999999996</v>
      </c>
      <c r="S587" s="24">
        <v>400.10399999999998</v>
      </c>
      <c r="T587" s="24">
        <v>400.70769999999999</v>
      </c>
      <c r="U587" s="24">
        <v>2.7934999999999999</v>
      </c>
      <c r="V587" s="24">
        <v>54.513300000000001</v>
      </c>
      <c r="W587" s="24">
        <v>0</v>
      </c>
      <c r="X587" s="24">
        <v>5.1999999999999998E-3</v>
      </c>
      <c r="Y587" s="24">
        <v>-4.7199999999999999E-2</v>
      </c>
      <c r="Z587" s="24">
        <v>0.1575</v>
      </c>
      <c r="AA587" s="24">
        <v>5.2290000000000001</v>
      </c>
      <c r="AB587">
        <f t="shared" si="56"/>
        <v>0</v>
      </c>
      <c r="AC587" s="14">
        <f t="shared" si="57"/>
        <v>0.41283954312643389</v>
      </c>
    </row>
    <row r="588" spans="1:29" s="15" customFormat="1" x14ac:dyDescent="0.2">
      <c r="A588" s="24" t="s">
        <v>99</v>
      </c>
      <c r="B588" s="24" t="s">
        <v>160</v>
      </c>
      <c r="C588" s="24">
        <v>9.6850000000000005</v>
      </c>
      <c r="D588" s="24">
        <v>-0.32300000000000001</v>
      </c>
      <c r="E588" s="24">
        <v>8.6621000000000006</v>
      </c>
      <c r="F588" s="24">
        <v>0.41599999999999998</v>
      </c>
      <c r="G588" s="24">
        <v>1E-4</v>
      </c>
      <c r="H588" s="24">
        <v>0.55379999999999996</v>
      </c>
      <c r="I588" s="24">
        <v>0</v>
      </c>
      <c r="J588" s="24">
        <v>0</v>
      </c>
      <c r="K588" s="24">
        <v>-0.108</v>
      </c>
      <c r="L588" s="24">
        <v>-0.95930000000000004</v>
      </c>
      <c r="M588" s="24">
        <v>-0.2387</v>
      </c>
      <c r="N588" s="24">
        <v>3.5832000000000002</v>
      </c>
      <c r="O588" s="24">
        <v>0.3221</v>
      </c>
      <c r="P588" s="24" t="s">
        <v>172</v>
      </c>
      <c r="Q588" s="24">
        <v>-0.71460000000000001</v>
      </c>
      <c r="R588" s="24">
        <v>0.75649999999999995</v>
      </c>
      <c r="S588" s="24">
        <v>400.10399999999998</v>
      </c>
      <c r="T588" s="24">
        <v>400.7013</v>
      </c>
      <c r="U588" s="24">
        <v>2.9020999999999999</v>
      </c>
      <c r="V588" s="24">
        <v>56.263199999999998</v>
      </c>
      <c r="W588" s="24">
        <v>0</v>
      </c>
      <c r="X588" s="24">
        <v>4.7999999999999996E-3</v>
      </c>
      <c r="Y588" s="24">
        <v>-5.7299999999999997E-2</v>
      </c>
      <c r="Z588" s="24">
        <v>3.04E-2</v>
      </c>
      <c r="AA588" s="24">
        <v>5.1035000000000004</v>
      </c>
      <c r="AB588">
        <f t="shared" si="56"/>
        <v>-1.377302365612372E-2</v>
      </c>
      <c r="AC588" s="14">
        <f t="shared" si="57"/>
        <v>0.41125499023065853</v>
      </c>
    </row>
    <row r="589" spans="1:29" s="15" customFormat="1" x14ac:dyDescent="0.2">
      <c r="A589" s="24" t="s">
        <v>99</v>
      </c>
      <c r="B589" s="24" t="s">
        <v>160</v>
      </c>
      <c r="C589" s="24">
        <v>10.645899999999999</v>
      </c>
      <c r="D589" s="24">
        <v>-0.1671</v>
      </c>
      <c r="E589" s="24">
        <v>9.6597000000000008</v>
      </c>
      <c r="F589" s="24">
        <v>0.41599999999999998</v>
      </c>
      <c r="G589" s="24">
        <v>2.0000000000000001E-4</v>
      </c>
      <c r="H589" s="24">
        <v>0.2858</v>
      </c>
      <c r="I589" s="24">
        <v>0</v>
      </c>
      <c r="J589" s="24">
        <v>0</v>
      </c>
      <c r="K589" s="24">
        <v>-0.1197</v>
      </c>
      <c r="L589" s="24">
        <v>-0.93340000000000001</v>
      </c>
      <c r="M589" s="24">
        <v>0.80889999999999995</v>
      </c>
      <c r="N589" s="24">
        <v>3.5455000000000001</v>
      </c>
      <c r="O589" s="24">
        <v>0.247</v>
      </c>
      <c r="P589" s="24" t="s">
        <v>172</v>
      </c>
      <c r="Q589" s="24">
        <v>-0.72119999999999995</v>
      </c>
      <c r="R589" s="24">
        <v>2.6404999999999998</v>
      </c>
      <c r="S589" s="24">
        <v>400.10399999999998</v>
      </c>
      <c r="T589" s="24">
        <v>400.70249999999999</v>
      </c>
      <c r="U589" s="24">
        <v>3.0236999999999998</v>
      </c>
      <c r="V589" s="24">
        <v>58.124499999999998</v>
      </c>
      <c r="W589" s="24">
        <v>0</v>
      </c>
      <c r="X589" s="24">
        <v>4.4000000000000003E-3</v>
      </c>
      <c r="Y589" s="24">
        <v>-7.0499999999999993E-2</v>
      </c>
      <c r="Z589" s="24">
        <v>-0.1014</v>
      </c>
      <c r="AA589" s="24">
        <v>4.5227000000000004</v>
      </c>
      <c r="AB589">
        <f t="shared" si="56"/>
        <v>-2.7546045720505861E-2</v>
      </c>
      <c r="AC589" s="14">
        <f t="shared" si="57"/>
        <v>0.41010184185897608</v>
      </c>
    </row>
    <row r="590" spans="1:29" s="15" customFormat="1" x14ac:dyDescent="0.2">
      <c r="A590" s="24" t="s">
        <v>99</v>
      </c>
      <c r="B590" s="24" t="s">
        <v>160</v>
      </c>
      <c r="C590" s="24">
        <v>11.604799999999999</v>
      </c>
      <c r="D590" s="24">
        <v>0</v>
      </c>
      <c r="E590" s="24">
        <v>10</v>
      </c>
      <c r="F590" s="24">
        <v>0.41599999999999998</v>
      </c>
      <c r="G590" s="24">
        <v>2.0000000000000001E-4</v>
      </c>
      <c r="H590" s="24">
        <v>-6.9999999999999999E-4</v>
      </c>
      <c r="I590" s="24">
        <v>0</v>
      </c>
      <c r="J590" s="24">
        <v>0</v>
      </c>
      <c r="K590" s="24">
        <v>-0.1237</v>
      </c>
      <c r="L590" s="24">
        <v>-0.87009999999999998</v>
      </c>
      <c r="M590" s="24">
        <v>2.2286999999999999</v>
      </c>
      <c r="N590" s="24">
        <v>3.5406</v>
      </c>
      <c r="O590" s="24">
        <v>0.14360000000000001</v>
      </c>
      <c r="P590" s="24" t="s">
        <v>172</v>
      </c>
      <c r="Q590" s="24">
        <v>-0.73319999999999996</v>
      </c>
      <c r="R590" s="24">
        <v>4.8925000000000001</v>
      </c>
      <c r="S590" s="24">
        <v>400.10399999999998</v>
      </c>
      <c r="T590" s="24">
        <v>400.71179999999998</v>
      </c>
      <c r="U590" s="24">
        <v>3.1231</v>
      </c>
      <c r="V590" s="24">
        <v>59.541200000000003</v>
      </c>
      <c r="W590" s="24">
        <v>0</v>
      </c>
      <c r="X590" s="24">
        <v>4.1000000000000003E-3</v>
      </c>
      <c r="Y590" s="24">
        <v>-8.2799999999999999E-2</v>
      </c>
      <c r="Z590" s="24">
        <v>-0.21829999999999999</v>
      </c>
      <c r="AA590" s="24">
        <v>3.4763999999999999</v>
      </c>
      <c r="AB590">
        <f t="shared" si="56"/>
        <v>-2.7546045720505861E-2</v>
      </c>
      <c r="AC590" s="14">
        <f t="shared" si="57"/>
        <v>0.40968002525307851</v>
      </c>
    </row>
    <row r="591" spans="1:29" s="15" customFormat="1" x14ac:dyDescent="0.2">
      <c r="A591" s="24" t="s">
        <v>99</v>
      </c>
      <c r="B591" s="24" t="s">
        <v>160</v>
      </c>
      <c r="C591" s="24">
        <v>12.563800000000001</v>
      </c>
      <c r="D591" s="24">
        <v>0.1671</v>
      </c>
      <c r="E591" s="24">
        <v>9.6597000000000008</v>
      </c>
      <c r="F591" s="24">
        <v>0.41599999999999998</v>
      </c>
      <c r="G591" s="24">
        <v>1E-4</v>
      </c>
      <c r="H591" s="24">
        <v>-0.2873</v>
      </c>
      <c r="I591" s="24">
        <v>0</v>
      </c>
      <c r="J591" s="24">
        <v>0</v>
      </c>
      <c r="K591" s="24">
        <v>-0.1198</v>
      </c>
      <c r="L591" s="24">
        <v>-0.7984</v>
      </c>
      <c r="M591" s="24">
        <v>3.8250999999999999</v>
      </c>
      <c r="N591" s="24">
        <v>3.5716000000000001</v>
      </c>
      <c r="O591" s="24">
        <v>8.8999999999999999E-3</v>
      </c>
      <c r="P591" s="24" t="s">
        <v>172</v>
      </c>
      <c r="Q591" s="24">
        <v>-0.74790000000000001</v>
      </c>
      <c r="R591" s="24">
        <v>7.4230999999999998</v>
      </c>
      <c r="S591" s="24">
        <v>400.10399999999998</v>
      </c>
      <c r="T591" s="24">
        <v>400.72680000000003</v>
      </c>
      <c r="U591" s="24">
        <v>3.1764000000000001</v>
      </c>
      <c r="V591" s="24">
        <v>60.167999999999999</v>
      </c>
      <c r="W591" s="24">
        <v>0</v>
      </c>
      <c r="X591" s="24">
        <v>4.0000000000000001E-3</v>
      </c>
      <c r="Y591" s="24">
        <v>-9.1300000000000006E-2</v>
      </c>
      <c r="Z591" s="24">
        <v>-0.30869999999999997</v>
      </c>
      <c r="AA591" s="24">
        <v>2.1604999999999999</v>
      </c>
      <c r="AB591">
        <f t="shared" si="56"/>
        <v>-1.377302365612372E-2</v>
      </c>
      <c r="AC591" s="14">
        <f t="shared" si="57"/>
        <v>0.41010184185897608</v>
      </c>
    </row>
    <row r="592" spans="1:29" s="15" customFormat="1" x14ac:dyDescent="0.2">
      <c r="A592" s="24" t="s">
        <v>99</v>
      </c>
      <c r="B592" s="24" t="s">
        <v>160</v>
      </c>
      <c r="C592" s="24">
        <v>13.524699999999999</v>
      </c>
      <c r="D592" s="24">
        <v>0.32290000000000002</v>
      </c>
      <c r="E592" s="24">
        <v>8.6621000000000006</v>
      </c>
      <c r="F592" s="24">
        <v>0.41599999999999998</v>
      </c>
      <c r="G592" s="24">
        <v>0</v>
      </c>
      <c r="H592" s="24">
        <v>-0.55549999999999999</v>
      </c>
      <c r="I592" s="24">
        <v>0</v>
      </c>
      <c r="J592" s="24">
        <v>-1E-4</v>
      </c>
      <c r="K592" s="24">
        <v>-0.108</v>
      </c>
      <c r="L592" s="24">
        <v>-0.74260000000000004</v>
      </c>
      <c r="M592" s="24">
        <v>5.2268999999999997</v>
      </c>
      <c r="N592" s="24">
        <v>3.6265999999999998</v>
      </c>
      <c r="O592" s="24">
        <v>-0.14480000000000001</v>
      </c>
      <c r="P592" s="24" t="s">
        <v>172</v>
      </c>
      <c r="Q592" s="24">
        <v>-0.76060000000000005</v>
      </c>
      <c r="R592" s="24">
        <v>9.7925000000000004</v>
      </c>
      <c r="S592" s="24">
        <v>400.10399999999998</v>
      </c>
      <c r="T592" s="24">
        <v>400.7432</v>
      </c>
      <c r="U592" s="24">
        <v>3.1802000000000001</v>
      </c>
      <c r="V592" s="24">
        <v>60.003700000000002</v>
      </c>
      <c r="W592" s="24">
        <v>0</v>
      </c>
      <c r="X592" s="24">
        <v>4.3E-3</v>
      </c>
      <c r="Y592" s="24">
        <v>-9.6100000000000005E-2</v>
      </c>
      <c r="Z592" s="24">
        <v>-0.37169999999999997</v>
      </c>
      <c r="AA592" s="24">
        <v>0.88600000000000001</v>
      </c>
      <c r="AB592">
        <f t="shared" si="56"/>
        <v>0</v>
      </c>
      <c r="AC592" s="14">
        <f t="shared" si="57"/>
        <v>0.41125499023065853</v>
      </c>
    </row>
    <row r="593" spans="1:29" s="15" customFormat="1" x14ac:dyDescent="0.2">
      <c r="A593" s="24" t="s">
        <v>99</v>
      </c>
      <c r="B593" s="24" t="s">
        <v>160</v>
      </c>
      <c r="C593" s="24">
        <v>14.488899999999999</v>
      </c>
      <c r="D593" s="24">
        <v>0.45689999999999997</v>
      </c>
      <c r="E593" s="24">
        <v>7.0750000000000002</v>
      </c>
      <c r="F593" s="24">
        <v>0.41599999999999998</v>
      </c>
      <c r="G593" s="24">
        <v>-1E-4</v>
      </c>
      <c r="H593" s="24">
        <v>-0.78749999999999998</v>
      </c>
      <c r="I593" s="24">
        <v>0</v>
      </c>
      <c r="J593" s="24">
        <v>0</v>
      </c>
      <c r="K593" s="24">
        <v>-8.8900000000000007E-2</v>
      </c>
      <c r="L593" s="24">
        <v>-0.7107</v>
      </c>
      <c r="M593" s="24">
        <v>6.0586000000000002</v>
      </c>
      <c r="N593" s="24">
        <v>3.6842999999999999</v>
      </c>
      <c r="O593" s="24">
        <v>-0.2923</v>
      </c>
      <c r="P593" s="24" t="s">
        <v>172</v>
      </c>
      <c r="Q593" s="24">
        <v>-0.7671</v>
      </c>
      <c r="R593" s="24">
        <v>11.3909</v>
      </c>
      <c r="S593" s="24">
        <v>400.10399999999998</v>
      </c>
      <c r="T593" s="24">
        <v>400.75689999999997</v>
      </c>
      <c r="U593" s="24">
        <v>3.15</v>
      </c>
      <c r="V593" s="24">
        <v>59.3446</v>
      </c>
      <c r="W593" s="24">
        <v>0</v>
      </c>
      <c r="X593" s="24">
        <v>4.7000000000000002E-3</v>
      </c>
      <c r="Y593" s="24">
        <v>-9.9900000000000003E-2</v>
      </c>
      <c r="Z593" s="24">
        <v>-0.41370000000000001</v>
      </c>
      <c r="AA593" s="24">
        <v>-7.6300000000000007E-2</v>
      </c>
      <c r="AB593">
        <f t="shared" si="56"/>
        <v>1.377302365612372E-2</v>
      </c>
      <c r="AC593" s="14">
        <f t="shared" si="57"/>
        <v>0.41283248229143099</v>
      </c>
    </row>
    <row r="594" spans="1:29" s="15" customFormat="1" x14ac:dyDescent="0.2">
      <c r="A594" s="24" t="s">
        <v>99</v>
      </c>
      <c r="B594" s="24" t="s">
        <v>160</v>
      </c>
      <c r="C594" s="24">
        <v>15.460900000000001</v>
      </c>
      <c r="D594" s="24">
        <v>0.56020000000000003</v>
      </c>
      <c r="E594" s="24">
        <v>4.9968000000000004</v>
      </c>
      <c r="F594" s="24">
        <v>0.41599999999999998</v>
      </c>
      <c r="G594" s="24">
        <v>-2.0000000000000001E-4</v>
      </c>
      <c r="H594" s="24">
        <v>-0.96679999999999999</v>
      </c>
      <c r="I594" s="24">
        <v>0</v>
      </c>
      <c r="J594" s="24">
        <v>0</v>
      </c>
      <c r="K594" s="24">
        <v>-6.3299999999999995E-2</v>
      </c>
      <c r="L594" s="24">
        <v>-0.69369999999999998</v>
      </c>
      <c r="M594" s="24">
        <v>6.1268000000000002</v>
      </c>
      <c r="N594" s="24">
        <v>3.7229999999999999</v>
      </c>
      <c r="O594" s="24">
        <v>-0.40620000000000001</v>
      </c>
      <c r="P594" s="24" t="s">
        <v>172</v>
      </c>
      <c r="Q594" s="24">
        <v>-0.76500000000000001</v>
      </c>
      <c r="R594" s="24">
        <v>11.743399999999999</v>
      </c>
      <c r="S594" s="24">
        <v>400.10399999999998</v>
      </c>
      <c r="T594" s="24">
        <v>400.7647</v>
      </c>
      <c r="U594" s="24">
        <v>3.1091000000000002</v>
      </c>
      <c r="V594" s="24">
        <v>58.595599999999997</v>
      </c>
      <c r="W594" s="24">
        <v>0</v>
      </c>
      <c r="X594" s="24">
        <v>5.3E-3</v>
      </c>
      <c r="Y594" s="24">
        <v>-0.1053</v>
      </c>
      <c r="Z594" s="24">
        <v>-0.44259999999999999</v>
      </c>
      <c r="AA594" s="24">
        <v>-0.626</v>
      </c>
      <c r="AB594">
        <f t="shared" si="56"/>
        <v>2.7546045720505861E-2</v>
      </c>
      <c r="AC594" s="14">
        <f t="shared" si="57"/>
        <v>0.4144190187209239</v>
      </c>
    </row>
    <row r="595" spans="1:29" s="15" customFormat="1" x14ac:dyDescent="0.2">
      <c r="A595" s="24" t="s">
        <v>99</v>
      </c>
      <c r="B595" s="24" t="s">
        <v>160</v>
      </c>
      <c r="C595" s="24">
        <v>16.432099999999998</v>
      </c>
      <c r="D595" s="24">
        <v>0.62490000000000001</v>
      </c>
      <c r="E595" s="24">
        <v>2.5863999999999998</v>
      </c>
      <c r="F595" s="24">
        <v>0.41599999999999998</v>
      </c>
      <c r="G595" s="24">
        <v>-2.0000000000000001E-4</v>
      </c>
      <c r="H595" s="24">
        <v>-1.0801000000000001</v>
      </c>
      <c r="I595" s="24">
        <v>0</v>
      </c>
      <c r="J595" s="24">
        <v>0</v>
      </c>
      <c r="K595" s="24">
        <v>-3.2800000000000003E-2</v>
      </c>
      <c r="L595" s="24">
        <v>-0.67559999999999998</v>
      </c>
      <c r="M595" s="24">
        <v>5.5156000000000001</v>
      </c>
      <c r="N595" s="24">
        <v>3.7288999999999999</v>
      </c>
      <c r="O595" s="24">
        <v>-0.46939999999999998</v>
      </c>
      <c r="P595" s="24" t="s">
        <v>172</v>
      </c>
      <c r="Q595" s="24">
        <v>-0.755</v>
      </c>
      <c r="R595" s="24">
        <v>10.7653</v>
      </c>
      <c r="S595" s="24">
        <v>400.10399999999998</v>
      </c>
      <c r="T595" s="24">
        <v>400.76600000000002</v>
      </c>
      <c r="U595" s="24">
        <v>3.0766</v>
      </c>
      <c r="V595" s="24">
        <v>58.049799999999998</v>
      </c>
      <c r="W595" s="24">
        <v>0</v>
      </c>
      <c r="X595" s="24">
        <v>5.7999999999999996E-3</v>
      </c>
      <c r="Y595" s="24">
        <v>-0.11310000000000001</v>
      </c>
      <c r="Z595" s="24">
        <v>-0.46150000000000002</v>
      </c>
      <c r="AA595" s="24">
        <v>-0.86219999999999997</v>
      </c>
      <c r="AB595">
        <f t="shared" si="56"/>
        <v>2.7546045720505861E-2</v>
      </c>
      <c r="AC595" s="14">
        <f t="shared" si="57"/>
        <v>0.41557622463727295</v>
      </c>
    </row>
    <row r="596" spans="1:29" s="15" customFormat="1" x14ac:dyDescent="0.2">
      <c r="A596" s="24" t="s">
        <v>99</v>
      </c>
      <c r="B596" s="24" t="s">
        <v>160</v>
      </c>
      <c r="C596" s="24">
        <v>17.4053</v>
      </c>
      <c r="D596" s="24">
        <v>0.64690000000000003</v>
      </c>
      <c r="E596" s="24">
        <v>0</v>
      </c>
      <c r="F596" s="24">
        <v>0.41599999999999998</v>
      </c>
      <c r="G596" s="24">
        <v>-2.0000000000000001E-4</v>
      </c>
      <c r="H596" s="24">
        <v>-1.1186</v>
      </c>
      <c r="I596" s="24">
        <v>0</v>
      </c>
      <c r="J596" s="24">
        <v>0</v>
      </c>
      <c r="K596" s="24">
        <v>2.0000000000000001E-4</v>
      </c>
      <c r="L596" s="24">
        <v>-0.64670000000000005</v>
      </c>
      <c r="M596" s="24">
        <v>4.5365000000000002</v>
      </c>
      <c r="N596" s="24">
        <v>3.7004999999999999</v>
      </c>
      <c r="O596" s="24">
        <v>-0.48230000000000001</v>
      </c>
      <c r="P596" s="24" t="s">
        <v>172</v>
      </c>
      <c r="Q596" s="24">
        <v>-0.74060000000000004</v>
      </c>
      <c r="R596" s="24">
        <v>8.8158999999999992</v>
      </c>
      <c r="S596" s="24">
        <v>400.10399999999998</v>
      </c>
      <c r="T596" s="24">
        <v>400.762</v>
      </c>
      <c r="U596" s="24">
        <v>3.0581999999999998</v>
      </c>
      <c r="V596" s="24">
        <v>57.760800000000003</v>
      </c>
      <c r="W596" s="24">
        <v>0</v>
      </c>
      <c r="X596" s="24">
        <v>6.0000000000000001E-3</v>
      </c>
      <c r="Y596" s="24">
        <v>-0.1207</v>
      </c>
      <c r="Z596" s="24">
        <v>-0.46679999999999999</v>
      </c>
      <c r="AA596" s="24">
        <v>-0.99660000000000004</v>
      </c>
      <c r="AB596">
        <f t="shared" si="56"/>
        <v>2.7546045720505861E-2</v>
      </c>
      <c r="AC596" s="14">
        <f t="shared" si="57"/>
        <v>0.41599999999999998</v>
      </c>
    </row>
    <row r="597" spans="1:29" s="15" customFormat="1" x14ac:dyDescent="0.2">
      <c r="A597" s="24" t="s">
        <v>99</v>
      </c>
      <c r="B597" s="24" t="s">
        <v>160</v>
      </c>
      <c r="C597" s="24">
        <v>18.378399999999999</v>
      </c>
      <c r="D597" s="24">
        <v>0.62470000000000003</v>
      </c>
      <c r="E597" s="24">
        <v>-2.5863999999999998</v>
      </c>
      <c r="F597" s="24">
        <v>0.41599999999999998</v>
      </c>
      <c r="G597" s="24">
        <v>-2.0000000000000001E-4</v>
      </c>
      <c r="H597" s="24">
        <v>-1.0791999999999999</v>
      </c>
      <c r="I597" s="24">
        <v>0</v>
      </c>
      <c r="J597" s="24">
        <v>0</v>
      </c>
      <c r="K597" s="24">
        <v>3.32E-2</v>
      </c>
      <c r="L597" s="24">
        <v>-0.61209999999999998</v>
      </c>
      <c r="M597" s="24">
        <v>3.5589</v>
      </c>
      <c r="N597" s="24">
        <v>3.6465000000000001</v>
      </c>
      <c r="O597" s="24">
        <v>-0.46089999999999998</v>
      </c>
      <c r="P597" s="24" t="s">
        <v>172</v>
      </c>
      <c r="Q597" s="24">
        <v>-0.72619999999999996</v>
      </c>
      <c r="R597" s="24">
        <v>6.5168999999999997</v>
      </c>
      <c r="S597" s="24">
        <v>400.10399999999998</v>
      </c>
      <c r="T597" s="24">
        <v>400.75479999999999</v>
      </c>
      <c r="U597" s="24">
        <v>3.0472000000000001</v>
      </c>
      <c r="V597" s="24">
        <v>57.569899999999997</v>
      </c>
      <c r="W597" s="24">
        <v>0</v>
      </c>
      <c r="X597" s="24">
        <v>5.8999999999999999E-3</v>
      </c>
      <c r="Y597" s="24">
        <v>-0.1235</v>
      </c>
      <c r="Z597" s="24">
        <v>-0.45040000000000002</v>
      </c>
      <c r="AA597" s="24">
        <v>-1.2024999999999999</v>
      </c>
      <c r="AB597">
        <f t="shared" si="56"/>
        <v>2.7546045720505861E-2</v>
      </c>
      <c r="AC597" s="14">
        <f t="shared" si="57"/>
        <v>0.41557622463727295</v>
      </c>
    </row>
    <row r="598" spans="1:29" s="15" customFormat="1" x14ac:dyDescent="0.2">
      <c r="A598" s="24" t="s">
        <v>99</v>
      </c>
      <c r="B598" s="24" t="s">
        <v>160</v>
      </c>
      <c r="C598" s="24">
        <v>19.349599999999999</v>
      </c>
      <c r="D598" s="24">
        <v>0.55989999999999995</v>
      </c>
      <c r="E598" s="24">
        <v>-4.9968000000000004</v>
      </c>
      <c r="F598" s="24">
        <v>0.41599999999999998</v>
      </c>
      <c r="G598" s="24">
        <v>-2.0000000000000001E-4</v>
      </c>
      <c r="H598" s="24">
        <v>-0.96509999999999996</v>
      </c>
      <c r="I598" s="24">
        <v>0</v>
      </c>
      <c r="J598" s="24">
        <v>0</v>
      </c>
      <c r="K598" s="24">
        <v>6.3500000000000001E-2</v>
      </c>
      <c r="L598" s="24">
        <v>-0.58950000000000002</v>
      </c>
      <c r="M598" s="24">
        <v>2.8184999999999998</v>
      </c>
      <c r="N598" s="24">
        <v>3.5806</v>
      </c>
      <c r="O598" s="24">
        <v>-0.42599999999999999</v>
      </c>
      <c r="P598" s="24" t="s">
        <v>172</v>
      </c>
      <c r="Q598" s="24">
        <v>-0.71509999999999996</v>
      </c>
      <c r="R598" s="24">
        <v>4.4358000000000004</v>
      </c>
      <c r="S598" s="24">
        <v>400.10399999999998</v>
      </c>
      <c r="T598" s="24">
        <v>400.74669999999998</v>
      </c>
      <c r="U598" s="24">
        <v>3.0320999999999998</v>
      </c>
      <c r="V598" s="24">
        <v>57.257300000000001</v>
      </c>
      <c r="W598" s="24">
        <v>0</v>
      </c>
      <c r="X598" s="24">
        <v>5.7000000000000002E-3</v>
      </c>
      <c r="Y598" s="24">
        <v>-0.1174</v>
      </c>
      <c r="Z598" s="24">
        <v>-0.40560000000000002</v>
      </c>
      <c r="AA598" s="24">
        <v>-1.4923</v>
      </c>
      <c r="AB598">
        <f t="shared" si="56"/>
        <v>2.7546045720505861E-2</v>
      </c>
      <c r="AC598" s="14">
        <f t="shared" si="57"/>
        <v>0.4144190187209239</v>
      </c>
    </row>
    <row r="599" spans="1:29" s="15" customFormat="1" x14ac:dyDescent="0.2">
      <c r="A599" s="24" t="s">
        <v>99</v>
      </c>
      <c r="B599" s="24" t="s">
        <v>160</v>
      </c>
      <c r="C599" s="24">
        <v>20.317499999999999</v>
      </c>
      <c r="D599" s="24">
        <v>0.45689999999999997</v>
      </c>
      <c r="E599" s="24">
        <v>-7.0670999999999999</v>
      </c>
      <c r="F599" s="24">
        <v>0.41599999999999998</v>
      </c>
      <c r="G599" s="24">
        <v>-2.0000000000000001E-4</v>
      </c>
      <c r="H599" s="24">
        <v>-0.78539999999999999</v>
      </c>
      <c r="I599" s="24">
        <v>0</v>
      </c>
      <c r="J599" s="24">
        <v>0</v>
      </c>
      <c r="K599" s="24">
        <v>8.8999999999999996E-2</v>
      </c>
      <c r="L599" s="24">
        <v>-0.59709999999999996</v>
      </c>
      <c r="M599" s="24">
        <v>2.3096000000000001</v>
      </c>
      <c r="N599" s="24">
        <v>3.516</v>
      </c>
      <c r="O599" s="24">
        <v>-0.39090000000000003</v>
      </c>
      <c r="P599" s="24" t="s">
        <v>172</v>
      </c>
      <c r="Q599" s="24">
        <v>-0.70850000000000002</v>
      </c>
      <c r="R599" s="24">
        <v>2.8126000000000002</v>
      </c>
      <c r="S599" s="24">
        <v>400.10399999999998</v>
      </c>
      <c r="T599" s="24">
        <v>400.73910000000001</v>
      </c>
      <c r="U599" s="24">
        <v>3.0066999999999999</v>
      </c>
      <c r="V599" s="24">
        <v>56.715699999999998</v>
      </c>
      <c r="W599" s="24">
        <v>0</v>
      </c>
      <c r="X599" s="24">
        <v>5.4000000000000003E-3</v>
      </c>
      <c r="Y599" s="24">
        <v>-0.1014</v>
      </c>
      <c r="Z599" s="24">
        <v>-0.33189999999999997</v>
      </c>
      <c r="AA599" s="24">
        <v>-1.6958</v>
      </c>
      <c r="AB599">
        <f t="shared" si="56"/>
        <v>2.7546045720505861E-2</v>
      </c>
      <c r="AC599" s="14">
        <f t="shared" si="57"/>
        <v>0.41283954312643389</v>
      </c>
    </row>
    <row r="600" spans="1:29" s="15" customFormat="1" x14ac:dyDescent="0.2">
      <c r="A600" s="24" t="s">
        <v>99</v>
      </c>
      <c r="B600" s="24" t="s">
        <v>160</v>
      </c>
      <c r="C600" s="24">
        <v>21.285699999999999</v>
      </c>
      <c r="D600" s="24">
        <v>0.32229999999999998</v>
      </c>
      <c r="E600" s="24">
        <v>-8.6621000000000006</v>
      </c>
      <c r="F600" s="24">
        <v>0.41599999999999998</v>
      </c>
      <c r="G600" s="24">
        <v>-2.9999999999999997E-4</v>
      </c>
      <c r="H600" s="24">
        <v>-0.5534</v>
      </c>
      <c r="I600" s="24">
        <v>0</v>
      </c>
      <c r="J600" s="24">
        <v>0</v>
      </c>
      <c r="K600" s="24">
        <v>0.108</v>
      </c>
      <c r="L600" s="24">
        <v>-0.64090000000000003</v>
      </c>
      <c r="M600" s="24">
        <v>1.8222</v>
      </c>
      <c r="N600" s="24">
        <v>3.4617</v>
      </c>
      <c r="O600" s="24">
        <v>-0.35370000000000001</v>
      </c>
      <c r="P600" s="24" t="s">
        <v>172</v>
      </c>
      <c r="Q600" s="24">
        <v>-0.70530000000000004</v>
      </c>
      <c r="R600" s="24">
        <v>1.4849000000000001</v>
      </c>
      <c r="S600" s="24">
        <v>400.10399999999998</v>
      </c>
      <c r="T600" s="24">
        <v>400.73270000000002</v>
      </c>
      <c r="U600" s="24">
        <v>2.9744999999999999</v>
      </c>
      <c r="V600" s="24">
        <v>56.034799999999997</v>
      </c>
      <c r="W600" s="24">
        <v>0</v>
      </c>
      <c r="X600" s="24">
        <v>5.1000000000000004E-3</v>
      </c>
      <c r="Y600" s="24">
        <v>-7.9000000000000001E-2</v>
      </c>
      <c r="Z600" s="24">
        <v>-0.23680000000000001</v>
      </c>
      <c r="AA600" s="24">
        <v>-1.5568</v>
      </c>
      <c r="AB600">
        <f t="shared" si="56"/>
        <v>4.1319064601405942E-2</v>
      </c>
      <c r="AC600" s="14">
        <f t="shared" si="57"/>
        <v>0.41125499023065853</v>
      </c>
    </row>
    <row r="601" spans="1:29" s="15" customFormat="1" x14ac:dyDescent="0.2">
      <c r="A601" s="24" t="s">
        <v>99</v>
      </c>
      <c r="B601" s="24" t="s">
        <v>160</v>
      </c>
      <c r="C601" s="24">
        <v>22.246600000000001</v>
      </c>
      <c r="D601" s="24">
        <v>0.16639999999999999</v>
      </c>
      <c r="E601" s="24">
        <v>-9.6597000000000008</v>
      </c>
      <c r="F601" s="24">
        <v>0.41599999999999998</v>
      </c>
      <c r="G601" s="24">
        <v>-4.0000000000000002E-4</v>
      </c>
      <c r="H601" s="24">
        <v>-0.2853</v>
      </c>
      <c r="I601" s="24">
        <v>0</v>
      </c>
      <c r="J601" s="24">
        <v>0</v>
      </c>
      <c r="K601" s="24">
        <v>0.1197</v>
      </c>
      <c r="L601" s="24">
        <v>-0.70720000000000005</v>
      </c>
      <c r="M601" s="24">
        <v>1.0966</v>
      </c>
      <c r="N601" s="24">
        <v>3.4228999999999998</v>
      </c>
      <c r="O601" s="24">
        <v>-0.2994</v>
      </c>
      <c r="P601" s="24" t="s">
        <v>172</v>
      </c>
      <c r="Q601" s="24">
        <v>-0.7036</v>
      </c>
      <c r="R601" s="24">
        <v>5.0799999999999998E-2</v>
      </c>
      <c r="S601" s="24">
        <v>400.10399999999998</v>
      </c>
      <c r="T601" s="24">
        <v>400.72789999999998</v>
      </c>
      <c r="U601" s="24">
        <v>2.9466999999999999</v>
      </c>
      <c r="V601" s="24">
        <v>55.446100000000001</v>
      </c>
      <c r="W601" s="24">
        <v>0</v>
      </c>
      <c r="X601" s="24">
        <v>5.0000000000000001E-3</v>
      </c>
      <c r="Y601" s="24">
        <v>-5.67E-2</v>
      </c>
      <c r="Z601" s="24">
        <v>-0.13270000000000001</v>
      </c>
      <c r="AA601" s="24">
        <v>-0.88980000000000004</v>
      </c>
      <c r="AB601">
        <f t="shared" si="56"/>
        <v>5.5092078707085719E-2</v>
      </c>
      <c r="AC601" s="14">
        <f t="shared" si="57"/>
        <v>0.41010184185897608</v>
      </c>
    </row>
    <row r="602" spans="1:29" s="15" customFormat="1" x14ac:dyDescent="0.2">
      <c r="A602" s="24" t="s">
        <v>100</v>
      </c>
      <c r="B602" s="24" t="s">
        <v>160</v>
      </c>
      <c r="C602" s="24">
        <v>4.1000000000000003E-3</v>
      </c>
      <c r="D602" s="24">
        <v>-6.9999999999999999E-4</v>
      </c>
      <c r="E602" s="24">
        <v>-10</v>
      </c>
      <c r="F602" s="24">
        <v>0.41599999999999998</v>
      </c>
      <c r="G602" s="24">
        <v>-4.0000000000000002E-4</v>
      </c>
      <c r="H602" s="24">
        <v>8.9999999999999998E-4</v>
      </c>
      <c r="I602" s="24">
        <v>0</v>
      </c>
      <c r="J602" s="24">
        <v>0</v>
      </c>
      <c r="K602" s="24">
        <v>0.1237</v>
      </c>
      <c r="L602" s="24">
        <v>-0.7661</v>
      </c>
      <c r="M602" s="24">
        <v>-1.2843</v>
      </c>
      <c r="N602" s="24">
        <v>3.4022000000000001</v>
      </c>
      <c r="O602" s="24">
        <v>-0.1114</v>
      </c>
      <c r="P602" s="24" t="s">
        <v>172</v>
      </c>
      <c r="Q602" s="24">
        <v>-0.69469999999999998</v>
      </c>
      <c r="R602" s="24">
        <v>-4.1261999999999999</v>
      </c>
      <c r="S602" s="24">
        <v>400.10399999999998</v>
      </c>
      <c r="T602" s="24">
        <v>400.77199999999999</v>
      </c>
      <c r="U602" s="24">
        <v>2.9889000000000001</v>
      </c>
      <c r="V602" s="24">
        <v>50.927100000000003</v>
      </c>
      <c r="W602" s="24">
        <v>0</v>
      </c>
      <c r="X602" s="24">
        <v>4.8999999999999998E-3</v>
      </c>
      <c r="Y602" s="24">
        <v>-7.4399999999999994E-2</v>
      </c>
      <c r="Z602" s="24">
        <v>-8.09E-2</v>
      </c>
      <c r="AA602" s="24">
        <v>-0.33119999999999999</v>
      </c>
      <c r="AB602">
        <f t="shared" si="56"/>
        <v>5.5092078707085719E-2</v>
      </c>
      <c r="AC602" s="14">
        <f t="shared" si="57"/>
        <v>0.40968002525307851</v>
      </c>
    </row>
    <row r="603" spans="1:29" s="15" customFormat="1" x14ac:dyDescent="0.2">
      <c r="A603" s="24" t="s">
        <v>100</v>
      </c>
      <c r="B603" s="24" t="s">
        <v>160</v>
      </c>
      <c r="C603" s="24">
        <v>0.96309999999999996</v>
      </c>
      <c r="D603" s="24">
        <v>-0.1678</v>
      </c>
      <c r="E603" s="24">
        <v>-9.6597000000000008</v>
      </c>
      <c r="F603" s="24">
        <v>0.41599999999999998</v>
      </c>
      <c r="G603" s="24">
        <v>-2.9999999999999997E-4</v>
      </c>
      <c r="H603" s="24">
        <v>0.28739999999999999</v>
      </c>
      <c r="I603" s="24">
        <v>0</v>
      </c>
      <c r="J603" s="24">
        <v>0</v>
      </c>
      <c r="K603" s="24">
        <v>0.1197</v>
      </c>
      <c r="L603" s="24">
        <v>-0.76490000000000002</v>
      </c>
      <c r="M603" s="24">
        <v>-2.0539999999999998</v>
      </c>
      <c r="N603" s="24">
        <v>3.4043000000000001</v>
      </c>
      <c r="O603" s="24">
        <v>3.32E-2</v>
      </c>
      <c r="P603" s="24" t="s">
        <v>172</v>
      </c>
      <c r="Q603" s="24">
        <v>-0.70079999999999998</v>
      </c>
      <c r="R603" s="24">
        <v>-5.9825999999999997</v>
      </c>
      <c r="S603" s="24">
        <v>400.10399999999998</v>
      </c>
      <c r="T603" s="24">
        <v>400.77710000000002</v>
      </c>
      <c r="U603" s="24">
        <v>2.9903</v>
      </c>
      <c r="V603" s="24">
        <v>50.898000000000003</v>
      </c>
      <c r="W603" s="24">
        <v>0</v>
      </c>
      <c r="X603" s="24">
        <v>5.3E-3</v>
      </c>
      <c r="Y603" s="24">
        <v>-6.4100000000000004E-2</v>
      </c>
      <c r="Z603" s="24">
        <v>1.0699999999999999E-2</v>
      </c>
      <c r="AA603" s="24">
        <v>0.3508</v>
      </c>
      <c r="AB603">
        <f t="shared" si="56"/>
        <v>4.1319064601405942E-2</v>
      </c>
      <c r="AC603" s="14">
        <f t="shared" si="57"/>
        <v>0.41010184185897608</v>
      </c>
    </row>
    <row r="604" spans="1:29" s="15" customFormat="1" x14ac:dyDescent="0.2">
      <c r="A604" s="24" t="s">
        <v>100</v>
      </c>
      <c r="B604" s="24" t="s">
        <v>160</v>
      </c>
      <c r="C604" s="24">
        <v>1.9239999999999999</v>
      </c>
      <c r="D604" s="24">
        <v>-0.32369999999999999</v>
      </c>
      <c r="E604" s="24">
        <v>-8.6621000000000006</v>
      </c>
      <c r="F604" s="24">
        <v>0.41599999999999998</v>
      </c>
      <c r="G604" s="24">
        <v>-2.0000000000000001E-4</v>
      </c>
      <c r="H604" s="24">
        <v>0.55559999999999998</v>
      </c>
      <c r="I604" s="24">
        <v>0</v>
      </c>
      <c r="J604" s="24">
        <v>1E-4</v>
      </c>
      <c r="K604" s="24">
        <v>0.108</v>
      </c>
      <c r="L604" s="24">
        <v>-0.75119999999999998</v>
      </c>
      <c r="M604" s="24">
        <v>-2.7427000000000001</v>
      </c>
      <c r="N604" s="24">
        <v>3.4279000000000002</v>
      </c>
      <c r="O604" s="24">
        <v>0.18110000000000001</v>
      </c>
      <c r="P604" s="24" t="s">
        <v>172</v>
      </c>
      <c r="Q604" s="24">
        <v>-0.71</v>
      </c>
      <c r="R604" s="24">
        <v>-7.4702000000000002</v>
      </c>
      <c r="S604" s="24">
        <v>400.10399999999998</v>
      </c>
      <c r="T604" s="24">
        <v>400.78289999999998</v>
      </c>
      <c r="U604" s="24">
        <v>2.9624000000000001</v>
      </c>
      <c r="V604" s="24">
        <v>50.545499999999997</v>
      </c>
      <c r="W604" s="24">
        <v>0</v>
      </c>
      <c r="X604" s="24">
        <v>5.5999999999999999E-3</v>
      </c>
      <c r="Y604" s="24">
        <v>-5.57E-2</v>
      </c>
      <c r="Z604" s="24">
        <v>0.1075</v>
      </c>
      <c r="AA604" s="24">
        <v>1.2504</v>
      </c>
      <c r="AB604">
        <f t="shared" si="56"/>
        <v>2.7546045720505861E-2</v>
      </c>
      <c r="AC604" s="14">
        <f t="shared" si="57"/>
        <v>0.41125499023065853</v>
      </c>
    </row>
    <row r="605" spans="1:29" s="15" customFormat="1" x14ac:dyDescent="0.2">
      <c r="A605" s="24" t="s">
        <v>100</v>
      </c>
      <c r="B605" s="24" t="s">
        <v>160</v>
      </c>
      <c r="C605" s="24">
        <v>2.8881000000000001</v>
      </c>
      <c r="D605" s="24">
        <v>-0.45760000000000001</v>
      </c>
      <c r="E605" s="24">
        <v>-7.0750000000000002</v>
      </c>
      <c r="F605" s="24">
        <v>0.41599999999999998</v>
      </c>
      <c r="G605" s="24">
        <v>-1E-4</v>
      </c>
      <c r="H605" s="24">
        <v>0.78739999999999999</v>
      </c>
      <c r="I605" s="24">
        <v>0</v>
      </c>
      <c r="J605" s="24">
        <v>0</v>
      </c>
      <c r="K605" s="24">
        <v>8.8800000000000004E-2</v>
      </c>
      <c r="L605" s="24">
        <v>-0.73609999999999998</v>
      </c>
      <c r="M605" s="24">
        <v>-3.3786</v>
      </c>
      <c r="N605" s="24">
        <v>3.4750000000000001</v>
      </c>
      <c r="O605" s="24">
        <v>0.30859999999999999</v>
      </c>
      <c r="P605" s="24" t="s">
        <v>172</v>
      </c>
      <c r="Q605" s="24">
        <v>-0.72089999999999999</v>
      </c>
      <c r="R605" s="24">
        <v>-8.4738000000000007</v>
      </c>
      <c r="S605" s="24">
        <v>400.10399999999998</v>
      </c>
      <c r="T605" s="24">
        <v>400.7869</v>
      </c>
      <c r="U605" s="24">
        <v>2.9020999999999999</v>
      </c>
      <c r="V605" s="24">
        <v>49.7834</v>
      </c>
      <c r="W605" s="24">
        <v>0</v>
      </c>
      <c r="X605" s="24">
        <v>5.7000000000000002E-3</v>
      </c>
      <c r="Y605" s="24">
        <v>-4.8000000000000001E-2</v>
      </c>
      <c r="Z605" s="24">
        <v>0.20300000000000001</v>
      </c>
      <c r="AA605" s="24">
        <v>2.3353000000000002</v>
      </c>
      <c r="AB605">
        <f t="shared" si="56"/>
        <v>1.377302365612372E-2</v>
      </c>
      <c r="AC605" s="14">
        <f t="shared" si="57"/>
        <v>0.41283248229143099</v>
      </c>
    </row>
    <row r="606" spans="1:29" s="15" customFormat="1" x14ac:dyDescent="0.2">
      <c r="A606" s="24" t="s">
        <v>100</v>
      </c>
      <c r="B606" s="24" t="s">
        <v>160</v>
      </c>
      <c r="C606" s="24">
        <v>3.8601999999999999</v>
      </c>
      <c r="D606" s="24">
        <v>-0.56089999999999995</v>
      </c>
      <c r="E606" s="24">
        <v>-4.9968000000000004</v>
      </c>
      <c r="F606" s="24">
        <v>0.41599999999999998</v>
      </c>
      <c r="G606" s="24">
        <v>0</v>
      </c>
      <c r="H606" s="24">
        <v>0.96650000000000003</v>
      </c>
      <c r="I606" s="24">
        <v>0</v>
      </c>
      <c r="J606" s="24">
        <v>0</v>
      </c>
      <c r="K606" s="24">
        <v>6.3200000000000006E-2</v>
      </c>
      <c r="L606" s="24">
        <v>-0.73560000000000003</v>
      </c>
      <c r="M606" s="24">
        <v>-3.9001000000000001</v>
      </c>
      <c r="N606" s="24">
        <v>3.5426000000000002</v>
      </c>
      <c r="O606" s="24">
        <v>0.4002</v>
      </c>
      <c r="P606" s="24" t="s">
        <v>172</v>
      </c>
      <c r="Q606" s="24">
        <v>-0.73099999999999998</v>
      </c>
      <c r="R606" s="24">
        <v>-8.8864999999999998</v>
      </c>
      <c r="S606" s="24">
        <v>400.10399999999998</v>
      </c>
      <c r="T606" s="24">
        <v>400.7878</v>
      </c>
      <c r="U606" s="24">
        <v>2.8231000000000002</v>
      </c>
      <c r="V606" s="24">
        <v>48.759300000000003</v>
      </c>
      <c r="W606" s="24">
        <v>0</v>
      </c>
      <c r="X606" s="24">
        <v>5.7000000000000002E-3</v>
      </c>
      <c r="Y606" s="24">
        <v>-4.1099999999999998E-2</v>
      </c>
      <c r="Z606" s="24">
        <v>0.2823</v>
      </c>
      <c r="AA606" s="24">
        <v>3.5047999999999999</v>
      </c>
      <c r="AB606">
        <f t="shared" si="56"/>
        <v>0</v>
      </c>
      <c r="AC606" s="14">
        <f t="shared" si="57"/>
        <v>0.4144190187209239</v>
      </c>
    </row>
    <row r="607" spans="1:29" s="15" customFormat="1" x14ac:dyDescent="0.2">
      <c r="A607" s="24" t="s">
        <v>100</v>
      </c>
      <c r="B607" s="24" t="s">
        <v>160</v>
      </c>
      <c r="C607" s="24">
        <v>4.8314000000000004</v>
      </c>
      <c r="D607" s="24">
        <v>-0.62560000000000004</v>
      </c>
      <c r="E607" s="24">
        <v>-2.5863999999999998</v>
      </c>
      <c r="F607" s="24">
        <v>0.41599999999999998</v>
      </c>
      <c r="G607" s="24">
        <v>0</v>
      </c>
      <c r="H607" s="24">
        <v>1.0795999999999999</v>
      </c>
      <c r="I607" s="24">
        <v>0</v>
      </c>
      <c r="J607" s="24">
        <v>0</v>
      </c>
      <c r="K607" s="24">
        <v>3.2800000000000003E-2</v>
      </c>
      <c r="L607" s="24">
        <v>-0.76170000000000004</v>
      </c>
      <c r="M607" s="24">
        <v>-4.1658999999999997</v>
      </c>
      <c r="N607" s="24">
        <v>3.62</v>
      </c>
      <c r="O607" s="24">
        <v>0.45350000000000001</v>
      </c>
      <c r="P607" s="24" t="s">
        <v>172</v>
      </c>
      <c r="Q607" s="24">
        <v>-0.73770000000000002</v>
      </c>
      <c r="R607" s="24">
        <v>-8.6359999999999992</v>
      </c>
      <c r="S607" s="24">
        <v>400.10399999999998</v>
      </c>
      <c r="T607" s="24">
        <v>400.78530000000001</v>
      </c>
      <c r="U607" s="24">
        <v>2.7513999999999998</v>
      </c>
      <c r="V607" s="24">
        <v>47.828400000000002</v>
      </c>
      <c r="W607" s="24">
        <v>0</v>
      </c>
      <c r="X607" s="24">
        <v>5.5999999999999999E-3</v>
      </c>
      <c r="Y607" s="24">
        <v>-3.6600000000000001E-2</v>
      </c>
      <c r="Z607" s="24">
        <v>0.32779999999999998</v>
      </c>
      <c r="AA607" s="24">
        <v>4.5937000000000001</v>
      </c>
      <c r="AB607">
        <f t="shared" si="56"/>
        <v>0</v>
      </c>
      <c r="AC607" s="14">
        <f t="shared" si="57"/>
        <v>0.41557622463727295</v>
      </c>
    </row>
    <row r="608" spans="1:29" s="15" customFormat="1" x14ac:dyDescent="0.2">
      <c r="A608" s="24" t="s">
        <v>100</v>
      </c>
      <c r="B608" s="24" t="s">
        <v>160</v>
      </c>
      <c r="C608" s="24">
        <v>5.8045</v>
      </c>
      <c r="D608" s="24">
        <v>-0.64759999999999995</v>
      </c>
      <c r="E608" s="24">
        <v>0</v>
      </c>
      <c r="F608" s="24">
        <v>0.41599999999999998</v>
      </c>
      <c r="G608" s="24">
        <v>0</v>
      </c>
      <c r="H608" s="24">
        <v>1.1180000000000001</v>
      </c>
      <c r="I608" s="24">
        <v>0</v>
      </c>
      <c r="J608" s="24">
        <v>0</v>
      </c>
      <c r="K608" s="24">
        <v>-2.0000000000000001E-4</v>
      </c>
      <c r="L608" s="24">
        <v>-0.81579999999999997</v>
      </c>
      <c r="M608" s="24">
        <v>-4.0198999999999998</v>
      </c>
      <c r="N608" s="24">
        <v>3.6896</v>
      </c>
      <c r="O608" s="24">
        <v>0.47749999999999998</v>
      </c>
      <c r="P608" s="24" t="s">
        <v>172</v>
      </c>
      <c r="Q608" s="24">
        <v>-0.73880000000000001</v>
      </c>
      <c r="R608" s="24">
        <v>-7.7073</v>
      </c>
      <c r="S608" s="24">
        <v>400.10399999999998</v>
      </c>
      <c r="T608" s="24">
        <v>400.78050000000002</v>
      </c>
      <c r="U608" s="24">
        <v>2.7149999999999999</v>
      </c>
      <c r="V608" s="24">
        <v>47.407800000000002</v>
      </c>
      <c r="W608" s="24">
        <v>0</v>
      </c>
      <c r="X608" s="24">
        <v>5.4999999999999997E-3</v>
      </c>
      <c r="Y608" s="24">
        <v>-3.7400000000000003E-2</v>
      </c>
      <c r="Z608" s="24">
        <v>0.32579999999999998</v>
      </c>
      <c r="AA608" s="24">
        <v>5.4093999999999998</v>
      </c>
      <c r="AB608">
        <f t="shared" si="56"/>
        <v>0</v>
      </c>
      <c r="AC608" s="14">
        <f t="shared" si="57"/>
        <v>0.41599999999999998</v>
      </c>
    </row>
    <row r="609" spans="1:29" s="15" customFormat="1" x14ac:dyDescent="0.2">
      <c r="A609" s="24" t="s">
        <v>100</v>
      </c>
      <c r="B609" s="24" t="s">
        <v>160</v>
      </c>
      <c r="C609" s="24">
        <v>6.7775999999999996</v>
      </c>
      <c r="D609" s="24">
        <v>-0.62539999999999996</v>
      </c>
      <c r="E609" s="24">
        <v>2.5863999999999998</v>
      </c>
      <c r="F609" s="24">
        <v>0.41599999999999998</v>
      </c>
      <c r="G609" s="24">
        <v>0</v>
      </c>
      <c r="H609" s="24">
        <v>1.0787</v>
      </c>
      <c r="I609" s="24">
        <v>0</v>
      </c>
      <c r="J609" s="24">
        <v>0</v>
      </c>
      <c r="K609" s="24">
        <v>-3.3099999999999997E-2</v>
      </c>
      <c r="L609" s="24">
        <v>-0.88729999999999998</v>
      </c>
      <c r="M609" s="24">
        <v>-3.3761999999999999</v>
      </c>
      <c r="N609" s="24">
        <v>3.7330000000000001</v>
      </c>
      <c r="O609" s="24">
        <v>0.48359999999999997</v>
      </c>
      <c r="P609" s="24" t="s">
        <v>172</v>
      </c>
      <c r="Q609" s="24">
        <v>-0.73399999999999999</v>
      </c>
      <c r="R609" s="24">
        <v>-6.1535000000000002</v>
      </c>
      <c r="S609" s="24">
        <v>400.10399999999998</v>
      </c>
      <c r="T609" s="24">
        <v>400.77460000000002</v>
      </c>
      <c r="U609" s="24">
        <v>2.7311000000000001</v>
      </c>
      <c r="V609" s="24">
        <v>47.777799999999999</v>
      </c>
      <c r="W609" s="24">
        <v>0</v>
      </c>
      <c r="X609" s="24">
        <v>5.4000000000000003E-3</v>
      </c>
      <c r="Y609" s="24">
        <v>-4.5900000000000003E-2</v>
      </c>
      <c r="Z609" s="24">
        <v>0.27439999999999998</v>
      </c>
      <c r="AA609" s="24">
        <v>5.7907999999999999</v>
      </c>
      <c r="AB609">
        <f t="shared" si="56"/>
        <v>0</v>
      </c>
      <c r="AC609" s="14">
        <f t="shared" si="57"/>
        <v>0.41557622463727295</v>
      </c>
    </row>
    <row r="610" spans="1:29" s="15" customFormat="1" x14ac:dyDescent="0.2">
      <c r="A610" s="24" t="s">
        <v>100</v>
      </c>
      <c r="B610" s="24" t="s">
        <v>160</v>
      </c>
      <c r="C610" s="24">
        <v>7.7488000000000001</v>
      </c>
      <c r="D610" s="24">
        <v>-0.56059999999999999</v>
      </c>
      <c r="E610" s="24">
        <v>4.9968000000000004</v>
      </c>
      <c r="F610" s="24">
        <v>0.41599999999999998</v>
      </c>
      <c r="G610" s="24">
        <v>0</v>
      </c>
      <c r="H610" s="24">
        <v>0.96489999999999998</v>
      </c>
      <c r="I610" s="24">
        <v>0</v>
      </c>
      <c r="J610" s="24">
        <v>0</v>
      </c>
      <c r="K610" s="24">
        <v>-6.3399999999999998E-2</v>
      </c>
      <c r="L610" s="24">
        <v>-0.95830000000000004</v>
      </c>
      <c r="M610" s="24">
        <v>-2.2759999999999998</v>
      </c>
      <c r="N610" s="24">
        <v>3.7389999999999999</v>
      </c>
      <c r="O610" s="24">
        <v>0.47689999999999999</v>
      </c>
      <c r="P610" s="24" t="s">
        <v>172</v>
      </c>
      <c r="Q610" s="24">
        <v>-0.72509999999999997</v>
      </c>
      <c r="R610" s="24">
        <v>-4.0888</v>
      </c>
      <c r="S610" s="24">
        <v>400.10399999999998</v>
      </c>
      <c r="T610" s="24">
        <v>400.7688</v>
      </c>
      <c r="U610" s="24">
        <v>2.7976999999999999</v>
      </c>
      <c r="V610" s="24">
        <v>48.935000000000002</v>
      </c>
      <c r="W610" s="24">
        <v>0</v>
      </c>
      <c r="X610" s="24">
        <v>5.1000000000000004E-3</v>
      </c>
      <c r="Y610" s="24">
        <v>-6.2100000000000002E-2</v>
      </c>
      <c r="Z610" s="24">
        <v>0.18479999999999999</v>
      </c>
      <c r="AA610" s="24">
        <v>5.6651999999999996</v>
      </c>
      <c r="AB610">
        <f t="shared" si="56"/>
        <v>0</v>
      </c>
      <c r="AC610" s="14">
        <f t="shared" si="57"/>
        <v>0.4144190187209239</v>
      </c>
    </row>
    <row r="611" spans="1:29" s="15" customFormat="1" x14ac:dyDescent="0.2">
      <c r="A611" s="24" t="s">
        <v>100</v>
      </c>
      <c r="B611" s="24" t="s">
        <v>160</v>
      </c>
      <c r="C611" s="24">
        <v>8.7166999999999994</v>
      </c>
      <c r="D611" s="24">
        <v>-0.45760000000000001</v>
      </c>
      <c r="E611" s="24">
        <v>7.0670999999999999</v>
      </c>
      <c r="F611" s="24">
        <v>0.41599999999999998</v>
      </c>
      <c r="G611" s="24">
        <v>0</v>
      </c>
      <c r="H611" s="24">
        <v>0.78549999999999998</v>
      </c>
      <c r="I611" s="24">
        <v>0</v>
      </c>
      <c r="J611" s="24">
        <v>0</v>
      </c>
      <c r="K611" s="24">
        <v>-8.8800000000000004E-2</v>
      </c>
      <c r="L611" s="24">
        <v>-1.0118</v>
      </c>
      <c r="M611" s="24">
        <v>-0.88500000000000001</v>
      </c>
      <c r="N611" s="24">
        <v>3.7094999999999998</v>
      </c>
      <c r="O611" s="24">
        <v>0.45229999999999998</v>
      </c>
      <c r="P611" s="24" t="s">
        <v>172</v>
      </c>
      <c r="Q611" s="24">
        <v>-0.71560000000000001</v>
      </c>
      <c r="R611" s="24">
        <v>-1.6698</v>
      </c>
      <c r="S611" s="24">
        <v>400.10399999999998</v>
      </c>
      <c r="T611" s="24">
        <v>400.76400000000001</v>
      </c>
      <c r="U611" s="24">
        <v>2.8944999999999999</v>
      </c>
      <c r="V611" s="24">
        <v>50.576500000000003</v>
      </c>
      <c r="W611" s="24">
        <v>0</v>
      </c>
      <c r="X611" s="24">
        <v>4.7999999999999996E-3</v>
      </c>
      <c r="Y611" s="24">
        <v>-8.3099999999999993E-2</v>
      </c>
      <c r="Z611" s="24">
        <v>7.6999999999999999E-2</v>
      </c>
      <c r="AA611" s="24">
        <v>5.0762999999999998</v>
      </c>
      <c r="AB611">
        <f t="shared" si="56"/>
        <v>0</v>
      </c>
      <c r="AC611" s="14">
        <f t="shared" si="57"/>
        <v>0.41283954312643389</v>
      </c>
    </row>
    <row r="612" spans="1:29" s="15" customFormat="1" x14ac:dyDescent="0.2">
      <c r="A612" s="24" t="s">
        <v>100</v>
      </c>
      <c r="B612" s="24" t="s">
        <v>160</v>
      </c>
      <c r="C612" s="24">
        <v>9.6850000000000005</v>
      </c>
      <c r="D612" s="24">
        <v>-0.32300000000000001</v>
      </c>
      <c r="E612" s="24">
        <v>8.6621000000000006</v>
      </c>
      <c r="F612" s="24">
        <v>0.41599999999999998</v>
      </c>
      <c r="G612" s="24">
        <v>1E-4</v>
      </c>
      <c r="H612" s="24">
        <v>0.55379999999999996</v>
      </c>
      <c r="I612" s="24">
        <v>0</v>
      </c>
      <c r="J612" s="24">
        <v>0</v>
      </c>
      <c r="K612" s="24">
        <v>-0.1079</v>
      </c>
      <c r="L612" s="24">
        <v>-1.0391999999999999</v>
      </c>
      <c r="M612" s="24">
        <v>0.56999999999999995</v>
      </c>
      <c r="N612" s="24">
        <v>3.6602999999999999</v>
      </c>
      <c r="O612" s="24">
        <v>0.39729999999999999</v>
      </c>
      <c r="P612" s="24" t="s">
        <v>172</v>
      </c>
      <c r="Q612" s="24">
        <v>-0.70909999999999995</v>
      </c>
      <c r="R612" s="24">
        <v>0.92579999999999996</v>
      </c>
      <c r="S612" s="24">
        <v>400.10399999999998</v>
      </c>
      <c r="T612" s="24">
        <v>400.76069999999999</v>
      </c>
      <c r="U612" s="24">
        <v>2.9916</v>
      </c>
      <c r="V612" s="24">
        <v>52.226199999999999</v>
      </c>
      <c r="W612" s="24">
        <v>0</v>
      </c>
      <c r="X612" s="24">
        <v>4.4000000000000003E-3</v>
      </c>
      <c r="Y612" s="24">
        <v>-0.1036</v>
      </c>
      <c r="Z612" s="24">
        <v>-2.8199999999999999E-2</v>
      </c>
      <c r="AA612" s="24">
        <v>4.1689999999999996</v>
      </c>
      <c r="AB612">
        <f t="shared" si="56"/>
        <v>-1.377302365612372E-2</v>
      </c>
      <c r="AC612" s="14">
        <f t="shared" si="57"/>
        <v>0.41125499023065853</v>
      </c>
    </row>
    <row r="613" spans="1:29" s="15" customFormat="1" x14ac:dyDescent="0.2">
      <c r="A613" s="24" t="s">
        <v>100</v>
      </c>
      <c r="B613" s="24" t="s">
        <v>160</v>
      </c>
      <c r="C613" s="24">
        <v>10.645899999999999</v>
      </c>
      <c r="D613" s="24">
        <v>-0.1671</v>
      </c>
      <c r="E613" s="24">
        <v>9.6597000000000008</v>
      </c>
      <c r="F613" s="24">
        <v>0.41599999999999998</v>
      </c>
      <c r="G613" s="24">
        <v>2.0000000000000001E-4</v>
      </c>
      <c r="H613" s="24">
        <v>0.28589999999999999</v>
      </c>
      <c r="I613" s="24">
        <v>0</v>
      </c>
      <c r="J613" s="24">
        <v>0</v>
      </c>
      <c r="K613" s="24">
        <v>-0.1197</v>
      </c>
      <c r="L613" s="24">
        <v>-1.0423</v>
      </c>
      <c r="M613" s="24">
        <v>1.8884000000000001</v>
      </c>
      <c r="N613" s="24">
        <v>3.6149</v>
      </c>
      <c r="O613" s="24">
        <v>0.30149999999999999</v>
      </c>
      <c r="P613" s="24" t="s">
        <v>172</v>
      </c>
      <c r="Q613" s="24">
        <v>-0.70840000000000003</v>
      </c>
      <c r="R613" s="24">
        <v>3.5152000000000001</v>
      </c>
      <c r="S613" s="24">
        <v>400.10399999999998</v>
      </c>
      <c r="T613" s="24">
        <v>400.75940000000003</v>
      </c>
      <c r="U613" s="24">
        <v>3.0630000000000002</v>
      </c>
      <c r="V613" s="24">
        <v>53.440199999999997</v>
      </c>
      <c r="W613" s="24">
        <v>0</v>
      </c>
      <c r="X613" s="24">
        <v>4.1000000000000003E-3</v>
      </c>
      <c r="Y613" s="24">
        <v>-0.11849999999999999</v>
      </c>
      <c r="Z613" s="24">
        <v>-0.11799999999999999</v>
      </c>
      <c r="AA613" s="24">
        <v>3.1366999999999998</v>
      </c>
      <c r="AB613">
        <f t="shared" si="56"/>
        <v>-2.7546045720505861E-2</v>
      </c>
      <c r="AC613" s="14">
        <f t="shared" si="57"/>
        <v>0.41010184185897608</v>
      </c>
    </row>
    <row r="614" spans="1:29" s="15" customFormat="1" x14ac:dyDescent="0.2">
      <c r="A614" s="24" t="s">
        <v>100</v>
      </c>
      <c r="B614" s="24" t="s">
        <v>160</v>
      </c>
      <c r="C614" s="24">
        <v>11.604799999999999</v>
      </c>
      <c r="D614" s="24">
        <v>0</v>
      </c>
      <c r="E614" s="24">
        <v>10</v>
      </c>
      <c r="F614" s="24">
        <v>0.41599999999999998</v>
      </c>
      <c r="G614" s="24">
        <v>2.0000000000000001E-4</v>
      </c>
      <c r="H614" s="24">
        <v>-5.0000000000000001E-4</v>
      </c>
      <c r="I614" s="24">
        <v>0</v>
      </c>
      <c r="J614" s="24">
        <v>0</v>
      </c>
      <c r="K614" s="24">
        <v>-0.1237</v>
      </c>
      <c r="L614" s="24">
        <v>-1.0299</v>
      </c>
      <c r="M614" s="24">
        <v>2.9626999999999999</v>
      </c>
      <c r="N614" s="24">
        <v>3.5943000000000001</v>
      </c>
      <c r="O614" s="24">
        <v>0.1658</v>
      </c>
      <c r="P614" s="24" t="s">
        <v>172</v>
      </c>
      <c r="Q614" s="24">
        <v>-0.7137</v>
      </c>
      <c r="R614" s="24">
        <v>5.9188000000000001</v>
      </c>
      <c r="S614" s="24">
        <v>400.10399999999998</v>
      </c>
      <c r="T614" s="24">
        <v>400.76080000000002</v>
      </c>
      <c r="U614" s="24">
        <v>3.0958999999999999</v>
      </c>
      <c r="V614" s="24">
        <v>53.985900000000001</v>
      </c>
      <c r="W614" s="24">
        <v>0</v>
      </c>
      <c r="X614" s="24">
        <v>4.1000000000000003E-3</v>
      </c>
      <c r="Y614" s="24">
        <v>-0.12479999999999999</v>
      </c>
      <c r="Z614" s="24">
        <v>-0.1905</v>
      </c>
      <c r="AA614" s="24">
        <v>2.1560000000000001</v>
      </c>
      <c r="AB614">
        <f t="shared" si="56"/>
        <v>-2.7546045720505861E-2</v>
      </c>
      <c r="AC614" s="14">
        <f t="shared" si="57"/>
        <v>0.40968002525307851</v>
      </c>
    </row>
    <row r="615" spans="1:29" s="15" customFormat="1" x14ac:dyDescent="0.2">
      <c r="A615" s="24" t="s">
        <v>100</v>
      </c>
      <c r="B615" s="24" t="s">
        <v>160</v>
      </c>
      <c r="C615" s="24">
        <v>12.563800000000001</v>
      </c>
      <c r="D615" s="24">
        <v>0.1671</v>
      </c>
      <c r="E615" s="24">
        <v>9.6597000000000008</v>
      </c>
      <c r="F615" s="24">
        <v>0.41599999999999998</v>
      </c>
      <c r="G615" s="24">
        <v>1E-4</v>
      </c>
      <c r="H615" s="24">
        <v>-0.28710000000000002</v>
      </c>
      <c r="I615" s="24">
        <v>0</v>
      </c>
      <c r="J615" s="24">
        <v>0</v>
      </c>
      <c r="K615" s="24">
        <v>-0.1198</v>
      </c>
      <c r="L615" s="24">
        <v>-1.0118</v>
      </c>
      <c r="M615" s="24">
        <v>3.7894999999999999</v>
      </c>
      <c r="N615" s="24">
        <v>3.6074999999999999</v>
      </c>
      <c r="O615" s="24">
        <v>5.5999999999999999E-3</v>
      </c>
      <c r="P615" s="24" t="s">
        <v>172</v>
      </c>
      <c r="Q615" s="24">
        <v>-0.72299999999999998</v>
      </c>
      <c r="R615" s="24">
        <v>7.9648000000000003</v>
      </c>
      <c r="S615" s="24">
        <v>400.10399999999998</v>
      </c>
      <c r="T615" s="24">
        <v>400.76530000000002</v>
      </c>
      <c r="U615" s="24">
        <v>3.0941999999999998</v>
      </c>
      <c r="V615" s="24">
        <v>53.9086</v>
      </c>
      <c r="W615" s="24">
        <v>0</v>
      </c>
      <c r="X615" s="24">
        <v>4.4999999999999997E-3</v>
      </c>
      <c r="Y615" s="24">
        <v>-0.123</v>
      </c>
      <c r="Z615" s="24">
        <v>-0.25259999999999999</v>
      </c>
      <c r="AA615" s="24">
        <v>1.3351999999999999</v>
      </c>
      <c r="AB615">
        <f t="shared" si="56"/>
        <v>-1.377302365612372E-2</v>
      </c>
      <c r="AC615" s="14">
        <f t="shared" si="57"/>
        <v>0.41010184185897608</v>
      </c>
    </row>
    <row r="616" spans="1:29" s="15" customFormat="1" x14ac:dyDescent="0.2">
      <c r="A616" s="24" t="s">
        <v>100</v>
      </c>
      <c r="B616" s="24" t="s">
        <v>160</v>
      </c>
      <c r="C616" s="24">
        <v>13.524699999999999</v>
      </c>
      <c r="D616" s="24">
        <v>0.32290000000000002</v>
      </c>
      <c r="E616" s="24">
        <v>8.6621000000000006</v>
      </c>
      <c r="F616" s="24">
        <v>0.41599999999999998</v>
      </c>
      <c r="G616" s="24">
        <v>0</v>
      </c>
      <c r="H616" s="24">
        <v>-0.5554</v>
      </c>
      <c r="I616" s="24">
        <v>0</v>
      </c>
      <c r="J616" s="24">
        <v>-1E-4</v>
      </c>
      <c r="K616" s="24">
        <v>-0.1081</v>
      </c>
      <c r="L616" s="24">
        <v>-0.99229999999999996</v>
      </c>
      <c r="M616" s="24">
        <v>4.4240000000000004</v>
      </c>
      <c r="N616" s="24">
        <v>3.6478999999999999</v>
      </c>
      <c r="O616" s="24">
        <v>-0.1527</v>
      </c>
      <c r="P616" s="24" t="s">
        <v>172</v>
      </c>
      <c r="Q616" s="24">
        <v>-0.73250000000000004</v>
      </c>
      <c r="R616" s="24">
        <v>9.4964999999999993</v>
      </c>
      <c r="S616" s="24">
        <v>400.10399999999998</v>
      </c>
      <c r="T616" s="24">
        <v>400.77289999999999</v>
      </c>
      <c r="U616" s="24">
        <v>3.0724999999999998</v>
      </c>
      <c r="V616" s="24">
        <v>53.460599999999999</v>
      </c>
      <c r="W616" s="24">
        <v>0</v>
      </c>
      <c r="X616" s="24">
        <v>5.3E-3</v>
      </c>
      <c r="Y616" s="24">
        <v>-0.11700000000000001</v>
      </c>
      <c r="Z616" s="24">
        <v>-0.313</v>
      </c>
      <c r="AA616" s="24">
        <v>0.69879999999999998</v>
      </c>
      <c r="AB616">
        <f t="shared" si="56"/>
        <v>0</v>
      </c>
      <c r="AC616" s="14">
        <f t="shared" si="57"/>
        <v>0.41125499023065853</v>
      </c>
    </row>
    <row r="617" spans="1:29" s="15" customFormat="1" x14ac:dyDescent="0.2">
      <c r="A617" s="24" t="s">
        <v>100</v>
      </c>
      <c r="B617" s="24" t="s">
        <v>160</v>
      </c>
      <c r="C617" s="24">
        <v>14.488899999999999</v>
      </c>
      <c r="D617" s="24">
        <v>0.45689999999999997</v>
      </c>
      <c r="E617" s="24">
        <v>7.0750000000000002</v>
      </c>
      <c r="F617" s="24">
        <v>0.41599999999999998</v>
      </c>
      <c r="G617" s="24">
        <v>-1E-4</v>
      </c>
      <c r="H617" s="24">
        <v>-0.78739999999999999</v>
      </c>
      <c r="I617" s="24">
        <v>0</v>
      </c>
      <c r="J617" s="24">
        <v>0</v>
      </c>
      <c r="K617" s="24">
        <v>-8.8900000000000007E-2</v>
      </c>
      <c r="L617" s="24">
        <v>-0.96930000000000005</v>
      </c>
      <c r="M617" s="24">
        <v>4.9089999999999998</v>
      </c>
      <c r="N617" s="24">
        <v>3.6964000000000001</v>
      </c>
      <c r="O617" s="24">
        <v>-0.28260000000000002</v>
      </c>
      <c r="P617" s="24" t="s">
        <v>172</v>
      </c>
      <c r="Q617" s="24">
        <v>-0.73880000000000001</v>
      </c>
      <c r="R617" s="24">
        <v>10.386900000000001</v>
      </c>
      <c r="S617" s="24">
        <v>400.10399999999998</v>
      </c>
      <c r="T617" s="24">
        <v>400.78230000000002</v>
      </c>
      <c r="U617" s="24">
        <v>3.0470999999999999</v>
      </c>
      <c r="V617" s="24">
        <v>52.942399999999999</v>
      </c>
      <c r="W617" s="24">
        <v>0</v>
      </c>
      <c r="X617" s="24">
        <v>6.3E-3</v>
      </c>
      <c r="Y617" s="24">
        <v>-0.1116</v>
      </c>
      <c r="Z617" s="24">
        <v>-0.37480000000000002</v>
      </c>
      <c r="AA617" s="24">
        <v>0.2089</v>
      </c>
      <c r="AB617">
        <f t="shared" si="56"/>
        <v>1.377302365612372E-2</v>
      </c>
      <c r="AC617" s="14">
        <f t="shared" si="57"/>
        <v>0.41283248229143099</v>
      </c>
    </row>
    <row r="618" spans="1:29" s="15" customFormat="1" x14ac:dyDescent="0.2">
      <c r="A618" s="24" t="s">
        <v>100</v>
      </c>
      <c r="B618" s="24" t="s">
        <v>160</v>
      </c>
      <c r="C618" s="24">
        <v>15.460900000000001</v>
      </c>
      <c r="D618" s="24">
        <v>0.56020000000000003</v>
      </c>
      <c r="E618" s="24">
        <v>4.9968000000000004</v>
      </c>
      <c r="F618" s="24">
        <v>0.41599999999999998</v>
      </c>
      <c r="G618" s="24">
        <v>-2.0000000000000001E-4</v>
      </c>
      <c r="H618" s="24">
        <v>-0.9667</v>
      </c>
      <c r="I618" s="24">
        <v>0</v>
      </c>
      <c r="J618" s="24">
        <v>0</v>
      </c>
      <c r="K618" s="24">
        <v>-6.3299999999999995E-2</v>
      </c>
      <c r="L618" s="24">
        <v>-0.93689999999999996</v>
      </c>
      <c r="M618" s="24">
        <v>5.2232000000000003</v>
      </c>
      <c r="N618" s="24">
        <v>3.7303999999999999</v>
      </c>
      <c r="O618" s="24">
        <v>-0.3679</v>
      </c>
      <c r="P618" s="24" t="s">
        <v>172</v>
      </c>
      <c r="Q618" s="24">
        <v>-0.73950000000000005</v>
      </c>
      <c r="R618" s="24">
        <v>10.5594</v>
      </c>
      <c r="S618" s="24">
        <v>400.10399999999998</v>
      </c>
      <c r="T618" s="24">
        <v>400.79140000000001</v>
      </c>
      <c r="U618" s="24">
        <v>3.0274000000000001</v>
      </c>
      <c r="V618" s="24">
        <v>52.549599999999998</v>
      </c>
      <c r="W618" s="24">
        <v>0</v>
      </c>
      <c r="X618" s="24">
        <v>7.1000000000000004E-3</v>
      </c>
      <c r="Y618" s="24">
        <v>-0.1104</v>
      </c>
      <c r="Z618" s="24">
        <v>-0.43240000000000001</v>
      </c>
      <c r="AA618" s="24">
        <v>-0.19350000000000001</v>
      </c>
      <c r="AB618">
        <f t="shared" si="56"/>
        <v>2.7546045720505861E-2</v>
      </c>
      <c r="AC618" s="14">
        <f t="shared" si="57"/>
        <v>0.4144190187209239</v>
      </c>
    </row>
    <row r="619" spans="1:29" s="15" customFormat="1" x14ac:dyDescent="0.2">
      <c r="A619" s="24" t="s">
        <v>100</v>
      </c>
      <c r="B619" s="24" t="s">
        <v>160</v>
      </c>
      <c r="C619" s="24">
        <v>16.432099999999998</v>
      </c>
      <c r="D619" s="24">
        <v>0.62490000000000001</v>
      </c>
      <c r="E619" s="24">
        <v>2.5863999999999998</v>
      </c>
      <c r="F619" s="24">
        <v>0.41599999999999998</v>
      </c>
      <c r="G619" s="24">
        <v>-2.0000000000000001E-4</v>
      </c>
      <c r="H619" s="24">
        <v>-1.08</v>
      </c>
      <c r="I619" s="24">
        <v>0</v>
      </c>
      <c r="J619" s="24">
        <v>0</v>
      </c>
      <c r="K619" s="24">
        <v>-3.2800000000000003E-2</v>
      </c>
      <c r="L619" s="24">
        <v>-0.89200000000000002</v>
      </c>
      <c r="M619" s="24">
        <v>5.2809999999999997</v>
      </c>
      <c r="N619" s="24">
        <v>3.7332000000000001</v>
      </c>
      <c r="O619" s="24">
        <v>-0.40810000000000002</v>
      </c>
      <c r="P619" s="24" t="s">
        <v>172</v>
      </c>
      <c r="Q619" s="24">
        <v>-0.73460000000000003</v>
      </c>
      <c r="R619" s="24">
        <v>10.0059</v>
      </c>
      <c r="S619" s="24">
        <v>400.10399999999998</v>
      </c>
      <c r="T619" s="24">
        <v>400.79759999999999</v>
      </c>
      <c r="U619" s="24">
        <v>3.0137</v>
      </c>
      <c r="V619" s="24">
        <v>52.306600000000003</v>
      </c>
      <c r="W619" s="24">
        <v>0</v>
      </c>
      <c r="X619" s="24">
        <v>7.4000000000000003E-3</v>
      </c>
      <c r="Y619" s="24">
        <v>-0.1139</v>
      </c>
      <c r="Z619" s="24">
        <v>-0.47370000000000001</v>
      </c>
      <c r="AA619" s="24">
        <v>-0.54869999999999997</v>
      </c>
      <c r="AB619">
        <f t="shared" si="56"/>
        <v>2.7546045720505861E-2</v>
      </c>
      <c r="AC619" s="14">
        <f t="shared" si="57"/>
        <v>0.41557622463727295</v>
      </c>
    </row>
    <row r="620" spans="1:29" s="15" customFormat="1" x14ac:dyDescent="0.2">
      <c r="A620" s="24" t="s">
        <v>100</v>
      </c>
      <c r="B620" s="24" t="s">
        <v>160</v>
      </c>
      <c r="C620" s="24">
        <v>17.4053</v>
      </c>
      <c r="D620" s="24">
        <v>0.64690000000000003</v>
      </c>
      <c r="E620" s="24">
        <v>0</v>
      </c>
      <c r="F620" s="24">
        <v>0.41599999999999998</v>
      </c>
      <c r="G620" s="24">
        <v>-2.0000000000000001E-4</v>
      </c>
      <c r="H620" s="24">
        <v>-1.1184000000000001</v>
      </c>
      <c r="I620" s="24">
        <v>0</v>
      </c>
      <c r="J620" s="24">
        <v>0</v>
      </c>
      <c r="K620" s="24">
        <v>2.0000000000000001E-4</v>
      </c>
      <c r="L620" s="24">
        <v>-0.83819999999999995</v>
      </c>
      <c r="M620" s="24">
        <v>4.9819000000000004</v>
      </c>
      <c r="N620" s="24">
        <v>3.7010999999999998</v>
      </c>
      <c r="O620" s="24">
        <v>-0.41549999999999998</v>
      </c>
      <c r="P620" s="24" t="s">
        <v>172</v>
      </c>
      <c r="Q620" s="24">
        <v>-0.72560000000000002</v>
      </c>
      <c r="R620" s="24">
        <v>8.7928999999999995</v>
      </c>
      <c r="S620" s="24">
        <v>400.10399999999998</v>
      </c>
      <c r="T620" s="24">
        <v>400.79910000000001</v>
      </c>
      <c r="U620" s="24">
        <v>3.0009999999999999</v>
      </c>
      <c r="V620" s="24">
        <v>52.110799999999998</v>
      </c>
      <c r="W620" s="24">
        <v>0</v>
      </c>
      <c r="X620" s="24">
        <v>7.1000000000000004E-3</v>
      </c>
      <c r="Y620" s="24">
        <v>-0.11940000000000001</v>
      </c>
      <c r="Z620" s="24">
        <v>-0.4864</v>
      </c>
      <c r="AA620" s="24">
        <v>-0.86060000000000003</v>
      </c>
      <c r="AB620">
        <f t="shared" si="56"/>
        <v>2.7546045720505861E-2</v>
      </c>
      <c r="AC620" s="14">
        <f t="shared" si="57"/>
        <v>0.41599999999999998</v>
      </c>
    </row>
    <row r="621" spans="1:29" s="15" customFormat="1" x14ac:dyDescent="0.2">
      <c r="A621" s="24" t="s">
        <v>100</v>
      </c>
      <c r="B621" s="24" t="s">
        <v>160</v>
      </c>
      <c r="C621" s="24">
        <v>18.378399999999999</v>
      </c>
      <c r="D621" s="24">
        <v>0.62470000000000003</v>
      </c>
      <c r="E621" s="24">
        <v>-2.5863999999999998</v>
      </c>
      <c r="F621" s="24">
        <v>0.41599999999999998</v>
      </c>
      <c r="G621" s="24">
        <v>-2.0000000000000001E-4</v>
      </c>
      <c r="H621" s="24">
        <v>-1.079</v>
      </c>
      <c r="I621" s="24">
        <v>0</v>
      </c>
      <c r="J621" s="24">
        <v>0</v>
      </c>
      <c r="K621" s="24">
        <v>3.32E-2</v>
      </c>
      <c r="L621" s="24">
        <v>-0.78600000000000003</v>
      </c>
      <c r="M621" s="24">
        <v>4.2811000000000003</v>
      </c>
      <c r="N621" s="24">
        <v>3.6423999999999999</v>
      </c>
      <c r="O621" s="24">
        <v>-0.40600000000000003</v>
      </c>
      <c r="P621" s="24" t="s">
        <v>172</v>
      </c>
      <c r="Q621" s="24">
        <v>-0.71509999999999996</v>
      </c>
      <c r="R621" s="24">
        <v>7.0495000000000001</v>
      </c>
      <c r="S621" s="24">
        <v>400.10399999999998</v>
      </c>
      <c r="T621" s="24">
        <v>400.79539999999997</v>
      </c>
      <c r="U621" s="24">
        <v>2.9851999999999999</v>
      </c>
      <c r="V621" s="24">
        <v>51.847200000000001</v>
      </c>
      <c r="W621" s="24">
        <v>0</v>
      </c>
      <c r="X621" s="24">
        <v>6.4000000000000003E-3</v>
      </c>
      <c r="Y621" s="24">
        <v>-0.123</v>
      </c>
      <c r="Z621" s="24">
        <v>-0.46450000000000002</v>
      </c>
      <c r="AA621" s="24">
        <v>-1.1031</v>
      </c>
      <c r="AB621">
        <f t="shared" si="56"/>
        <v>2.7546045720505861E-2</v>
      </c>
      <c r="AC621" s="14">
        <f t="shared" si="57"/>
        <v>0.41557622463727295</v>
      </c>
    </row>
    <row r="622" spans="1:29" s="15" customFormat="1" x14ac:dyDescent="0.2">
      <c r="A622" s="24" t="s">
        <v>100</v>
      </c>
      <c r="B622" s="24" t="s">
        <v>160</v>
      </c>
      <c r="C622" s="24">
        <v>19.349599999999999</v>
      </c>
      <c r="D622" s="24">
        <v>0.55989999999999995</v>
      </c>
      <c r="E622" s="24">
        <v>-4.9968000000000004</v>
      </c>
      <c r="F622" s="24">
        <v>0.41599999999999998</v>
      </c>
      <c r="G622" s="24">
        <v>-2.0000000000000001E-4</v>
      </c>
      <c r="H622" s="24">
        <v>-0.96509999999999996</v>
      </c>
      <c r="I622" s="24">
        <v>0</v>
      </c>
      <c r="J622" s="24">
        <v>0</v>
      </c>
      <c r="K622" s="24">
        <v>6.3500000000000001E-2</v>
      </c>
      <c r="L622" s="24">
        <v>-0.74819999999999998</v>
      </c>
      <c r="M622" s="24">
        <v>3.2351000000000001</v>
      </c>
      <c r="N622" s="24">
        <v>3.5724</v>
      </c>
      <c r="O622" s="24">
        <v>-0.38900000000000001</v>
      </c>
      <c r="P622" s="24" t="s">
        <v>172</v>
      </c>
      <c r="Q622" s="24">
        <v>-0.70520000000000005</v>
      </c>
      <c r="R622" s="24">
        <v>4.9406999999999996</v>
      </c>
      <c r="S622" s="24">
        <v>400.10399999999998</v>
      </c>
      <c r="T622" s="24">
        <v>400.7878</v>
      </c>
      <c r="U622" s="24">
        <v>2.9681999999999999</v>
      </c>
      <c r="V622" s="24">
        <v>51.490499999999997</v>
      </c>
      <c r="W622" s="24">
        <v>0</v>
      </c>
      <c r="X622" s="24">
        <v>5.4999999999999997E-3</v>
      </c>
      <c r="Y622" s="24">
        <v>-0.1212</v>
      </c>
      <c r="Z622" s="24">
        <v>-0.4113</v>
      </c>
      <c r="AA622" s="24">
        <v>-1.2408999999999999</v>
      </c>
      <c r="AB622">
        <f t="shared" si="56"/>
        <v>2.7546045720505861E-2</v>
      </c>
      <c r="AC622" s="14">
        <f t="shared" si="57"/>
        <v>0.4144190187209239</v>
      </c>
    </row>
    <row r="623" spans="1:29" s="15" customFormat="1" x14ac:dyDescent="0.2">
      <c r="A623" s="24" t="s">
        <v>100</v>
      </c>
      <c r="B623" s="24" t="s">
        <v>160</v>
      </c>
      <c r="C623" s="24">
        <v>20.317499999999999</v>
      </c>
      <c r="D623" s="24">
        <v>0.45689999999999997</v>
      </c>
      <c r="E623" s="24">
        <v>-7.0670999999999999</v>
      </c>
      <c r="F623" s="24">
        <v>0.41599999999999998</v>
      </c>
      <c r="G623" s="24">
        <v>-2.0000000000000001E-4</v>
      </c>
      <c r="H623" s="24">
        <v>-0.78549999999999998</v>
      </c>
      <c r="I623" s="24">
        <v>0</v>
      </c>
      <c r="J623" s="24">
        <v>0</v>
      </c>
      <c r="K623" s="24">
        <v>8.8900000000000007E-2</v>
      </c>
      <c r="L623" s="24">
        <v>-0.73280000000000001</v>
      </c>
      <c r="M623" s="24">
        <v>1.9950000000000001</v>
      </c>
      <c r="N623" s="24">
        <v>3.5064000000000002</v>
      </c>
      <c r="O623" s="24">
        <v>-0.3619</v>
      </c>
      <c r="P623" s="24" t="s">
        <v>172</v>
      </c>
      <c r="Q623" s="24">
        <v>-0.69769999999999999</v>
      </c>
      <c r="R623" s="24">
        <v>2.6349</v>
      </c>
      <c r="S623" s="24">
        <v>400.10399999999998</v>
      </c>
      <c r="T623" s="24">
        <v>400.7792</v>
      </c>
      <c r="U623" s="24">
        <v>2.9571000000000001</v>
      </c>
      <c r="V623" s="24">
        <v>51.129300000000001</v>
      </c>
      <c r="W623" s="24">
        <v>0</v>
      </c>
      <c r="X623" s="24">
        <v>4.7999999999999996E-3</v>
      </c>
      <c r="Y623" s="24">
        <v>-0.1133</v>
      </c>
      <c r="Z623" s="24">
        <v>-0.3372</v>
      </c>
      <c r="AA623" s="24">
        <v>-1.2468999999999999</v>
      </c>
      <c r="AB623">
        <f t="shared" si="56"/>
        <v>2.7546045720505861E-2</v>
      </c>
      <c r="AC623" s="14">
        <f t="shared" si="57"/>
        <v>0.41283954312643389</v>
      </c>
    </row>
    <row r="624" spans="1:29" s="15" customFormat="1" x14ac:dyDescent="0.2">
      <c r="A624" s="24" t="s">
        <v>100</v>
      </c>
      <c r="B624" s="24" t="s">
        <v>160</v>
      </c>
      <c r="C624" s="24">
        <v>21.285699999999999</v>
      </c>
      <c r="D624" s="24">
        <v>0.32229999999999998</v>
      </c>
      <c r="E624" s="24">
        <v>-8.6621000000000006</v>
      </c>
      <c r="F624" s="24">
        <v>0.41599999999999998</v>
      </c>
      <c r="G624" s="24">
        <v>-2.9999999999999997E-4</v>
      </c>
      <c r="H624" s="24">
        <v>-0.55359999999999998</v>
      </c>
      <c r="I624" s="24">
        <v>0</v>
      </c>
      <c r="J624" s="24">
        <v>0</v>
      </c>
      <c r="K624" s="24">
        <v>0.108</v>
      </c>
      <c r="L624" s="24">
        <v>-0.73829999999999996</v>
      </c>
      <c r="M624" s="24">
        <v>0.74729999999999996</v>
      </c>
      <c r="N624" s="24">
        <v>3.4540000000000002</v>
      </c>
      <c r="O624" s="24">
        <v>-0.31309999999999999</v>
      </c>
      <c r="P624" s="24" t="s">
        <v>172</v>
      </c>
      <c r="Q624" s="24">
        <v>-0.69320000000000004</v>
      </c>
      <c r="R624" s="24">
        <v>0.27950000000000003</v>
      </c>
      <c r="S624" s="24">
        <v>400.10399999999998</v>
      </c>
      <c r="T624" s="24">
        <v>400.77249999999998</v>
      </c>
      <c r="U624" s="24">
        <v>2.9586999999999999</v>
      </c>
      <c r="V624" s="24">
        <v>50.896500000000003</v>
      </c>
      <c r="W624" s="24">
        <v>0</v>
      </c>
      <c r="X624" s="24">
        <v>4.4999999999999997E-3</v>
      </c>
      <c r="Y624" s="24">
        <v>-0.1009</v>
      </c>
      <c r="Z624" s="24">
        <v>-0.25369999999999998</v>
      </c>
      <c r="AA624" s="24">
        <v>-1.1066</v>
      </c>
      <c r="AB624">
        <f t="shared" si="56"/>
        <v>4.1319064601405942E-2</v>
      </c>
      <c r="AC624" s="14">
        <f t="shared" si="57"/>
        <v>0.41125499023065853</v>
      </c>
    </row>
    <row r="625" spans="1:29" s="15" customFormat="1" x14ac:dyDescent="0.2">
      <c r="A625" s="24" t="s">
        <v>100</v>
      </c>
      <c r="B625" s="24" t="s">
        <v>160</v>
      </c>
      <c r="C625" s="24">
        <v>22.246600000000001</v>
      </c>
      <c r="D625" s="24">
        <v>0.16639999999999999</v>
      </c>
      <c r="E625" s="24">
        <v>-9.6597000000000008</v>
      </c>
      <c r="F625" s="24">
        <v>0.41599999999999998</v>
      </c>
      <c r="G625" s="24">
        <v>-4.0000000000000002E-4</v>
      </c>
      <c r="H625" s="24">
        <v>-0.28560000000000002</v>
      </c>
      <c r="I625" s="24">
        <v>0</v>
      </c>
      <c r="J625" s="24">
        <v>0</v>
      </c>
      <c r="K625" s="24">
        <v>0.1197</v>
      </c>
      <c r="L625" s="24">
        <v>-0.754</v>
      </c>
      <c r="M625" s="24">
        <v>-0.36309999999999998</v>
      </c>
      <c r="N625" s="24">
        <v>3.4190999999999998</v>
      </c>
      <c r="O625" s="24">
        <v>-0.23050000000000001</v>
      </c>
      <c r="P625" s="24" t="s">
        <v>172</v>
      </c>
      <c r="Q625" s="24">
        <v>-0.69210000000000005</v>
      </c>
      <c r="R625" s="24">
        <v>-2.0068999999999999</v>
      </c>
      <c r="S625" s="24">
        <v>400.10399999999998</v>
      </c>
      <c r="T625" s="24">
        <v>400.77</v>
      </c>
      <c r="U625" s="24">
        <v>2.9727000000000001</v>
      </c>
      <c r="V625" s="24">
        <v>50.856400000000001</v>
      </c>
      <c r="W625" s="24">
        <v>0</v>
      </c>
      <c r="X625" s="24">
        <v>4.4999999999999997E-3</v>
      </c>
      <c r="Y625" s="24">
        <v>-8.6999999999999994E-2</v>
      </c>
      <c r="Z625" s="24">
        <v>-0.1681</v>
      </c>
      <c r="AA625" s="24">
        <v>-0.80810000000000004</v>
      </c>
      <c r="AB625">
        <f t="shared" si="56"/>
        <v>5.5092078707085719E-2</v>
      </c>
      <c r="AC625" s="14">
        <f t="shared" si="57"/>
        <v>0.41010184185897608</v>
      </c>
    </row>
    <row r="626" spans="1:29" s="15" customFormat="1" x14ac:dyDescent="0.2">
      <c r="A626" s="24" t="s">
        <v>101</v>
      </c>
      <c r="B626" s="24" t="s">
        <v>160</v>
      </c>
      <c r="C626" s="24">
        <v>4.1000000000000003E-3</v>
      </c>
      <c r="D626" s="24">
        <v>-6.9999999999999999E-4</v>
      </c>
      <c r="E626" s="24">
        <v>-10</v>
      </c>
      <c r="F626" s="24">
        <v>0.41599999999999998</v>
      </c>
      <c r="G626" s="24">
        <v>-4.0000000000000002E-4</v>
      </c>
      <c r="H626" s="24">
        <v>1E-3</v>
      </c>
      <c r="I626" s="24">
        <v>0</v>
      </c>
      <c r="J626" s="24">
        <v>0</v>
      </c>
      <c r="K626" s="24">
        <v>0.1237</v>
      </c>
      <c r="L626" s="24">
        <v>-0.99450000000000005</v>
      </c>
      <c r="M626" s="24">
        <v>-0.99280000000000002</v>
      </c>
      <c r="N626" s="24">
        <v>3.44</v>
      </c>
      <c r="O626" s="24">
        <v>-0.153</v>
      </c>
      <c r="P626" s="24" t="s">
        <v>172</v>
      </c>
      <c r="Q626" s="24">
        <v>-0.67120000000000002</v>
      </c>
      <c r="R626" s="24">
        <v>-3.3106</v>
      </c>
      <c r="S626" s="24">
        <v>400.10399999999998</v>
      </c>
      <c r="T626" s="24">
        <v>400.71589999999998</v>
      </c>
      <c r="U626" s="24">
        <v>3.0183</v>
      </c>
      <c r="V626" s="24">
        <v>50.1325</v>
      </c>
      <c r="W626" s="24">
        <v>0</v>
      </c>
      <c r="X626" s="24">
        <v>1.2999999999999999E-3</v>
      </c>
      <c r="Y626" s="24">
        <v>-6.1899999999999997E-2</v>
      </c>
      <c r="Z626" s="24">
        <v>-8.3000000000000004E-2</v>
      </c>
      <c r="AA626" s="24">
        <v>-0.11409999999999999</v>
      </c>
      <c r="AB626">
        <f t="shared" si="56"/>
        <v>5.5092078707085719E-2</v>
      </c>
      <c r="AC626" s="14">
        <f t="shared" si="57"/>
        <v>0.40968002525307851</v>
      </c>
    </row>
    <row r="627" spans="1:29" s="15" customFormat="1" x14ac:dyDescent="0.2">
      <c r="A627" s="24" t="s">
        <v>101</v>
      </c>
      <c r="B627" s="24" t="s">
        <v>160</v>
      </c>
      <c r="C627" s="24">
        <v>0.96309999999999996</v>
      </c>
      <c r="D627" s="24">
        <v>-0.1678</v>
      </c>
      <c r="E627" s="24">
        <v>-9.6597000000000008</v>
      </c>
      <c r="F627" s="24">
        <v>0.41599999999999998</v>
      </c>
      <c r="G627" s="24">
        <v>-2.9999999999999997E-4</v>
      </c>
      <c r="H627" s="24">
        <v>0.28749999999999998</v>
      </c>
      <c r="I627" s="24">
        <v>0</v>
      </c>
      <c r="J627" s="24">
        <v>0</v>
      </c>
      <c r="K627" s="24">
        <v>0.1197</v>
      </c>
      <c r="L627" s="24">
        <v>-0.93810000000000004</v>
      </c>
      <c r="M627" s="24">
        <v>-2.0367000000000002</v>
      </c>
      <c r="N627" s="24">
        <v>3.4262999999999999</v>
      </c>
      <c r="O627" s="24">
        <v>-1.9E-2</v>
      </c>
      <c r="P627" s="24" t="s">
        <v>172</v>
      </c>
      <c r="Q627" s="24">
        <v>-0.67130000000000001</v>
      </c>
      <c r="R627" s="24">
        <v>-5.3291000000000004</v>
      </c>
      <c r="S627" s="24">
        <v>400.10399999999998</v>
      </c>
      <c r="T627" s="24">
        <v>400.71530000000001</v>
      </c>
      <c r="U627" s="24">
        <v>3.0105</v>
      </c>
      <c r="V627" s="24">
        <v>49.959400000000002</v>
      </c>
      <c r="W627" s="24">
        <v>0</v>
      </c>
      <c r="X627" s="24">
        <v>1.6999999999999999E-3</v>
      </c>
      <c r="Y627" s="24">
        <v>-5.3900000000000003E-2</v>
      </c>
      <c r="Z627" s="24">
        <v>2.0500000000000001E-2</v>
      </c>
      <c r="AA627" s="24">
        <v>1.1002000000000001</v>
      </c>
      <c r="AB627">
        <f t="shared" si="56"/>
        <v>4.1319064601405942E-2</v>
      </c>
      <c r="AC627" s="14">
        <f t="shared" si="57"/>
        <v>0.41010184185897608</v>
      </c>
    </row>
    <row r="628" spans="1:29" s="15" customFormat="1" x14ac:dyDescent="0.2">
      <c r="A628" s="24" t="s">
        <v>101</v>
      </c>
      <c r="B628" s="24" t="s">
        <v>160</v>
      </c>
      <c r="C628" s="24">
        <v>1.9239999999999999</v>
      </c>
      <c r="D628" s="24">
        <v>-0.32369999999999999</v>
      </c>
      <c r="E628" s="24">
        <v>-8.6621000000000006</v>
      </c>
      <c r="F628" s="24">
        <v>0.41599999999999998</v>
      </c>
      <c r="G628" s="24">
        <v>-2.0000000000000001E-4</v>
      </c>
      <c r="H628" s="24">
        <v>0.55559999999999998</v>
      </c>
      <c r="I628" s="24">
        <v>0</v>
      </c>
      <c r="J628" s="24">
        <v>1E-4</v>
      </c>
      <c r="K628" s="24">
        <v>0.108</v>
      </c>
      <c r="L628" s="24">
        <v>-0.85609999999999997</v>
      </c>
      <c r="M628" s="24">
        <v>-3.0678000000000001</v>
      </c>
      <c r="N628" s="24">
        <v>3.4304999999999999</v>
      </c>
      <c r="O628" s="24">
        <v>0.1174</v>
      </c>
      <c r="P628" s="24" t="s">
        <v>172</v>
      </c>
      <c r="Q628" s="24">
        <v>-0.67900000000000005</v>
      </c>
      <c r="R628" s="24">
        <v>-7.1893000000000002</v>
      </c>
      <c r="S628" s="24">
        <v>400.10399999999998</v>
      </c>
      <c r="T628" s="24">
        <v>400.71449999999999</v>
      </c>
      <c r="U628" s="24">
        <v>2.9958</v>
      </c>
      <c r="V628" s="24">
        <v>49.7776</v>
      </c>
      <c r="W628" s="24">
        <v>0</v>
      </c>
      <c r="X628" s="24">
        <v>2.3E-3</v>
      </c>
      <c r="Y628" s="24">
        <v>-4.8300000000000003E-2</v>
      </c>
      <c r="Z628" s="24">
        <v>0.11849999999999999</v>
      </c>
      <c r="AA628" s="24">
        <v>2.4035000000000002</v>
      </c>
      <c r="AB628">
        <f t="shared" si="56"/>
        <v>2.7546045720505861E-2</v>
      </c>
      <c r="AC628" s="14">
        <f t="shared" si="57"/>
        <v>0.41125499023065853</v>
      </c>
    </row>
    <row r="629" spans="1:29" s="15" customFormat="1" x14ac:dyDescent="0.2">
      <c r="A629" s="24" t="s">
        <v>101</v>
      </c>
      <c r="B629" s="24" t="s">
        <v>160</v>
      </c>
      <c r="C629" s="24">
        <v>2.8881000000000001</v>
      </c>
      <c r="D629" s="24">
        <v>-0.45760000000000001</v>
      </c>
      <c r="E629" s="24">
        <v>-7.0750000000000002</v>
      </c>
      <c r="F629" s="24">
        <v>0.41599999999999998</v>
      </c>
      <c r="G629" s="24">
        <v>-1E-4</v>
      </c>
      <c r="H629" s="24">
        <v>0.78739999999999999</v>
      </c>
      <c r="I629" s="24">
        <v>0</v>
      </c>
      <c r="J629" s="24">
        <v>0</v>
      </c>
      <c r="K629" s="24">
        <v>8.8800000000000004E-2</v>
      </c>
      <c r="L629" s="24">
        <v>-0.78039999999999998</v>
      </c>
      <c r="M629" s="24">
        <v>-3.8134999999999999</v>
      </c>
      <c r="N629" s="24">
        <v>3.4624999999999999</v>
      </c>
      <c r="O629" s="24">
        <v>0.24299999999999999</v>
      </c>
      <c r="P629" s="24" t="s">
        <v>172</v>
      </c>
      <c r="Q629" s="24">
        <v>-0.69110000000000005</v>
      </c>
      <c r="R629" s="24">
        <v>-8.5378000000000007</v>
      </c>
      <c r="S629" s="24">
        <v>400.10399999999998</v>
      </c>
      <c r="T629" s="24">
        <v>400.71559999999999</v>
      </c>
      <c r="U629" s="24">
        <v>2.9723999999999999</v>
      </c>
      <c r="V629" s="24">
        <v>49.560099999999998</v>
      </c>
      <c r="W629" s="24">
        <v>0</v>
      </c>
      <c r="X629" s="24">
        <v>2.8E-3</v>
      </c>
      <c r="Y629" s="24">
        <v>-4.6100000000000002E-2</v>
      </c>
      <c r="Z629" s="24">
        <v>0.20130000000000001</v>
      </c>
      <c r="AA629" s="24">
        <v>3.5451000000000001</v>
      </c>
      <c r="AB629">
        <f t="shared" si="56"/>
        <v>1.377302365612372E-2</v>
      </c>
      <c r="AC629" s="14">
        <f t="shared" si="57"/>
        <v>0.41283248229143099</v>
      </c>
    </row>
    <row r="630" spans="1:29" s="15" customFormat="1" x14ac:dyDescent="0.2">
      <c r="A630" s="24" t="s">
        <v>101</v>
      </c>
      <c r="B630" s="24" t="s">
        <v>160</v>
      </c>
      <c r="C630" s="24">
        <v>3.8601999999999999</v>
      </c>
      <c r="D630" s="24">
        <v>-0.56089999999999995</v>
      </c>
      <c r="E630" s="24">
        <v>-4.9968000000000004</v>
      </c>
      <c r="F630" s="24">
        <v>0.41599999999999998</v>
      </c>
      <c r="G630" s="24">
        <v>0</v>
      </c>
      <c r="H630" s="24">
        <v>0.96660000000000001</v>
      </c>
      <c r="I630" s="24">
        <v>0</v>
      </c>
      <c r="J630" s="24">
        <v>0</v>
      </c>
      <c r="K630" s="24">
        <v>6.3200000000000006E-2</v>
      </c>
      <c r="L630" s="24">
        <v>-0.747</v>
      </c>
      <c r="M630" s="24">
        <v>-4.0591999999999997</v>
      </c>
      <c r="N630" s="24">
        <v>3.5259999999999998</v>
      </c>
      <c r="O630" s="24">
        <v>0.34499999999999997</v>
      </c>
      <c r="P630" s="24" t="s">
        <v>172</v>
      </c>
      <c r="Q630" s="24">
        <v>-0.70320000000000005</v>
      </c>
      <c r="R630" s="24">
        <v>-9.0399999999999991</v>
      </c>
      <c r="S630" s="24">
        <v>400.10399999999998</v>
      </c>
      <c r="T630" s="24">
        <v>400.71879999999999</v>
      </c>
      <c r="U630" s="24">
        <v>2.9407999999999999</v>
      </c>
      <c r="V630" s="24">
        <v>49.2821</v>
      </c>
      <c r="W630" s="24">
        <v>0</v>
      </c>
      <c r="X630" s="24">
        <v>3.2000000000000002E-3</v>
      </c>
      <c r="Y630" s="24">
        <v>-4.7699999999999999E-2</v>
      </c>
      <c r="Z630" s="24">
        <v>0.25990000000000002</v>
      </c>
      <c r="AA630" s="24">
        <v>4.3548999999999998</v>
      </c>
      <c r="AB630">
        <f t="shared" si="56"/>
        <v>0</v>
      </c>
      <c r="AC630" s="14">
        <f t="shared" si="57"/>
        <v>0.4144190187209239</v>
      </c>
    </row>
    <row r="631" spans="1:29" s="15" customFormat="1" x14ac:dyDescent="0.2">
      <c r="A631" s="24" t="s">
        <v>101</v>
      </c>
      <c r="B631" s="24" t="s">
        <v>160</v>
      </c>
      <c r="C631" s="24">
        <v>4.8314000000000004</v>
      </c>
      <c r="D631" s="24">
        <v>-0.62560000000000004</v>
      </c>
      <c r="E631" s="24">
        <v>-2.5863999999999998</v>
      </c>
      <c r="F631" s="24">
        <v>0.41599999999999998</v>
      </c>
      <c r="G631" s="24">
        <v>0</v>
      </c>
      <c r="H631" s="24">
        <v>1.0798000000000001</v>
      </c>
      <c r="I631" s="24">
        <v>0</v>
      </c>
      <c r="J631" s="24">
        <v>0</v>
      </c>
      <c r="K631" s="24">
        <v>3.2800000000000003E-2</v>
      </c>
      <c r="L631" s="24">
        <v>-0.77910000000000001</v>
      </c>
      <c r="M631" s="24">
        <v>-3.7650999999999999</v>
      </c>
      <c r="N631" s="24">
        <v>3.6113</v>
      </c>
      <c r="O631" s="24">
        <v>0.41470000000000001</v>
      </c>
      <c r="P631" s="24" t="s">
        <v>172</v>
      </c>
      <c r="Q631" s="24">
        <v>-0.71099999999999997</v>
      </c>
      <c r="R631" s="24">
        <v>-8.5530000000000008</v>
      </c>
      <c r="S631" s="24">
        <v>400.10399999999998</v>
      </c>
      <c r="T631" s="24">
        <v>400.72179999999997</v>
      </c>
      <c r="U631" s="24">
        <v>2.9056999999999999</v>
      </c>
      <c r="V631" s="24">
        <v>48.966000000000001</v>
      </c>
      <c r="W631" s="24">
        <v>0</v>
      </c>
      <c r="X631" s="24">
        <v>3.5999999999999999E-3</v>
      </c>
      <c r="Y631" s="24">
        <v>-5.28E-2</v>
      </c>
      <c r="Z631" s="24">
        <v>0.28760000000000002</v>
      </c>
      <c r="AA631" s="24">
        <v>4.8074000000000003</v>
      </c>
      <c r="AB631">
        <f t="shared" si="56"/>
        <v>0</v>
      </c>
      <c r="AC631" s="14">
        <f t="shared" si="57"/>
        <v>0.41557622463727295</v>
      </c>
    </row>
    <row r="632" spans="1:29" s="15" customFormat="1" x14ac:dyDescent="0.2">
      <c r="A632" s="24" t="s">
        <v>101</v>
      </c>
      <c r="B632" s="24" t="s">
        <v>160</v>
      </c>
      <c r="C632" s="24">
        <v>5.8045</v>
      </c>
      <c r="D632" s="24">
        <v>-0.64759999999999995</v>
      </c>
      <c r="E632" s="24">
        <v>0</v>
      </c>
      <c r="F632" s="24">
        <v>0.41599999999999998</v>
      </c>
      <c r="G632" s="24">
        <v>0</v>
      </c>
      <c r="H632" s="24">
        <v>1.1182000000000001</v>
      </c>
      <c r="I632" s="24">
        <v>0</v>
      </c>
      <c r="J632" s="24">
        <v>0</v>
      </c>
      <c r="K632" s="24">
        <v>-2.0000000000000001E-4</v>
      </c>
      <c r="L632" s="24">
        <v>-0.87519999999999998</v>
      </c>
      <c r="M632" s="24">
        <v>-3.0819999999999999</v>
      </c>
      <c r="N632" s="24">
        <v>3.6962000000000002</v>
      </c>
      <c r="O632" s="24">
        <v>0.44950000000000001</v>
      </c>
      <c r="P632" s="24" t="s">
        <v>172</v>
      </c>
      <c r="Q632" s="24">
        <v>-0.71220000000000006</v>
      </c>
      <c r="R632" s="24">
        <v>-7.2012</v>
      </c>
      <c r="S632" s="24">
        <v>400.10399999999998</v>
      </c>
      <c r="T632" s="24">
        <v>400.7208</v>
      </c>
      <c r="U632" s="24">
        <v>2.8765999999999998</v>
      </c>
      <c r="V632" s="24">
        <v>48.708399999999997</v>
      </c>
      <c r="W632" s="24">
        <v>0</v>
      </c>
      <c r="X632" s="24">
        <v>3.8E-3</v>
      </c>
      <c r="Y632" s="24">
        <v>-5.9900000000000002E-2</v>
      </c>
      <c r="Z632" s="24">
        <v>0.28189999999999998</v>
      </c>
      <c r="AA632" s="24">
        <v>5.0042</v>
      </c>
      <c r="AB632">
        <f t="shared" si="56"/>
        <v>0</v>
      </c>
      <c r="AC632" s="14">
        <f t="shared" si="57"/>
        <v>0.41599999999999998</v>
      </c>
    </row>
    <row r="633" spans="1:29" s="15" customFormat="1" x14ac:dyDescent="0.2">
      <c r="A633" s="24" t="s">
        <v>101</v>
      </c>
      <c r="B633" s="24" t="s">
        <v>160</v>
      </c>
      <c r="C633" s="24">
        <v>6.7775999999999996</v>
      </c>
      <c r="D633" s="24">
        <v>-0.62539999999999996</v>
      </c>
      <c r="E633" s="24">
        <v>2.5863999999999998</v>
      </c>
      <c r="F633" s="24">
        <v>0.41599999999999998</v>
      </c>
      <c r="G633" s="24">
        <v>0</v>
      </c>
      <c r="H633" s="24">
        <v>1.0789</v>
      </c>
      <c r="I633" s="24">
        <v>0</v>
      </c>
      <c r="J633" s="24">
        <v>0</v>
      </c>
      <c r="K633" s="24">
        <v>-3.32E-2</v>
      </c>
      <c r="L633" s="24">
        <v>-1.0088999999999999</v>
      </c>
      <c r="M633" s="24">
        <v>-2.2584</v>
      </c>
      <c r="N633" s="24">
        <v>3.754</v>
      </c>
      <c r="O633" s="24">
        <v>0.45190000000000002</v>
      </c>
      <c r="P633" s="24" t="s">
        <v>172</v>
      </c>
      <c r="Q633" s="24">
        <v>-0.70750000000000002</v>
      </c>
      <c r="R633" s="24">
        <v>-5.3116000000000003</v>
      </c>
      <c r="S633" s="24">
        <v>400.10399999999998</v>
      </c>
      <c r="T633" s="24">
        <v>400.71300000000002</v>
      </c>
      <c r="U633" s="24">
        <v>2.8653</v>
      </c>
      <c r="V633" s="24">
        <v>48.664700000000003</v>
      </c>
      <c r="W633" s="24">
        <v>0</v>
      </c>
      <c r="X633" s="24">
        <v>3.8E-3</v>
      </c>
      <c r="Y633" s="24">
        <v>-6.7000000000000004E-2</v>
      </c>
      <c r="Z633" s="24">
        <v>0.24429999999999999</v>
      </c>
      <c r="AA633" s="24">
        <v>5.0884</v>
      </c>
      <c r="AB633">
        <f t="shared" si="56"/>
        <v>0</v>
      </c>
      <c r="AC633" s="14">
        <f t="shared" si="57"/>
        <v>0.41557622463727295</v>
      </c>
    </row>
    <row r="634" spans="1:29" s="15" customFormat="1" x14ac:dyDescent="0.2">
      <c r="A634" s="24" t="s">
        <v>101</v>
      </c>
      <c r="B634" s="24" t="s">
        <v>160</v>
      </c>
      <c r="C634" s="24">
        <v>7.7488000000000001</v>
      </c>
      <c r="D634" s="24">
        <v>-0.56059999999999999</v>
      </c>
      <c r="E634" s="24">
        <v>4.9968000000000004</v>
      </c>
      <c r="F634" s="24">
        <v>0.41599999999999998</v>
      </c>
      <c r="G634" s="24">
        <v>0</v>
      </c>
      <c r="H634" s="24">
        <v>0.96499999999999997</v>
      </c>
      <c r="I634" s="24">
        <v>0</v>
      </c>
      <c r="J634" s="24">
        <v>0</v>
      </c>
      <c r="K634" s="24">
        <v>-6.3500000000000001E-2</v>
      </c>
      <c r="L634" s="24">
        <v>-1.1403000000000001</v>
      </c>
      <c r="M634" s="24">
        <v>-1.494</v>
      </c>
      <c r="N634" s="24">
        <v>3.7664</v>
      </c>
      <c r="O634" s="24">
        <v>0.42699999999999999</v>
      </c>
      <c r="P634" s="24" t="s">
        <v>172</v>
      </c>
      <c r="Q634" s="24">
        <v>-0.7</v>
      </c>
      <c r="R634" s="24">
        <v>-3.2461000000000002</v>
      </c>
      <c r="S634" s="24">
        <v>400.10399999999998</v>
      </c>
      <c r="T634" s="24">
        <v>400.69880000000001</v>
      </c>
      <c r="U634" s="24">
        <v>2.8816000000000002</v>
      </c>
      <c r="V634" s="24">
        <v>48.986199999999997</v>
      </c>
      <c r="W634" s="24">
        <v>0</v>
      </c>
      <c r="X634" s="24">
        <v>3.5999999999999999E-3</v>
      </c>
      <c r="Y634" s="24">
        <v>-7.2599999999999998E-2</v>
      </c>
      <c r="Z634" s="24">
        <v>0.18010000000000001</v>
      </c>
      <c r="AA634" s="24">
        <v>5.1424000000000003</v>
      </c>
      <c r="AB634">
        <f t="shared" si="56"/>
        <v>0</v>
      </c>
      <c r="AC634" s="14">
        <f t="shared" si="57"/>
        <v>0.4144190187209239</v>
      </c>
    </row>
    <row r="635" spans="1:29" s="15" customFormat="1" x14ac:dyDescent="0.2">
      <c r="A635" s="24" t="s">
        <v>101</v>
      </c>
      <c r="B635" s="24" t="s">
        <v>160</v>
      </c>
      <c r="C635" s="24">
        <v>8.7166999999999994</v>
      </c>
      <c r="D635" s="24">
        <v>-0.45760000000000001</v>
      </c>
      <c r="E635" s="24">
        <v>7.0670999999999999</v>
      </c>
      <c r="F635" s="24">
        <v>0.41599999999999998</v>
      </c>
      <c r="G635" s="24">
        <v>0</v>
      </c>
      <c r="H635" s="24">
        <v>0.78549999999999998</v>
      </c>
      <c r="I635" s="24">
        <v>0</v>
      </c>
      <c r="J635" s="24">
        <v>0</v>
      </c>
      <c r="K635" s="24">
        <v>-8.8900000000000007E-2</v>
      </c>
      <c r="L635" s="24">
        <v>-1.2333000000000001</v>
      </c>
      <c r="M635" s="24">
        <v>-0.8296</v>
      </c>
      <c r="N635" s="24">
        <v>3.7330999999999999</v>
      </c>
      <c r="O635" s="24">
        <v>0.37890000000000001</v>
      </c>
      <c r="P635" s="24" t="s">
        <v>172</v>
      </c>
      <c r="Q635" s="24">
        <v>-0.69410000000000005</v>
      </c>
      <c r="R635" s="24">
        <v>-1.2302</v>
      </c>
      <c r="S635" s="24">
        <v>400.10399999999998</v>
      </c>
      <c r="T635" s="24">
        <v>400.68200000000002</v>
      </c>
      <c r="U635" s="24">
        <v>2.9281000000000001</v>
      </c>
      <c r="V635" s="24">
        <v>49.737699999999997</v>
      </c>
      <c r="W635" s="24">
        <v>0</v>
      </c>
      <c r="X635" s="24">
        <v>3.2000000000000002E-3</v>
      </c>
      <c r="Y635" s="24">
        <v>-7.6100000000000001E-2</v>
      </c>
      <c r="Z635" s="24">
        <v>9.6600000000000005E-2</v>
      </c>
      <c r="AA635" s="24">
        <v>5.1314000000000002</v>
      </c>
      <c r="AB635">
        <f t="shared" ref="AB635:AB698" si="58">DEGREES(ATAN2(F635,-G635))</f>
        <v>0</v>
      </c>
      <c r="AC635" s="14">
        <f t="shared" ref="AC635:AC698" si="59">IF(B635="PMMPSI2",F635*COS(RADIANS(E635)),F635)</f>
        <v>0.41283954312643389</v>
      </c>
    </row>
    <row r="636" spans="1:29" s="15" customFormat="1" x14ac:dyDescent="0.2">
      <c r="A636" s="24" t="s">
        <v>101</v>
      </c>
      <c r="B636" s="24" t="s">
        <v>160</v>
      </c>
      <c r="C636" s="24">
        <v>9.6850000000000005</v>
      </c>
      <c r="D636" s="24">
        <v>-0.32300000000000001</v>
      </c>
      <c r="E636" s="24">
        <v>8.6621000000000006</v>
      </c>
      <c r="F636" s="24">
        <v>0.41599999999999998</v>
      </c>
      <c r="G636" s="24">
        <v>1E-4</v>
      </c>
      <c r="H636" s="24">
        <v>0.55369999999999997</v>
      </c>
      <c r="I636" s="24">
        <v>0</v>
      </c>
      <c r="J636" s="24">
        <v>0</v>
      </c>
      <c r="K636" s="24">
        <v>-0.1079</v>
      </c>
      <c r="L636" s="24">
        <v>-1.2697000000000001</v>
      </c>
      <c r="M636" s="24">
        <v>-0.14019999999999999</v>
      </c>
      <c r="N636" s="24">
        <v>3.6734</v>
      </c>
      <c r="O636" s="24">
        <v>0.309</v>
      </c>
      <c r="P636" s="24" t="s">
        <v>172</v>
      </c>
      <c r="Q636" s="24">
        <v>-0.69330000000000003</v>
      </c>
      <c r="R636" s="24">
        <v>0.72270000000000001</v>
      </c>
      <c r="S636" s="24">
        <v>400.10399999999998</v>
      </c>
      <c r="T636" s="24">
        <v>400.6687</v>
      </c>
      <c r="U636" s="24">
        <v>2.9984000000000002</v>
      </c>
      <c r="V636" s="24">
        <v>50.8401</v>
      </c>
      <c r="W636" s="24">
        <v>0</v>
      </c>
      <c r="X636" s="24">
        <v>2.5999999999999999E-3</v>
      </c>
      <c r="Y636" s="24">
        <v>-7.8299999999999995E-2</v>
      </c>
      <c r="Z636" s="24">
        <v>2E-3</v>
      </c>
      <c r="AA636" s="24">
        <v>4.9249999999999998</v>
      </c>
      <c r="AB636">
        <f t="shared" si="58"/>
        <v>-1.377302365612372E-2</v>
      </c>
      <c r="AC636" s="14">
        <f t="shared" si="59"/>
        <v>0.41125499023065853</v>
      </c>
    </row>
    <row r="637" spans="1:29" s="15" customFormat="1" x14ac:dyDescent="0.2">
      <c r="A637" s="24" t="s">
        <v>101</v>
      </c>
      <c r="B637" s="24" t="s">
        <v>160</v>
      </c>
      <c r="C637" s="24">
        <v>10.645899999999999</v>
      </c>
      <c r="D637" s="24">
        <v>-0.1671</v>
      </c>
      <c r="E637" s="24">
        <v>9.6597000000000008</v>
      </c>
      <c r="F637" s="24">
        <v>0.41599999999999998</v>
      </c>
      <c r="G637" s="24">
        <v>2.0000000000000001E-4</v>
      </c>
      <c r="H637" s="24">
        <v>0.2858</v>
      </c>
      <c r="I637" s="24">
        <v>0</v>
      </c>
      <c r="J637" s="24">
        <v>0</v>
      </c>
      <c r="K637" s="24">
        <v>-0.1196</v>
      </c>
      <c r="L637" s="24">
        <v>-1.254</v>
      </c>
      <c r="M637" s="24">
        <v>0.7631</v>
      </c>
      <c r="N637" s="24">
        <v>3.6177000000000001</v>
      </c>
      <c r="O637" s="24">
        <v>0.21679999999999999</v>
      </c>
      <c r="P637" s="24" t="s">
        <v>172</v>
      </c>
      <c r="Q637" s="24">
        <v>-0.69910000000000005</v>
      </c>
      <c r="R637" s="24">
        <v>2.7465999999999999</v>
      </c>
      <c r="S637" s="24">
        <v>400.10399999999998</v>
      </c>
      <c r="T637" s="24">
        <v>400.66410000000002</v>
      </c>
      <c r="U637" s="24">
        <v>3.0775000000000001</v>
      </c>
      <c r="V637" s="24">
        <v>52.072299999999998</v>
      </c>
      <c r="W637" s="24">
        <v>0</v>
      </c>
      <c r="X637" s="24">
        <v>2.0999999999999999E-3</v>
      </c>
      <c r="Y637" s="24">
        <v>-8.0699999999999994E-2</v>
      </c>
      <c r="Z637" s="24">
        <v>-9.6199999999999994E-2</v>
      </c>
      <c r="AA637" s="24">
        <v>4.3849999999999998</v>
      </c>
      <c r="AB637">
        <f t="shared" si="58"/>
        <v>-2.7546045720505861E-2</v>
      </c>
      <c r="AC637" s="14">
        <f t="shared" si="59"/>
        <v>0.41010184185897608</v>
      </c>
    </row>
    <row r="638" spans="1:29" s="15" customFormat="1" x14ac:dyDescent="0.2">
      <c r="A638" s="24" t="s">
        <v>101</v>
      </c>
      <c r="B638" s="24" t="s">
        <v>160</v>
      </c>
      <c r="C638" s="24">
        <v>11.604799999999999</v>
      </c>
      <c r="D638" s="24">
        <v>0</v>
      </c>
      <c r="E638" s="24">
        <v>10</v>
      </c>
      <c r="F638" s="24">
        <v>0.41599999999999998</v>
      </c>
      <c r="G638" s="24">
        <v>2.0000000000000001E-4</v>
      </c>
      <c r="H638" s="24">
        <v>-5.9999999999999995E-4</v>
      </c>
      <c r="I638" s="24">
        <v>0</v>
      </c>
      <c r="J638" s="24">
        <v>0</v>
      </c>
      <c r="K638" s="24">
        <v>-0.1236</v>
      </c>
      <c r="L638" s="24">
        <v>-1.2069000000000001</v>
      </c>
      <c r="M638" s="24">
        <v>1.9816</v>
      </c>
      <c r="N638" s="24">
        <v>3.5935000000000001</v>
      </c>
      <c r="O638" s="24">
        <v>0.1024</v>
      </c>
      <c r="P638" s="24" t="s">
        <v>172</v>
      </c>
      <c r="Q638" s="24">
        <v>-0.71060000000000001</v>
      </c>
      <c r="R638" s="24">
        <v>4.9599000000000002</v>
      </c>
      <c r="S638" s="24">
        <v>400.10399999999998</v>
      </c>
      <c r="T638" s="24">
        <v>400.66989999999998</v>
      </c>
      <c r="U638" s="24">
        <v>3.1469</v>
      </c>
      <c r="V638" s="24">
        <v>53.140500000000003</v>
      </c>
      <c r="W638" s="24">
        <v>0</v>
      </c>
      <c r="X638" s="24">
        <v>1.9E-3</v>
      </c>
      <c r="Y638" s="24">
        <v>-8.5099999999999995E-2</v>
      </c>
      <c r="Z638" s="24">
        <v>-0.19139999999999999</v>
      </c>
      <c r="AA638" s="24">
        <v>3.4655</v>
      </c>
      <c r="AB638">
        <f t="shared" si="58"/>
        <v>-2.7546045720505861E-2</v>
      </c>
      <c r="AC638" s="14">
        <f t="shared" si="59"/>
        <v>0.40968002525307851</v>
      </c>
    </row>
    <row r="639" spans="1:29" s="15" customFormat="1" x14ac:dyDescent="0.2">
      <c r="A639" s="24" t="s">
        <v>101</v>
      </c>
      <c r="B639" s="24" t="s">
        <v>160</v>
      </c>
      <c r="C639" s="24">
        <v>12.563800000000001</v>
      </c>
      <c r="D639" s="24">
        <v>0.1671</v>
      </c>
      <c r="E639" s="24">
        <v>9.6597000000000008</v>
      </c>
      <c r="F639" s="24">
        <v>0.41599999999999998</v>
      </c>
      <c r="G639" s="24">
        <v>1E-4</v>
      </c>
      <c r="H639" s="24">
        <v>-0.28710000000000002</v>
      </c>
      <c r="I639" s="24">
        <v>0</v>
      </c>
      <c r="J639" s="24">
        <v>0</v>
      </c>
      <c r="K639" s="24">
        <v>-0.1197</v>
      </c>
      <c r="L639" s="24">
        <v>-1.1523000000000001</v>
      </c>
      <c r="M639" s="24">
        <v>3.4205999999999999</v>
      </c>
      <c r="N639" s="24">
        <v>3.6120000000000001</v>
      </c>
      <c r="O639" s="24">
        <v>-2.98E-2</v>
      </c>
      <c r="P639" s="24" t="s">
        <v>172</v>
      </c>
      <c r="Q639" s="24">
        <v>-0.7248</v>
      </c>
      <c r="R639" s="24">
        <v>7.3045</v>
      </c>
      <c r="S639" s="24">
        <v>400.10399999999998</v>
      </c>
      <c r="T639" s="24">
        <v>400.68340000000001</v>
      </c>
      <c r="U639" s="24">
        <v>3.1911</v>
      </c>
      <c r="V639" s="24">
        <v>53.786700000000003</v>
      </c>
      <c r="W639" s="24">
        <v>0</v>
      </c>
      <c r="X639" s="24">
        <v>2E-3</v>
      </c>
      <c r="Y639" s="24">
        <v>-9.2200000000000004E-2</v>
      </c>
      <c r="Z639" s="24">
        <v>-0.27829999999999999</v>
      </c>
      <c r="AA639" s="24">
        <v>2.266</v>
      </c>
      <c r="AB639">
        <f t="shared" si="58"/>
        <v>-1.377302365612372E-2</v>
      </c>
      <c r="AC639" s="14">
        <f t="shared" si="59"/>
        <v>0.41010184185897608</v>
      </c>
    </row>
    <row r="640" spans="1:29" s="15" customFormat="1" x14ac:dyDescent="0.2">
      <c r="A640" s="24" t="s">
        <v>101</v>
      </c>
      <c r="B640" s="24" t="s">
        <v>160</v>
      </c>
      <c r="C640" s="24">
        <v>13.524699999999999</v>
      </c>
      <c r="D640" s="24">
        <v>0.32290000000000002</v>
      </c>
      <c r="E640" s="24">
        <v>8.6621000000000006</v>
      </c>
      <c r="F640" s="24">
        <v>0.41599999999999998</v>
      </c>
      <c r="G640" s="24">
        <v>0</v>
      </c>
      <c r="H640" s="24">
        <v>-0.55520000000000003</v>
      </c>
      <c r="I640" s="24">
        <v>0</v>
      </c>
      <c r="J640" s="24">
        <v>-1E-4</v>
      </c>
      <c r="K640" s="24">
        <v>-0.108</v>
      </c>
      <c r="L640" s="24">
        <v>-1.1056999999999999</v>
      </c>
      <c r="M640" s="24">
        <v>4.7915000000000001</v>
      </c>
      <c r="N640" s="24">
        <v>3.6638000000000002</v>
      </c>
      <c r="O640" s="24">
        <v>-0.1701</v>
      </c>
      <c r="P640" s="24" t="s">
        <v>172</v>
      </c>
      <c r="Q640" s="24">
        <v>-0.73839999999999995</v>
      </c>
      <c r="R640" s="24">
        <v>9.4872999999999994</v>
      </c>
      <c r="S640" s="24">
        <v>400.10399999999998</v>
      </c>
      <c r="T640" s="24">
        <v>400.69889999999998</v>
      </c>
      <c r="U640" s="24">
        <v>3.2027000000000001</v>
      </c>
      <c r="V640" s="24">
        <v>53.886099999999999</v>
      </c>
      <c r="W640" s="24">
        <v>0</v>
      </c>
      <c r="X640" s="24">
        <v>2.5000000000000001E-3</v>
      </c>
      <c r="Y640" s="24">
        <v>-0.1012</v>
      </c>
      <c r="Z640" s="24">
        <v>-0.35270000000000001</v>
      </c>
      <c r="AA640" s="24">
        <v>1.0034000000000001</v>
      </c>
      <c r="AB640">
        <f t="shared" si="58"/>
        <v>0</v>
      </c>
      <c r="AC640" s="14">
        <f t="shared" si="59"/>
        <v>0.41125499023065853</v>
      </c>
    </row>
    <row r="641" spans="1:29" s="15" customFormat="1" x14ac:dyDescent="0.2">
      <c r="A641" s="24" t="s">
        <v>101</v>
      </c>
      <c r="B641" s="24" t="s">
        <v>160</v>
      </c>
      <c r="C641" s="24">
        <v>14.488899999999999</v>
      </c>
      <c r="D641" s="24">
        <v>0.45689999999999997</v>
      </c>
      <c r="E641" s="24">
        <v>7.0750000000000002</v>
      </c>
      <c r="F641" s="24">
        <v>0.41599999999999998</v>
      </c>
      <c r="G641" s="24">
        <v>-1E-4</v>
      </c>
      <c r="H641" s="24">
        <v>-0.78720000000000001</v>
      </c>
      <c r="I641" s="24">
        <v>0</v>
      </c>
      <c r="J641" s="24">
        <v>0</v>
      </c>
      <c r="K641" s="24">
        <v>-8.8900000000000007E-2</v>
      </c>
      <c r="L641" s="24">
        <v>-1.0696000000000001</v>
      </c>
      <c r="M641" s="24">
        <v>5.7306999999999997</v>
      </c>
      <c r="N641" s="24">
        <v>3.7238000000000002</v>
      </c>
      <c r="O641" s="24">
        <v>-0.30420000000000003</v>
      </c>
      <c r="P641" s="24" t="s">
        <v>172</v>
      </c>
      <c r="Q641" s="24">
        <v>-0.74870000000000003</v>
      </c>
      <c r="R641" s="24">
        <v>11.0684</v>
      </c>
      <c r="S641" s="24">
        <v>400.10399999999998</v>
      </c>
      <c r="T641" s="24">
        <v>400.71</v>
      </c>
      <c r="U641" s="24">
        <v>3.1844000000000001</v>
      </c>
      <c r="V641" s="24">
        <v>53.487699999999997</v>
      </c>
      <c r="W641" s="24">
        <v>0</v>
      </c>
      <c r="X641" s="24">
        <v>3.2000000000000002E-3</v>
      </c>
      <c r="Y641" s="24">
        <v>-0.1103</v>
      </c>
      <c r="Z641" s="24">
        <v>-0.41110000000000002</v>
      </c>
      <c r="AA641" s="24">
        <v>-8.2500000000000004E-2</v>
      </c>
      <c r="AB641">
        <f t="shared" si="58"/>
        <v>1.377302365612372E-2</v>
      </c>
      <c r="AC641" s="14">
        <f t="shared" si="59"/>
        <v>0.41283248229143099</v>
      </c>
    </row>
    <row r="642" spans="1:29" s="15" customFormat="1" x14ac:dyDescent="0.2">
      <c r="A642" s="24" t="s">
        <v>101</v>
      </c>
      <c r="B642" s="24" t="s">
        <v>160</v>
      </c>
      <c r="C642" s="24">
        <v>15.460900000000001</v>
      </c>
      <c r="D642" s="24">
        <v>0.56020000000000003</v>
      </c>
      <c r="E642" s="24">
        <v>4.9968000000000004</v>
      </c>
      <c r="F642" s="24">
        <v>0.41599999999999998</v>
      </c>
      <c r="G642" s="24">
        <v>-2.0000000000000001E-4</v>
      </c>
      <c r="H642" s="24">
        <v>-0.96660000000000001</v>
      </c>
      <c r="I642" s="24">
        <v>0</v>
      </c>
      <c r="J642" s="24">
        <v>0</v>
      </c>
      <c r="K642" s="24">
        <v>-6.3299999999999995E-2</v>
      </c>
      <c r="L642" s="24">
        <v>-1.038</v>
      </c>
      <c r="M642" s="24">
        <v>5.9718999999999998</v>
      </c>
      <c r="N642" s="24">
        <v>3.7635999999999998</v>
      </c>
      <c r="O642" s="24">
        <v>-0.41710000000000003</v>
      </c>
      <c r="P642" s="24" t="s">
        <v>172</v>
      </c>
      <c r="Q642" s="24">
        <v>-0.75409999999999999</v>
      </c>
      <c r="R642" s="24">
        <v>11.6509</v>
      </c>
      <c r="S642" s="24">
        <v>400.10399999999998</v>
      </c>
      <c r="T642" s="24">
        <v>400.71350000000001</v>
      </c>
      <c r="U642" s="24">
        <v>3.1469</v>
      </c>
      <c r="V642" s="24">
        <v>52.781199999999998</v>
      </c>
      <c r="W642" s="24">
        <v>0</v>
      </c>
      <c r="X642" s="24">
        <v>3.8E-3</v>
      </c>
      <c r="Y642" s="24">
        <v>-0.1172</v>
      </c>
      <c r="Z642" s="24">
        <v>-0.4511</v>
      </c>
      <c r="AA642" s="24">
        <v>-0.83640000000000003</v>
      </c>
      <c r="AB642">
        <f t="shared" si="58"/>
        <v>2.7546045720505861E-2</v>
      </c>
      <c r="AC642" s="14">
        <f t="shared" si="59"/>
        <v>0.4144190187209239</v>
      </c>
    </row>
    <row r="643" spans="1:29" s="15" customFormat="1" x14ac:dyDescent="0.2">
      <c r="A643" s="24" t="s">
        <v>101</v>
      </c>
      <c r="B643" s="24" t="s">
        <v>160</v>
      </c>
      <c r="C643" s="24">
        <v>16.432099999999998</v>
      </c>
      <c r="D643" s="24">
        <v>0.62490000000000001</v>
      </c>
      <c r="E643" s="24">
        <v>2.5863999999999998</v>
      </c>
      <c r="F643" s="24">
        <v>0.41599999999999998</v>
      </c>
      <c r="G643" s="24">
        <v>-2.0000000000000001E-4</v>
      </c>
      <c r="H643" s="24">
        <v>-1.08</v>
      </c>
      <c r="I643" s="24">
        <v>0</v>
      </c>
      <c r="J643" s="24">
        <v>0</v>
      </c>
      <c r="K643" s="24">
        <v>-3.2899999999999999E-2</v>
      </c>
      <c r="L643" s="24">
        <v>-1.0051000000000001</v>
      </c>
      <c r="M643" s="24">
        <v>5.4763000000000002</v>
      </c>
      <c r="N643" s="24">
        <v>3.7652999999999999</v>
      </c>
      <c r="O643" s="24">
        <v>-0.49709999999999999</v>
      </c>
      <c r="P643" s="24" t="s">
        <v>172</v>
      </c>
      <c r="Q643" s="24">
        <v>-0.75429999999999997</v>
      </c>
      <c r="R643" s="24">
        <v>11.070399999999999</v>
      </c>
      <c r="S643" s="24">
        <v>400.10399999999998</v>
      </c>
      <c r="T643" s="24">
        <v>400.7099</v>
      </c>
      <c r="U643" s="24">
        <v>3.1040000000000001</v>
      </c>
      <c r="V643" s="24">
        <v>52.008200000000002</v>
      </c>
      <c r="W643" s="24">
        <v>0</v>
      </c>
      <c r="X643" s="24">
        <v>4.0000000000000001E-3</v>
      </c>
      <c r="Y643" s="24">
        <v>-0.11990000000000001</v>
      </c>
      <c r="Z643" s="24">
        <v>-0.47099999999999997</v>
      </c>
      <c r="AA643" s="24">
        <v>-1.2479</v>
      </c>
      <c r="AB643">
        <f t="shared" si="58"/>
        <v>2.7546045720505861E-2</v>
      </c>
      <c r="AC643" s="14">
        <f t="shared" si="59"/>
        <v>0.41557622463727295</v>
      </c>
    </row>
    <row r="644" spans="1:29" s="15" customFormat="1" x14ac:dyDescent="0.2">
      <c r="A644" s="24" t="s">
        <v>101</v>
      </c>
      <c r="B644" s="24" t="s">
        <v>160</v>
      </c>
      <c r="C644" s="24">
        <v>17.4053</v>
      </c>
      <c r="D644" s="24">
        <v>0.64690000000000003</v>
      </c>
      <c r="E644" s="24">
        <v>0</v>
      </c>
      <c r="F644" s="24">
        <v>0.41599999999999998</v>
      </c>
      <c r="G644" s="24">
        <v>-2.0000000000000001E-4</v>
      </c>
      <c r="H644" s="24">
        <v>-1.1186</v>
      </c>
      <c r="I644" s="24">
        <v>0</v>
      </c>
      <c r="J644" s="24">
        <v>0</v>
      </c>
      <c r="K644" s="24">
        <v>2.0000000000000001E-4</v>
      </c>
      <c r="L644" s="24">
        <v>-0.97260000000000002</v>
      </c>
      <c r="M644" s="24">
        <v>4.4488000000000003</v>
      </c>
      <c r="N644" s="24">
        <v>3.7277999999999998</v>
      </c>
      <c r="O644" s="24">
        <v>-0.53890000000000005</v>
      </c>
      <c r="P644" s="24" t="s">
        <v>172</v>
      </c>
      <c r="Q644" s="24">
        <v>-0.74939999999999996</v>
      </c>
      <c r="R644" s="24">
        <v>9.4763000000000002</v>
      </c>
      <c r="S644" s="24">
        <v>400.10399999999998</v>
      </c>
      <c r="T644" s="24">
        <v>400.70299999999997</v>
      </c>
      <c r="U644" s="24">
        <v>3.0670000000000002</v>
      </c>
      <c r="V644" s="24">
        <v>51.363799999999998</v>
      </c>
      <c r="W644" s="24">
        <v>0</v>
      </c>
      <c r="X644" s="24">
        <v>3.8E-3</v>
      </c>
      <c r="Y644" s="24">
        <v>-0.1179</v>
      </c>
      <c r="Z644" s="24">
        <v>-0.4703</v>
      </c>
      <c r="AA644" s="24">
        <v>-1.4296</v>
      </c>
      <c r="AB644">
        <f t="shared" si="58"/>
        <v>2.7546045720505861E-2</v>
      </c>
      <c r="AC644" s="14">
        <f t="shared" si="59"/>
        <v>0.41599999999999998</v>
      </c>
    </row>
    <row r="645" spans="1:29" s="15" customFormat="1" x14ac:dyDescent="0.2">
      <c r="A645" s="24" t="s">
        <v>101</v>
      </c>
      <c r="B645" s="24" t="s">
        <v>160</v>
      </c>
      <c r="C645" s="24">
        <v>18.378399999999999</v>
      </c>
      <c r="D645" s="24">
        <v>0.62470000000000003</v>
      </c>
      <c r="E645" s="24">
        <v>-2.5863999999999998</v>
      </c>
      <c r="F645" s="24">
        <v>0.41599999999999998</v>
      </c>
      <c r="G645" s="24">
        <v>-2.0000000000000001E-4</v>
      </c>
      <c r="H645" s="24">
        <v>-1.0792999999999999</v>
      </c>
      <c r="I645" s="24">
        <v>0</v>
      </c>
      <c r="J645" s="24">
        <v>0</v>
      </c>
      <c r="K645" s="24">
        <v>3.32E-2</v>
      </c>
      <c r="L645" s="24">
        <v>-0.94989999999999997</v>
      </c>
      <c r="M645" s="24">
        <v>3.2302</v>
      </c>
      <c r="N645" s="24">
        <v>3.6650999999999998</v>
      </c>
      <c r="O645" s="24">
        <v>-0.54310000000000003</v>
      </c>
      <c r="P645" s="24" t="s">
        <v>172</v>
      </c>
      <c r="Q645" s="24">
        <v>-0.73970000000000002</v>
      </c>
      <c r="R645" s="24">
        <v>7.2606000000000002</v>
      </c>
      <c r="S645" s="24">
        <v>400.10399999999998</v>
      </c>
      <c r="T645" s="24">
        <v>400.69779999999997</v>
      </c>
      <c r="U645" s="24">
        <v>3.0419</v>
      </c>
      <c r="V645" s="24">
        <v>50.9343</v>
      </c>
      <c r="W645" s="24">
        <v>0</v>
      </c>
      <c r="X645" s="24">
        <v>3.2000000000000002E-3</v>
      </c>
      <c r="Y645" s="24">
        <v>-0.11169999999999999</v>
      </c>
      <c r="Z645" s="24">
        <v>-0.44929999999999998</v>
      </c>
      <c r="AA645" s="24">
        <v>-1.5286</v>
      </c>
      <c r="AB645">
        <f t="shared" si="58"/>
        <v>2.7546045720505861E-2</v>
      </c>
      <c r="AC645" s="14">
        <f t="shared" si="59"/>
        <v>0.41557622463727295</v>
      </c>
    </row>
    <row r="646" spans="1:29" s="15" customFormat="1" x14ac:dyDescent="0.2">
      <c r="A646" s="24" t="s">
        <v>101</v>
      </c>
      <c r="B646" s="24" t="s">
        <v>160</v>
      </c>
      <c r="C646" s="24">
        <v>19.349599999999999</v>
      </c>
      <c r="D646" s="24">
        <v>0.55989999999999995</v>
      </c>
      <c r="E646" s="24">
        <v>-4.9968000000000004</v>
      </c>
      <c r="F646" s="24">
        <v>0.41599999999999998</v>
      </c>
      <c r="G646" s="24">
        <v>-2.0000000000000001E-4</v>
      </c>
      <c r="H646" s="24">
        <v>-0.96540000000000004</v>
      </c>
      <c r="I646" s="24">
        <v>0</v>
      </c>
      <c r="J646" s="24">
        <v>0</v>
      </c>
      <c r="K646" s="24">
        <v>6.3500000000000001E-2</v>
      </c>
      <c r="L646" s="24">
        <v>-0.94710000000000005</v>
      </c>
      <c r="M646" s="24">
        <v>2.1259000000000001</v>
      </c>
      <c r="N646" s="24">
        <v>3.5966999999999998</v>
      </c>
      <c r="O646" s="24">
        <v>-0.51429999999999998</v>
      </c>
      <c r="P646" s="24" t="s">
        <v>172</v>
      </c>
      <c r="Q646" s="24">
        <v>-0.72589999999999999</v>
      </c>
      <c r="R646" s="24">
        <v>4.8726000000000003</v>
      </c>
      <c r="S646" s="24">
        <v>400.10399999999998</v>
      </c>
      <c r="T646" s="24">
        <v>400.69749999999999</v>
      </c>
      <c r="U646" s="24">
        <v>3.0287000000000002</v>
      </c>
      <c r="V646" s="24">
        <v>50.695300000000003</v>
      </c>
      <c r="W646" s="24">
        <v>0</v>
      </c>
      <c r="X646" s="24">
        <v>2.3999999999999998E-3</v>
      </c>
      <c r="Y646" s="24">
        <v>-0.1027</v>
      </c>
      <c r="Z646" s="24">
        <v>-0.40870000000000001</v>
      </c>
      <c r="AA646" s="24">
        <v>-1.6233</v>
      </c>
      <c r="AB646">
        <f t="shared" si="58"/>
        <v>2.7546045720505861E-2</v>
      </c>
      <c r="AC646" s="14">
        <f t="shared" si="59"/>
        <v>0.4144190187209239</v>
      </c>
    </row>
    <row r="647" spans="1:29" s="15" customFormat="1" x14ac:dyDescent="0.2">
      <c r="A647" s="24" t="s">
        <v>101</v>
      </c>
      <c r="B647" s="24" t="s">
        <v>160</v>
      </c>
      <c r="C647" s="24">
        <v>20.317499999999999</v>
      </c>
      <c r="D647" s="24">
        <v>0.45689999999999997</v>
      </c>
      <c r="E647" s="24">
        <v>-7.0670999999999999</v>
      </c>
      <c r="F647" s="24">
        <v>0.41599999999999998</v>
      </c>
      <c r="G647" s="24">
        <v>-2.0000000000000001E-4</v>
      </c>
      <c r="H647" s="24">
        <v>-0.78569999999999995</v>
      </c>
      <c r="I647" s="24">
        <v>0</v>
      </c>
      <c r="J647" s="24">
        <v>0</v>
      </c>
      <c r="K647" s="24">
        <v>8.8999999999999996E-2</v>
      </c>
      <c r="L647" s="24">
        <v>-0.96589999999999998</v>
      </c>
      <c r="M647" s="24">
        <v>1.268</v>
      </c>
      <c r="N647" s="24">
        <v>3.5381</v>
      </c>
      <c r="O647" s="24">
        <v>-0.4577</v>
      </c>
      <c r="P647" s="24" t="s">
        <v>172</v>
      </c>
      <c r="Q647" s="24">
        <v>-0.70950000000000002</v>
      </c>
      <c r="R647" s="24">
        <v>2.6240999999999999</v>
      </c>
      <c r="S647" s="24">
        <v>400.10399999999998</v>
      </c>
      <c r="T647" s="24">
        <v>400.702</v>
      </c>
      <c r="U647" s="24">
        <v>3.0238999999999998</v>
      </c>
      <c r="V647" s="24">
        <v>50.559699999999999</v>
      </c>
      <c r="W647" s="24">
        <v>0</v>
      </c>
      <c r="X647" s="24">
        <v>1.6000000000000001E-3</v>
      </c>
      <c r="Y647" s="24">
        <v>-9.2299999999999993E-2</v>
      </c>
      <c r="Z647" s="24">
        <v>-0.34960000000000002</v>
      </c>
      <c r="AA647" s="24">
        <v>-1.6679999999999999</v>
      </c>
      <c r="AB647">
        <f t="shared" si="58"/>
        <v>2.7546045720505861E-2</v>
      </c>
      <c r="AC647" s="14">
        <f t="shared" si="59"/>
        <v>0.41283954312643389</v>
      </c>
    </row>
    <row r="648" spans="1:29" s="15" customFormat="1" x14ac:dyDescent="0.2">
      <c r="A648" s="24" t="s">
        <v>101</v>
      </c>
      <c r="B648" s="24" t="s">
        <v>160</v>
      </c>
      <c r="C648" s="24">
        <v>21.285699999999999</v>
      </c>
      <c r="D648" s="24">
        <v>0.32229999999999998</v>
      </c>
      <c r="E648" s="24">
        <v>-8.6621000000000006</v>
      </c>
      <c r="F648" s="24">
        <v>0.41599999999999998</v>
      </c>
      <c r="G648" s="24">
        <v>-2.9999999999999997E-4</v>
      </c>
      <c r="H648" s="24">
        <v>-0.55369999999999997</v>
      </c>
      <c r="I648" s="24">
        <v>0</v>
      </c>
      <c r="J648" s="24">
        <v>0</v>
      </c>
      <c r="K648" s="24">
        <v>0.108</v>
      </c>
      <c r="L648" s="24">
        <v>-0.99450000000000005</v>
      </c>
      <c r="M648" s="24">
        <v>0.58309999999999995</v>
      </c>
      <c r="N648" s="24">
        <v>3.4944000000000002</v>
      </c>
      <c r="O648" s="24">
        <v>-0.37690000000000001</v>
      </c>
      <c r="P648" s="24" t="s">
        <v>172</v>
      </c>
      <c r="Q648" s="24">
        <v>-0.69279999999999997</v>
      </c>
      <c r="R648" s="24">
        <v>0.59089999999999998</v>
      </c>
      <c r="S648" s="24">
        <v>400.10399999999998</v>
      </c>
      <c r="T648" s="24">
        <v>400.70850000000002</v>
      </c>
      <c r="U648" s="24">
        <v>3.0226999999999999</v>
      </c>
      <c r="V648" s="24">
        <v>50.441800000000001</v>
      </c>
      <c r="W648" s="24">
        <v>0</v>
      </c>
      <c r="X648" s="24">
        <v>1.1999999999999999E-3</v>
      </c>
      <c r="Y648" s="24">
        <v>-8.1600000000000006E-2</v>
      </c>
      <c r="Z648" s="24">
        <v>-0.27360000000000001</v>
      </c>
      <c r="AA648" s="24">
        <v>-1.5175000000000001</v>
      </c>
      <c r="AB648">
        <f t="shared" si="58"/>
        <v>4.1319064601405942E-2</v>
      </c>
      <c r="AC648" s="14">
        <f t="shared" si="59"/>
        <v>0.41125499023065853</v>
      </c>
    </row>
    <row r="649" spans="1:29" s="15" customFormat="1" x14ac:dyDescent="0.2">
      <c r="A649" s="24" t="s">
        <v>101</v>
      </c>
      <c r="B649" s="24" t="s">
        <v>160</v>
      </c>
      <c r="C649" s="24">
        <v>22.246600000000001</v>
      </c>
      <c r="D649" s="24">
        <v>0.16639999999999999</v>
      </c>
      <c r="E649" s="24">
        <v>-9.6597000000000008</v>
      </c>
      <c r="F649" s="24">
        <v>0.41599999999999998</v>
      </c>
      <c r="G649" s="24">
        <v>-4.0000000000000002E-4</v>
      </c>
      <c r="H649" s="24">
        <v>-0.28549999999999998</v>
      </c>
      <c r="I649" s="24">
        <v>0</v>
      </c>
      <c r="J649" s="24">
        <v>0</v>
      </c>
      <c r="K649" s="24">
        <v>0.1197</v>
      </c>
      <c r="L649" s="24">
        <v>-1.0109999999999999</v>
      </c>
      <c r="M649" s="24">
        <v>-0.1187</v>
      </c>
      <c r="N649" s="24">
        <v>3.4630999999999998</v>
      </c>
      <c r="O649" s="24">
        <v>-0.27439999999999998</v>
      </c>
      <c r="P649" s="24" t="s">
        <v>172</v>
      </c>
      <c r="Q649" s="24">
        <v>-0.67889999999999995</v>
      </c>
      <c r="R649" s="24">
        <v>-1.3394999999999999</v>
      </c>
      <c r="S649" s="24">
        <v>400.10399999999998</v>
      </c>
      <c r="T649" s="24">
        <v>400.71379999999999</v>
      </c>
      <c r="U649" s="24">
        <v>3.0217000000000001</v>
      </c>
      <c r="V649" s="24">
        <v>50.298699999999997</v>
      </c>
      <c r="W649" s="24">
        <v>0</v>
      </c>
      <c r="X649" s="24">
        <v>1.1000000000000001E-3</v>
      </c>
      <c r="Y649" s="24">
        <v>-7.1300000000000002E-2</v>
      </c>
      <c r="Z649" s="24">
        <v>-0.1832</v>
      </c>
      <c r="AA649" s="24">
        <v>-1.0184</v>
      </c>
      <c r="AB649">
        <f t="shared" si="58"/>
        <v>5.5092078707085719E-2</v>
      </c>
      <c r="AC649" s="14">
        <f t="shared" si="59"/>
        <v>0.41010184185897608</v>
      </c>
    </row>
    <row r="650" spans="1:29" s="15" customFormat="1" x14ac:dyDescent="0.2">
      <c r="A650" s="24" t="s">
        <v>102</v>
      </c>
      <c r="B650" s="24" t="s">
        <v>160</v>
      </c>
      <c r="C650" s="24">
        <v>4.1000000000000003E-3</v>
      </c>
      <c r="D650" s="24">
        <v>-6.9999999999999999E-4</v>
      </c>
      <c r="E650" s="24">
        <v>-10</v>
      </c>
      <c r="F650" s="24">
        <v>0.41599999999999998</v>
      </c>
      <c r="G650" s="24">
        <v>-4.0000000000000002E-4</v>
      </c>
      <c r="H650" s="24">
        <v>8.0000000000000004E-4</v>
      </c>
      <c r="I650" s="24">
        <v>0</v>
      </c>
      <c r="J650" s="24">
        <v>0</v>
      </c>
      <c r="K650" s="24">
        <v>0.1237</v>
      </c>
      <c r="L650" s="24">
        <v>-0.9375</v>
      </c>
      <c r="M650" s="24">
        <v>-1.8593</v>
      </c>
      <c r="N650" s="24">
        <v>3.3975</v>
      </c>
      <c r="O650" s="24">
        <v>-0.1308</v>
      </c>
      <c r="P650" s="24" t="s">
        <v>172</v>
      </c>
      <c r="Q650" s="24">
        <v>-0.6885</v>
      </c>
      <c r="R650" s="24">
        <v>-3.8411</v>
      </c>
      <c r="S650" s="24">
        <v>400.10399999999998</v>
      </c>
      <c r="T650" s="24">
        <v>400.70589999999999</v>
      </c>
      <c r="U650" s="24">
        <v>3.0295999999999998</v>
      </c>
      <c r="V650" s="24">
        <v>50.554099999999998</v>
      </c>
      <c r="W650" s="24">
        <v>0</v>
      </c>
      <c r="X650" s="24">
        <v>6.3E-3</v>
      </c>
      <c r="Y650" s="24">
        <v>-1.1900000000000001E-2</v>
      </c>
      <c r="Z650" s="24">
        <v>-0.10009999999999999</v>
      </c>
      <c r="AA650" s="24">
        <v>0.26989999999999997</v>
      </c>
      <c r="AB650">
        <f t="shared" si="58"/>
        <v>5.5092078707085719E-2</v>
      </c>
      <c r="AC650" s="14">
        <f t="shared" si="59"/>
        <v>0.40968002525307851</v>
      </c>
    </row>
    <row r="651" spans="1:29" s="15" customFormat="1" x14ac:dyDescent="0.2">
      <c r="A651" s="24" t="s">
        <v>102</v>
      </c>
      <c r="B651" s="24" t="s">
        <v>160</v>
      </c>
      <c r="C651" s="24">
        <v>0.96309999999999996</v>
      </c>
      <c r="D651" s="24">
        <v>-0.1678</v>
      </c>
      <c r="E651" s="24">
        <v>-9.6597000000000008</v>
      </c>
      <c r="F651" s="24">
        <v>0.41599999999999998</v>
      </c>
      <c r="G651" s="24">
        <v>-2.9999999999999997E-4</v>
      </c>
      <c r="H651" s="24">
        <v>0.28739999999999999</v>
      </c>
      <c r="I651" s="24">
        <v>0</v>
      </c>
      <c r="J651" s="24">
        <v>0</v>
      </c>
      <c r="K651" s="24">
        <v>0.1198</v>
      </c>
      <c r="L651" s="24">
        <v>-0.92049999999999998</v>
      </c>
      <c r="M651" s="24">
        <v>-3.0809000000000002</v>
      </c>
      <c r="N651" s="24">
        <v>3.3976000000000002</v>
      </c>
      <c r="O651" s="24">
        <v>6.4999999999999997E-3</v>
      </c>
      <c r="P651" s="24" t="s">
        <v>172</v>
      </c>
      <c r="Q651" s="24">
        <v>-0.69789999999999996</v>
      </c>
      <c r="R651" s="24">
        <v>-6.0937000000000001</v>
      </c>
      <c r="S651" s="24">
        <v>400.10399999999998</v>
      </c>
      <c r="T651" s="24">
        <v>400.70639999999997</v>
      </c>
      <c r="U651" s="24">
        <v>3.0261</v>
      </c>
      <c r="V651" s="24">
        <v>50.451500000000003</v>
      </c>
      <c r="W651" s="24">
        <v>0</v>
      </c>
      <c r="X651" s="24">
        <v>6.1999999999999998E-3</v>
      </c>
      <c r="Y651" s="24">
        <v>-5.8999999999999999E-3</v>
      </c>
      <c r="Z651" s="24">
        <v>-2.1899999999999999E-2</v>
      </c>
      <c r="AA651" s="24">
        <v>0.74829999999999997</v>
      </c>
      <c r="AB651">
        <f t="shared" si="58"/>
        <v>4.1319064601405942E-2</v>
      </c>
      <c r="AC651" s="14">
        <f t="shared" si="59"/>
        <v>0.41010184185897608</v>
      </c>
    </row>
    <row r="652" spans="1:29" s="15" customFormat="1" x14ac:dyDescent="0.2">
      <c r="A652" s="24" t="s">
        <v>102</v>
      </c>
      <c r="B652" s="24" t="s">
        <v>160</v>
      </c>
      <c r="C652" s="24">
        <v>1.9239999999999999</v>
      </c>
      <c r="D652" s="24">
        <v>-0.32369999999999999</v>
      </c>
      <c r="E652" s="24">
        <v>-8.6621000000000006</v>
      </c>
      <c r="F652" s="24">
        <v>0.41599999999999998</v>
      </c>
      <c r="G652" s="24">
        <v>-2.0000000000000001E-4</v>
      </c>
      <c r="H652" s="24">
        <v>0.55559999999999998</v>
      </c>
      <c r="I652" s="24">
        <v>0</v>
      </c>
      <c r="J652" s="24">
        <v>1E-4</v>
      </c>
      <c r="K652" s="24">
        <v>0.108</v>
      </c>
      <c r="L652" s="24">
        <v>-0.8659</v>
      </c>
      <c r="M652" s="24">
        <v>-3.9561000000000002</v>
      </c>
      <c r="N652" s="24">
        <v>3.4165999999999999</v>
      </c>
      <c r="O652" s="24">
        <v>0.14649999999999999</v>
      </c>
      <c r="P652" s="24" t="s">
        <v>172</v>
      </c>
      <c r="Q652" s="24">
        <v>-0.7127</v>
      </c>
      <c r="R652" s="24">
        <v>-7.8529999999999998</v>
      </c>
      <c r="S652" s="24">
        <v>400.10399999999998</v>
      </c>
      <c r="T652" s="24">
        <v>400.71</v>
      </c>
      <c r="U652" s="24">
        <v>3.0171000000000001</v>
      </c>
      <c r="V652" s="24">
        <v>50.382399999999997</v>
      </c>
      <c r="W652" s="24">
        <v>0</v>
      </c>
      <c r="X652" s="24">
        <v>5.7999999999999996E-3</v>
      </c>
      <c r="Y652" s="24">
        <v>-5.1999999999999998E-3</v>
      </c>
      <c r="Z652" s="24">
        <v>6.5799999999999997E-2</v>
      </c>
      <c r="AA652" s="24">
        <v>1.4783999999999999</v>
      </c>
      <c r="AB652">
        <f t="shared" si="58"/>
        <v>2.7546045720505861E-2</v>
      </c>
      <c r="AC652" s="14">
        <f t="shared" si="59"/>
        <v>0.41125499023065853</v>
      </c>
    </row>
    <row r="653" spans="1:29" s="15" customFormat="1" x14ac:dyDescent="0.2">
      <c r="A653" s="24" t="s">
        <v>102</v>
      </c>
      <c r="B653" s="24" t="s">
        <v>160</v>
      </c>
      <c r="C653" s="24">
        <v>2.8881000000000001</v>
      </c>
      <c r="D653" s="24">
        <v>-0.45760000000000001</v>
      </c>
      <c r="E653" s="24">
        <v>-7.0750000000000002</v>
      </c>
      <c r="F653" s="24">
        <v>0.41599999999999998</v>
      </c>
      <c r="G653" s="24">
        <v>-1E-4</v>
      </c>
      <c r="H653" s="24">
        <v>0.78739999999999999</v>
      </c>
      <c r="I653" s="24">
        <v>0</v>
      </c>
      <c r="J653" s="24">
        <v>0</v>
      </c>
      <c r="K653" s="24">
        <v>8.8900000000000007E-2</v>
      </c>
      <c r="L653" s="24">
        <v>-0.79749999999999999</v>
      </c>
      <c r="M653" s="24">
        <v>-4.3543000000000003</v>
      </c>
      <c r="N653" s="24">
        <v>3.4586000000000001</v>
      </c>
      <c r="O653" s="24">
        <v>0.27389999999999998</v>
      </c>
      <c r="P653" s="24" t="s">
        <v>172</v>
      </c>
      <c r="Q653" s="24">
        <v>-0.72709999999999997</v>
      </c>
      <c r="R653" s="24">
        <v>-8.8857999999999997</v>
      </c>
      <c r="S653" s="24">
        <v>400.10399999999998</v>
      </c>
      <c r="T653" s="24">
        <v>400.714</v>
      </c>
      <c r="U653" s="24">
        <v>3.0005999999999999</v>
      </c>
      <c r="V653" s="24">
        <v>50.304900000000004</v>
      </c>
      <c r="W653" s="24">
        <v>0</v>
      </c>
      <c r="X653" s="24">
        <v>5.5999999999999999E-3</v>
      </c>
      <c r="Y653" s="24">
        <v>-9.4000000000000004E-3</v>
      </c>
      <c r="Z653" s="24">
        <v>0.1555</v>
      </c>
      <c r="AA653" s="24">
        <v>2.3895</v>
      </c>
      <c r="AB653">
        <f t="shared" si="58"/>
        <v>1.377302365612372E-2</v>
      </c>
      <c r="AC653" s="14">
        <f t="shared" si="59"/>
        <v>0.41283248229143099</v>
      </c>
    </row>
    <row r="654" spans="1:29" s="15" customFormat="1" x14ac:dyDescent="0.2">
      <c r="A654" s="24" t="s">
        <v>102</v>
      </c>
      <c r="B654" s="24" t="s">
        <v>160</v>
      </c>
      <c r="C654" s="24">
        <v>3.8601999999999999</v>
      </c>
      <c r="D654" s="24">
        <v>-0.56089999999999995</v>
      </c>
      <c r="E654" s="24">
        <v>-4.9968000000000004</v>
      </c>
      <c r="F654" s="24">
        <v>0.41599999999999998</v>
      </c>
      <c r="G654" s="24">
        <v>0</v>
      </c>
      <c r="H654" s="24">
        <v>0.96660000000000001</v>
      </c>
      <c r="I654" s="24">
        <v>0</v>
      </c>
      <c r="J654" s="24">
        <v>0</v>
      </c>
      <c r="K654" s="24">
        <v>6.3200000000000006E-2</v>
      </c>
      <c r="L654" s="24">
        <v>-0.75239999999999996</v>
      </c>
      <c r="M654" s="24">
        <v>-4.2449000000000003</v>
      </c>
      <c r="N654" s="24">
        <v>3.5253999999999999</v>
      </c>
      <c r="O654" s="24">
        <v>0.37609999999999999</v>
      </c>
      <c r="P654" s="24" t="s">
        <v>172</v>
      </c>
      <c r="Q654" s="24">
        <v>-0.73550000000000004</v>
      </c>
      <c r="R654" s="24">
        <v>-9.0541999999999998</v>
      </c>
      <c r="S654" s="24">
        <v>400.10399999999998</v>
      </c>
      <c r="T654" s="24">
        <v>400.71480000000003</v>
      </c>
      <c r="U654" s="24">
        <v>2.9792000000000001</v>
      </c>
      <c r="V654" s="24">
        <v>50.213700000000003</v>
      </c>
      <c r="W654" s="24">
        <v>0</v>
      </c>
      <c r="X654" s="24">
        <v>5.5999999999999999E-3</v>
      </c>
      <c r="Y654" s="24">
        <v>-1.8200000000000001E-2</v>
      </c>
      <c r="Z654" s="24">
        <v>0.23050000000000001</v>
      </c>
      <c r="AA654" s="24">
        <v>3.3296999999999999</v>
      </c>
      <c r="AB654">
        <f t="shared" si="58"/>
        <v>0</v>
      </c>
      <c r="AC654" s="14">
        <f t="shared" si="59"/>
        <v>0.4144190187209239</v>
      </c>
    </row>
    <row r="655" spans="1:29" s="15" customFormat="1" x14ac:dyDescent="0.2">
      <c r="A655" s="24" t="s">
        <v>102</v>
      </c>
      <c r="B655" s="24" t="s">
        <v>160</v>
      </c>
      <c r="C655" s="24">
        <v>4.8314000000000004</v>
      </c>
      <c r="D655" s="24">
        <v>-0.62560000000000004</v>
      </c>
      <c r="E655" s="24">
        <v>-2.5863999999999998</v>
      </c>
      <c r="F655" s="24">
        <v>0.41599999999999998</v>
      </c>
      <c r="G655" s="24">
        <v>0</v>
      </c>
      <c r="H655" s="24">
        <v>1.0798000000000001</v>
      </c>
      <c r="I655" s="24">
        <v>0</v>
      </c>
      <c r="J655" s="24">
        <v>0</v>
      </c>
      <c r="K655" s="24">
        <v>3.2800000000000003E-2</v>
      </c>
      <c r="L655" s="24">
        <v>-0.7631</v>
      </c>
      <c r="M655" s="24">
        <v>-3.7065000000000001</v>
      </c>
      <c r="N655" s="24">
        <v>3.6097999999999999</v>
      </c>
      <c r="O655" s="24">
        <v>0.4461</v>
      </c>
      <c r="P655" s="24" t="s">
        <v>172</v>
      </c>
      <c r="Q655" s="24">
        <v>-0.73470000000000002</v>
      </c>
      <c r="R655" s="24">
        <v>-8.3636999999999997</v>
      </c>
      <c r="S655" s="24">
        <v>400.10399999999998</v>
      </c>
      <c r="T655" s="24">
        <v>400.71050000000002</v>
      </c>
      <c r="U655" s="24">
        <v>2.9594999999999998</v>
      </c>
      <c r="V655" s="24">
        <v>50.154600000000002</v>
      </c>
      <c r="W655" s="24">
        <v>0</v>
      </c>
      <c r="X655" s="24">
        <v>6.0000000000000001E-3</v>
      </c>
      <c r="Y655" s="24">
        <v>-3.0800000000000001E-2</v>
      </c>
      <c r="Z655" s="24">
        <v>0.27200000000000002</v>
      </c>
      <c r="AA655" s="24">
        <v>4.1464999999999996</v>
      </c>
      <c r="AB655">
        <f t="shared" si="58"/>
        <v>0</v>
      </c>
      <c r="AC655" s="14">
        <f t="shared" si="59"/>
        <v>0.41557622463727295</v>
      </c>
    </row>
    <row r="656" spans="1:29" s="15" customFormat="1" x14ac:dyDescent="0.2">
      <c r="A656" s="24" t="s">
        <v>102</v>
      </c>
      <c r="B656" s="24" t="s">
        <v>160</v>
      </c>
      <c r="C656" s="24">
        <v>5.8045</v>
      </c>
      <c r="D656" s="24">
        <v>-0.64759999999999995</v>
      </c>
      <c r="E656" s="24">
        <v>0</v>
      </c>
      <c r="F656" s="24">
        <v>0.41599999999999998</v>
      </c>
      <c r="G656" s="24">
        <v>0</v>
      </c>
      <c r="H656" s="24">
        <v>1.1182000000000001</v>
      </c>
      <c r="I656" s="24">
        <v>0</v>
      </c>
      <c r="J656" s="24">
        <v>0</v>
      </c>
      <c r="K656" s="24">
        <v>-2.0000000000000001E-4</v>
      </c>
      <c r="L656" s="24">
        <v>-0.84009999999999996</v>
      </c>
      <c r="M656" s="24">
        <v>-2.8929</v>
      </c>
      <c r="N656" s="24">
        <v>3.6943999999999999</v>
      </c>
      <c r="O656" s="24">
        <v>0.48320000000000002</v>
      </c>
      <c r="P656" s="24" t="s">
        <v>172</v>
      </c>
      <c r="Q656" s="24">
        <v>-0.72550000000000003</v>
      </c>
      <c r="R656" s="24">
        <v>-6.9596999999999998</v>
      </c>
      <c r="S656" s="24">
        <v>400.10399999999998</v>
      </c>
      <c r="T656" s="24">
        <v>400.70100000000002</v>
      </c>
      <c r="U656" s="24">
        <v>2.95</v>
      </c>
      <c r="V656" s="24">
        <v>50.214199999999998</v>
      </c>
      <c r="W656" s="24">
        <v>0</v>
      </c>
      <c r="X656" s="24">
        <v>6.4999999999999997E-3</v>
      </c>
      <c r="Y656" s="24">
        <v>-4.5199999999999997E-2</v>
      </c>
      <c r="Z656" s="24">
        <v>0.26779999999999998</v>
      </c>
      <c r="AA656" s="24">
        <v>4.7563000000000004</v>
      </c>
      <c r="AB656">
        <f t="shared" si="58"/>
        <v>0</v>
      </c>
      <c r="AC656" s="14">
        <f t="shared" si="59"/>
        <v>0.41599999999999998</v>
      </c>
    </row>
    <row r="657" spans="1:29" s="15" customFormat="1" x14ac:dyDescent="0.2">
      <c r="A657" s="24" t="s">
        <v>102</v>
      </c>
      <c r="B657" s="24" t="s">
        <v>160</v>
      </c>
      <c r="C657" s="24">
        <v>6.7775999999999996</v>
      </c>
      <c r="D657" s="24">
        <v>-0.62539999999999996</v>
      </c>
      <c r="E657" s="24">
        <v>2.5863999999999998</v>
      </c>
      <c r="F657" s="24">
        <v>0.41599999999999998</v>
      </c>
      <c r="G657" s="24">
        <v>0</v>
      </c>
      <c r="H657" s="24">
        <v>1.0789</v>
      </c>
      <c r="I657" s="24">
        <v>0</v>
      </c>
      <c r="J657" s="24">
        <v>0</v>
      </c>
      <c r="K657" s="24">
        <v>-3.32E-2</v>
      </c>
      <c r="L657" s="24">
        <v>-0.9657</v>
      </c>
      <c r="M657" s="24">
        <v>-1.9715</v>
      </c>
      <c r="N657" s="24">
        <v>3.7562000000000002</v>
      </c>
      <c r="O657" s="24">
        <v>0.48980000000000001</v>
      </c>
      <c r="P657" s="24" t="s">
        <v>172</v>
      </c>
      <c r="Q657" s="24">
        <v>-0.71179999999999999</v>
      </c>
      <c r="R657" s="24">
        <v>-5.0743</v>
      </c>
      <c r="S657" s="24">
        <v>400.10399999999998</v>
      </c>
      <c r="T657" s="24">
        <v>400.68889999999999</v>
      </c>
      <c r="U657" s="24">
        <v>2.9582000000000002</v>
      </c>
      <c r="V657" s="24">
        <v>50.484200000000001</v>
      </c>
      <c r="W657" s="24">
        <v>0</v>
      </c>
      <c r="X657" s="24">
        <v>6.7000000000000002E-3</v>
      </c>
      <c r="Y657" s="24">
        <v>-5.8599999999999999E-2</v>
      </c>
      <c r="Z657" s="24">
        <v>0.219</v>
      </c>
      <c r="AA657" s="24">
        <v>5.1585999999999999</v>
      </c>
      <c r="AB657">
        <f t="shared" si="58"/>
        <v>0</v>
      </c>
      <c r="AC657" s="14">
        <f t="shared" si="59"/>
        <v>0.41557622463727295</v>
      </c>
    </row>
    <row r="658" spans="1:29" s="15" customFormat="1" x14ac:dyDescent="0.2">
      <c r="A658" s="24" t="s">
        <v>102</v>
      </c>
      <c r="B658" s="24" t="s">
        <v>160</v>
      </c>
      <c r="C658" s="24">
        <v>7.7488000000000001</v>
      </c>
      <c r="D658" s="24">
        <v>-0.56059999999999999</v>
      </c>
      <c r="E658" s="24">
        <v>4.9968000000000004</v>
      </c>
      <c r="F658" s="24">
        <v>0.41599999999999998</v>
      </c>
      <c r="G658" s="24">
        <v>0</v>
      </c>
      <c r="H658" s="24">
        <v>0.96499999999999997</v>
      </c>
      <c r="I658" s="24">
        <v>0</v>
      </c>
      <c r="J658" s="24">
        <v>0</v>
      </c>
      <c r="K658" s="24">
        <v>-6.3399999999999998E-2</v>
      </c>
      <c r="L658" s="24">
        <v>-1.1012999999999999</v>
      </c>
      <c r="M658" s="24">
        <v>-1.0629</v>
      </c>
      <c r="N658" s="24">
        <v>3.7766000000000002</v>
      </c>
      <c r="O658" s="24">
        <v>0.46860000000000002</v>
      </c>
      <c r="P658" s="24" t="s">
        <v>172</v>
      </c>
      <c r="Q658" s="24">
        <v>-0.69910000000000005</v>
      </c>
      <c r="R658" s="24">
        <v>-2.9470000000000001</v>
      </c>
      <c r="S658" s="24">
        <v>400.10399999999998</v>
      </c>
      <c r="T658" s="24">
        <v>400.67790000000002</v>
      </c>
      <c r="U658" s="24">
        <v>2.9870999999999999</v>
      </c>
      <c r="V658" s="24">
        <v>51.015900000000002</v>
      </c>
      <c r="W658" s="24">
        <v>0</v>
      </c>
      <c r="X658" s="24">
        <v>6.4000000000000003E-3</v>
      </c>
      <c r="Y658" s="24">
        <v>-6.8000000000000005E-2</v>
      </c>
      <c r="Z658" s="24">
        <v>0.13919999999999999</v>
      </c>
      <c r="AA658" s="24">
        <v>5.3933999999999997</v>
      </c>
      <c r="AB658">
        <f t="shared" si="58"/>
        <v>0</v>
      </c>
      <c r="AC658" s="14">
        <f t="shared" si="59"/>
        <v>0.4144190187209239</v>
      </c>
    </row>
    <row r="659" spans="1:29" s="15" customFormat="1" x14ac:dyDescent="0.2">
      <c r="A659" s="24" t="s">
        <v>102</v>
      </c>
      <c r="B659" s="24" t="s">
        <v>160</v>
      </c>
      <c r="C659" s="24">
        <v>8.7166999999999994</v>
      </c>
      <c r="D659" s="24">
        <v>-0.45760000000000001</v>
      </c>
      <c r="E659" s="24">
        <v>7.0670999999999999</v>
      </c>
      <c r="F659" s="24">
        <v>0.41599999999999998</v>
      </c>
      <c r="G659" s="24">
        <v>0</v>
      </c>
      <c r="H659" s="24">
        <v>0.78559999999999997</v>
      </c>
      <c r="I659" s="24">
        <v>0</v>
      </c>
      <c r="J659" s="24">
        <v>0</v>
      </c>
      <c r="K659" s="24">
        <v>-8.8900000000000007E-2</v>
      </c>
      <c r="L659" s="24">
        <v>-1.2057</v>
      </c>
      <c r="M659" s="24">
        <v>-0.2112</v>
      </c>
      <c r="N659" s="24">
        <v>3.7511999999999999</v>
      </c>
      <c r="O659" s="24">
        <v>0.42070000000000002</v>
      </c>
      <c r="P659" s="24" t="s">
        <v>172</v>
      </c>
      <c r="Q659" s="24">
        <v>-0.69189999999999996</v>
      </c>
      <c r="R659" s="24">
        <v>-0.75849999999999995</v>
      </c>
      <c r="S659" s="24">
        <v>400.10399999999998</v>
      </c>
      <c r="T659" s="24">
        <v>400.67099999999999</v>
      </c>
      <c r="U659" s="24">
        <v>3.0343</v>
      </c>
      <c r="V659" s="24">
        <v>51.785800000000002</v>
      </c>
      <c r="W659" s="24">
        <v>0</v>
      </c>
      <c r="X659" s="24">
        <v>5.4999999999999997E-3</v>
      </c>
      <c r="Y659" s="24">
        <v>-7.1999999999999995E-2</v>
      </c>
      <c r="Z659" s="24">
        <v>4.7699999999999999E-2</v>
      </c>
      <c r="AA659" s="24">
        <v>5.4730999999999996</v>
      </c>
      <c r="AB659">
        <f t="shared" si="58"/>
        <v>0</v>
      </c>
      <c r="AC659" s="14">
        <f t="shared" si="59"/>
        <v>0.41283954312643389</v>
      </c>
    </row>
    <row r="660" spans="1:29" s="15" customFormat="1" x14ac:dyDescent="0.2">
      <c r="A660" s="24" t="s">
        <v>102</v>
      </c>
      <c r="B660" s="24" t="s">
        <v>160</v>
      </c>
      <c r="C660" s="24">
        <v>9.6850000000000005</v>
      </c>
      <c r="D660" s="24">
        <v>-0.32300000000000001</v>
      </c>
      <c r="E660" s="24">
        <v>8.6621000000000006</v>
      </c>
      <c r="F660" s="24">
        <v>0.41599999999999998</v>
      </c>
      <c r="G660" s="24">
        <v>1E-4</v>
      </c>
      <c r="H660" s="24">
        <v>0.55379999999999996</v>
      </c>
      <c r="I660" s="24">
        <v>0</v>
      </c>
      <c r="J660" s="24">
        <v>0</v>
      </c>
      <c r="K660" s="24">
        <v>-0.1079</v>
      </c>
      <c r="L660" s="24">
        <v>-1.2526999999999999</v>
      </c>
      <c r="M660" s="24">
        <v>0.60470000000000002</v>
      </c>
      <c r="N660" s="24">
        <v>3.6938</v>
      </c>
      <c r="O660" s="24">
        <v>0.34539999999999998</v>
      </c>
      <c r="P660" s="24" t="s">
        <v>172</v>
      </c>
      <c r="Q660" s="24">
        <v>-0.69169999999999998</v>
      </c>
      <c r="R660" s="24">
        <v>1.3927</v>
      </c>
      <c r="S660" s="24">
        <v>400.10399999999998</v>
      </c>
      <c r="T660" s="24">
        <v>400.66969999999998</v>
      </c>
      <c r="U660" s="24">
        <v>3.0918999999999999</v>
      </c>
      <c r="V660" s="24">
        <v>52.691499999999998</v>
      </c>
      <c r="W660" s="24">
        <v>0</v>
      </c>
      <c r="X660" s="24">
        <v>4.3E-3</v>
      </c>
      <c r="Y660" s="24">
        <v>-7.1300000000000002E-2</v>
      </c>
      <c r="Z660" s="24">
        <v>-3.9600000000000003E-2</v>
      </c>
      <c r="AA660" s="24">
        <v>5.3398000000000003</v>
      </c>
      <c r="AB660">
        <f t="shared" si="58"/>
        <v>-1.377302365612372E-2</v>
      </c>
      <c r="AC660" s="14">
        <f t="shared" si="59"/>
        <v>0.41125499023065853</v>
      </c>
    </row>
    <row r="661" spans="1:29" s="15" customFormat="1" x14ac:dyDescent="0.2">
      <c r="A661" s="24" t="s">
        <v>102</v>
      </c>
      <c r="B661" s="24" t="s">
        <v>160</v>
      </c>
      <c r="C661" s="24">
        <v>10.645899999999999</v>
      </c>
      <c r="D661" s="24">
        <v>-0.1671</v>
      </c>
      <c r="E661" s="24">
        <v>9.6597000000000008</v>
      </c>
      <c r="F661" s="24">
        <v>0.41599999999999998</v>
      </c>
      <c r="G661" s="24">
        <v>2.0000000000000001E-4</v>
      </c>
      <c r="H661" s="24">
        <v>0.28589999999999999</v>
      </c>
      <c r="I661" s="24">
        <v>0</v>
      </c>
      <c r="J661" s="24">
        <v>0</v>
      </c>
      <c r="K661" s="24">
        <v>-0.1197</v>
      </c>
      <c r="L661" s="24">
        <v>-1.2413000000000001</v>
      </c>
      <c r="M661" s="24">
        <v>1.4288000000000001</v>
      </c>
      <c r="N661" s="24">
        <v>3.6316000000000002</v>
      </c>
      <c r="O661" s="24">
        <v>0.24299999999999999</v>
      </c>
      <c r="P661" s="24" t="s">
        <v>172</v>
      </c>
      <c r="Q661" s="24">
        <v>-0.6976</v>
      </c>
      <c r="R661" s="24">
        <v>3.4666999999999999</v>
      </c>
      <c r="S661" s="24">
        <v>400.10399999999998</v>
      </c>
      <c r="T661" s="24">
        <v>400.673</v>
      </c>
      <c r="U661" s="24">
        <v>3.1497000000000002</v>
      </c>
      <c r="V661" s="24">
        <v>53.579000000000001</v>
      </c>
      <c r="W661" s="24">
        <v>0</v>
      </c>
      <c r="X661" s="24">
        <v>3.3E-3</v>
      </c>
      <c r="Y661" s="24">
        <v>-6.8900000000000003E-2</v>
      </c>
      <c r="Z661" s="24">
        <v>-0.1163</v>
      </c>
      <c r="AA661" s="24">
        <v>4.8813000000000004</v>
      </c>
      <c r="AB661">
        <f t="shared" si="58"/>
        <v>-2.7546045720505861E-2</v>
      </c>
      <c r="AC661" s="14">
        <f t="shared" si="59"/>
        <v>0.41010184185897608</v>
      </c>
    </row>
    <row r="662" spans="1:29" s="15" customFormat="1" x14ac:dyDescent="0.2">
      <c r="A662" s="24" t="s">
        <v>102</v>
      </c>
      <c r="B662" s="24" t="s">
        <v>160</v>
      </c>
      <c r="C662" s="24">
        <v>11.604799999999999</v>
      </c>
      <c r="D662" s="24">
        <v>0</v>
      </c>
      <c r="E662" s="24">
        <v>10</v>
      </c>
      <c r="F662" s="24">
        <v>0.41599999999999998</v>
      </c>
      <c r="G662" s="24">
        <v>2.0000000000000001E-4</v>
      </c>
      <c r="H662" s="24">
        <v>-5.9999999999999995E-4</v>
      </c>
      <c r="I662" s="24">
        <v>0</v>
      </c>
      <c r="J662" s="24">
        <v>0</v>
      </c>
      <c r="K662" s="24">
        <v>-0.1237</v>
      </c>
      <c r="L662" s="24">
        <v>-1.1919</v>
      </c>
      <c r="M662" s="24">
        <v>2.2791000000000001</v>
      </c>
      <c r="N662" s="24">
        <v>3.5933999999999999</v>
      </c>
      <c r="O662" s="24">
        <v>0.11799999999999999</v>
      </c>
      <c r="P662" s="24" t="s">
        <v>172</v>
      </c>
      <c r="Q662" s="24">
        <v>-0.70669999999999999</v>
      </c>
      <c r="R662" s="24">
        <v>5.4291999999999998</v>
      </c>
      <c r="S662" s="24">
        <v>400.10399999999998</v>
      </c>
      <c r="T662" s="24">
        <v>400.6789</v>
      </c>
      <c r="U662" s="24">
        <v>3.1978</v>
      </c>
      <c r="V662" s="24">
        <v>54.291899999999998</v>
      </c>
      <c r="W662" s="24">
        <v>0</v>
      </c>
      <c r="X662" s="24">
        <v>3.0999999999999999E-3</v>
      </c>
      <c r="Y662" s="24">
        <v>-6.8699999999999997E-2</v>
      </c>
      <c r="Z662" s="24">
        <v>-0.1867</v>
      </c>
      <c r="AA662" s="24">
        <v>4.0034999999999998</v>
      </c>
      <c r="AB662">
        <f t="shared" si="58"/>
        <v>-2.7546045720505861E-2</v>
      </c>
      <c r="AC662" s="14">
        <f t="shared" si="59"/>
        <v>0.40968002525307851</v>
      </c>
    </row>
    <row r="663" spans="1:29" s="15" customFormat="1" x14ac:dyDescent="0.2">
      <c r="A663" s="24" t="s">
        <v>102</v>
      </c>
      <c r="B663" s="24" t="s">
        <v>160</v>
      </c>
      <c r="C663" s="24">
        <v>12.563800000000001</v>
      </c>
      <c r="D663" s="24">
        <v>0.1671</v>
      </c>
      <c r="E663" s="24">
        <v>9.6597000000000008</v>
      </c>
      <c r="F663" s="24">
        <v>0.41599999999999998</v>
      </c>
      <c r="G663" s="24">
        <v>1E-4</v>
      </c>
      <c r="H663" s="24">
        <v>-0.28720000000000001</v>
      </c>
      <c r="I663" s="24">
        <v>0</v>
      </c>
      <c r="J663" s="24">
        <v>0</v>
      </c>
      <c r="K663" s="24">
        <v>-0.1198</v>
      </c>
      <c r="L663" s="24">
        <v>-1.1326000000000001</v>
      </c>
      <c r="M663" s="24">
        <v>3.1208999999999998</v>
      </c>
      <c r="N663" s="24">
        <v>3.5964</v>
      </c>
      <c r="O663" s="24">
        <v>-0.02</v>
      </c>
      <c r="P663" s="24" t="s">
        <v>172</v>
      </c>
      <c r="Q663" s="24">
        <v>-0.71599999999999997</v>
      </c>
      <c r="R663" s="24">
        <v>7.2053000000000003</v>
      </c>
      <c r="S663" s="24">
        <v>400.10399999999998</v>
      </c>
      <c r="T663" s="24">
        <v>400.68529999999998</v>
      </c>
      <c r="U663" s="24">
        <v>3.2292999999999998</v>
      </c>
      <c r="V663" s="24">
        <v>54.7194</v>
      </c>
      <c r="W663" s="24">
        <v>0</v>
      </c>
      <c r="X663" s="24">
        <v>3.7000000000000002E-3</v>
      </c>
      <c r="Y663" s="24">
        <v>-7.3800000000000004E-2</v>
      </c>
      <c r="Z663" s="24">
        <v>-0.25900000000000001</v>
      </c>
      <c r="AA663" s="24">
        <v>2.7174</v>
      </c>
      <c r="AB663">
        <f t="shared" si="58"/>
        <v>-1.377302365612372E-2</v>
      </c>
      <c r="AC663" s="14">
        <f t="shared" si="59"/>
        <v>0.41010184185897608</v>
      </c>
    </row>
    <row r="664" spans="1:29" s="15" customFormat="1" x14ac:dyDescent="0.2">
      <c r="A664" s="24" t="s">
        <v>102</v>
      </c>
      <c r="B664" s="24" t="s">
        <v>160</v>
      </c>
      <c r="C664" s="24">
        <v>13.524699999999999</v>
      </c>
      <c r="D664" s="24">
        <v>0.32290000000000002</v>
      </c>
      <c r="E664" s="24">
        <v>8.6621000000000006</v>
      </c>
      <c r="F664" s="24">
        <v>0.41599999999999998</v>
      </c>
      <c r="G664" s="24">
        <v>0</v>
      </c>
      <c r="H664" s="24">
        <v>-0.55549999999999999</v>
      </c>
      <c r="I664" s="24">
        <v>0</v>
      </c>
      <c r="J664" s="24">
        <v>-1E-4</v>
      </c>
      <c r="K664" s="24">
        <v>-0.108</v>
      </c>
      <c r="L664" s="24">
        <v>-1.0835999999999999</v>
      </c>
      <c r="M664" s="24">
        <v>3.8717999999999999</v>
      </c>
      <c r="N664" s="24">
        <v>3.6383000000000001</v>
      </c>
      <c r="O664" s="24">
        <v>-0.157</v>
      </c>
      <c r="P664" s="24" t="s">
        <v>172</v>
      </c>
      <c r="Q664" s="24">
        <v>-0.72399999999999998</v>
      </c>
      <c r="R664" s="24">
        <v>8.6667000000000005</v>
      </c>
      <c r="S664" s="24">
        <v>400.10399999999998</v>
      </c>
      <c r="T664" s="24">
        <v>400.69119999999998</v>
      </c>
      <c r="U664" s="24">
        <v>3.2414999999999998</v>
      </c>
      <c r="V664" s="24">
        <v>54.823599999999999</v>
      </c>
      <c r="W664" s="24">
        <v>0</v>
      </c>
      <c r="X664" s="24">
        <v>5.0000000000000001E-3</v>
      </c>
      <c r="Y664" s="24">
        <v>-8.4900000000000003E-2</v>
      </c>
      <c r="Z664" s="24">
        <v>-0.3377</v>
      </c>
      <c r="AA664" s="24">
        <v>1.1858</v>
      </c>
      <c r="AB664">
        <f t="shared" si="58"/>
        <v>0</v>
      </c>
      <c r="AC664" s="14">
        <f t="shared" si="59"/>
        <v>0.41125499023065853</v>
      </c>
    </row>
    <row r="665" spans="1:29" s="15" customFormat="1" x14ac:dyDescent="0.2">
      <c r="A665" s="24" t="s">
        <v>102</v>
      </c>
      <c r="B665" s="24" t="s">
        <v>160</v>
      </c>
      <c r="C665" s="24">
        <v>14.488899999999999</v>
      </c>
      <c r="D665" s="24">
        <v>0.45689999999999997</v>
      </c>
      <c r="E665" s="24">
        <v>7.0750000000000002</v>
      </c>
      <c r="F665" s="24">
        <v>0.41599999999999998</v>
      </c>
      <c r="G665" s="24">
        <v>-1E-4</v>
      </c>
      <c r="H665" s="24">
        <v>-0.78739999999999999</v>
      </c>
      <c r="I665" s="24">
        <v>0</v>
      </c>
      <c r="J665" s="24">
        <v>0</v>
      </c>
      <c r="K665" s="24">
        <v>-8.8900000000000007E-2</v>
      </c>
      <c r="L665" s="24">
        <v>-1.0488999999999999</v>
      </c>
      <c r="M665" s="24">
        <v>4.4347000000000003</v>
      </c>
      <c r="N665" s="24">
        <v>3.6983999999999999</v>
      </c>
      <c r="O665" s="24">
        <v>-0.27850000000000003</v>
      </c>
      <c r="P665" s="24" t="s">
        <v>172</v>
      </c>
      <c r="Q665" s="24">
        <v>-0.73029999999999995</v>
      </c>
      <c r="R665" s="24">
        <v>9.6599000000000004</v>
      </c>
      <c r="S665" s="24">
        <v>400.10399999999998</v>
      </c>
      <c r="T665" s="24">
        <v>400.6968</v>
      </c>
      <c r="U665" s="24">
        <v>3.2353999999999998</v>
      </c>
      <c r="V665" s="24">
        <v>54.637099999999997</v>
      </c>
      <c r="W665" s="24">
        <v>0</v>
      </c>
      <c r="X665" s="24">
        <v>6.4000000000000003E-3</v>
      </c>
      <c r="Y665" s="24">
        <v>-9.9400000000000002E-2</v>
      </c>
      <c r="Z665" s="24">
        <v>-0.41770000000000002</v>
      </c>
      <c r="AA665" s="24">
        <v>-0.30590000000000001</v>
      </c>
      <c r="AB665">
        <f t="shared" si="58"/>
        <v>1.377302365612372E-2</v>
      </c>
      <c r="AC665" s="14">
        <f t="shared" si="59"/>
        <v>0.41283248229143099</v>
      </c>
    </row>
    <row r="666" spans="1:29" s="15" customFormat="1" x14ac:dyDescent="0.2">
      <c r="A666" s="24" t="s">
        <v>102</v>
      </c>
      <c r="B666" s="24" t="s">
        <v>160</v>
      </c>
      <c r="C666" s="24">
        <v>15.460900000000001</v>
      </c>
      <c r="D666" s="24">
        <v>0.56020000000000003</v>
      </c>
      <c r="E666" s="24">
        <v>4.9968000000000004</v>
      </c>
      <c r="F666" s="24">
        <v>0.41599999999999998</v>
      </c>
      <c r="G666" s="24">
        <v>-2.0000000000000001E-4</v>
      </c>
      <c r="H666" s="24">
        <v>-0.9667</v>
      </c>
      <c r="I666" s="24">
        <v>0</v>
      </c>
      <c r="J666" s="24">
        <v>0</v>
      </c>
      <c r="K666" s="24">
        <v>-6.3299999999999995E-2</v>
      </c>
      <c r="L666" s="24">
        <v>-1.0190999999999999</v>
      </c>
      <c r="M666" s="24">
        <v>4.7347999999999999</v>
      </c>
      <c r="N666" s="24">
        <v>3.7477999999999998</v>
      </c>
      <c r="O666" s="24">
        <v>-0.3735</v>
      </c>
      <c r="P666" s="24" t="s">
        <v>172</v>
      </c>
      <c r="Q666" s="24">
        <v>-0.7349</v>
      </c>
      <c r="R666" s="24">
        <v>10.0579</v>
      </c>
      <c r="S666" s="24">
        <v>400.10399999999998</v>
      </c>
      <c r="T666" s="24">
        <v>400.70299999999997</v>
      </c>
      <c r="U666" s="24">
        <v>3.2145999999999999</v>
      </c>
      <c r="V666" s="24">
        <v>54.235900000000001</v>
      </c>
      <c r="W666" s="24">
        <v>0</v>
      </c>
      <c r="X666" s="24">
        <v>7.4000000000000003E-3</v>
      </c>
      <c r="Y666" s="24">
        <v>-0.11269999999999999</v>
      </c>
      <c r="Z666" s="24">
        <v>-0.4849</v>
      </c>
      <c r="AA666" s="24">
        <v>-1.4500999999999999</v>
      </c>
      <c r="AB666">
        <f t="shared" si="58"/>
        <v>2.7546045720505861E-2</v>
      </c>
      <c r="AC666" s="14">
        <f t="shared" si="59"/>
        <v>0.4144190187209239</v>
      </c>
    </row>
    <row r="667" spans="1:29" s="15" customFormat="1" x14ac:dyDescent="0.2">
      <c r="A667" s="24" t="s">
        <v>102</v>
      </c>
      <c r="B667" s="24" t="s">
        <v>160</v>
      </c>
      <c r="C667" s="24">
        <v>16.432099999999998</v>
      </c>
      <c r="D667" s="24">
        <v>0.62490000000000001</v>
      </c>
      <c r="E667" s="24">
        <v>2.5863999999999998</v>
      </c>
      <c r="F667" s="24">
        <v>0.41599999999999998</v>
      </c>
      <c r="G667" s="24">
        <v>-2.0000000000000001E-4</v>
      </c>
      <c r="H667" s="24">
        <v>-1.08</v>
      </c>
      <c r="I667" s="24">
        <v>0</v>
      </c>
      <c r="J667" s="24">
        <v>0</v>
      </c>
      <c r="K667" s="24">
        <v>-3.2800000000000003E-2</v>
      </c>
      <c r="L667" s="24">
        <v>-0.98170000000000002</v>
      </c>
      <c r="M667" s="24">
        <v>4.7408999999999999</v>
      </c>
      <c r="N667" s="24">
        <v>3.7624</v>
      </c>
      <c r="O667" s="24">
        <v>-0.43709999999999999</v>
      </c>
      <c r="P667" s="24" t="s">
        <v>172</v>
      </c>
      <c r="Q667" s="24">
        <v>-0.73760000000000003</v>
      </c>
      <c r="R667" s="24">
        <v>9.8045000000000009</v>
      </c>
      <c r="S667" s="24">
        <v>400.10399999999998</v>
      </c>
      <c r="T667" s="24">
        <v>400.71</v>
      </c>
      <c r="U667" s="24">
        <v>3.1837</v>
      </c>
      <c r="V667" s="24">
        <v>53.706200000000003</v>
      </c>
      <c r="W667" s="24">
        <v>0</v>
      </c>
      <c r="X667" s="24">
        <v>7.7000000000000002E-3</v>
      </c>
      <c r="Y667" s="24">
        <v>-0.1196</v>
      </c>
      <c r="Z667" s="24">
        <v>-0.52239999999999998</v>
      </c>
      <c r="AA667" s="24">
        <v>-2.0398000000000001</v>
      </c>
      <c r="AB667">
        <f t="shared" si="58"/>
        <v>2.7546045720505861E-2</v>
      </c>
      <c r="AC667" s="14">
        <f t="shared" si="59"/>
        <v>0.41557622463727295</v>
      </c>
    </row>
    <row r="668" spans="1:29" s="15" customFormat="1" x14ac:dyDescent="0.2">
      <c r="A668" s="24" t="s">
        <v>102</v>
      </c>
      <c r="B668" s="24" t="s">
        <v>160</v>
      </c>
      <c r="C668" s="24">
        <v>17.4053</v>
      </c>
      <c r="D668" s="24">
        <v>0.64690000000000003</v>
      </c>
      <c r="E668" s="24">
        <v>0</v>
      </c>
      <c r="F668" s="24">
        <v>0.41599999999999998</v>
      </c>
      <c r="G668" s="24">
        <v>-2.0000000000000001E-4</v>
      </c>
      <c r="H668" s="24">
        <v>-1.1184000000000001</v>
      </c>
      <c r="I668" s="24">
        <v>0</v>
      </c>
      <c r="J668" s="24">
        <v>0</v>
      </c>
      <c r="K668" s="24">
        <v>2.0000000000000001E-4</v>
      </c>
      <c r="L668" s="24">
        <v>-0.93330000000000002</v>
      </c>
      <c r="M668" s="24">
        <v>4.4611000000000001</v>
      </c>
      <c r="N668" s="24">
        <v>3.7330999999999999</v>
      </c>
      <c r="O668" s="24">
        <v>-0.47</v>
      </c>
      <c r="P668" s="24" t="s">
        <v>172</v>
      </c>
      <c r="Q668" s="24">
        <v>-0.73709999999999998</v>
      </c>
      <c r="R668" s="24">
        <v>8.9280000000000008</v>
      </c>
      <c r="S668" s="24">
        <v>400.10399999999998</v>
      </c>
      <c r="T668" s="24">
        <v>400.71699999999998</v>
      </c>
      <c r="U668" s="24">
        <v>3.1478000000000002</v>
      </c>
      <c r="V668" s="24">
        <v>53.119</v>
      </c>
      <c r="W668" s="24">
        <v>0</v>
      </c>
      <c r="X668" s="24">
        <v>7.3000000000000001E-3</v>
      </c>
      <c r="Y668" s="24">
        <v>-0.11700000000000001</v>
      </c>
      <c r="Z668" s="24">
        <v>-0.51939999999999997</v>
      </c>
      <c r="AA668" s="24">
        <v>-2.0520999999999998</v>
      </c>
      <c r="AB668">
        <f t="shared" si="58"/>
        <v>2.7546045720505861E-2</v>
      </c>
      <c r="AC668" s="14">
        <f t="shared" si="59"/>
        <v>0.41599999999999998</v>
      </c>
    </row>
    <row r="669" spans="1:29" s="15" customFormat="1" x14ac:dyDescent="0.2">
      <c r="A669" s="24" t="s">
        <v>102</v>
      </c>
      <c r="B669" s="24" t="s">
        <v>160</v>
      </c>
      <c r="C669" s="24">
        <v>18.378399999999999</v>
      </c>
      <c r="D669" s="24">
        <v>0.62470000000000003</v>
      </c>
      <c r="E669" s="24">
        <v>-2.5863999999999998</v>
      </c>
      <c r="F669" s="24">
        <v>0.41599999999999998</v>
      </c>
      <c r="G669" s="24">
        <v>-2.0000000000000001E-4</v>
      </c>
      <c r="H669" s="24">
        <v>-1.079</v>
      </c>
      <c r="I669" s="24">
        <v>0</v>
      </c>
      <c r="J669" s="24">
        <v>0</v>
      </c>
      <c r="K669" s="24">
        <v>3.32E-2</v>
      </c>
      <c r="L669" s="24">
        <v>-0.8841</v>
      </c>
      <c r="M669" s="24">
        <v>3.9195000000000002</v>
      </c>
      <c r="N669" s="24">
        <v>3.6682000000000001</v>
      </c>
      <c r="O669" s="24">
        <v>-0.47589999999999999</v>
      </c>
      <c r="P669" s="24" t="s">
        <v>172</v>
      </c>
      <c r="Q669" s="24">
        <v>-0.73199999999999998</v>
      </c>
      <c r="R669" s="24">
        <v>7.5190999999999999</v>
      </c>
      <c r="S669" s="24">
        <v>400.10399999999998</v>
      </c>
      <c r="T669" s="24">
        <v>400.72219999999999</v>
      </c>
      <c r="U669" s="24">
        <v>3.1116000000000001</v>
      </c>
      <c r="V669" s="24">
        <v>52.524099999999997</v>
      </c>
      <c r="W669" s="24">
        <v>0</v>
      </c>
      <c r="X669" s="24">
        <v>6.6E-3</v>
      </c>
      <c r="Y669" s="24">
        <v>-0.1045</v>
      </c>
      <c r="Z669" s="24">
        <v>-0.47649999999999998</v>
      </c>
      <c r="AA669" s="24">
        <v>-1.6467000000000001</v>
      </c>
      <c r="AB669">
        <f t="shared" si="58"/>
        <v>2.7546045720505861E-2</v>
      </c>
      <c r="AC669" s="14">
        <f t="shared" si="59"/>
        <v>0.41557622463727295</v>
      </c>
    </row>
    <row r="670" spans="1:29" s="15" customFormat="1" x14ac:dyDescent="0.2">
      <c r="A670" s="24" t="s">
        <v>102</v>
      </c>
      <c r="B670" s="24" t="s">
        <v>160</v>
      </c>
      <c r="C670" s="24">
        <v>19.349599999999999</v>
      </c>
      <c r="D670" s="24">
        <v>0.55989999999999995</v>
      </c>
      <c r="E670" s="24">
        <v>-4.9968000000000004</v>
      </c>
      <c r="F670" s="24">
        <v>0.41599999999999998</v>
      </c>
      <c r="G670" s="24">
        <v>-2.0000000000000001E-4</v>
      </c>
      <c r="H670" s="24">
        <v>-0.96509999999999996</v>
      </c>
      <c r="I670" s="24">
        <v>0</v>
      </c>
      <c r="J670" s="24">
        <v>0</v>
      </c>
      <c r="K670" s="24">
        <v>6.3500000000000001E-2</v>
      </c>
      <c r="L670" s="24">
        <v>-0.85199999999999998</v>
      </c>
      <c r="M670" s="24">
        <v>3.1352000000000002</v>
      </c>
      <c r="N670" s="24">
        <v>3.5870000000000002</v>
      </c>
      <c r="O670" s="24">
        <v>-0.45779999999999998</v>
      </c>
      <c r="P670" s="24" t="s">
        <v>172</v>
      </c>
      <c r="Q670" s="24">
        <v>-0.72189999999999999</v>
      </c>
      <c r="R670" s="24">
        <v>5.6897000000000002</v>
      </c>
      <c r="S670" s="24">
        <v>400.10399999999998</v>
      </c>
      <c r="T670" s="24">
        <v>400.72370000000001</v>
      </c>
      <c r="U670" s="24">
        <v>3.0794999999999999</v>
      </c>
      <c r="V670" s="24">
        <v>51.957299999999996</v>
      </c>
      <c r="W670" s="24">
        <v>0</v>
      </c>
      <c r="X670" s="24">
        <v>6.0000000000000001E-3</v>
      </c>
      <c r="Y670" s="24">
        <v>-8.4699999999999998E-2</v>
      </c>
      <c r="Z670" s="24">
        <v>-0.40560000000000002</v>
      </c>
      <c r="AA670" s="24">
        <v>-1.08</v>
      </c>
      <c r="AB670">
        <f t="shared" si="58"/>
        <v>2.7546045720505861E-2</v>
      </c>
      <c r="AC670" s="14">
        <f t="shared" si="59"/>
        <v>0.4144190187209239</v>
      </c>
    </row>
    <row r="671" spans="1:29" s="15" customFormat="1" x14ac:dyDescent="0.2">
      <c r="A671" s="24" t="s">
        <v>102</v>
      </c>
      <c r="B671" s="24" t="s">
        <v>160</v>
      </c>
      <c r="C671" s="24">
        <v>20.317499999999999</v>
      </c>
      <c r="D671" s="24">
        <v>0.45689999999999997</v>
      </c>
      <c r="E671" s="24">
        <v>-7.0670999999999999</v>
      </c>
      <c r="F671" s="24">
        <v>0.41599999999999998</v>
      </c>
      <c r="G671" s="24">
        <v>-2.0000000000000001E-4</v>
      </c>
      <c r="H671" s="24">
        <v>-0.78559999999999997</v>
      </c>
      <c r="I671" s="24">
        <v>0</v>
      </c>
      <c r="J671" s="24">
        <v>0</v>
      </c>
      <c r="K671" s="24">
        <v>8.8900000000000007E-2</v>
      </c>
      <c r="L671" s="24">
        <v>-0.85070000000000001</v>
      </c>
      <c r="M671" s="24">
        <v>2.1187999999999998</v>
      </c>
      <c r="N671" s="24">
        <v>3.5102000000000002</v>
      </c>
      <c r="O671" s="24">
        <v>-0.41570000000000001</v>
      </c>
      <c r="P671" s="24" t="s">
        <v>172</v>
      </c>
      <c r="Q671" s="24">
        <v>-0.70850000000000002</v>
      </c>
      <c r="R671" s="24">
        <v>3.5407000000000002</v>
      </c>
      <c r="S671" s="24">
        <v>400.10399999999998</v>
      </c>
      <c r="T671" s="24">
        <v>400.721</v>
      </c>
      <c r="U671" s="24">
        <v>3.0548999999999999</v>
      </c>
      <c r="V671" s="24">
        <v>51.4514</v>
      </c>
      <c r="W671" s="24">
        <v>0</v>
      </c>
      <c r="X671" s="24">
        <v>5.7000000000000002E-3</v>
      </c>
      <c r="Y671" s="24">
        <v>-6.2E-2</v>
      </c>
      <c r="Z671" s="24">
        <v>-0.32390000000000002</v>
      </c>
      <c r="AA671" s="24">
        <v>-0.57909999999999995</v>
      </c>
      <c r="AB671">
        <f t="shared" si="58"/>
        <v>2.7546045720505861E-2</v>
      </c>
      <c r="AC671" s="14">
        <f t="shared" si="59"/>
        <v>0.41283954312643389</v>
      </c>
    </row>
    <row r="672" spans="1:29" s="15" customFormat="1" x14ac:dyDescent="0.2">
      <c r="A672" s="24" t="s">
        <v>102</v>
      </c>
      <c r="B672" s="24" t="s">
        <v>160</v>
      </c>
      <c r="C672" s="24">
        <v>21.285699999999999</v>
      </c>
      <c r="D672" s="24">
        <v>0.32229999999999998</v>
      </c>
      <c r="E672" s="24">
        <v>-8.6621000000000006</v>
      </c>
      <c r="F672" s="24">
        <v>0.41599999999999998</v>
      </c>
      <c r="G672" s="24">
        <v>-2.9999999999999997E-4</v>
      </c>
      <c r="H672" s="24">
        <v>-0.55369999999999997</v>
      </c>
      <c r="I672" s="24">
        <v>0</v>
      </c>
      <c r="J672" s="24">
        <v>0</v>
      </c>
      <c r="K672" s="24">
        <v>0.108</v>
      </c>
      <c r="L672" s="24">
        <v>-0.87860000000000005</v>
      </c>
      <c r="M672" s="24">
        <v>0.89339999999999997</v>
      </c>
      <c r="N672" s="24">
        <v>3.4514</v>
      </c>
      <c r="O672" s="24">
        <v>-0.34749999999999998</v>
      </c>
      <c r="P672" s="24" t="s">
        <v>172</v>
      </c>
      <c r="Q672" s="24">
        <v>-0.6956</v>
      </c>
      <c r="R672" s="24">
        <v>1.1598999999999999</v>
      </c>
      <c r="S672" s="24">
        <v>400.10399999999998</v>
      </c>
      <c r="T672" s="24">
        <v>400.71530000000001</v>
      </c>
      <c r="U672" s="24">
        <v>3.0394999999999999</v>
      </c>
      <c r="V672" s="24">
        <v>51.0381</v>
      </c>
      <c r="W672" s="24">
        <v>0</v>
      </c>
      <c r="X672" s="24">
        <v>5.8999999999999999E-3</v>
      </c>
      <c r="Y672" s="24">
        <v>-4.0599999999999997E-2</v>
      </c>
      <c r="Z672" s="24">
        <v>-0.2445</v>
      </c>
      <c r="AA672" s="24">
        <v>-0.24179999999999999</v>
      </c>
      <c r="AB672">
        <f t="shared" si="58"/>
        <v>4.1319064601405942E-2</v>
      </c>
      <c r="AC672" s="14">
        <f t="shared" si="59"/>
        <v>0.41125499023065853</v>
      </c>
    </row>
    <row r="673" spans="1:29" s="15" customFormat="1" x14ac:dyDescent="0.2">
      <c r="A673" s="24" t="s">
        <v>102</v>
      </c>
      <c r="B673" s="24" t="s">
        <v>160</v>
      </c>
      <c r="C673" s="24">
        <v>22.246600000000001</v>
      </c>
      <c r="D673" s="24">
        <v>0.16639999999999999</v>
      </c>
      <c r="E673" s="24">
        <v>-9.6597000000000008</v>
      </c>
      <c r="F673" s="24">
        <v>0.41599999999999998</v>
      </c>
      <c r="G673" s="24">
        <v>-4.0000000000000002E-4</v>
      </c>
      <c r="H673" s="24">
        <v>-0.28570000000000001</v>
      </c>
      <c r="I673" s="24">
        <v>0</v>
      </c>
      <c r="J673" s="24">
        <v>0</v>
      </c>
      <c r="K673" s="24">
        <v>0.1197</v>
      </c>
      <c r="L673" s="24">
        <v>-0.91679999999999995</v>
      </c>
      <c r="M673" s="24">
        <v>-0.47520000000000001</v>
      </c>
      <c r="N673" s="24">
        <v>3.4146999999999998</v>
      </c>
      <c r="O673" s="24">
        <v>-0.25169999999999998</v>
      </c>
      <c r="P673" s="24" t="s">
        <v>172</v>
      </c>
      <c r="Q673" s="24">
        <v>-0.68779999999999997</v>
      </c>
      <c r="R673" s="24">
        <v>-1.3512</v>
      </c>
      <c r="S673" s="24">
        <v>400.10399999999998</v>
      </c>
      <c r="T673" s="24">
        <v>400.70929999999998</v>
      </c>
      <c r="U673" s="24">
        <v>3.0323000000000002</v>
      </c>
      <c r="V673" s="24">
        <v>50.739400000000003</v>
      </c>
      <c r="W673" s="24">
        <v>0</v>
      </c>
      <c r="X673" s="24">
        <v>6.1999999999999998E-3</v>
      </c>
      <c r="Y673" s="24">
        <v>-2.35E-2</v>
      </c>
      <c r="Z673" s="24">
        <v>-0.1716</v>
      </c>
      <c r="AA673" s="24">
        <v>-1.04E-2</v>
      </c>
      <c r="AB673">
        <f t="shared" si="58"/>
        <v>5.5092078707085719E-2</v>
      </c>
      <c r="AC673" s="14">
        <f t="shared" si="59"/>
        <v>0.41010184185897608</v>
      </c>
    </row>
    <row r="674" spans="1:29" s="15" customFormat="1" x14ac:dyDescent="0.2">
      <c r="A674" s="24" t="s">
        <v>103</v>
      </c>
      <c r="B674" s="24" t="s">
        <v>160</v>
      </c>
      <c r="C674" s="24">
        <v>4.1000000000000003E-3</v>
      </c>
      <c r="D674" s="24">
        <v>-6.9999999999999999E-4</v>
      </c>
      <c r="E674" s="24">
        <v>-10</v>
      </c>
      <c r="F674" s="24">
        <v>0.41599999999999998</v>
      </c>
      <c r="G674" s="24">
        <v>-4.0000000000000002E-4</v>
      </c>
      <c r="H674" s="24">
        <v>8.9999999999999998E-4</v>
      </c>
      <c r="I674" s="24">
        <v>0</v>
      </c>
      <c r="J674" s="24">
        <v>0</v>
      </c>
      <c r="K674" s="24">
        <v>0.1236</v>
      </c>
      <c r="L674" s="24">
        <v>-0.9708</v>
      </c>
      <c r="M674" s="24">
        <v>-1.3794999999999999</v>
      </c>
      <c r="N674" s="24">
        <v>3.4060000000000001</v>
      </c>
      <c r="O674" s="24">
        <v>-0.17749999999999999</v>
      </c>
      <c r="P674" s="24" t="s">
        <v>172</v>
      </c>
      <c r="Q674" s="24">
        <v>-0.69899999999999995</v>
      </c>
      <c r="R674" s="24">
        <v>-3.2061999999999999</v>
      </c>
      <c r="S674" s="24">
        <v>400.10399999999998</v>
      </c>
      <c r="T674" s="24">
        <v>400.75099999999998</v>
      </c>
      <c r="U674" s="24">
        <v>2.8693</v>
      </c>
      <c r="V674" s="24">
        <v>47.811300000000003</v>
      </c>
      <c r="W674" s="24">
        <v>0</v>
      </c>
      <c r="X674" s="24">
        <v>6.7999999999999996E-3</v>
      </c>
      <c r="Y674" s="24">
        <v>-4.8300000000000003E-2</v>
      </c>
      <c r="Z674" s="24">
        <v>-5.4399999999999997E-2</v>
      </c>
      <c r="AA674" s="24">
        <v>-0.18740000000000001</v>
      </c>
      <c r="AB674">
        <f t="shared" si="58"/>
        <v>5.5092078707085719E-2</v>
      </c>
      <c r="AC674" s="14">
        <f t="shared" si="59"/>
        <v>0.40968002525307851</v>
      </c>
    </row>
    <row r="675" spans="1:29" s="15" customFormat="1" x14ac:dyDescent="0.2">
      <c r="A675" s="24" t="s">
        <v>103</v>
      </c>
      <c r="B675" s="24" t="s">
        <v>160</v>
      </c>
      <c r="C675" s="24">
        <v>0.96309999999999996</v>
      </c>
      <c r="D675" s="24">
        <v>-0.1678</v>
      </c>
      <c r="E675" s="24">
        <v>-9.6597000000000008</v>
      </c>
      <c r="F675" s="24">
        <v>0.41599999999999998</v>
      </c>
      <c r="G675" s="24">
        <v>-2.9999999999999997E-4</v>
      </c>
      <c r="H675" s="24">
        <v>0.2873</v>
      </c>
      <c r="I675" s="24">
        <v>0</v>
      </c>
      <c r="J675" s="24">
        <v>0</v>
      </c>
      <c r="K675" s="24">
        <v>0.1197</v>
      </c>
      <c r="L675" s="24">
        <v>-0.9778</v>
      </c>
      <c r="M675" s="24">
        <v>-2.5076000000000001</v>
      </c>
      <c r="N675" s="24">
        <v>3.4013</v>
      </c>
      <c r="O675" s="24">
        <v>-2.93E-2</v>
      </c>
      <c r="P675" s="24" t="s">
        <v>172</v>
      </c>
      <c r="Q675" s="24">
        <v>-0.69699999999999995</v>
      </c>
      <c r="R675" s="24">
        <v>-5.4573</v>
      </c>
      <c r="S675" s="24">
        <v>400.10399999999998</v>
      </c>
      <c r="T675" s="24">
        <v>400.75009999999997</v>
      </c>
      <c r="U675" s="24">
        <v>2.8664999999999998</v>
      </c>
      <c r="V675" s="24">
        <v>47.711599999999997</v>
      </c>
      <c r="W675" s="24">
        <v>0</v>
      </c>
      <c r="X675" s="24">
        <v>7.1999999999999998E-3</v>
      </c>
      <c r="Y675" s="24">
        <v>-3.9899999999999998E-2</v>
      </c>
      <c r="Z675" s="24">
        <v>1.9199999999999998E-2</v>
      </c>
      <c r="AA675" s="24">
        <v>0.86580000000000001</v>
      </c>
      <c r="AB675">
        <f t="shared" si="58"/>
        <v>4.1319064601405942E-2</v>
      </c>
      <c r="AC675" s="14">
        <f t="shared" si="59"/>
        <v>0.41010184185897608</v>
      </c>
    </row>
    <row r="676" spans="1:29" s="15" customFormat="1" x14ac:dyDescent="0.2">
      <c r="A676" s="24" t="s">
        <v>103</v>
      </c>
      <c r="B676" s="24" t="s">
        <v>160</v>
      </c>
      <c r="C676" s="24">
        <v>1.9239999999999999</v>
      </c>
      <c r="D676" s="24">
        <v>-0.32369999999999999</v>
      </c>
      <c r="E676" s="24">
        <v>-8.6621000000000006</v>
      </c>
      <c r="F676" s="24">
        <v>0.41599999999999998</v>
      </c>
      <c r="G676" s="24">
        <v>-2.0000000000000001E-4</v>
      </c>
      <c r="H676" s="24">
        <v>0.55549999999999999</v>
      </c>
      <c r="I676" s="24">
        <v>0</v>
      </c>
      <c r="J676" s="24">
        <v>1E-4</v>
      </c>
      <c r="K676" s="24">
        <v>0.108</v>
      </c>
      <c r="L676" s="24">
        <v>-0.94910000000000005</v>
      </c>
      <c r="M676" s="24">
        <v>-3.2214999999999998</v>
      </c>
      <c r="N676" s="24">
        <v>3.4157000000000002</v>
      </c>
      <c r="O676" s="24">
        <v>0.13100000000000001</v>
      </c>
      <c r="P676" s="24" t="s">
        <v>172</v>
      </c>
      <c r="Q676" s="24">
        <v>-0.69489999999999996</v>
      </c>
      <c r="R676" s="24">
        <v>-7.4032999999999998</v>
      </c>
      <c r="S676" s="24">
        <v>400.10399999999998</v>
      </c>
      <c r="T676" s="24">
        <v>400.74810000000002</v>
      </c>
      <c r="U676" s="24">
        <v>2.8706999999999998</v>
      </c>
      <c r="V676" s="24">
        <v>47.870100000000001</v>
      </c>
      <c r="W676" s="24">
        <v>0</v>
      </c>
      <c r="X676" s="24">
        <v>7.9000000000000008E-3</v>
      </c>
      <c r="Y676" s="24">
        <v>-4.19E-2</v>
      </c>
      <c r="Z676" s="24">
        <v>9.5500000000000002E-2</v>
      </c>
      <c r="AA676" s="24">
        <v>2.1602000000000001</v>
      </c>
      <c r="AB676">
        <f t="shared" si="58"/>
        <v>2.7546045720505861E-2</v>
      </c>
      <c r="AC676" s="14">
        <f t="shared" si="59"/>
        <v>0.41125499023065853</v>
      </c>
    </row>
    <row r="677" spans="1:29" s="15" customFormat="1" x14ac:dyDescent="0.2">
      <c r="A677" s="24" t="s">
        <v>103</v>
      </c>
      <c r="B677" s="24" t="s">
        <v>160</v>
      </c>
      <c r="C677" s="24">
        <v>2.8881000000000001</v>
      </c>
      <c r="D677" s="24">
        <v>-0.45760000000000001</v>
      </c>
      <c r="E677" s="24">
        <v>-7.0750000000000002</v>
      </c>
      <c r="F677" s="24">
        <v>0.41599999999999998</v>
      </c>
      <c r="G677" s="24">
        <v>-1E-4</v>
      </c>
      <c r="H677" s="24">
        <v>0.78739999999999999</v>
      </c>
      <c r="I677" s="24">
        <v>0</v>
      </c>
      <c r="J677" s="24">
        <v>0</v>
      </c>
      <c r="K677" s="24">
        <v>8.8900000000000007E-2</v>
      </c>
      <c r="L677" s="24">
        <v>-0.89459999999999995</v>
      </c>
      <c r="M677" s="24">
        <v>-3.4716999999999998</v>
      </c>
      <c r="N677" s="24">
        <v>3.4538000000000002</v>
      </c>
      <c r="O677" s="24">
        <v>0.2762</v>
      </c>
      <c r="P677" s="24" t="s">
        <v>172</v>
      </c>
      <c r="Q677" s="24">
        <v>-0.69359999999999999</v>
      </c>
      <c r="R677" s="24">
        <v>-8.6576000000000004</v>
      </c>
      <c r="S677" s="24">
        <v>400.10399999999998</v>
      </c>
      <c r="T677" s="24">
        <v>400.74680000000001</v>
      </c>
      <c r="U677" s="24">
        <v>2.8690000000000002</v>
      </c>
      <c r="V677" s="24">
        <v>48.060299999999998</v>
      </c>
      <c r="W677" s="24">
        <v>0</v>
      </c>
      <c r="X677" s="24">
        <v>8.6999999999999994E-3</v>
      </c>
      <c r="Y677" s="24">
        <v>-5.0500000000000003E-2</v>
      </c>
      <c r="Z677" s="24">
        <v>0.1744</v>
      </c>
      <c r="AA677" s="24">
        <v>3.4510000000000001</v>
      </c>
      <c r="AB677">
        <f t="shared" si="58"/>
        <v>1.377302365612372E-2</v>
      </c>
      <c r="AC677" s="14">
        <f t="shared" si="59"/>
        <v>0.41283248229143099</v>
      </c>
    </row>
    <row r="678" spans="1:29" s="15" customFormat="1" x14ac:dyDescent="0.2">
      <c r="A678" s="24" t="s">
        <v>103</v>
      </c>
      <c r="B678" s="24" t="s">
        <v>160</v>
      </c>
      <c r="C678" s="24">
        <v>3.8601999999999999</v>
      </c>
      <c r="D678" s="24">
        <v>-0.56089999999999995</v>
      </c>
      <c r="E678" s="24">
        <v>-4.9968000000000004</v>
      </c>
      <c r="F678" s="24">
        <v>0.41599999999999998</v>
      </c>
      <c r="G678" s="24">
        <v>0</v>
      </c>
      <c r="H678" s="24">
        <v>0.9667</v>
      </c>
      <c r="I678" s="24">
        <v>0</v>
      </c>
      <c r="J678" s="24">
        <v>0</v>
      </c>
      <c r="K678" s="24">
        <v>6.3299999999999995E-2</v>
      </c>
      <c r="L678" s="24">
        <v>-0.84199999999999997</v>
      </c>
      <c r="M678" s="24">
        <v>-3.3490000000000002</v>
      </c>
      <c r="N678" s="24">
        <v>3.5158</v>
      </c>
      <c r="O678" s="24">
        <v>0.38240000000000002</v>
      </c>
      <c r="P678" s="24" t="s">
        <v>172</v>
      </c>
      <c r="Q678" s="24">
        <v>-0.69399999999999995</v>
      </c>
      <c r="R678" s="24">
        <v>-8.9565000000000001</v>
      </c>
      <c r="S678" s="24">
        <v>400.10399999999998</v>
      </c>
      <c r="T678" s="24">
        <v>400.74790000000002</v>
      </c>
      <c r="U678" s="24">
        <v>2.851</v>
      </c>
      <c r="V678" s="24">
        <v>48.0501</v>
      </c>
      <c r="W678" s="24">
        <v>0</v>
      </c>
      <c r="X678" s="24">
        <v>9.7999999999999997E-3</v>
      </c>
      <c r="Y678" s="24">
        <v>-6.0900000000000003E-2</v>
      </c>
      <c r="Z678" s="24">
        <v>0.2467</v>
      </c>
      <c r="AA678" s="24">
        <v>4.4683999999999999</v>
      </c>
      <c r="AB678">
        <f t="shared" si="58"/>
        <v>0</v>
      </c>
      <c r="AC678" s="14">
        <f t="shared" si="59"/>
        <v>0.4144190187209239</v>
      </c>
    </row>
    <row r="679" spans="1:29" s="15" customFormat="1" x14ac:dyDescent="0.2">
      <c r="A679" s="24" t="s">
        <v>103</v>
      </c>
      <c r="B679" s="24" t="s">
        <v>160</v>
      </c>
      <c r="C679" s="24">
        <v>4.8314000000000004</v>
      </c>
      <c r="D679" s="24">
        <v>-0.62560000000000004</v>
      </c>
      <c r="E679" s="24">
        <v>-2.5863999999999998</v>
      </c>
      <c r="F679" s="24">
        <v>0.41599999999999998</v>
      </c>
      <c r="G679" s="24">
        <v>0</v>
      </c>
      <c r="H679" s="24">
        <v>1.08</v>
      </c>
      <c r="I679" s="24">
        <v>0</v>
      </c>
      <c r="J679" s="24">
        <v>0</v>
      </c>
      <c r="K679" s="24">
        <v>3.2800000000000003E-2</v>
      </c>
      <c r="L679" s="24">
        <v>-0.82369999999999999</v>
      </c>
      <c r="M679" s="24">
        <v>-3.0274999999999999</v>
      </c>
      <c r="N679" s="24">
        <v>3.5922000000000001</v>
      </c>
      <c r="O679" s="24">
        <v>0.43859999999999999</v>
      </c>
      <c r="P679" s="24" t="s">
        <v>172</v>
      </c>
      <c r="Q679" s="24">
        <v>-0.69599999999999995</v>
      </c>
      <c r="R679" s="24">
        <v>-8.2824000000000009</v>
      </c>
      <c r="S679" s="24">
        <v>400.10399999999998</v>
      </c>
      <c r="T679" s="24">
        <v>400.75139999999999</v>
      </c>
      <c r="U679" s="24">
        <v>2.8159000000000001</v>
      </c>
      <c r="V679" s="24">
        <v>47.752899999999997</v>
      </c>
      <c r="W679" s="24">
        <v>0</v>
      </c>
      <c r="X679" s="24">
        <v>1.0800000000000001E-2</v>
      </c>
      <c r="Y679" s="24">
        <v>-6.9099999999999995E-2</v>
      </c>
      <c r="Z679" s="24">
        <v>0.29720000000000002</v>
      </c>
      <c r="AA679" s="24">
        <v>5.0372000000000003</v>
      </c>
      <c r="AB679">
        <f t="shared" si="58"/>
        <v>0</v>
      </c>
      <c r="AC679" s="14">
        <f t="shared" si="59"/>
        <v>0.41557622463727295</v>
      </c>
    </row>
    <row r="680" spans="1:29" s="15" customFormat="1" x14ac:dyDescent="0.2">
      <c r="A680" s="24" t="s">
        <v>103</v>
      </c>
      <c r="B680" s="24" t="s">
        <v>160</v>
      </c>
      <c r="C680" s="24">
        <v>5.8045</v>
      </c>
      <c r="D680" s="24">
        <v>-0.64759999999999995</v>
      </c>
      <c r="E680" s="24">
        <v>0</v>
      </c>
      <c r="F680" s="24">
        <v>0.41599999999999998</v>
      </c>
      <c r="G680" s="24">
        <v>0</v>
      </c>
      <c r="H680" s="24">
        <v>1.1184000000000001</v>
      </c>
      <c r="I680" s="24">
        <v>0</v>
      </c>
      <c r="J680" s="24">
        <v>0</v>
      </c>
      <c r="K680" s="24">
        <v>-2.0000000000000001E-4</v>
      </c>
      <c r="L680" s="24">
        <v>-0.85970000000000002</v>
      </c>
      <c r="M680" s="24">
        <v>-2.6648999999999998</v>
      </c>
      <c r="N680" s="24">
        <v>3.6644000000000001</v>
      </c>
      <c r="O680" s="24">
        <v>0.4491</v>
      </c>
      <c r="P680" s="24" t="s">
        <v>172</v>
      </c>
      <c r="Q680" s="24">
        <v>-0.69840000000000002</v>
      </c>
      <c r="R680" s="24">
        <v>-6.8632</v>
      </c>
      <c r="S680" s="24">
        <v>400.10399999999998</v>
      </c>
      <c r="T680" s="24">
        <v>400.7552</v>
      </c>
      <c r="U680" s="24">
        <v>2.7757000000000001</v>
      </c>
      <c r="V680" s="24">
        <v>47.304400000000001</v>
      </c>
      <c r="W680" s="24">
        <v>0</v>
      </c>
      <c r="X680" s="24">
        <v>1.1299999999999999E-2</v>
      </c>
      <c r="Y680" s="24">
        <v>-7.3999999999999996E-2</v>
      </c>
      <c r="Z680" s="24">
        <v>0.31109999999999999</v>
      </c>
      <c r="AA680" s="24">
        <v>5.1482999999999999</v>
      </c>
      <c r="AB680">
        <f t="shared" si="58"/>
        <v>0</v>
      </c>
      <c r="AC680" s="14">
        <f t="shared" si="59"/>
        <v>0.41599999999999998</v>
      </c>
    </row>
    <row r="681" spans="1:29" s="15" customFormat="1" x14ac:dyDescent="0.2">
      <c r="A681" s="24" t="s">
        <v>103</v>
      </c>
      <c r="B681" s="24" t="s">
        <v>160</v>
      </c>
      <c r="C681" s="24">
        <v>6.7775999999999996</v>
      </c>
      <c r="D681" s="24">
        <v>-0.62539999999999996</v>
      </c>
      <c r="E681" s="24">
        <v>2.5863999999999998</v>
      </c>
      <c r="F681" s="24">
        <v>0.41599999999999998</v>
      </c>
      <c r="G681" s="24">
        <v>0</v>
      </c>
      <c r="H681" s="24">
        <v>1.079</v>
      </c>
      <c r="I681" s="24">
        <v>0</v>
      </c>
      <c r="J681" s="24">
        <v>0</v>
      </c>
      <c r="K681" s="24">
        <v>-3.32E-2</v>
      </c>
      <c r="L681" s="24">
        <v>-0.94650000000000001</v>
      </c>
      <c r="M681" s="24">
        <v>-2.3165</v>
      </c>
      <c r="N681" s="24">
        <v>3.7113999999999998</v>
      </c>
      <c r="O681" s="24">
        <v>0.4289</v>
      </c>
      <c r="P681" s="24" t="s">
        <v>172</v>
      </c>
      <c r="Q681" s="24">
        <v>-0.70009999999999994</v>
      </c>
      <c r="R681" s="24">
        <v>-5.0494000000000003</v>
      </c>
      <c r="S681" s="24">
        <v>400.10399999999998</v>
      </c>
      <c r="T681" s="24">
        <v>400.7561</v>
      </c>
      <c r="U681" s="24">
        <v>2.7505000000000002</v>
      </c>
      <c r="V681" s="24">
        <v>47.011499999999998</v>
      </c>
      <c r="W681" s="24">
        <v>0</v>
      </c>
      <c r="X681" s="24">
        <v>1.11E-2</v>
      </c>
      <c r="Y681" s="24">
        <v>-7.6799999999999993E-2</v>
      </c>
      <c r="Z681" s="24">
        <v>0.28120000000000001</v>
      </c>
      <c r="AA681" s="24">
        <v>4.9410999999999996</v>
      </c>
      <c r="AB681">
        <f t="shared" si="58"/>
        <v>0</v>
      </c>
      <c r="AC681" s="14">
        <f t="shared" si="59"/>
        <v>0.41557622463727295</v>
      </c>
    </row>
    <row r="682" spans="1:29" s="15" customFormat="1" x14ac:dyDescent="0.2">
      <c r="A682" s="24" t="s">
        <v>103</v>
      </c>
      <c r="B682" s="24" t="s">
        <v>160</v>
      </c>
      <c r="C682" s="24">
        <v>7.7488000000000001</v>
      </c>
      <c r="D682" s="24">
        <v>-0.56059999999999999</v>
      </c>
      <c r="E682" s="24">
        <v>4.9968000000000004</v>
      </c>
      <c r="F682" s="24">
        <v>0.41599999999999998</v>
      </c>
      <c r="G682" s="24">
        <v>0</v>
      </c>
      <c r="H682" s="24">
        <v>0.96499999999999997</v>
      </c>
      <c r="I682" s="24">
        <v>0</v>
      </c>
      <c r="J682" s="24">
        <v>0</v>
      </c>
      <c r="K682" s="24">
        <v>-6.3500000000000001E-2</v>
      </c>
      <c r="L682" s="24">
        <v>-1.0581</v>
      </c>
      <c r="M682" s="24">
        <v>-1.9114</v>
      </c>
      <c r="N682" s="24">
        <v>3.7193000000000001</v>
      </c>
      <c r="O682" s="24">
        <v>0.39350000000000002</v>
      </c>
      <c r="P682" s="24" t="s">
        <v>172</v>
      </c>
      <c r="Q682" s="24">
        <v>-0.7006</v>
      </c>
      <c r="R682" s="24">
        <v>-3.1396999999999999</v>
      </c>
      <c r="S682" s="24">
        <v>400.10399999999998</v>
      </c>
      <c r="T682" s="24">
        <v>400.75189999999998</v>
      </c>
      <c r="U682" s="24">
        <v>2.7585999999999999</v>
      </c>
      <c r="V682" s="24">
        <v>47.195099999999996</v>
      </c>
      <c r="W682" s="24">
        <v>0</v>
      </c>
      <c r="X682" s="24">
        <v>1.0200000000000001E-2</v>
      </c>
      <c r="Y682" s="24">
        <v>-7.9600000000000004E-2</v>
      </c>
      <c r="Z682" s="24">
        <v>0.2117</v>
      </c>
      <c r="AA682" s="24">
        <v>4.6113</v>
      </c>
      <c r="AB682">
        <f t="shared" si="58"/>
        <v>0</v>
      </c>
      <c r="AC682" s="14">
        <f t="shared" si="59"/>
        <v>0.4144190187209239</v>
      </c>
    </row>
    <row r="683" spans="1:29" s="15" customFormat="1" x14ac:dyDescent="0.2">
      <c r="A683" s="24" t="s">
        <v>103</v>
      </c>
      <c r="B683" s="24" t="s">
        <v>160</v>
      </c>
      <c r="C683" s="24">
        <v>8.7166999999999994</v>
      </c>
      <c r="D683" s="24">
        <v>-0.45760000000000001</v>
      </c>
      <c r="E683" s="24">
        <v>7.0670999999999999</v>
      </c>
      <c r="F683" s="24">
        <v>0.41599999999999998</v>
      </c>
      <c r="G683" s="24">
        <v>0</v>
      </c>
      <c r="H683" s="24">
        <v>0.78539999999999999</v>
      </c>
      <c r="I683" s="24">
        <v>0</v>
      </c>
      <c r="J683" s="24">
        <v>0</v>
      </c>
      <c r="K683" s="24">
        <v>-8.8900000000000007E-2</v>
      </c>
      <c r="L683" s="24">
        <v>-1.1577999999999999</v>
      </c>
      <c r="M683" s="24">
        <v>-1.3047</v>
      </c>
      <c r="N683" s="24">
        <v>3.6886999999999999</v>
      </c>
      <c r="O683" s="24">
        <v>0.34989999999999999</v>
      </c>
      <c r="P683" s="24" t="s">
        <v>172</v>
      </c>
      <c r="Q683" s="24">
        <v>-0.7006</v>
      </c>
      <c r="R683" s="24">
        <v>-1.2571000000000001</v>
      </c>
      <c r="S683" s="24">
        <v>400.10399999999998</v>
      </c>
      <c r="T683" s="24">
        <v>400.74310000000003</v>
      </c>
      <c r="U683" s="24">
        <v>2.8073999999999999</v>
      </c>
      <c r="V683" s="24">
        <v>48.010899999999999</v>
      </c>
      <c r="W683" s="24">
        <v>0</v>
      </c>
      <c r="X683" s="24">
        <v>8.8000000000000005E-3</v>
      </c>
      <c r="Y683" s="24">
        <v>-8.4199999999999997E-2</v>
      </c>
      <c r="Z683" s="24">
        <v>0.1163</v>
      </c>
      <c r="AA683" s="24">
        <v>4.2964000000000002</v>
      </c>
      <c r="AB683">
        <f t="shared" si="58"/>
        <v>0</v>
      </c>
      <c r="AC683" s="14">
        <f t="shared" si="59"/>
        <v>0.41283954312643389</v>
      </c>
    </row>
    <row r="684" spans="1:29" s="15" customFormat="1" x14ac:dyDescent="0.2">
      <c r="A684" s="24" t="s">
        <v>103</v>
      </c>
      <c r="B684" s="24" t="s">
        <v>160</v>
      </c>
      <c r="C684" s="24">
        <v>9.6850000000000005</v>
      </c>
      <c r="D684" s="24">
        <v>-0.32300000000000001</v>
      </c>
      <c r="E684" s="24">
        <v>8.6621000000000006</v>
      </c>
      <c r="F684" s="24">
        <v>0.41599999999999998</v>
      </c>
      <c r="G684" s="24">
        <v>1E-4</v>
      </c>
      <c r="H684" s="24">
        <v>0.55349999999999999</v>
      </c>
      <c r="I684" s="24">
        <v>0</v>
      </c>
      <c r="J684" s="24">
        <v>0</v>
      </c>
      <c r="K684" s="24">
        <v>-0.1079</v>
      </c>
      <c r="L684" s="24">
        <v>-1.2154</v>
      </c>
      <c r="M684" s="24">
        <v>-0.37730000000000002</v>
      </c>
      <c r="N684" s="24">
        <v>3.6366000000000001</v>
      </c>
      <c r="O684" s="24">
        <v>0.29459999999999997</v>
      </c>
      <c r="P684" s="24" t="s">
        <v>172</v>
      </c>
      <c r="Q684" s="24">
        <v>-0.70199999999999996</v>
      </c>
      <c r="R684" s="24">
        <v>0.65769999999999995</v>
      </c>
      <c r="S684" s="24">
        <v>400.10399999999998</v>
      </c>
      <c r="T684" s="24">
        <v>400.7328</v>
      </c>
      <c r="U684" s="24">
        <v>2.8877999999999999</v>
      </c>
      <c r="V684" s="24">
        <v>49.346699999999998</v>
      </c>
      <c r="W684" s="24">
        <v>0</v>
      </c>
      <c r="X684" s="24">
        <v>7.3000000000000001E-3</v>
      </c>
      <c r="Y684" s="24">
        <v>-9.0499999999999997E-2</v>
      </c>
      <c r="Z684" s="24">
        <v>1.21E-2</v>
      </c>
      <c r="AA684" s="24">
        <v>4.0045000000000002</v>
      </c>
      <c r="AB684">
        <f t="shared" si="58"/>
        <v>-1.377302365612372E-2</v>
      </c>
      <c r="AC684" s="14">
        <f t="shared" si="59"/>
        <v>0.41125499023065853</v>
      </c>
    </row>
    <row r="685" spans="1:29" s="15" customFormat="1" x14ac:dyDescent="0.2">
      <c r="A685" s="24" t="s">
        <v>103</v>
      </c>
      <c r="B685" s="24" t="s">
        <v>160</v>
      </c>
      <c r="C685" s="24">
        <v>10.645899999999999</v>
      </c>
      <c r="D685" s="24">
        <v>-0.1671</v>
      </c>
      <c r="E685" s="24">
        <v>9.6597000000000008</v>
      </c>
      <c r="F685" s="24">
        <v>0.41599999999999998</v>
      </c>
      <c r="G685" s="24">
        <v>2.0000000000000001E-4</v>
      </c>
      <c r="H685" s="24">
        <v>0.28560000000000002</v>
      </c>
      <c r="I685" s="24">
        <v>0</v>
      </c>
      <c r="J685" s="24">
        <v>0</v>
      </c>
      <c r="K685" s="24">
        <v>-0.1196</v>
      </c>
      <c r="L685" s="24">
        <v>-1.2208000000000001</v>
      </c>
      <c r="M685" s="24">
        <v>0.87460000000000004</v>
      </c>
      <c r="N685" s="24">
        <v>3.5891999999999999</v>
      </c>
      <c r="O685" s="24">
        <v>0.2172</v>
      </c>
      <c r="P685" s="24" t="s">
        <v>172</v>
      </c>
      <c r="Q685" s="24">
        <v>-0.70660000000000001</v>
      </c>
      <c r="R685" s="24">
        <v>2.7323</v>
      </c>
      <c r="S685" s="24">
        <v>400.10399999999998</v>
      </c>
      <c r="T685" s="24">
        <v>400.72590000000002</v>
      </c>
      <c r="U685" s="24">
        <v>2.9782999999999999</v>
      </c>
      <c r="V685" s="24">
        <v>50.855600000000003</v>
      </c>
      <c r="W685" s="24">
        <v>0</v>
      </c>
      <c r="X685" s="24">
        <v>6.4000000000000003E-3</v>
      </c>
      <c r="Y685" s="24">
        <v>-9.7600000000000006E-2</v>
      </c>
      <c r="Z685" s="24">
        <v>-8.77E-2</v>
      </c>
      <c r="AA685" s="24">
        <v>3.6273</v>
      </c>
      <c r="AB685">
        <f t="shared" si="58"/>
        <v>-2.7546045720505861E-2</v>
      </c>
      <c r="AC685" s="14">
        <f t="shared" si="59"/>
        <v>0.41010184185897608</v>
      </c>
    </row>
    <row r="686" spans="1:29" s="15" customFormat="1" x14ac:dyDescent="0.2">
      <c r="A686" s="24" t="s">
        <v>103</v>
      </c>
      <c r="B686" s="24" t="s">
        <v>160</v>
      </c>
      <c r="C686" s="24">
        <v>11.604799999999999</v>
      </c>
      <c r="D686" s="24">
        <v>0</v>
      </c>
      <c r="E686" s="24">
        <v>10</v>
      </c>
      <c r="F686" s="24">
        <v>0.41599999999999998</v>
      </c>
      <c r="G686" s="24">
        <v>2.0000000000000001E-4</v>
      </c>
      <c r="H686" s="24">
        <v>-6.9999999999999999E-4</v>
      </c>
      <c r="I686" s="24">
        <v>0</v>
      </c>
      <c r="J686" s="24">
        <v>0</v>
      </c>
      <c r="K686" s="24">
        <v>-0.1236</v>
      </c>
      <c r="L686" s="24">
        <v>-1.1854</v>
      </c>
      <c r="M686" s="24">
        <v>2.3089</v>
      </c>
      <c r="N686" s="24">
        <v>3.5703</v>
      </c>
      <c r="O686" s="24">
        <v>0.1105</v>
      </c>
      <c r="P686" s="24" t="s">
        <v>172</v>
      </c>
      <c r="Q686" s="24">
        <v>-0.71479999999999999</v>
      </c>
      <c r="R686" s="24">
        <v>5.0033000000000003</v>
      </c>
      <c r="S686" s="24">
        <v>400.10399999999998</v>
      </c>
      <c r="T686" s="24">
        <v>400.72620000000001</v>
      </c>
      <c r="U686" s="24">
        <v>3.0537000000000001</v>
      </c>
      <c r="V686" s="24">
        <v>52.110700000000001</v>
      </c>
      <c r="W686" s="24">
        <v>0</v>
      </c>
      <c r="X686" s="24">
        <v>6.4000000000000003E-3</v>
      </c>
      <c r="Y686" s="24">
        <v>-0.1041</v>
      </c>
      <c r="Z686" s="24">
        <v>-0.17760000000000001</v>
      </c>
      <c r="AA686" s="24">
        <v>3.0251999999999999</v>
      </c>
      <c r="AB686">
        <f t="shared" si="58"/>
        <v>-2.7546045720505861E-2</v>
      </c>
      <c r="AC686" s="14">
        <f t="shared" si="59"/>
        <v>0.40968002525307851</v>
      </c>
    </row>
    <row r="687" spans="1:29" s="15" customFormat="1" x14ac:dyDescent="0.2">
      <c r="A687" s="24" t="s">
        <v>103</v>
      </c>
      <c r="B687" s="24" t="s">
        <v>160</v>
      </c>
      <c r="C687" s="24">
        <v>12.563800000000001</v>
      </c>
      <c r="D687" s="24">
        <v>0.1671</v>
      </c>
      <c r="E687" s="24">
        <v>9.6597000000000008</v>
      </c>
      <c r="F687" s="24">
        <v>0.41599999999999998</v>
      </c>
      <c r="G687" s="24">
        <v>1E-4</v>
      </c>
      <c r="H687" s="24">
        <v>-0.28720000000000001</v>
      </c>
      <c r="I687" s="24">
        <v>0</v>
      </c>
      <c r="J687" s="24">
        <v>0</v>
      </c>
      <c r="K687" s="24">
        <v>-0.1197</v>
      </c>
      <c r="L687" s="24">
        <v>-1.1337999999999999</v>
      </c>
      <c r="M687" s="24">
        <v>3.6852</v>
      </c>
      <c r="N687" s="24">
        <v>3.5901000000000001</v>
      </c>
      <c r="O687" s="24">
        <v>-2.24E-2</v>
      </c>
      <c r="P687" s="24" t="s">
        <v>172</v>
      </c>
      <c r="Q687" s="24">
        <v>-0.72550000000000003</v>
      </c>
      <c r="R687" s="24">
        <v>7.3082000000000003</v>
      </c>
      <c r="S687" s="24">
        <v>400.10399999999998</v>
      </c>
      <c r="T687" s="24">
        <v>400.73450000000003</v>
      </c>
      <c r="U687" s="24">
        <v>3.0964999999999998</v>
      </c>
      <c r="V687" s="24">
        <v>52.797699999999999</v>
      </c>
      <c r="W687" s="24">
        <v>0</v>
      </c>
      <c r="X687" s="24">
        <v>7.1999999999999998E-3</v>
      </c>
      <c r="Y687" s="24">
        <v>-0.1099</v>
      </c>
      <c r="Z687" s="24">
        <v>-0.25919999999999999</v>
      </c>
      <c r="AA687" s="24">
        <v>2.1339999999999999</v>
      </c>
      <c r="AB687">
        <f t="shared" si="58"/>
        <v>-1.377302365612372E-2</v>
      </c>
      <c r="AC687" s="14">
        <f t="shared" si="59"/>
        <v>0.41010184185897608</v>
      </c>
    </row>
    <row r="688" spans="1:29" s="15" customFormat="1" x14ac:dyDescent="0.2">
      <c r="A688" s="24" t="s">
        <v>103</v>
      </c>
      <c r="B688" s="24" t="s">
        <v>160</v>
      </c>
      <c r="C688" s="24">
        <v>13.524699999999999</v>
      </c>
      <c r="D688" s="24">
        <v>0.32290000000000002</v>
      </c>
      <c r="E688" s="24">
        <v>8.6621000000000006</v>
      </c>
      <c r="F688" s="24">
        <v>0.41599999999999998</v>
      </c>
      <c r="G688" s="24">
        <v>0</v>
      </c>
      <c r="H688" s="24">
        <v>-0.5554</v>
      </c>
      <c r="I688" s="24">
        <v>0</v>
      </c>
      <c r="J688" s="24">
        <v>-1E-4</v>
      </c>
      <c r="K688" s="24">
        <v>-0.108</v>
      </c>
      <c r="L688" s="24">
        <v>-1.0888</v>
      </c>
      <c r="M688" s="24">
        <v>4.7624000000000004</v>
      </c>
      <c r="N688" s="24">
        <v>3.6408</v>
      </c>
      <c r="O688" s="24">
        <v>-0.16569999999999999</v>
      </c>
      <c r="P688" s="24" t="s">
        <v>172</v>
      </c>
      <c r="Q688" s="24">
        <v>-0.7359</v>
      </c>
      <c r="R688" s="24">
        <v>9.2997999999999994</v>
      </c>
      <c r="S688" s="24">
        <v>400.10399999999998</v>
      </c>
      <c r="T688" s="24">
        <v>400.74810000000002</v>
      </c>
      <c r="U688" s="24">
        <v>3.1032999999999999</v>
      </c>
      <c r="V688" s="24">
        <v>52.844700000000003</v>
      </c>
      <c r="W688" s="24">
        <v>0</v>
      </c>
      <c r="X688" s="24">
        <v>8.3999999999999995E-3</v>
      </c>
      <c r="Y688" s="24">
        <v>-0.1162</v>
      </c>
      <c r="Z688" s="24">
        <v>-0.33600000000000002</v>
      </c>
      <c r="AA688" s="24">
        <v>1.0278</v>
      </c>
      <c r="AB688">
        <f t="shared" si="58"/>
        <v>0</v>
      </c>
      <c r="AC688" s="14">
        <f t="shared" si="59"/>
        <v>0.41125499023065853</v>
      </c>
    </row>
    <row r="689" spans="1:29" s="15" customFormat="1" x14ac:dyDescent="0.2">
      <c r="A689" s="24" t="s">
        <v>103</v>
      </c>
      <c r="B689" s="24" t="s">
        <v>160</v>
      </c>
      <c r="C689" s="24">
        <v>14.488899999999999</v>
      </c>
      <c r="D689" s="24">
        <v>0.45689999999999997</v>
      </c>
      <c r="E689" s="24">
        <v>7.0750000000000002</v>
      </c>
      <c r="F689" s="24">
        <v>0.41599999999999998</v>
      </c>
      <c r="G689" s="24">
        <v>-1E-4</v>
      </c>
      <c r="H689" s="24">
        <v>-0.78739999999999999</v>
      </c>
      <c r="I689" s="24">
        <v>0</v>
      </c>
      <c r="J689" s="24">
        <v>0</v>
      </c>
      <c r="K689" s="24">
        <v>-8.8900000000000007E-2</v>
      </c>
      <c r="L689" s="24">
        <v>-1.0604</v>
      </c>
      <c r="M689" s="24">
        <v>5.3935000000000004</v>
      </c>
      <c r="N689" s="24">
        <v>3.7</v>
      </c>
      <c r="O689" s="24">
        <v>-0.29680000000000001</v>
      </c>
      <c r="P689" s="24" t="s">
        <v>172</v>
      </c>
      <c r="Q689" s="24">
        <v>-0.74270000000000003</v>
      </c>
      <c r="R689" s="24">
        <v>10.5793</v>
      </c>
      <c r="S689" s="24">
        <v>400.10399999999998</v>
      </c>
      <c r="T689" s="24">
        <v>400.762</v>
      </c>
      <c r="U689" s="24">
        <v>3.0840000000000001</v>
      </c>
      <c r="V689" s="24">
        <v>52.423099999999998</v>
      </c>
      <c r="W689" s="24">
        <v>0</v>
      </c>
      <c r="X689" s="24">
        <v>9.4999999999999998E-3</v>
      </c>
      <c r="Y689" s="24">
        <v>-0.1245</v>
      </c>
      <c r="Z689" s="24">
        <v>-0.40760000000000002</v>
      </c>
      <c r="AA689" s="24">
        <v>-9.8799999999999999E-2</v>
      </c>
      <c r="AB689">
        <f t="shared" si="58"/>
        <v>1.377302365612372E-2</v>
      </c>
      <c r="AC689" s="14">
        <f t="shared" si="59"/>
        <v>0.41283248229143099</v>
      </c>
    </row>
    <row r="690" spans="1:29" s="15" customFormat="1" x14ac:dyDescent="0.2">
      <c r="A690" s="24" t="s">
        <v>103</v>
      </c>
      <c r="B690" s="24" t="s">
        <v>160</v>
      </c>
      <c r="C690" s="24">
        <v>15.460900000000001</v>
      </c>
      <c r="D690" s="24">
        <v>0.56020000000000003</v>
      </c>
      <c r="E690" s="24">
        <v>4.9968000000000004</v>
      </c>
      <c r="F690" s="24">
        <v>0.41599999999999998</v>
      </c>
      <c r="G690" s="24">
        <v>-2.0000000000000001E-4</v>
      </c>
      <c r="H690" s="24">
        <v>-0.96679999999999999</v>
      </c>
      <c r="I690" s="24">
        <v>0</v>
      </c>
      <c r="J690" s="24">
        <v>0</v>
      </c>
      <c r="K690" s="24">
        <v>-6.3299999999999995E-2</v>
      </c>
      <c r="L690" s="24">
        <v>-1.0430999999999999</v>
      </c>
      <c r="M690" s="24">
        <v>5.5673000000000004</v>
      </c>
      <c r="N690" s="24">
        <v>3.7416</v>
      </c>
      <c r="O690" s="24">
        <v>-0.3957</v>
      </c>
      <c r="P690" s="24" t="s">
        <v>172</v>
      </c>
      <c r="Q690" s="24">
        <v>-0.74350000000000005</v>
      </c>
      <c r="R690" s="24">
        <v>10.876300000000001</v>
      </c>
      <c r="S690" s="24">
        <v>400.10399999999998</v>
      </c>
      <c r="T690" s="24">
        <v>400.77109999999999</v>
      </c>
      <c r="U690" s="24">
        <v>3.0547</v>
      </c>
      <c r="V690" s="24">
        <v>51.827100000000002</v>
      </c>
      <c r="W690" s="24">
        <v>0</v>
      </c>
      <c r="X690" s="24">
        <v>0.01</v>
      </c>
      <c r="Y690" s="24">
        <v>-0.13519999999999999</v>
      </c>
      <c r="Z690" s="24">
        <v>-0.46689999999999998</v>
      </c>
      <c r="AA690" s="24">
        <v>-1.0201</v>
      </c>
      <c r="AB690">
        <f t="shared" si="58"/>
        <v>2.7546045720505861E-2</v>
      </c>
      <c r="AC690" s="14">
        <f t="shared" si="59"/>
        <v>0.4144190187209239</v>
      </c>
    </row>
    <row r="691" spans="1:29" s="15" customFormat="1" x14ac:dyDescent="0.2">
      <c r="A691" s="24" t="s">
        <v>103</v>
      </c>
      <c r="B691" s="24" t="s">
        <v>160</v>
      </c>
      <c r="C691" s="24">
        <v>16.432099999999998</v>
      </c>
      <c r="D691" s="24">
        <v>0.62490000000000001</v>
      </c>
      <c r="E691" s="24">
        <v>2.5863999999999998</v>
      </c>
      <c r="F691" s="24">
        <v>0.41599999999999998</v>
      </c>
      <c r="G691" s="24">
        <v>-2.0000000000000001E-4</v>
      </c>
      <c r="H691" s="24">
        <v>-1.0801000000000001</v>
      </c>
      <c r="I691" s="24">
        <v>0</v>
      </c>
      <c r="J691" s="24">
        <v>0</v>
      </c>
      <c r="K691" s="24">
        <v>-3.2899999999999999E-2</v>
      </c>
      <c r="L691" s="24">
        <v>-1.0230999999999999</v>
      </c>
      <c r="M691" s="24">
        <v>5.3784000000000001</v>
      </c>
      <c r="N691" s="24">
        <v>3.7473999999999998</v>
      </c>
      <c r="O691" s="24">
        <v>-0.4531</v>
      </c>
      <c r="P691" s="24" t="s">
        <v>172</v>
      </c>
      <c r="Q691" s="24">
        <v>-0.73829999999999996</v>
      </c>
      <c r="R691" s="24">
        <v>10.1736</v>
      </c>
      <c r="S691" s="24">
        <v>400.10399999999998</v>
      </c>
      <c r="T691" s="24">
        <v>400.77269999999999</v>
      </c>
      <c r="U691" s="24">
        <v>3.0287000000000002</v>
      </c>
      <c r="V691" s="24">
        <v>51.305700000000002</v>
      </c>
      <c r="W691" s="24">
        <v>0</v>
      </c>
      <c r="X691" s="24">
        <v>9.9000000000000008E-3</v>
      </c>
      <c r="Y691" s="24">
        <v>-0.14649999999999999</v>
      </c>
      <c r="Z691" s="24">
        <v>-0.50219999999999998</v>
      </c>
      <c r="AA691" s="24">
        <v>-1.5868</v>
      </c>
      <c r="AB691">
        <f t="shared" si="58"/>
        <v>2.7546045720505861E-2</v>
      </c>
      <c r="AC691" s="14">
        <f t="shared" si="59"/>
        <v>0.41557622463727295</v>
      </c>
    </row>
    <row r="692" spans="1:29" s="15" customFormat="1" x14ac:dyDescent="0.2">
      <c r="A692" s="24" t="s">
        <v>103</v>
      </c>
      <c r="B692" s="24" t="s">
        <v>160</v>
      </c>
      <c r="C692" s="24">
        <v>17.4053</v>
      </c>
      <c r="D692" s="24">
        <v>0.64690000000000003</v>
      </c>
      <c r="E692" s="24">
        <v>0</v>
      </c>
      <c r="F692" s="24">
        <v>0.41599999999999998</v>
      </c>
      <c r="G692" s="24">
        <v>-2.0000000000000001E-4</v>
      </c>
      <c r="H692" s="24">
        <v>-1.1186</v>
      </c>
      <c r="I692" s="24">
        <v>0</v>
      </c>
      <c r="J692" s="24">
        <v>0</v>
      </c>
      <c r="K692" s="24">
        <v>2.0000000000000001E-4</v>
      </c>
      <c r="L692" s="24">
        <v>-0.9909</v>
      </c>
      <c r="M692" s="24">
        <v>4.9490999999999996</v>
      </c>
      <c r="N692" s="24">
        <v>3.7138</v>
      </c>
      <c r="O692" s="24">
        <v>-0.4733</v>
      </c>
      <c r="P692" s="24" t="s">
        <v>172</v>
      </c>
      <c r="Q692" s="24">
        <v>-0.72889999999999999</v>
      </c>
      <c r="R692" s="24">
        <v>8.7068999999999992</v>
      </c>
      <c r="S692" s="24">
        <v>400.10399999999998</v>
      </c>
      <c r="T692" s="24">
        <v>400.76760000000002</v>
      </c>
      <c r="U692" s="24">
        <v>3.0105</v>
      </c>
      <c r="V692" s="24">
        <v>50.942399999999999</v>
      </c>
      <c r="W692" s="24">
        <v>0</v>
      </c>
      <c r="X692" s="24">
        <v>9.1000000000000004E-3</v>
      </c>
      <c r="Y692" s="24">
        <v>-0.15440000000000001</v>
      </c>
      <c r="Z692" s="24">
        <v>-0.50270000000000004</v>
      </c>
      <c r="AA692" s="24">
        <v>-1.7901</v>
      </c>
      <c r="AB692">
        <f t="shared" si="58"/>
        <v>2.7546045720505861E-2</v>
      </c>
      <c r="AC692" s="14">
        <f t="shared" si="59"/>
        <v>0.41599999999999998</v>
      </c>
    </row>
    <row r="693" spans="1:29" s="15" customFormat="1" x14ac:dyDescent="0.2">
      <c r="A693" s="24" t="s">
        <v>103</v>
      </c>
      <c r="B693" s="24" t="s">
        <v>160</v>
      </c>
      <c r="C693" s="24">
        <v>18.378399999999999</v>
      </c>
      <c r="D693" s="24">
        <v>0.62470000000000003</v>
      </c>
      <c r="E693" s="24">
        <v>-2.5863999999999998</v>
      </c>
      <c r="F693" s="24">
        <v>0.41599999999999998</v>
      </c>
      <c r="G693" s="24">
        <v>-2.0000000000000001E-4</v>
      </c>
      <c r="H693" s="24">
        <v>-1.0790999999999999</v>
      </c>
      <c r="I693" s="24">
        <v>0</v>
      </c>
      <c r="J693" s="24">
        <v>0</v>
      </c>
      <c r="K693" s="24">
        <v>3.32E-2</v>
      </c>
      <c r="L693" s="24">
        <v>-0.94869999999999999</v>
      </c>
      <c r="M693" s="24">
        <v>4.3525</v>
      </c>
      <c r="N693" s="24">
        <v>3.6515</v>
      </c>
      <c r="O693" s="24">
        <v>-0.46850000000000003</v>
      </c>
      <c r="P693" s="24" t="s">
        <v>172</v>
      </c>
      <c r="Q693" s="24">
        <v>-0.71840000000000004</v>
      </c>
      <c r="R693" s="24">
        <v>6.8392999999999997</v>
      </c>
      <c r="S693" s="24">
        <v>400.10399999999998</v>
      </c>
      <c r="T693" s="24">
        <v>400.7593</v>
      </c>
      <c r="U693" s="24">
        <v>2.9956999999999998</v>
      </c>
      <c r="V693" s="24">
        <v>50.648099999999999</v>
      </c>
      <c r="W693" s="24">
        <v>0</v>
      </c>
      <c r="X693" s="24">
        <v>8.0999999999999996E-3</v>
      </c>
      <c r="Y693" s="24">
        <v>-0.15429999999999999</v>
      </c>
      <c r="Z693" s="24">
        <v>-0.46479999999999999</v>
      </c>
      <c r="AA693" s="24">
        <v>-1.7447999999999999</v>
      </c>
      <c r="AB693">
        <f t="shared" si="58"/>
        <v>2.7546045720505861E-2</v>
      </c>
      <c r="AC693" s="14">
        <f t="shared" si="59"/>
        <v>0.41557622463727295</v>
      </c>
    </row>
    <row r="694" spans="1:29" s="15" customFormat="1" x14ac:dyDescent="0.2">
      <c r="A694" s="24" t="s">
        <v>103</v>
      </c>
      <c r="B694" s="24" t="s">
        <v>160</v>
      </c>
      <c r="C694" s="24">
        <v>19.349599999999999</v>
      </c>
      <c r="D694" s="24">
        <v>0.55989999999999995</v>
      </c>
      <c r="E694" s="24">
        <v>-4.9968000000000004</v>
      </c>
      <c r="F694" s="24">
        <v>0.41599999999999998</v>
      </c>
      <c r="G694" s="24">
        <v>-2.0000000000000001E-4</v>
      </c>
      <c r="H694" s="24">
        <v>-0.96509999999999996</v>
      </c>
      <c r="I694" s="24">
        <v>0</v>
      </c>
      <c r="J694" s="24">
        <v>0</v>
      </c>
      <c r="K694" s="24">
        <v>6.3500000000000001E-2</v>
      </c>
      <c r="L694" s="24">
        <v>-0.91080000000000005</v>
      </c>
      <c r="M694" s="24">
        <v>3.5840999999999998</v>
      </c>
      <c r="N694" s="24">
        <v>3.5787</v>
      </c>
      <c r="O694" s="24">
        <v>-0.45</v>
      </c>
      <c r="P694" s="24" t="s">
        <v>172</v>
      </c>
      <c r="Q694" s="24">
        <v>-0.7097</v>
      </c>
      <c r="R694" s="24">
        <v>4.8841000000000001</v>
      </c>
      <c r="S694" s="24">
        <v>400.10399999999998</v>
      </c>
      <c r="T694" s="24">
        <v>400.75189999999998</v>
      </c>
      <c r="U694" s="24">
        <v>2.9765000000000001</v>
      </c>
      <c r="V694" s="24">
        <v>50.258899999999997</v>
      </c>
      <c r="W694" s="24">
        <v>0</v>
      </c>
      <c r="X694" s="24">
        <v>7.1999999999999998E-3</v>
      </c>
      <c r="Y694" s="24">
        <v>-0.1431</v>
      </c>
      <c r="Z694" s="24">
        <v>-0.39489999999999997</v>
      </c>
      <c r="AA694" s="24">
        <v>-1.6033999999999999</v>
      </c>
      <c r="AB694">
        <f t="shared" si="58"/>
        <v>2.7546045720505861E-2</v>
      </c>
      <c r="AC694" s="14">
        <f t="shared" si="59"/>
        <v>0.4144190187209239</v>
      </c>
    </row>
    <row r="695" spans="1:29" s="15" customFormat="1" x14ac:dyDescent="0.2">
      <c r="A695" s="24" t="s">
        <v>103</v>
      </c>
      <c r="B695" s="24" t="s">
        <v>160</v>
      </c>
      <c r="C695" s="24">
        <v>20.317499999999999</v>
      </c>
      <c r="D695" s="24">
        <v>0.45689999999999997</v>
      </c>
      <c r="E695" s="24">
        <v>-7.0670999999999999</v>
      </c>
      <c r="F695" s="24">
        <v>0.41599999999999998</v>
      </c>
      <c r="G695" s="24">
        <v>-2.0000000000000001E-4</v>
      </c>
      <c r="H695" s="24">
        <v>-0.78539999999999999</v>
      </c>
      <c r="I695" s="24">
        <v>0</v>
      </c>
      <c r="J695" s="24">
        <v>0</v>
      </c>
      <c r="K695" s="24">
        <v>8.8999999999999996E-2</v>
      </c>
      <c r="L695" s="24">
        <v>-0.89400000000000002</v>
      </c>
      <c r="M695" s="24">
        <v>2.5964999999999998</v>
      </c>
      <c r="N695" s="24">
        <v>3.5118999999999998</v>
      </c>
      <c r="O695" s="24">
        <v>-0.42049999999999998</v>
      </c>
      <c r="P695" s="24" t="s">
        <v>172</v>
      </c>
      <c r="Q695" s="24">
        <v>-0.70409999999999995</v>
      </c>
      <c r="R695" s="24">
        <v>2.9762</v>
      </c>
      <c r="S695" s="24">
        <v>400.10399999999998</v>
      </c>
      <c r="T695" s="24">
        <v>400.74810000000002</v>
      </c>
      <c r="U695" s="24">
        <v>2.9487999999999999</v>
      </c>
      <c r="V695" s="24">
        <v>49.674500000000002</v>
      </c>
      <c r="W695" s="24">
        <v>0</v>
      </c>
      <c r="X695" s="24">
        <v>6.6E-3</v>
      </c>
      <c r="Y695" s="24">
        <v>-0.1216</v>
      </c>
      <c r="Z695" s="24">
        <v>-0.30669999999999997</v>
      </c>
      <c r="AA695" s="24">
        <v>-1.4525999999999999</v>
      </c>
      <c r="AB695">
        <f t="shared" si="58"/>
        <v>2.7546045720505861E-2</v>
      </c>
      <c r="AC695" s="14">
        <f t="shared" si="59"/>
        <v>0.41283954312643389</v>
      </c>
    </row>
    <row r="696" spans="1:29" s="15" customFormat="1" x14ac:dyDescent="0.2">
      <c r="A696" s="24" t="s">
        <v>103</v>
      </c>
      <c r="B696" s="24" t="s">
        <v>160</v>
      </c>
      <c r="C696" s="24">
        <v>21.285699999999999</v>
      </c>
      <c r="D696" s="24">
        <v>0.32229999999999998</v>
      </c>
      <c r="E696" s="24">
        <v>-8.6621000000000006</v>
      </c>
      <c r="F696" s="24">
        <v>0.41599999999999998</v>
      </c>
      <c r="G696" s="24">
        <v>-2.9999999999999997E-4</v>
      </c>
      <c r="H696" s="24">
        <v>-0.5534</v>
      </c>
      <c r="I696" s="24">
        <v>0</v>
      </c>
      <c r="J696" s="24">
        <v>0</v>
      </c>
      <c r="K696" s="24">
        <v>0.108</v>
      </c>
      <c r="L696" s="24">
        <v>-0.90629999999999999</v>
      </c>
      <c r="M696" s="24">
        <v>1.3726</v>
      </c>
      <c r="N696" s="24">
        <v>3.4603999999999999</v>
      </c>
      <c r="O696" s="24">
        <v>-0.3725</v>
      </c>
      <c r="P696" s="24" t="s">
        <v>172</v>
      </c>
      <c r="Q696" s="24">
        <v>-0.70150000000000001</v>
      </c>
      <c r="R696" s="24">
        <v>1.0633999999999999</v>
      </c>
      <c r="S696" s="24">
        <v>400.10399999999998</v>
      </c>
      <c r="T696" s="24">
        <v>400.74810000000002</v>
      </c>
      <c r="U696" s="24">
        <v>2.9157999999999999</v>
      </c>
      <c r="V696" s="24">
        <v>48.944899999999997</v>
      </c>
      <c r="W696" s="24">
        <v>0</v>
      </c>
      <c r="X696" s="24">
        <v>6.4000000000000003E-3</v>
      </c>
      <c r="Y696" s="24">
        <v>-9.4200000000000006E-2</v>
      </c>
      <c r="Z696" s="24">
        <v>-0.21540000000000001</v>
      </c>
      <c r="AA696" s="24">
        <v>-1.2566999999999999</v>
      </c>
      <c r="AB696">
        <f t="shared" si="58"/>
        <v>4.1319064601405942E-2</v>
      </c>
      <c r="AC696" s="14">
        <f t="shared" si="59"/>
        <v>0.41125499023065853</v>
      </c>
    </row>
    <row r="697" spans="1:29" s="15" customFormat="1" x14ac:dyDescent="0.2">
      <c r="A697" s="24" t="s">
        <v>103</v>
      </c>
      <c r="B697" s="24" t="s">
        <v>160</v>
      </c>
      <c r="C697" s="24">
        <v>22.246600000000001</v>
      </c>
      <c r="D697" s="24">
        <v>0.16639999999999999</v>
      </c>
      <c r="E697" s="24">
        <v>-9.6597000000000008</v>
      </c>
      <c r="F697" s="24">
        <v>0.41599999999999998</v>
      </c>
      <c r="G697" s="24">
        <v>-4.0000000000000002E-4</v>
      </c>
      <c r="H697" s="24">
        <v>-0.28549999999999998</v>
      </c>
      <c r="I697" s="24">
        <v>0</v>
      </c>
      <c r="J697" s="24">
        <v>0</v>
      </c>
      <c r="K697" s="24">
        <v>0.1197</v>
      </c>
      <c r="L697" s="24">
        <v>-0.93910000000000005</v>
      </c>
      <c r="M697" s="24">
        <v>-1.1900000000000001E-2</v>
      </c>
      <c r="N697" s="24">
        <v>3.4257</v>
      </c>
      <c r="O697" s="24">
        <v>-0.29380000000000001</v>
      </c>
      <c r="P697" s="24" t="s">
        <v>172</v>
      </c>
      <c r="Q697" s="24">
        <v>-0.70030000000000003</v>
      </c>
      <c r="R697" s="24">
        <v>-0.98270000000000002</v>
      </c>
      <c r="S697" s="24">
        <v>400.10399999999998</v>
      </c>
      <c r="T697" s="24">
        <v>400.74990000000003</v>
      </c>
      <c r="U697" s="24">
        <v>2.8864000000000001</v>
      </c>
      <c r="V697" s="24">
        <v>48.2547</v>
      </c>
      <c r="W697" s="24">
        <v>0</v>
      </c>
      <c r="X697" s="24">
        <v>6.4999999999999997E-3</v>
      </c>
      <c r="Y697" s="24">
        <v>-6.7599999999999993E-2</v>
      </c>
      <c r="Z697" s="24">
        <v>-0.13089999999999999</v>
      </c>
      <c r="AA697" s="24">
        <v>-0.88170000000000004</v>
      </c>
      <c r="AB697">
        <f t="shared" si="58"/>
        <v>5.5092078707085719E-2</v>
      </c>
      <c r="AC697" s="14">
        <f t="shared" si="59"/>
        <v>0.41010184185897608</v>
      </c>
    </row>
    <row r="698" spans="1:29" s="15" customFormat="1" x14ac:dyDescent="0.2">
      <c r="A698" s="24" t="s">
        <v>104</v>
      </c>
      <c r="B698" s="24" t="s">
        <v>160</v>
      </c>
      <c r="C698" s="24">
        <v>4.1000000000000003E-3</v>
      </c>
      <c r="D698" s="24">
        <v>-6.9999999999999999E-4</v>
      </c>
      <c r="E698" s="24">
        <v>-10</v>
      </c>
      <c r="F698" s="24">
        <v>0.41599999999999998</v>
      </c>
      <c r="G698" s="24">
        <v>-4.0000000000000002E-4</v>
      </c>
      <c r="H698" s="24">
        <v>1E-3</v>
      </c>
      <c r="I698" s="24">
        <v>0</v>
      </c>
      <c r="J698" s="24">
        <v>0</v>
      </c>
      <c r="K698" s="24">
        <v>0.1237</v>
      </c>
      <c r="L698" s="24">
        <v>-0.92459999999999998</v>
      </c>
      <c r="M698" s="24">
        <v>-1.5785</v>
      </c>
      <c r="N698" s="24">
        <v>3.4420999999999999</v>
      </c>
      <c r="O698" s="24">
        <v>-0.13100000000000001</v>
      </c>
      <c r="P698" s="24" t="s">
        <v>172</v>
      </c>
      <c r="Q698" s="24">
        <v>-0.67230000000000001</v>
      </c>
      <c r="R698" s="24">
        <v>-4.2927999999999997</v>
      </c>
      <c r="S698" s="24">
        <v>400.10399999999998</v>
      </c>
      <c r="T698" s="24">
        <v>400.74059999999997</v>
      </c>
      <c r="U698" s="24">
        <v>2.9222000000000001</v>
      </c>
      <c r="V698" s="24">
        <v>51.718499999999999</v>
      </c>
      <c r="W698" s="24">
        <v>0</v>
      </c>
      <c r="X698" s="24">
        <v>2.5000000000000001E-3</v>
      </c>
      <c r="Y698" s="24">
        <v>-5.7099999999999998E-2</v>
      </c>
      <c r="Z698" s="24">
        <v>-7.7899999999999997E-2</v>
      </c>
      <c r="AA698" s="24">
        <v>-0.38419999999999999</v>
      </c>
      <c r="AB698">
        <f t="shared" si="58"/>
        <v>5.5092078707085719E-2</v>
      </c>
      <c r="AC698" s="14">
        <f t="shared" si="59"/>
        <v>0.40968002525307851</v>
      </c>
    </row>
    <row r="699" spans="1:29" s="15" customFormat="1" x14ac:dyDescent="0.2">
      <c r="A699" s="24" t="s">
        <v>104</v>
      </c>
      <c r="B699" s="24" t="s">
        <v>160</v>
      </c>
      <c r="C699" s="24">
        <v>0.96309999999999996</v>
      </c>
      <c r="D699" s="24">
        <v>-0.1678</v>
      </c>
      <c r="E699" s="24">
        <v>-9.6597000000000008</v>
      </c>
      <c r="F699" s="24">
        <v>0.41599999999999998</v>
      </c>
      <c r="G699" s="24">
        <v>-2.9999999999999997E-4</v>
      </c>
      <c r="H699" s="24">
        <v>0.28749999999999998</v>
      </c>
      <c r="I699" s="24">
        <v>0</v>
      </c>
      <c r="J699" s="24">
        <v>0</v>
      </c>
      <c r="K699" s="24">
        <v>0.1197</v>
      </c>
      <c r="L699" s="24">
        <v>-0.90429999999999999</v>
      </c>
      <c r="M699" s="24">
        <v>-2.5501999999999998</v>
      </c>
      <c r="N699" s="24">
        <v>3.4178000000000002</v>
      </c>
      <c r="O699" s="24">
        <v>-1.8E-3</v>
      </c>
      <c r="P699" s="24" t="s">
        <v>172</v>
      </c>
      <c r="Q699" s="24">
        <v>-0.66779999999999995</v>
      </c>
      <c r="R699" s="24">
        <v>-6.2187000000000001</v>
      </c>
      <c r="S699" s="24">
        <v>400.10399999999998</v>
      </c>
      <c r="T699" s="24">
        <v>400.7396</v>
      </c>
      <c r="U699" s="24">
        <v>2.9163999999999999</v>
      </c>
      <c r="V699" s="24">
        <v>51.533999999999999</v>
      </c>
      <c r="W699" s="24">
        <v>0</v>
      </c>
      <c r="X699" s="24">
        <v>2.5999999999999999E-3</v>
      </c>
      <c r="Y699" s="24">
        <v>-4.7300000000000002E-2</v>
      </c>
      <c r="Z699" s="24">
        <v>1.4999999999999999E-2</v>
      </c>
      <c r="AA699" s="24">
        <v>0.23899999999999999</v>
      </c>
      <c r="AB699">
        <f t="shared" ref="AB699:AB745" si="60">DEGREES(ATAN2(F699,-G699))</f>
        <v>4.1319064601405942E-2</v>
      </c>
      <c r="AC699" s="14">
        <f t="shared" ref="AC699:AC745" si="61">IF(B699="PMMPSI2",F699*COS(RADIANS(E699)),F699)</f>
        <v>0.41010184185897608</v>
      </c>
    </row>
    <row r="700" spans="1:29" s="15" customFormat="1" x14ac:dyDescent="0.2">
      <c r="A700" s="24" t="s">
        <v>104</v>
      </c>
      <c r="B700" s="24" t="s">
        <v>160</v>
      </c>
      <c r="C700" s="24">
        <v>1.9239999999999999</v>
      </c>
      <c r="D700" s="24">
        <v>-0.32369999999999999</v>
      </c>
      <c r="E700" s="24">
        <v>-8.6621000000000006</v>
      </c>
      <c r="F700" s="24">
        <v>0.41599999999999998</v>
      </c>
      <c r="G700" s="24">
        <v>-2.0000000000000001E-4</v>
      </c>
      <c r="H700" s="24">
        <v>0.55559999999999998</v>
      </c>
      <c r="I700" s="24">
        <v>0</v>
      </c>
      <c r="J700" s="24">
        <v>1E-4</v>
      </c>
      <c r="K700" s="24">
        <v>0.108</v>
      </c>
      <c r="L700" s="24">
        <v>-0.85719999999999996</v>
      </c>
      <c r="M700" s="24">
        <v>-3.2229000000000001</v>
      </c>
      <c r="N700" s="24">
        <v>3.4192</v>
      </c>
      <c r="O700" s="24">
        <v>0.12189999999999999</v>
      </c>
      <c r="P700" s="24" t="s">
        <v>172</v>
      </c>
      <c r="Q700" s="24">
        <v>-0.67290000000000005</v>
      </c>
      <c r="R700" s="24">
        <v>-7.5823999999999998</v>
      </c>
      <c r="S700" s="24">
        <v>400.10399999999998</v>
      </c>
      <c r="T700" s="24">
        <v>400.74209999999999</v>
      </c>
      <c r="U700" s="24">
        <v>2.9028</v>
      </c>
      <c r="V700" s="24">
        <v>51.3645</v>
      </c>
      <c r="W700" s="24">
        <v>0</v>
      </c>
      <c r="X700" s="24">
        <v>2.8E-3</v>
      </c>
      <c r="Y700" s="24">
        <v>-4.1399999999999999E-2</v>
      </c>
      <c r="Z700" s="24">
        <v>0.1094</v>
      </c>
      <c r="AA700" s="24">
        <v>1.0326</v>
      </c>
      <c r="AB700">
        <f t="shared" si="60"/>
        <v>2.7546045720505861E-2</v>
      </c>
      <c r="AC700" s="14">
        <f t="shared" si="61"/>
        <v>0.41125499023065853</v>
      </c>
    </row>
    <row r="701" spans="1:29" s="15" customFormat="1" x14ac:dyDescent="0.2">
      <c r="A701" s="24" t="s">
        <v>104</v>
      </c>
      <c r="B701" s="24" t="s">
        <v>160</v>
      </c>
      <c r="C701" s="24">
        <v>2.8881000000000001</v>
      </c>
      <c r="D701" s="24">
        <v>-0.45760000000000001</v>
      </c>
      <c r="E701" s="24">
        <v>-7.0750000000000002</v>
      </c>
      <c r="F701" s="24">
        <v>0.41599999999999998</v>
      </c>
      <c r="G701" s="24">
        <v>-1E-4</v>
      </c>
      <c r="H701" s="24">
        <v>0.78739999999999999</v>
      </c>
      <c r="I701" s="24">
        <v>0</v>
      </c>
      <c r="J701" s="24">
        <v>0</v>
      </c>
      <c r="K701" s="24">
        <v>8.8800000000000004E-2</v>
      </c>
      <c r="L701" s="24">
        <v>-0.80649999999999999</v>
      </c>
      <c r="M701" s="24">
        <v>-3.5617000000000001</v>
      </c>
      <c r="N701" s="24">
        <v>3.4594</v>
      </c>
      <c r="O701" s="24">
        <v>0.23169999999999999</v>
      </c>
      <c r="P701" s="24" t="s">
        <v>172</v>
      </c>
      <c r="Q701" s="24">
        <v>-0.68640000000000001</v>
      </c>
      <c r="R701" s="24">
        <v>-8.3002000000000002</v>
      </c>
      <c r="S701" s="24">
        <v>400.10399999999998</v>
      </c>
      <c r="T701" s="24">
        <v>400.74619999999999</v>
      </c>
      <c r="U701" s="24">
        <v>2.8774999999999999</v>
      </c>
      <c r="V701" s="24">
        <v>51.148299999999999</v>
      </c>
      <c r="W701" s="24">
        <v>0</v>
      </c>
      <c r="X701" s="24">
        <v>2.8E-3</v>
      </c>
      <c r="Y701" s="24">
        <v>-4.1300000000000003E-2</v>
      </c>
      <c r="Z701" s="24">
        <v>0.19470000000000001</v>
      </c>
      <c r="AA701" s="24">
        <v>1.9359</v>
      </c>
      <c r="AB701">
        <f t="shared" si="60"/>
        <v>1.377302365612372E-2</v>
      </c>
      <c r="AC701" s="14">
        <f t="shared" si="61"/>
        <v>0.41283248229143099</v>
      </c>
    </row>
    <row r="702" spans="1:29" s="15" customFormat="1" x14ac:dyDescent="0.2">
      <c r="A702" s="24" t="s">
        <v>104</v>
      </c>
      <c r="B702" s="24" t="s">
        <v>160</v>
      </c>
      <c r="C702" s="24">
        <v>3.8601999999999999</v>
      </c>
      <c r="D702" s="24">
        <v>-0.56089999999999995</v>
      </c>
      <c r="E702" s="24">
        <v>-4.9968000000000004</v>
      </c>
      <c r="F702" s="24">
        <v>0.41599999999999998</v>
      </c>
      <c r="G702" s="24">
        <v>0</v>
      </c>
      <c r="H702" s="24">
        <v>0.96650000000000003</v>
      </c>
      <c r="I702" s="24">
        <v>0</v>
      </c>
      <c r="J702" s="24">
        <v>0</v>
      </c>
      <c r="K702" s="24">
        <v>6.3200000000000006E-2</v>
      </c>
      <c r="L702" s="24">
        <v>-0.78610000000000002</v>
      </c>
      <c r="M702" s="24">
        <v>-3.5966999999999998</v>
      </c>
      <c r="N702" s="24">
        <v>3.5417000000000001</v>
      </c>
      <c r="O702" s="24">
        <v>0.32340000000000002</v>
      </c>
      <c r="P702" s="24" t="s">
        <v>172</v>
      </c>
      <c r="Q702" s="24">
        <v>-0.70309999999999995</v>
      </c>
      <c r="R702" s="24">
        <v>-8.3933999999999997</v>
      </c>
      <c r="S702" s="24">
        <v>400.10399999999998</v>
      </c>
      <c r="T702" s="24">
        <v>400.7491</v>
      </c>
      <c r="U702" s="24">
        <v>2.8433999999999999</v>
      </c>
      <c r="V702" s="24">
        <v>50.883699999999997</v>
      </c>
      <c r="W702" s="24">
        <v>0</v>
      </c>
      <c r="X702" s="24">
        <v>2.8999999999999998E-3</v>
      </c>
      <c r="Y702" s="24">
        <v>-4.7100000000000003E-2</v>
      </c>
      <c r="Z702" s="24">
        <v>0.25609999999999999</v>
      </c>
      <c r="AA702" s="24">
        <v>2.8759999999999999</v>
      </c>
      <c r="AB702">
        <f t="shared" si="60"/>
        <v>0</v>
      </c>
      <c r="AC702" s="14">
        <f t="shared" si="61"/>
        <v>0.4144190187209239</v>
      </c>
    </row>
    <row r="703" spans="1:29" s="15" customFormat="1" x14ac:dyDescent="0.2">
      <c r="A703" s="24" t="s">
        <v>104</v>
      </c>
      <c r="B703" s="24" t="s">
        <v>160</v>
      </c>
      <c r="C703" s="24">
        <v>4.8314000000000004</v>
      </c>
      <c r="D703" s="24">
        <v>-0.62560000000000004</v>
      </c>
      <c r="E703" s="24">
        <v>-2.5863999999999998</v>
      </c>
      <c r="F703" s="24">
        <v>0.41599999999999998</v>
      </c>
      <c r="G703" s="24">
        <v>0</v>
      </c>
      <c r="H703" s="24">
        <v>1.0797000000000001</v>
      </c>
      <c r="I703" s="24">
        <v>0</v>
      </c>
      <c r="J703" s="24">
        <v>0</v>
      </c>
      <c r="K703" s="24">
        <v>3.2800000000000003E-2</v>
      </c>
      <c r="L703" s="24">
        <v>-0.8236</v>
      </c>
      <c r="M703" s="24">
        <v>-3.3967999999999998</v>
      </c>
      <c r="N703" s="24">
        <v>3.6526999999999998</v>
      </c>
      <c r="O703" s="24">
        <v>0.39610000000000001</v>
      </c>
      <c r="P703" s="24" t="s">
        <v>172</v>
      </c>
      <c r="Q703" s="24">
        <v>-0.71660000000000001</v>
      </c>
      <c r="R703" s="24">
        <v>-7.9588999999999999</v>
      </c>
      <c r="S703" s="24">
        <v>400.10399999999998</v>
      </c>
      <c r="T703" s="24">
        <v>400.7484</v>
      </c>
      <c r="U703" s="24">
        <v>2.8107000000000002</v>
      </c>
      <c r="V703" s="24">
        <v>50.6556</v>
      </c>
      <c r="W703" s="24">
        <v>0</v>
      </c>
      <c r="X703" s="24">
        <v>2.8E-3</v>
      </c>
      <c r="Y703" s="24">
        <v>-5.7099999999999998E-2</v>
      </c>
      <c r="Z703" s="24">
        <v>0.28079999999999999</v>
      </c>
      <c r="AA703" s="24">
        <v>3.7883</v>
      </c>
      <c r="AB703">
        <f t="shared" si="60"/>
        <v>0</v>
      </c>
      <c r="AC703" s="14">
        <f t="shared" si="61"/>
        <v>0.41557622463727295</v>
      </c>
    </row>
    <row r="704" spans="1:29" s="15" customFormat="1" x14ac:dyDescent="0.2">
      <c r="A704" s="24" t="s">
        <v>104</v>
      </c>
      <c r="B704" s="24" t="s">
        <v>160</v>
      </c>
      <c r="C704" s="24">
        <v>5.8045</v>
      </c>
      <c r="D704" s="24">
        <v>-0.64759999999999995</v>
      </c>
      <c r="E704" s="24">
        <v>0</v>
      </c>
      <c r="F704" s="24">
        <v>0.41599999999999998</v>
      </c>
      <c r="G704" s="24">
        <v>0</v>
      </c>
      <c r="H704" s="24">
        <v>1.1181000000000001</v>
      </c>
      <c r="I704" s="24">
        <v>0</v>
      </c>
      <c r="J704" s="24">
        <v>0</v>
      </c>
      <c r="K704" s="24">
        <v>-2.0000000000000001E-4</v>
      </c>
      <c r="L704" s="24">
        <v>-0.92369999999999997</v>
      </c>
      <c r="M704" s="24">
        <v>-3.0266999999999999</v>
      </c>
      <c r="N704" s="24">
        <v>3.7648000000000001</v>
      </c>
      <c r="O704" s="24">
        <v>0.44950000000000001</v>
      </c>
      <c r="P704" s="24" t="s">
        <v>172</v>
      </c>
      <c r="Q704" s="24">
        <v>-0.72189999999999999</v>
      </c>
      <c r="R704" s="24">
        <v>-7.1079999999999997</v>
      </c>
      <c r="S704" s="24">
        <v>400.10399999999998</v>
      </c>
      <c r="T704" s="24">
        <v>400.74369999999999</v>
      </c>
      <c r="U704" s="24">
        <v>2.7927</v>
      </c>
      <c r="V704" s="24">
        <v>50.6111</v>
      </c>
      <c r="W704" s="24">
        <v>0</v>
      </c>
      <c r="X704" s="24">
        <v>2.7000000000000001E-3</v>
      </c>
      <c r="Y704" s="24">
        <v>-6.7699999999999996E-2</v>
      </c>
      <c r="Z704" s="24">
        <v>0.2641</v>
      </c>
      <c r="AA704" s="24">
        <v>4.6196999999999999</v>
      </c>
      <c r="AB704">
        <f t="shared" si="60"/>
        <v>0</v>
      </c>
      <c r="AC704" s="14">
        <f t="shared" si="61"/>
        <v>0.41599999999999998</v>
      </c>
    </row>
    <row r="705" spans="1:29" s="15" customFormat="1" x14ac:dyDescent="0.2">
      <c r="A705" s="24" t="s">
        <v>104</v>
      </c>
      <c r="B705" s="24" t="s">
        <v>160</v>
      </c>
      <c r="C705" s="24">
        <v>6.7775999999999996</v>
      </c>
      <c r="D705" s="24">
        <v>-0.62539999999999996</v>
      </c>
      <c r="E705" s="24">
        <v>2.5863999999999998</v>
      </c>
      <c r="F705" s="24">
        <v>0.41599999999999998</v>
      </c>
      <c r="G705" s="24">
        <v>0</v>
      </c>
      <c r="H705" s="24">
        <v>1.0788</v>
      </c>
      <c r="I705" s="24">
        <v>0</v>
      </c>
      <c r="J705" s="24">
        <v>0</v>
      </c>
      <c r="K705" s="24">
        <v>-3.3099999999999997E-2</v>
      </c>
      <c r="L705" s="24">
        <v>-1.0639000000000001</v>
      </c>
      <c r="M705" s="24">
        <v>-2.5110999999999999</v>
      </c>
      <c r="N705" s="24">
        <v>3.8458000000000001</v>
      </c>
      <c r="O705" s="24">
        <v>0.48039999999999999</v>
      </c>
      <c r="P705" s="24" t="s">
        <v>172</v>
      </c>
      <c r="Q705" s="24">
        <v>-0.71809999999999996</v>
      </c>
      <c r="R705" s="24">
        <v>-5.9074</v>
      </c>
      <c r="S705" s="24">
        <v>400.10399999999998</v>
      </c>
      <c r="T705" s="24">
        <v>400.73660000000001</v>
      </c>
      <c r="U705" s="24">
        <v>2.8006000000000002</v>
      </c>
      <c r="V705" s="24">
        <v>50.8919</v>
      </c>
      <c r="W705" s="24">
        <v>0</v>
      </c>
      <c r="X705" s="24">
        <v>2.5999999999999999E-3</v>
      </c>
      <c r="Y705" s="24">
        <v>-7.4999999999999997E-2</v>
      </c>
      <c r="Z705" s="24">
        <v>0.21249999999999999</v>
      </c>
      <c r="AA705" s="24">
        <v>5.3162000000000003</v>
      </c>
      <c r="AB705">
        <f t="shared" si="60"/>
        <v>0</v>
      </c>
      <c r="AC705" s="14">
        <f t="shared" si="61"/>
        <v>0.41557622463727295</v>
      </c>
    </row>
    <row r="706" spans="1:29" s="15" customFormat="1" x14ac:dyDescent="0.2">
      <c r="A706" s="24" t="s">
        <v>104</v>
      </c>
      <c r="B706" s="24" t="s">
        <v>160</v>
      </c>
      <c r="C706" s="24">
        <v>7.7488000000000001</v>
      </c>
      <c r="D706" s="24">
        <v>-0.56059999999999999</v>
      </c>
      <c r="E706" s="24">
        <v>4.9968000000000004</v>
      </c>
      <c r="F706" s="24">
        <v>0.41599999999999998</v>
      </c>
      <c r="G706" s="24">
        <v>0</v>
      </c>
      <c r="H706" s="24">
        <v>0.96499999999999997</v>
      </c>
      <c r="I706" s="24">
        <v>0</v>
      </c>
      <c r="J706" s="24">
        <v>0</v>
      </c>
      <c r="K706" s="24">
        <v>-6.3399999999999998E-2</v>
      </c>
      <c r="L706" s="24">
        <v>-1.2028000000000001</v>
      </c>
      <c r="M706" s="24">
        <v>-1.827</v>
      </c>
      <c r="N706" s="24">
        <v>3.8731</v>
      </c>
      <c r="O706" s="24">
        <v>0.4824</v>
      </c>
      <c r="P706" s="24" t="s">
        <v>172</v>
      </c>
      <c r="Q706" s="24">
        <v>-0.70860000000000001</v>
      </c>
      <c r="R706" s="24">
        <v>-4.3585000000000003</v>
      </c>
      <c r="S706" s="24">
        <v>400.10399999999998</v>
      </c>
      <c r="T706" s="24">
        <v>400.73</v>
      </c>
      <c r="U706" s="24">
        <v>2.8374000000000001</v>
      </c>
      <c r="V706" s="24">
        <v>51.555599999999998</v>
      </c>
      <c r="W706" s="24">
        <v>0</v>
      </c>
      <c r="X706" s="24">
        <v>2.5000000000000001E-3</v>
      </c>
      <c r="Y706" s="24">
        <v>-7.6700000000000004E-2</v>
      </c>
      <c r="Z706" s="24">
        <v>0.14069999999999999</v>
      </c>
      <c r="AA706" s="24">
        <v>5.8079000000000001</v>
      </c>
      <c r="AB706">
        <f t="shared" si="60"/>
        <v>0</v>
      </c>
      <c r="AC706" s="14">
        <f t="shared" si="61"/>
        <v>0.4144190187209239</v>
      </c>
    </row>
    <row r="707" spans="1:29" s="15" customFormat="1" x14ac:dyDescent="0.2">
      <c r="A707" s="24" t="s">
        <v>104</v>
      </c>
      <c r="B707" s="24" t="s">
        <v>160</v>
      </c>
      <c r="C707" s="24">
        <v>8.7166999999999994</v>
      </c>
      <c r="D707" s="24">
        <v>-0.45760000000000001</v>
      </c>
      <c r="E707" s="24">
        <v>7.0670999999999999</v>
      </c>
      <c r="F707" s="24">
        <v>0.41599999999999998</v>
      </c>
      <c r="G707" s="24">
        <v>0</v>
      </c>
      <c r="H707" s="24">
        <v>0.78559999999999997</v>
      </c>
      <c r="I707" s="24">
        <v>0</v>
      </c>
      <c r="J707" s="24">
        <v>0</v>
      </c>
      <c r="K707" s="24">
        <v>-8.8900000000000007E-2</v>
      </c>
      <c r="L707" s="24">
        <v>-1.2988</v>
      </c>
      <c r="M707" s="24">
        <v>-0.93100000000000005</v>
      </c>
      <c r="N707" s="24">
        <v>3.8447</v>
      </c>
      <c r="O707" s="24">
        <v>0.44829999999999998</v>
      </c>
      <c r="P707" s="24" t="s">
        <v>172</v>
      </c>
      <c r="Q707" s="24">
        <v>-0.69910000000000005</v>
      </c>
      <c r="R707" s="24">
        <v>-2.4278</v>
      </c>
      <c r="S707" s="24">
        <v>400.10399999999998</v>
      </c>
      <c r="T707" s="24">
        <v>400.72649999999999</v>
      </c>
      <c r="U707" s="24">
        <v>2.8963000000000001</v>
      </c>
      <c r="V707" s="24">
        <v>52.528700000000001</v>
      </c>
      <c r="W707" s="24">
        <v>0</v>
      </c>
      <c r="X707" s="24">
        <v>2.3999999999999998E-3</v>
      </c>
      <c r="Y707" s="24">
        <v>-7.2800000000000004E-2</v>
      </c>
      <c r="Z707" s="24">
        <v>6.4600000000000005E-2</v>
      </c>
      <c r="AA707" s="24">
        <v>6.0073999999999996</v>
      </c>
      <c r="AB707">
        <f t="shared" si="60"/>
        <v>0</v>
      </c>
      <c r="AC707" s="14">
        <f t="shared" si="61"/>
        <v>0.41283954312643389</v>
      </c>
    </row>
    <row r="708" spans="1:29" s="15" customFormat="1" x14ac:dyDescent="0.2">
      <c r="A708" s="24" t="s">
        <v>104</v>
      </c>
      <c r="B708" s="24" t="s">
        <v>160</v>
      </c>
      <c r="C708" s="24">
        <v>9.6850000000000005</v>
      </c>
      <c r="D708" s="24">
        <v>-0.32300000000000001</v>
      </c>
      <c r="E708" s="24">
        <v>8.6621000000000006</v>
      </c>
      <c r="F708" s="24">
        <v>0.41599999999999998</v>
      </c>
      <c r="G708" s="24">
        <v>1E-4</v>
      </c>
      <c r="H708" s="24">
        <v>0.55389999999999995</v>
      </c>
      <c r="I708" s="24">
        <v>0</v>
      </c>
      <c r="J708" s="24">
        <v>0</v>
      </c>
      <c r="K708" s="24">
        <v>-0.1079</v>
      </c>
      <c r="L708" s="24">
        <v>-1.3280000000000001</v>
      </c>
      <c r="M708" s="24">
        <v>0.19500000000000001</v>
      </c>
      <c r="N708" s="24">
        <v>3.7797999999999998</v>
      </c>
      <c r="O708" s="24">
        <v>0.37359999999999999</v>
      </c>
      <c r="P708" s="24" t="s">
        <v>172</v>
      </c>
      <c r="Q708" s="24">
        <v>-0.69479999999999997</v>
      </c>
      <c r="R708" s="24">
        <v>-0.1134</v>
      </c>
      <c r="S708" s="24">
        <v>400.10399999999998</v>
      </c>
      <c r="T708" s="24">
        <v>400.72719999999998</v>
      </c>
      <c r="U708" s="24">
        <v>2.9630999999999998</v>
      </c>
      <c r="V708" s="24">
        <v>53.6205</v>
      </c>
      <c r="W708" s="24">
        <v>0</v>
      </c>
      <c r="X708" s="24">
        <v>2.2000000000000001E-3</v>
      </c>
      <c r="Y708" s="24">
        <v>-6.6400000000000001E-2</v>
      </c>
      <c r="Z708" s="24">
        <v>-5.7000000000000002E-3</v>
      </c>
      <c r="AA708" s="24">
        <v>5.8319999999999999</v>
      </c>
      <c r="AB708">
        <f t="shared" si="60"/>
        <v>-1.377302365612372E-2</v>
      </c>
      <c r="AC708" s="14">
        <f t="shared" si="61"/>
        <v>0.41125499023065853</v>
      </c>
    </row>
    <row r="709" spans="1:29" s="15" customFormat="1" x14ac:dyDescent="0.2">
      <c r="A709" s="24" t="s">
        <v>104</v>
      </c>
      <c r="B709" s="24" t="s">
        <v>160</v>
      </c>
      <c r="C709" s="24">
        <v>10.645899999999999</v>
      </c>
      <c r="D709" s="24">
        <v>-0.1671</v>
      </c>
      <c r="E709" s="24">
        <v>9.6597000000000008</v>
      </c>
      <c r="F709" s="24">
        <v>0.41599999999999998</v>
      </c>
      <c r="G709" s="24">
        <v>2.0000000000000001E-4</v>
      </c>
      <c r="H709" s="24">
        <v>0.28589999999999999</v>
      </c>
      <c r="I709" s="24">
        <v>0</v>
      </c>
      <c r="J709" s="24">
        <v>0</v>
      </c>
      <c r="K709" s="24">
        <v>-0.1197</v>
      </c>
      <c r="L709" s="24">
        <v>-1.2937000000000001</v>
      </c>
      <c r="M709" s="24">
        <v>1.5025999999999999</v>
      </c>
      <c r="N709" s="24">
        <v>3.7107999999999999</v>
      </c>
      <c r="O709" s="24">
        <v>0.2606</v>
      </c>
      <c r="P709" s="24" t="s">
        <v>172</v>
      </c>
      <c r="Q709" s="24">
        <v>-0.69799999999999995</v>
      </c>
      <c r="R709" s="24">
        <v>2.4895</v>
      </c>
      <c r="S709" s="24">
        <v>400.10399999999998</v>
      </c>
      <c r="T709" s="24">
        <v>400.73110000000003</v>
      </c>
      <c r="U709" s="24">
        <v>3.0217999999999998</v>
      </c>
      <c r="V709" s="24">
        <v>54.591299999999997</v>
      </c>
      <c r="W709" s="24">
        <v>0</v>
      </c>
      <c r="X709" s="24">
        <v>2.0999999999999999E-3</v>
      </c>
      <c r="Y709" s="24">
        <v>-6.1699999999999998E-2</v>
      </c>
      <c r="Z709" s="24">
        <v>-6.93E-2</v>
      </c>
      <c r="AA709" s="24">
        <v>5.2405999999999997</v>
      </c>
      <c r="AB709">
        <f t="shared" si="60"/>
        <v>-2.7546045720505861E-2</v>
      </c>
      <c r="AC709" s="14">
        <f t="shared" si="61"/>
        <v>0.41010184185897608</v>
      </c>
    </row>
    <row r="710" spans="1:29" s="15" customFormat="1" x14ac:dyDescent="0.2">
      <c r="A710" s="24" t="s">
        <v>104</v>
      </c>
      <c r="B710" s="24" t="s">
        <v>160</v>
      </c>
      <c r="C710" s="24">
        <v>11.604799999999999</v>
      </c>
      <c r="D710" s="24">
        <v>0</v>
      </c>
      <c r="E710" s="24">
        <v>10</v>
      </c>
      <c r="F710" s="24">
        <v>0.41599999999999998</v>
      </c>
      <c r="G710" s="24">
        <v>2.0000000000000001E-4</v>
      </c>
      <c r="H710" s="24">
        <v>-5.9999999999999995E-4</v>
      </c>
      <c r="I710" s="24">
        <v>0</v>
      </c>
      <c r="J710" s="24">
        <v>0</v>
      </c>
      <c r="K710" s="24">
        <v>-0.1237</v>
      </c>
      <c r="L710" s="24">
        <v>-1.2216</v>
      </c>
      <c r="M710" s="24">
        <v>2.8677000000000001</v>
      </c>
      <c r="N710" s="24">
        <v>3.6675</v>
      </c>
      <c r="O710" s="24">
        <v>0.1196</v>
      </c>
      <c r="P710" s="24" t="s">
        <v>172</v>
      </c>
      <c r="Q710" s="24">
        <v>-0.70679999999999998</v>
      </c>
      <c r="R710" s="24">
        <v>5.1647999999999996</v>
      </c>
      <c r="S710" s="24">
        <v>400.10399999999998</v>
      </c>
      <c r="T710" s="24">
        <v>400.7362</v>
      </c>
      <c r="U710" s="24">
        <v>3.0608</v>
      </c>
      <c r="V710" s="24">
        <v>55.2453</v>
      </c>
      <c r="W710" s="24">
        <v>0</v>
      </c>
      <c r="X710" s="24">
        <v>2.0999999999999999E-3</v>
      </c>
      <c r="Y710" s="24">
        <v>-6.25E-2</v>
      </c>
      <c r="Z710" s="24">
        <v>-0.13289999999999999</v>
      </c>
      <c r="AA710" s="24">
        <v>4.2695999999999996</v>
      </c>
      <c r="AB710">
        <f t="shared" si="60"/>
        <v>-2.7546045720505861E-2</v>
      </c>
      <c r="AC710" s="14">
        <f t="shared" si="61"/>
        <v>0.40968002525307851</v>
      </c>
    </row>
    <row r="711" spans="1:29" s="15" customFormat="1" x14ac:dyDescent="0.2">
      <c r="A711" s="24" t="s">
        <v>104</v>
      </c>
      <c r="B711" s="24" t="s">
        <v>160</v>
      </c>
      <c r="C711" s="24">
        <v>12.563800000000001</v>
      </c>
      <c r="D711" s="24">
        <v>0.1671</v>
      </c>
      <c r="E711" s="24">
        <v>9.6597000000000008</v>
      </c>
      <c r="F711" s="24">
        <v>0.41599999999999998</v>
      </c>
      <c r="G711" s="24">
        <v>1E-4</v>
      </c>
      <c r="H711" s="24">
        <v>-0.2873</v>
      </c>
      <c r="I711" s="24">
        <v>0</v>
      </c>
      <c r="J711" s="24">
        <v>0</v>
      </c>
      <c r="K711" s="24">
        <v>-0.1198</v>
      </c>
      <c r="L711" s="24">
        <v>-1.1445000000000001</v>
      </c>
      <c r="M711" s="24">
        <v>4.1173000000000002</v>
      </c>
      <c r="N711" s="24">
        <v>3.6646000000000001</v>
      </c>
      <c r="O711" s="24">
        <v>-3.2899999999999999E-2</v>
      </c>
      <c r="P711" s="24" t="s">
        <v>172</v>
      </c>
      <c r="Q711" s="24">
        <v>-0.71719999999999995</v>
      </c>
      <c r="R711" s="24">
        <v>7.6092000000000004</v>
      </c>
      <c r="S711" s="24">
        <v>400.10399999999998</v>
      </c>
      <c r="T711" s="24">
        <v>400.74029999999999</v>
      </c>
      <c r="U711" s="24">
        <v>3.0768</v>
      </c>
      <c r="V711" s="24">
        <v>55.500500000000002</v>
      </c>
      <c r="W711" s="24">
        <v>0</v>
      </c>
      <c r="X711" s="24">
        <v>2.2000000000000001E-3</v>
      </c>
      <c r="Y711" s="24">
        <v>-7.0300000000000001E-2</v>
      </c>
      <c r="Z711" s="24">
        <v>-0.20449999999999999</v>
      </c>
      <c r="AA711" s="24">
        <v>3.0428999999999999</v>
      </c>
      <c r="AB711">
        <f t="shared" si="60"/>
        <v>-1.377302365612372E-2</v>
      </c>
      <c r="AC711" s="14">
        <f t="shared" si="61"/>
        <v>0.41010184185897608</v>
      </c>
    </row>
    <row r="712" spans="1:29" s="15" customFormat="1" x14ac:dyDescent="0.2">
      <c r="A712" s="24" t="s">
        <v>104</v>
      </c>
      <c r="B712" s="24" t="s">
        <v>160</v>
      </c>
      <c r="C712" s="24">
        <v>13.524699999999999</v>
      </c>
      <c r="D712" s="24">
        <v>0.32290000000000002</v>
      </c>
      <c r="E712" s="24">
        <v>8.6621000000000006</v>
      </c>
      <c r="F712" s="24">
        <v>0.41599999999999998</v>
      </c>
      <c r="G712" s="24">
        <v>0</v>
      </c>
      <c r="H712" s="24">
        <v>-0.55559999999999998</v>
      </c>
      <c r="I712" s="24">
        <v>0</v>
      </c>
      <c r="J712" s="24">
        <v>-1E-4</v>
      </c>
      <c r="K712" s="24">
        <v>-0.1081</v>
      </c>
      <c r="L712" s="24">
        <v>-1.0862000000000001</v>
      </c>
      <c r="M712" s="24">
        <v>5.0823999999999998</v>
      </c>
      <c r="N712" s="24">
        <v>3.6957</v>
      </c>
      <c r="O712" s="24">
        <v>-0.1789</v>
      </c>
      <c r="P712" s="24" t="s">
        <v>172</v>
      </c>
      <c r="Q712" s="24">
        <v>-0.72509999999999997</v>
      </c>
      <c r="R712" s="24">
        <v>9.5123999999999995</v>
      </c>
      <c r="S712" s="24">
        <v>400.10399999999998</v>
      </c>
      <c r="T712" s="24">
        <v>400.74250000000001</v>
      </c>
      <c r="U712" s="24">
        <v>3.0741000000000001</v>
      </c>
      <c r="V712" s="24">
        <v>55.4041</v>
      </c>
      <c r="W712" s="24">
        <v>0</v>
      </c>
      <c r="X712" s="24">
        <v>2.3E-3</v>
      </c>
      <c r="Y712" s="24">
        <v>-8.3599999999999994E-2</v>
      </c>
      <c r="Z712" s="24">
        <v>-0.28610000000000002</v>
      </c>
      <c r="AA712" s="24">
        <v>1.7473000000000001</v>
      </c>
      <c r="AB712">
        <f t="shared" si="60"/>
        <v>0</v>
      </c>
      <c r="AC712" s="14">
        <f t="shared" si="61"/>
        <v>0.41125499023065853</v>
      </c>
    </row>
    <row r="713" spans="1:29" s="15" customFormat="1" x14ac:dyDescent="0.2">
      <c r="A713" s="24" t="s">
        <v>104</v>
      </c>
      <c r="B713" s="24" t="s">
        <v>160</v>
      </c>
      <c r="C713" s="24">
        <v>14.488899999999999</v>
      </c>
      <c r="D713" s="24">
        <v>0.45689999999999997</v>
      </c>
      <c r="E713" s="24">
        <v>7.0750000000000002</v>
      </c>
      <c r="F713" s="24">
        <v>0.41599999999999998</v>
      </c>
      <c r="G713" s="24">
        <v>-1E-4</v>
      </c>
      <c r="H713" s="24">
        <v>-0.78759999999999997</v>
      </c>
      <c r="I713" s="24">
        <v>0</v>
      </c>
      <c r="J713" s="24">
        <v>0</v>
      </c>
      <c r="K713" s="24">
        <v>-8.8900000000000007E-2</v>
      </c>
      <c r="L713" s="24">
        <v>-1.0515000000000001</v>
      </c>
      <c r="M713" s="24">
        <v>5.6498999999999997</v>
      </c>
      <c r="N713" s="24">
        <v>3.7391000000000001</v>
      </c>
      <c r="O713" s="24">
        <v>-0.3039</v>
      </c>
      <c r="P713" s="24" t="s">
        <v>172</v>
      </c>
      <c r="Q713" s="24">
        <v>-0.72809999999999997</v>
      </c>
      <c r="R713" s="24">
        <v>10.646100000000001</v>
      </c>
      <c r="S713" s="24">
        <v>400.10399999999998</v>
      </c>
      <c r="T713" s="24">
        <v>400.74360000000001</v>
      </c>
      <c r="U713" s="24">
        <v>3.0609000000000002</v>
      </c>
      <c r="V713" s="24">
        <v>55.088900000000002</v>
      </c>
      <c r="W713" s="24">
        <v>0</v>
      </c>
      <c r="X713" s="24">
        <v>2.5999999999999999E-3</v>
      </c>
      <c r="Y713" s="24">
        <v>-9.8699999999999996E-2</v>
      </c>
      <c r="Z713" s="24">
        <v>-0.37069999999999997</v>
      </c>
      <c r="AA713" s="24">
        <v>0.57809999999999995</v>
      </c>
      <c r="AB713">
        <f t="shared" si="60"/>
        <v>1.377302365612372E-2</v>
      </c>
      <c r="AC713" s="14">
        <f t="shared" si="61"/>
        <v>0.41283248229143099</v>
      </c>
    </row>
    <row r="714" spans="1:29" s="15" customFormat="1" x14ac:dyDescent="0.2">
      <c r="A714" s="24" t="s">
        <v>104</v>
      </c>
      <c r="B714" s="24" t="s">
        <v>160</v>
      </c>
      <c r="C714" s="24">
        <v>15.460900000000001</v>
      </c>
      <c r="D714" s="24">
        <v>0.56020000000000003</v>
      </c>
      <c r="E714" s="24">
        <v>4.9968000000000004</v>
      </c>
      <c r="F714" s="24">
        <v>0.41599999999999998</v>
      </c>
      <c r="G714" s="24">
        <v>-2.0000000000000001E-4</v>
      </c>
      <c r="H714" s="24">
        <v>-0.96689999999999998</v>
      </c>
      <c r="I714" s="24">
        <v>0</v>
      </c>
      <c r="J714" s="24">
        <v>0</v>
      </c>
      <c r="K714" s="24">
        <v>-6.3299999999999995E-2</v>
      </c>
      <c r="L714" s="24">
        <v>-1.0295000000000001</v>
      </c>
      <c r="M714" s="24">
        <v>5.7884000000000002</v>
      </c>
      <c r="N714" s="24">
        <v>3.7692000000000001</v>
      </c>
      <c r="O714" s="24">
        <v>-0.3997</v>
      </c>
      <c r="P714" s="24" t="s">
        <v>172</v>
      </c>
      <c r="Q714" s="24">
        <v>-0.72709999999999997</v>
      </c>
      <c r="R714" s="24">
        <v>10.920299999999999</v>
      </c>
      <c r="S714" s="24">
        <v>400.10399999999998</v>
      </c>
      <c r="T714" s="24">
        <v>400.74489999999997</v>
      </c>
      <c r="U714" s="24">
        <v>3.0445000000000002</v>
      </c>
      <c r="V714" s="24">
        <v>54.698999999999998</v>
      </c>
      <c r="W714" s="24">
        <v>0</v>
      </c>
      <c r="X714" s="24">
        <v>2.8E-3</v>
      </c>
      <c r="Y714" s="24">
        <v>-0.1113</v>
      </c>
      <c r="Z714" s="24">
        <v>-0.44350000000000001</v>
      </c>
      <c r="AA714" s="24">
        <v>-0.32069999999999999</v>
      </c>
      <c r="AB714">
        <f t="shared" si="60"/>
        <v>2.7546045720505861E-2</v>
      </c>
      <c r="AC714" s="14">
        <f t="shared" si="61"/>
        <v>0.4144190187209239</v>
      </c>
    </row>
    <row r="715" spans="1:29" s="15" customFormat="1" x14ac:dyDescent="0.2">
      <c r="A715" s="24" t="s">
        <v>104</v>
      </c>
      <c r="B715" s="24" t="s">
        <v>160</v>
      </c>
      <c r="C715" s="24">
        <v>16.432099999999998</v>
      </c>
      <c r="D715" s="24">
        <v>0.62490000000000001</v>
      </c>
      <c r="E715" s="24">
        <v>2.5863999999999998</v>
      </c>
      <c r="F715" s="24">
        <v>0.41599999999999998</v>
      </c>
      <c r="G715" s="24">
        <v>-2.0000000000000001E-4</v>
      </c>
      <c r="H715" s="24">
        <v>-1.0801000000000001</v>
      </c>
      <c r="I715" s="24">
        <v>0</v>
      </c>
      <c r="J715" s="24">
        <v>0</v>
      </c>
      <c r="K715" s="24">
        <v>-3.2800000000000003E-2</v>
      </c>
      <c r="L715" s="24">
        <v>-1.004</v>
      </c>
      <c r="M715" s="24">
        <v>5.5392999999999999</v>
      </c>
      <c r="N715" s="24">
        <v>3.7690000000000001</v>
      </c>
      <c r="O715" s="24">
        <v>-0.46439999999999998</v>
      </c>
      <c r="P715" s="24" t="s">
        <v>172</v>
      </c>
      <c r="Q715" s="24">
        <v>-0.72430000000000005</v>
      </c>
      <c r="R715" s="24">
        <v>10.3832</v>
      </c>
      <c r="S715" s="24">
        <v>400.10399999999998</v>
      </c>
      <c r="T715" s="24">
        <v>400.74770000000001</v>
      </c>
      <c r="U715" s="24">
        <v>3.0285000000000002</v>
      </c>
      <c r="V715" s="24">
        <v>54.325099999999999</v>
      </c>
      <c r="W715" s="24">
        <v>0</v>
      </c>
      <c r="X715" s="24">
        <v>3.0000000000000001E-3</v>
      </c>
      <c r="Y715" s="24">
        <v>-0.1183</v>
      </c>
      <c r="Z715" s="24">
        <v>-0.48870000000000002</v>
      </c>
      <c r="AA715" s="24">
        <v>-0.89539999999999997</v>
      </c>
      <c r="AB715">
        <f t="shared" si="60"/>
        <v>2.7546045720505861E-2</v>
      </c>
      <c r="AC715" s="14">
        <f t="shared" si="61"/>
        <v>0.41557622463727295</v>
      </c>
    </row>
    <row r="716" spans="1:29" s="15" customFormat="1" x14ac:dyDescent="0.2">
      <c r="A716" s="24" t="s">
        <v>104</v>
      </c>
      <c r="B716" s="24" t="s">
        <v>160</v>
      </c>
      <c r="C716" s="24">
        <v>17.4053</v>
      </c>
      <c r="D716" s="24">
        <v>0.64690000000000003</v>
      </c>
      <c r="E716" s="24">
        <v>0</v>
      </c>
      <c r="F716" s="24">
        <v>0.41599999999999998</v>
      </c>
      <c r="G716" s="24">
        <v>-2.0000000000000001E-4</v>
      </c>
      <c r="H716" s="24">
        <v>-1.1185</v>
      </c>
      <c r="I716" s="24">
        <v>0</v>
      </c>
      <c r="J716" s="24">
        <v>0</v>
      </c>
      <c r="K716" s="24">
        <v>2.0000000000000001E-4</v>
      </c>
      <c r="L716" s="24">
        <v>-0.96689999999999998</v>
      </c>
      <c r="M716" s="24">
        <v>4.9802999999999997</v>
      </c>
      <c r="N716" s="24">
        <v>3.7366999999999999</v>
      </c>
      <c r="O716" s="24">
        <v>-0.49969999999999998</v>
      </c>
      <c r="P716" s="24" t="s">
        <v>172</v>
      </c>
      <c r="Q716" s="24">
        <v>-0.7218</v>
      </c>
      <c r="R716" s="24">
        <v>9.1737000000000002</v>
      </c>
      <c r="S716" s="24">
        <v>400.10399999999998</v>
      </c>
      <c r="T716" s="24">
        <v>400.75189999999998</v>
      </c>
      <c r="U716" s="24">
        <v>3.0123000000000002</v>
      </c>
      <c r="V716" s="24">
        <v>53.981099999999998</v>
      </c>
      <c r="W716" s="24">
        <v>0</v>
      </c>
      <c r="X716" s="24">
        <v>3.0999999999999999E-3</v>
      </c>
      <c r="Y716" s="24">
        <v>-0.1187</v>
      </c>
      <c r="Z716" s="24">
        <v>-0.49609999999999999</v>
      </c>
      <c r="AA716" s="24">
        <v>-1.1835</v>
      </c>
      <c r="AB716">
        <f t="shared" si="60"/>
        <v>2.7546045720505861E-2</v>
      </c>
      <c r="AC716" s="14">
        <f t="shared" si="61"/>
        <v>0.41599999999999998</v>
      </c>
    </row>
    <row r="717" spans="1:29" s="15" customFormat="1" x14ac:dyDescent="0.2">
      <c r="A717" s="24" t="s">
        <v>104</v>
      </c>
      <c r="B717" s="24" t="s">
        <v>160</v>
      </c>
      <c r="C717" s="24">
        <v>18.378399999999999</v>
      </c>
      <c r="D717" s="24">
        <v>0.62470000000000003</v>
      </c>
      <c r="E717" s="24">
        <v>-2.5863999999999998</v>
      </c>
      <c r="F717" s="24">
        <v>0.41599999999999998</v>
      </c>
      <c r="G717" s="24">
        <v>-2.0000000000000001E-4</v>
      </c>
      <c r="H717" s="24">
        <v>-1.079</v>
      </c>
      <c r="I717" s="24">
        <v>0</v>
      </c>
      <c r="J717" s="24">
        <v>0</v>
      </c>
      <c r="K717" s="24">
        <v>3.32E-2</v>
      </c>
      <c r="L717" s="24">
        <v>-0.92400000000000004</v>
      </c>
      <c r="M717" s="24">
        <v>4.1867999999999999</v>
      </c>
      <c r="N717" s="24">
        <v>3.6829999999999998</v>
      </c>
      <c r="O717" s="24">
        <v>-0.50729999999999997</v>
      </c>
      <c r="P717" s="24" t="s">
        <v>172</v>
      </c>
      <c r="Q717" s="24">
        <v>-0.71970000000000001</v>
      </c>
      <c r="R717" s="24">
        <v>7.4546000000000001</v>
      </c>
      <c r="S717" s="24">
        <v>400.10399999999998</v>
      </c>
      <c r="T717" s="24">
        <v>400.7559</v>
      </c>
      <c r="U717" s="24">
        <v>2.9942000000000002</v>
      </c>
      <c r="V717" s="24">
        <v>53.6295</v>
      </c>
      <c r="W717" s="24">
        <v>0</v>
      </c>
      <c r="X717" s="24">
        <v>3.0000000000000001E-3</v>
      </c>
      <c r="Y717" s="24">
        <v>-0.1134</v>
      </c>
      <c r="Z717" s="24">
        <v>-0.46579999999999999</v>
      </c>
      <c r="AA717" s="24">
        <v>-1.2765</v>
      </c>
      <c r="AB717">
        <f t="shared" si="60"/>
        <v>2.7546045720505861E-2</v>
      </c>
      <c r="AC717" s="14">
        <f t="shared" si="61"/>
        <v>0.41557622463727295</v>
      </c>
    </row>
    <row r="718" spans="1:29" s="15" customFormat="1" x14ac:dyDescent="0.2">
      <c r="A718" s="24" t="s">
        <v>104</v>
      </c>
      <c r="B718" s="24" t="s">
        <v>160</v>
      </c>
      <c r="C718" s="24">
        <v>19.349599999999999</v>
      </c>
      <c r="D718" s="24">
        <v>0.55989999999999995</v>
      </c>
      <c r="E718" s="24">
        <v>-4.9968000000000004</v>
      </c>
      <c r="F718" s="24">
        <v>0.41599999999999998</v>
      </c>
      <c r="G718" s="24">
        <v>-2.0000000000000001E-4</v>
      </c>
      <c r="H718" s="24">
        <v>-0.96499999999999997</v>
      </c>
      <c r="I718" s="24">
        <v>0</v>
      </c>
      <c r="J718" s="24">
        <v>0</v>
      </c>
      <c r="K718" s="24">
        <v>6.3500000000000001E-2</v>
      </c>
      <c r="L718" s="24">
        <v>-0.89059999999999995</v>
      </c>
      <c r="M718" s="24">
        <v>3.2103000000000002</v>
      </c>
      <c r="N718" s="24">
        <v>3.6231</v>
      </c>
      <c r="O718" s="24">
        <v>-0.48709999999999998</v>
      </c>
      <c r="P718" s="24" t="s">
        <v>172</v>
      </c>
      <c r="Q718" s="24">
        <v>-0.71619999999999995</v>
      </c>
      <c r="R718" s="24">
        <v>5.3662000000000001</v>
      </c>
      <c r="S718" s="24">
        <v>400.10399999999998</v>
      </c>
      <c r="T718" s="24">
        <v>400.75779999999997</v>
      </c>
      <c r="U718" s="24">
        <v>2.9737</v>
      </c>
      <c r="V718" s="24">
        <v>53.231900000000003</v>
      </c>
      <c r="W718" s="24">
        <v>0</v>
      </c>
      <c r="X718" s="24">
        <v>2.8999999999999998E-3</v>
      </c>
      <c r="Y718" s="24">
        <v>-0.1043</v>
      </c>
      <c r="Z718" s="24">
        <v>-0.40670000000000001</v>
      </c>
      <c r="AA718" s="24">
        <v>-1.2662</v>
      </c>
      <c r="AB718">
        <f t="shared" si="60"/>
        <v>2.7546045720505861E-2</v>
      </c>
      <c r="AC718" s="14">
        <f t="shared" si="61"/>
        <v>0.4144190187209239</v>
      </c>
    </row>
    <row r="719" spans="1:29" s="15" customFormat="1" x14ac:dyDescent="0.2">
      <c r="A719" s="24" t="s">
        <v>104</v>
      </c>
      <c r="B719" s="24" t="s">
        <v>160</v>
      </c>
      <c r="C719" s="24">
        <v>20.317499999999999</v>
      </c>
      <c r="D719" s="24">
        <v>0.45689999999999997</v>
      </c>
      <c r="E719" s="24">
        <v>-7.0670999999999999</v>
      </c>
      <c r="F719" s="24">
        <v>0.41599999999999998</v>
      </c>
      <c r="G719" s="24">
        <v>-2.0000000000000001E-4</v>
      </c>
      <c r="H719" s="24">
        <v>-0.78539999999999999</v>
      </c>
      <c r="I719" s="24">
        <v>0</v>
      </c>
      <c r="J719" s="24">
        <v>0</v>
      </c>
      <c r="K719" s="24">
        <v>8.8900000000000007E-2</v>
      </c>
      <c r="L719" s="24">
        <v>-0.88</v>
      </c>
      <c r="M719" s="24">
        <v>2.0855999999999999</v>
      </c>
      <c r="N719" s="24">
        <v>3.5678999999999998</v>
      </c>
      <c r="O719" s="24">
        <v>-0.43769999999999998</v>
      </c>
      <c r="P719" s="24" t="s">
        <v>172</v>
      </c>
      <c r="Q719" s="24">
        <v>-0.70909999999999995</v>
      </c>
      <c r="R719" s="24">
        <v>3.0196000000000001</v>
      </c>
      <c r="S719" s="24">
        <v>400.10399999999998</v>
      </c>
      <c r="T719" s="24">
        <v>400.7561</v>
      </c>
      <c r="U719" s="24">
        <v>2.9533</v>
      </c>
      <c r="V719" s="24">
        <v>52.790100000000002</v>
      </c>
      <c r="W719" s="24">
        <v>0</v>
      </c>
      <c r="X719" s="24">
        <v>2.5999999999999999E-3</v>
      </c>
      <c r="Y719" s="24">
        <v>-9.3200000000000005E-2</v>
      </c>
      <c r="Z719" s="24">
        <v>-0.33139999999999997</v>
      </c>
      <c r="AA719" s="24">
        <v>-1.1998</v>
      </c>
      <c r="AB719">
        <f t="shared" si="60"/>
        <v>2.7546045720505861E-2</v>
      </c>
      <c r="AC719" s="14">
        <f t="shared" si="61"/>
        <v>0.41283954312643389</v>
      </c>
    </row>
    <row r="720" spans="1:29" s="15" customFormat="1" x14ac:dyDescent="0.2">
      <c r="A720" s="24" t="s">
        <v>104</v>
      </c>
      <c r="B720" s="24" t="s">
        <v>160</v>
      </c>
      <c r="C720" s="24">
        <v>21.285699999999999</v>
      </c>
      <c r="D720" s="24">
        <v>0.32229999999999998</v>
      </c>
      <c r="E720" s="24">
        <v>-8.6621000000000006</v>
      </c>
      <c r="F720" s="24">
        <v>0.41599999999999998</v>
      </c>
      <c r="G720" s="24">
        <v>-2.9999999999999997E-4</v>
      </c>
      <c r="H720" s="24">
        <v>-0.55349999999999999</v>
      </c>
      <c r="I720" s="24">
        <v>0</v>
      </c>
      <c r="J720" s="24">
        <v>0</v>
      </c>
      <c r="K720" s="24">
        <v>0.108</v>
      </c>
      <c r="L720" s="24">
        <v>-0.89319999999999999</v>
      </c>
      <c r="M720" s="24">
        <v>0.85609999999999997</v>
      </c>
      <c r="N720" s="24">
        <v>3.5204</v>
      </c>
      <c r="O720" s="24">
        <v>-0.35880000000000001</v>
      </c>
      <c r="P720" s="24" t="s">
        <v>172</v>
      </c>
      <c r="Q720" s="24">
        <v>-0.6976</v>
      </c>
      <c r="R720" s="24">
        <v>0.52429999999999999</v>
      </c>
      <c r="S720" s="24">
        <v>400.10399999999998</v>
      </c>
      <c r="T720" s="24">
        <v>400.75119999999998</v>
      </c>
      <c r="U720" s="24">
        <v>2.9369999999999998</v>
      </c>
      <c r="V720" s="24">
        <v>52.352699999999999</v>
      </c>
      <c r="W720" s="24">
        <v>0</v>
      </c>
      <c r="X720" s="24">
        <v>2.5000000000000001E-3</v>
      </c>
      <c r="Y720" s="24">
        <v>-8.1199999999999994E-2</v>
      </c>
      <c r="Z720" s="24">
        <v>-0.24979999999999999</v>
      </c>
      <c r="AA720" s="24">
        <v>-1.0657000000000001</v>
      </c>
      <c r="AB720">
        <f t="shared" si="60"/>
        <v>4.1319064601405942E-2</v>
      </c>
      <c r="AC720" s="14">
        <f t="shared" si="61"/>
        <v>0.41125499023065853</v>
      </c>
    </row>
    <row r="721" spans="1:29" s="15" customFormat="1" x14ac:dyDescent="0.2">
      <c r="A721" s="24" t="s">
        <v>104</v>
      </c>
      <c r="B721" s="24" t="s">
        <v>160</v>
      </c>
      <c r="C721" s="24">
        <v>22.246600000000001</v>
      </c>
      <c r="D721" s="24">
        <v>0.16639999999999999</v>
      </c>
      <c r="E721" s="24">
        <v>-9.6597000000000008</v>
      </c>
      <c r="F721" s="24">
        <v>0.41599999999999998</v>
      </c>
      <c r="G721" s="24">
        <v>-4.0000000000000002E-4</v>
      </c>
      <c r="H721" s="24">
        <v>-0.28549999999999998</v>
      </c>
      <c r="I721" s="24">
        <v>0</v>
      </c>
      <c r="J721" s="24">
        <v>0</v>
      </c>
      <c r="K721" s="24">
        <v>0.1197</v>
      </c>
      <c r="L721" s="24">
        <v>-0.91549999999999998</v>
      </c>
      <c r="M721" s="24">
        <v>-0.40229999999999999</v>
      </c>
      <c r="N721" s="24">
        <v>3.4786000000000001</v>
      </c>
      <c r="O721" s="24">
        <v>-0.25390000000000001</v>
      </c>
      <c r="P721" s="24" t="s">
        <v>172</v>
      </c>
      <c r="Q721" s="24">
        <v>-0.68389999999999995</v>
      </c>
      <c r="R721" s="24">
        <v>-1.9761</v>
      </c>
      <c r="S721" s="24">
        <v>400.10399999999998</v>
      </c>
      <c r="T721" s="24">
        <v>400.74509999999998</v>
      </c>
      <c r="U721" s="24">
        <v>2.9270999999999998</v>
      </c>
      <c r="V721" s="24">
        <v>51.984000000000002</v>
      </c>
      <c r="W721" s="24">
        <v>0</v>
      </c>
      <c r="X721" s="24">
        <v>2.3999999999999998E-3</v>
      </c>
      <c r="Y721" s="24">
        <v>-6.8900000000000003E-2</v>
      </c>
      <c r="Z721" s="24">
        <v>-0.16569999999999999</v>
      </c>
      <c r="AA721" s="24">
        <v>-0.81189999999999996</v>
      </c>
      <c r="AB721">
        <f t="shared" si="60"/>
        <v>5.5092078707085719E-2</v>
      </c>
      <c r="AC721" s="14">
        <f t="shared" si="61"/>
        <v>0.41010184185897608</v>
      </c>
    </row>
    <row r="722" spans="1:29" s="15" customFormat="1" x14ac:dyDescent="0.2">
      <c r="A722" s="24" t="s">
        <v>105</v>
      </c>
      <c r="B722" s="24" t="s">
        <v>160</v>
      </c>
      <c r="C722" s="24">
        <v>4.1000000000000003E-3</v>
      </c>
      <c r="D722" s="24">
        <v>-6.9999999999999999E-4</v>
      </c>
      <c r="E722" s="24">
        <v>-10</v>
      </c>
      <c r="F722" s="24">
        <v>0.41599999999999998</v>
      </c>
      <c r="G722" s="24">
        <v>-4.0000000000000002E-4</v>
      </c>
      <c r="H722" s="24">
        <v>8.9999999999999998E-4</v>
      </c>
      <c r="I722" s="24">
        <v>0</v>
      </c>
      <c r="J722" s="24">
        <v>0</v>
      </c>
      <c r="K722" s="24">
        <v>0.1237</v>
      </c>
      <c r="L722" s="24">
        <v>-0.95440000000000003</v>
      </c>
      <c r="M722" s="24">
        <v>-0.82399999999999995</v>
      </c>
      <c r="N722" s="24">
        <v>3.4062999999999999</v>
      </c>
      <c r="O722" s="24">
        <v>-0.1106</v>
      </c>
      <c r="P722" s="24" t="s">
        <v>172</v>
      </c>
      <c r="Q722" s="24">
        <v>-0.67620000000000002</v>
      </c>
      <c r="R722" s="24">
        <v>-3.3016000000000001</v>
      </c>
      <c r="S722" s="24">
        <v>400.10399999999998</v>
      </c>
      <c r="T722" s="24">
        <v>400.70839999999998</v>
      </c>
      <c r="U722" s="24">
        <v>2.8637999999999999</v>
      </c>
      <c r="V722" s="24">
        <v>51.0974</v>
      </c>
      <c r="W722" s="24">
        <v>0</v>
      </c>
      <c r="X722" s="24">
        <v>4.4000000000000003E-3</v>
      </c>
      <c r="Y722" s="24">
        <v>-2.9000000000000001E-2</v>
      </c>
      <c r="Z722" s="24">
        <v>-5.8500000000000003E-2</v>
      </c>
      <c r="AA722" s="24">
        <v>0.72960000000000003</v>
      </c>
      <c r="AB722">
        <f t="shared" si="60"/>
        <v>5.5092078707085719E-2</v>
      </c>
      <c r="AC722" s="14">
        <f t="shared" si="61"/>
        <v>0.40968002525307851</v>
      </c>
    </row>
    <row r="723" spans="1:29" s="15" customFormat="1" x14ac:dyDescent="0.2">
      <c r="A723" s="24" t="s">
        <v>105</v>
      </c>
      <c r="B723" s="24" t="s">
        <v>160</v>
      </c>
      <c r="C723" s="24">
        <v>0.96309999999999996</v>
      </c>
      <c r="D723" s="24">
        <v>-0.1678</v>
      </c>
      <c r="E723" s="24">
        <v>-9.6597000000000008</v>
      </c>
      <c r="F723" s="24">
        <v>0.41599999999999998</v>
      </c>
      <c r="G723" s="24">
        <v>-2.9999999999999997E-4</v>
      </c>
      <c r="H723" s="24">
        <v>0.28749999999999998</v>
      </c>
      <c r="I723" s="24">
        <v>0</v>
      </c>
      <c r="J723" s="24">
        <v>0</v>
      </c>
      <c r="K723" s="24">
        <v>0.1198</v>
      </c>
      <c r="L723" s="24">
        <v>-0.97299999999999998</v>
      </c>
      <c r="M723" s="24">
        <v>-1.4706999999999999</v>
      </c>
      <c r="N723" s="24">
        <v>3.3973</v>
      </c>
      <c r="O723" s="24">
        <v>1.0500000000000001E-2</v>
      </c>
      <c r="P723" s="24" t="s">
        <v>172</v>
      </c>
      <c r="Q723" s="24">
        <v>-0.66930000000000001</v>
      </c>
      <c r="R723" s="24">
        <v>-4.6021000000000001</v>
      </c>
      <c r="S723" s="24">
        <v>400.10399999999998</v>
      </c>
      <c r="T723" s="24">
        <v>400.72250000000003</v>
      </c>
      <c r="U723" s="24">
        <v>2.8424999999999998</v>
      </c>
      <c r="V723" s="24">
        <v>50.760399999999997</v>
      </c>
      <c r="W723" s="24">
        <v>0</v>
      </c>
      <c r="X723" s="24">
        <v>4.1000000000000003E-3</v>
      </c>
      <c r="Y723" s="24">
        <v>-1.38E-2</v>
      </c>
      <c r="Z723" s="24">
        <v>3.4500000000000003E-2</v>
      </c>
      <c r="AA723" s="24">
        <v>1.3568</v>
      </c>
      <c r="AB723">
        <f t="shared" si="60"/>
        <v>4.1319064601405942E-2</v>
      </c>
      <c r="AC723" s="14">
        <f t="shared" si="61"/>
        <v>0.41010184185897608</v>
      </c>
    </row>
    <row r="724" spans="1:29" s="15" customFormat="1" x14ac:dyDescent="0.2">
      <c r="A724" s="24" t="s">
        <v>105</v>
      </c>
      <c r="B724" s="24" t="s">
        <v>160</v>
      </c>
      <c r="C724" s="24">
        <v>1.9239999999999999</v>
      </c>
      <c r="D724" s="24">
        <v>-0.32369999999999999</v>
      </c>
      <c r="E724" s="24">
        <v>-8.6621000000000006</v>
      </c>
      <c r="F724" s="24">
        <v>0.41599999999999998</v>
      </c>
      <c r="G724" s="24">
        <v>-2.0000000000000001E-4</v>
      </c>
      <c r="H724" s="24">
        <v>0.55559999999999998</v>
      </c>
      <c r="I724" s="24">
        <v>0</v>
      </c>
      <c r="J724" s="24">
        <v>1E-4</v>
      </c>
      <c r="K724" s="24">
        <v>0.108</v>
      </c>
      <c r="L724" s="24">
        <v>-0.96579999999999999</v>
      </c>
      <c r="M724" s="24">
        <v>-2.0756000000000001</v>
      </c>
      <c r="N724" s="24">
        <v>3.4106000000000001</v>
      </c>
      <c r="O724" s="24">
        <v>0.13700000000000001</v>
      </c>
      <c r="P724" s="24" t="s">
        <v>172</v>
      </c>
      <c r="Q724" s="24">
        <v>-0.66790000000000005</v>
      </c>
      <c r="R724" s="24">
        <v>-5.8160999999999996</v>
      </c>
      <c r="S724" s="24">
        <v>400.10399999999998</v>
      </c>
      <c r="T724" s="24">
        <v>400.73880000000003</v>
      </c>
      <c r="U724" s="24">
        <v>2.8155000000000001</v>
      </c>
      <c r="V724" s="24">
        <v>50.521500000000003</v>
      </c>
      <c r="W724" s="24">
        <v>0</v>
      </c>
      <c r="X724" s="24">
        <v>3.8E-3</v>
      </c>
      <c r="Y724" s="24">
        <v>-1.18E-2</v>
      </c>
      <c r="Z724" s="24">
        <v>0.12670000000000001</v>
      </c>
      <c r="AA724" s="24">
        <v>2.0684999999999998</v>
      </c>
      <c r="AB724">
        <f t="shared" si="60"/>
        <v>2.7546045720505861E-2</v>
      </c>
      <c r="AC724" s="14">
        <f t="shared" si="61"/>
        <v>0.41125499023065853</v>
      </c>
    </row>
    <row r="725" spans="1:29" s="15" customFormat="1" x14ac:dyDescent="0.2">
      <c r="A725" s="24" t="s">
        <v>105</v>
      </c>
      <c r="B725" s="24" t="s">
        <v>160</v>
      </c>
      <c r="C725" s="24">
        <v>2.8881000000000001</v>
      </c>
      <c r="D725" s="24">
        <v>-0.45760000000000001</v>
      </c>
      <c r="E725" s="24">
        <v>-7.0750000000000002</v>
      </c>
      <c r="F725" s="24">
        <v>0.41599999999999998</v>
      </c>
      <c r="G725" s="24">
        <v>-1E-4</v>
      </c>
      <c r="H725" s="24">
        <v>0.78739999999999999</v>
      </c>
      <c r="I725" s="24">
        <v>0</v>
      </c>
      <c r="J725" s="24">
        <v>0</v>
      </c>
      <c r="K725" s="24">
        <v>8.8800000000000004E-2</v>
      </c>
      <c r="L725" s="24">
        <v>-0.94059999999999999</v>
      </c>
      <c r="M725" s="24">
        <v>-2.7323</v>
      </c>
      <c r="N725" s="24">
        <v>3.4527999999999999</v>
      </c>
      <c r="O725" s="24">
        <v>0.2535</v>
      </c>
      <c r="P725" s="24" t="s">
        <v>172</v>
      </c>
      <c r="Q725" s="24">
        <v>-0.67420000000000002</v>
      </c>
      <c r="R725" s="24">
        <v>-6.9607000000000001</v>
      </c>
      <c r="S725" s="24">
        <v>400.10399999999998</v>
      </c>
      <c r="T725" s="24">
        <v>400.75040000000001</v>
      </c>
      <c r="U725" s="24">
        <v>2.7804000000000002</v>
      </c>
      <c r="V725" s="24">
        <v>50.271099999999997</v>
      </c>
      <c r="W725" s="24">
        <v>0</v>
      </c>
      <c r="X725" s="24">
        <v>3.5999999999999999E-3</v>
      </c>
      <c r="Y725" s="24">
        <v>-2.0500000000000001E-2</v>
      </c>
      <c r="Z725" s="24">
        <v>0.21360000000000001</v>
      </c>
      <c r="AA725" s="24">
        <v>2.9413999999999998</v>
      </c>
      <c r="AB725">
        <f t="shared" si="60"/>
        <v>1.377302365612372E-2</v>
      </c>
      <c r="AC725" s="14">
        <f t="shared" si="61"/>
        <v>0.41283248229143099</v>
      </c>
    </row>
    <row r="726" spans="1:29" s="15" customFormat="1" x14ac:dyDescent="0.2">
      <c r="A726" s="24" t="s">
        <v>105</v>
      </c>
      <c r="B726" s="24" t="s">
        <v>160</v>
      </c>
      <c r="C726" s="24">
        <v>3.8601999999999999</v>
      </c>
      <c r="D726" s="24">
        <v>-0.56089999999999995</v>
      </c>
      <c r="E726" s="24">
        <v>-4.9968000000000004</v>
      </c>
      <c r="F726" s="24">
        <v>0.41599999999999998</v>
      </c>
      <c r="G726" s="24">
        <v>0</v>
      </c>
      <c r="H726" s="24">
        <v>0.96650000000000003</v>
      </c>
      <c r="I726" s="24">
        <v>0</v>
      </c>
      <c r="J726" s="24">
        <v>0</v>
      </c>
      <c r="K726" s="24">
        <v>6.3200000000000006E-2</v>
      </c>
      <c r="L726" s="24">
        <v>-0.91439999999999999</v>
      </c>
      <c r="M726" s="24">
        <v>-3.4138000000000002</v>
      </c>
      <c r="N726" s="24">
        <v>3.5225</v>
      </c>
      <c r="O726" s="24">
        <v>0.3473</v>
      </c>
      <c r="P726" s="24" t="s">
        <v>172</v>
      </c>
      <c r="Q726" s="24">
        <v>-0.68630000000000002</v>
      </c>
      <c r="R726" s="24">
        <v>-7.9092000000000002</v>
      </c>
      <c r="S726" s="24">
        <v>400.10399999999998</v>
      </c>
      <c r="T726" s="24">
        <v>400.75259999999997</v>
      </c>
      <c r="U726" s="24">
        <v>2.7412999999999998</v>
      </c>
      <c r="V726" s="24">
        <v>49.9726</v>
      </c>
      <c r="W726" s="24">
        <v>0</v>
      </c>
      <c r="X726" s="24">
        <v>3.5999999999999999E-3</v>
      </c>
      <c r="Y726" s="24">
        <v>-3.4599999999999999E-2</v>
      </c>
      <c r="Z726" s="24">
        <v>0.28360000000000002</v>
      </c>
      <c r="AA726" s="24">
        <v>3.9514999999999998</v>
      </c>
      <c r="AB726">
        <f t="shared" si="60"/>
        <v>0</v>
      </c>
      <c r="AC726" s="14">
        <f t="shared" si="61"/>
        <v>0.4144190187209239</v>
      </c>
    </row>
    <row r="727" spans="1:29" s="15" customFormat="1" x14ac:dyDescent="0.2">
      <c r="A727" s="24" t="s">
        <v>105</v>
      </c>
      <c r="B727" s="24" t="s">
        <v>160</v>
      </c>
      <c r="C727" s="24">
        <v>4.8314000000000004</v>
      </c>
      <c r="D727" s="24">
        <v>-0.62560000000000004</v>
      </c>
      <c r="E727" s="24">
        <v>-2.5863999999999998</v>
      </c>
      <c r="F727" s="24">
        <v>0.41599999999999998</v>
      </c>
      <c r="G727" s="24">
        <v>0</v>
      </c>
      <c r="H727" s="24">
        <v>1.0795999999999999</v>
      </c>
      <c r="I727" s="24">
        <v>0</v>
      </c>
      <c r="J727" s="24">
        <v>0</v>
      </c>
      <c r="K727" s="24">
        <v>3.2800000000000003E-2</v>
      </c>
      <c r="L727" s="24">
        <v>-0.90510000000000002</v>
      </c>
      <c r="M727" s="24">
        <v>-3.9456000000000002</v>
      </c>
      <c r="N727" s="24">
        <v>3.6061000000000001</v>
      </c>
      <c r="O727" s="24">
        <v>0.41260000000000002</v>
      </c>
      <c r="P727" s="24" t="s">
        <v>172</v>
      </c>
      <c r="Q727" s="24">
        <v>-0.69910000000000005</v>
      </c>
      <c r="R727" s="24">
        <v>-8.4049999999999994</v>
      </c>
      <c r="S727" s="24">
        <v>400.10399999999998</v>
      </c>
      <c r="T727" s="24">
        <v>400.74470000000002</v>
      </c>
      <c r="U727" s="24">
        <v>2.7094999999999998</v>
      </c>
      <c r="V727" s="24">
        <v>49.723399999999998</v>
      </c>
      <c r="W727" s="24">
        <v>0</v>
      </c>
      <c r="X727" s="24">
        <v>3.8999999999999998E-3</v>
      </c>
      <c r="Y727" s="24">
        <v>-4.87E-2</v>
      </c>
      <c r="Z727" s="24">
        <v>0.32119999999999999</v>
      </c>
      <c r="AA727" s="24">
        <v>4.9494999999999996</v>
      </c>
      <c r="AB727">
        <f t="shared" si="60"/>
        <v>0</v>
      </c>
      <c r="AC727" s="14">
        <f t="shared" si="61"/>
        <v>0.41557622463727295</v>
      </c>
    </row>
    <row r="728" spans="1:29" s="15" customFormat="1" x14ac:dyDescent="0.2">
      <c r="A728" s="24" t="s">
        <v>105</v>
      </c>
      <c r="B728" s="24" t="s">
        <v>160</v>
      </c>
      <c r="C728" s="24">
        <v>5.8045</v>
      </c>
      <c r="D728" s="24">
        <v>-0.64759999999999995</v>
      </c>
      <c r="E728" s="24">
        <v>0</v>
      </c>
      <c r="F728" s="24">
        <v>0.41599999999999998</v>
      </c>
      <c r="G728" s="24">
        <v>0</v>
      </c>
      <c r="H728" s="24">
        <v>1.1180000000000001</v>
      </c>
      <c r="I728" s="24">
        <v>0</v>
      </c>
      <c r="J728" s="24">
        <v>0</v>
      </c>
      <c r="K728" s="24">
        <v>-2.0000000000000001E-4</v>
      </c>
      <c r="L728" s="24">
        <v>-0.92279999999999995</v>
      </c>
      <c r="M728" s="24">
        <v>-4.0717999999999996</v>
      </c>
      <c r="N728" s="24">
        <v>3.681</v>
      </c>
      <c r="O728" s="24">
        <v>0.44990000000000002</v>
      </c>
      <c r="P728" s="24" t="s">
        <v>172</v>
      </c>
      <c r="Q728" s="24">
        <v>-0.70709999999999995</v>
      </c>
      <c r="R728" s="24">
        <v>-8.1536000000000008</v>
      </c>
      <c r="S728" s="24">
        <v>400.10399999999998</v>
      </c>
      <c r="T728" s="24">
        <v>400.73039999999997</v>
      </c>
      <c r="U728" s="24">
        <v>2.6997</v>
      </c>
      <c r="V728" s="24">
        <v>49.727699999999999</v>
      </c>
      <c r="W728" s="24">
        <v>0</v>
      </c>
      <c r="X728" s="24">
        <v>4.1999999999999997E-3</v>
      </c>
      <c r="Y728" s="24">
        <v>-5.9799999999999999E-2</v>
      </c>
      <c r="Z728" s="24">
        <v>0.31469999999999998</v>
      </c>
      <c r="AA728" s="24">
        <v>5.7111999999999998</v>
      </c>
      <c r="AB728">
        <f t="shared" si="60"/>
        <v>0</v>
      </c>
      <c r="AC728" s="14">
        <f t="shared" si="61"/>
        <v>0.41599999999999998</v>
      </c>
    </row>
    <row r="729" spans="1:29" s="15" customFormat="1" x14ac:dyDescent="0.2">
      <c r="A729" s="24" t="s">
        <v>105</v>
      </c>
      <c r="B729" s="24" t="s">
        <v>160</v>
      </c>
      <c r="C729" s="24">
        <v>6.7775999999999996</v>
      </c>
      <c r="D729" s="24">
        <v>-0.62539999999999996</v>
      </c>
      <c r="E729" s="24">
        <v>2.5863999999999998</v>
      </c>
      <c r="F729" s="24">
        <v>0.41599999999999998</v>
      </c>
      <c r="G729" s="24">
        <v>0</v>
      </c>
      <c r="H729" s="24">
        <v>1.0788</v>
      </c>
      <c r="I729" s="24">
        <v>0</v>
      </c>
      <c r="J729" s="24">
        <v>0</v>
      </c>
      <c r="K729" s="24">
        <v>-3.3099999999999997E-2</v>
      </c>
      <c r="L729" s="24">
        <v>-0.96499999999999997</v>
      </c>
      <c r="M729" s="24">
        <v>-3.5838999999999999</v>
      </c>
      <c r="N729" s="24">
        <v>3.7241</v>
      </c>
      <c r="O729" s="24">
        <v>0.46239999999999998</v>
      </c>
      <c r="P729" s="24" t="s">
        <v>172</v>
      </c>
      <c r="Q729" s="24">
        <v>-0.70730000000000004</v>
      </c>
      <c r="R729" s="24">
        <v>-6.9564000000000004</v>
      </c>
      <c r="S729" s="24">
        <v>400.10399999999998</v>
      </c>
      <c r="T729" s="24">
        <v>400.71550000000002</v>
      </c>
      <c r="U729" s="24">
        <v>2.7229999999999999</v>
      </c>
      <c r="V729" s="24">
        <v>50.188400000000001</v>
      </c>
      <c r="W729" s="24">
        <v>0</v>
      </c>
      <c r="X729" s="24">
        <v>4.3E-3</v>
      </c>
      <c r="Y729" s="24">
        <v>-6.7900000000000002E-2</v>
      </c>
      <c r="Z729" s="24">
        <v>0.26219999999999999</v>
      </c>
      <c r="AA729" s="24">
        <v>6.0385999999999997</v>
      </c>
      <c r="AB729">
        <f t="shared" si="60"/>
        <v>0</v>
      </c>
      <c r="AC729" s="14">
        <f t="shared" si="61"/>
        <v>0.41557622463727295</v>
      </c>
    </row>
    <row r="730" spans="1:29" s="15" customFormat="1" x14ac:dyDescent="0.2">
      <c r="A730" s="24" t="s">
        <v>105</v>
      </c>
      <c r="B730" s="24" t="s">
        <v>160</v>
      </c>
      <c r="C730" s="24">
        <v>7.7488000000000001</v>
      </c>
      <c r="D730" s="24">
        <v>-0.56059999999999999</v>
      </c>
      <c r="E730" s="24">
        <v>4.9968000000000004</v>
      </c>
      <c r="F730" s="24">
        <v>0.41599999999999998</v>
      </c>
      <c r="G730" s="24">
        <v>0</v>
      </c>
      <c r="H730" s="24">
        <v>0.96509999999999996</v>
      </c>
      <c r="I730" s="24">
        <v>0</v>
      </c>
      <c r="J730" s="24">
        <v>0</v>
      </c>
      <c r="K730" s="24">
        <v>-6.3399999999999998E-2</v>
      </c>
      <c r="L730" s="24">
        <v>-1.0183</v>
      </c>
      <c r="M730" s="24">
        <v>-2.4428000000000001</v>
      </c>
      <c r="N730" s="24">
        <v>3.7227999999999999</v>
      </c>
      <c r="O730" s="24">
        <v>0.45100000000000001</v>
      </c>
      <c r="P730" s="24" t="s">
        <v>172</v>
      </c>
      <c r="Q730" s="24">
        <v>-0.70089999999999997</v>
      </c>
      <c r="R730" s="24">
        <v>-4.8173000000000004</v>
      </c>
      <c r="S730" s="24">
        <v>400.10399999999998</v>
      </c>
      <c r="T730" s="24">
        <v>400.70530000000002</v>
      </c>
      <c r="U730" s="24">
        <v>2.7804000000000002</v>
      </c>
      <c r="V730" s="24">
        <v>51.1768</v>
      </c>
      <c r="W730" s="24">
        <v>0</v>
      </c>
      <c r="X730" s="24">
        <v>4.1000000000000003E-3</v>
      </c>
      <c r="Y730" s="24">
        <v>-7.51E-2</v>
      </c>
      <c r="Z730" s="24">
        <v>0.1744</v>
      </c>
      <c r="AA730" s="24">
        <v>5.8548999999999998</v>
      </c>
      <c r="AB730">
        <f t="shared" si="60"/>
        <v>0</v>
      </c>
      <c r="AC730" s="14">
        <f t="shared" si="61"/>
        <v>0.4144190187209239</v>
      </c>
    </row>
    <row r="731" spans="1:29" s="15" customFormat="1" x14ac:dyDescent="0.2">
      <c r="A731" s="24" t="s">
        <v>105</v>
      </c>
      <c r="B731" s="24" t="s">
        <v>160</v>
      </c>
      <c r="C731" s="24">
        <v>8.7166999999999994</v>
      </c>
      <c r="D731" s="24">
        <v>-0.45760000000000001</v>
      </c>
      <c r="E731" s="24">
        <v>7.0670999999999999</v>
      </c>
      <c r="F731" s="24">
        <v>0.41599999999999998</v>
      </c>
      <c r="G731" s="24">
        <v>0</v>
      </c>
      <c r="H731" s="24">
        <v>0.78580000000000005</v>
      </c>
      <c r="I731" s="24">
        <v>0</v>
      </c>
      <c r="J731" s="24">
        <v>0</v>
      </c>
      <c r="K731" s="24">
        <v>-8.8800000000000004E-2</v>
      </c>
      <c r="L731" s="24">
        <v>-1.0656000000000001</v>
      </c>
      <c r="M731" s="24">
        <v>-0.82509999999999994</v>
      </c>
      <c r="N731" s="24">
        <v>3.6814</v>
      </c>
      <c r="O731" s="24">
        <v>0.41210000000000002</v>
      </c>
      <c r="P731" s="24" t="s">
        <v>172</v>
      </c>
      <c r="Q731" s="24">
        <v>-0.69269999999999998</v>
      </c>
      <c r="R731" s="24">
        <v>-1.9724999999999999</v>
      </c>
      <c r="S731" s="24">
        <v>400.10399999999998</v>
      </c>
      <c r="T731" s="24">
        <v>400.702</v>
      </c>
      <c r="U731" s="24">
        <v>2.8609</v>
      </c>
      <c r="V731" s="24">
        <v>52.555599999999998</v>
      </c>
      <c r="W731" s="24">
        <v>0</v>
      </c>
      <c r="X731" s="24">
        <v>3.7000000000000002E-3</v>
      </c>
      <c r="Y731" s="24">
        <v>-8.3000000000000004E-2</v>
      </c>
      <c r="Z731" s="24">
        <v>7.0499999999999993E-2</v>
      </c>
      <c r="AA731" s="24">
        <v>5.2415000000000003</v>
      </c>
      <c r="AB731">
        <f t="shared" si="60"/>
        <v>0</v>
      </c>
      <c r="AC731" s="14">
        <f t="shared" si="61"/>
        <v>0.41283954312643389</v>
      </c>
    </row>
    <row r="732" spans="1:29" s="15" customFormat="1" x14ac:dyDescent="0.2">
      <c r="A732" s="24" t="s">
        <v>105</v>
      </c>
      <c r="B732" s="24" t="s">
        <v>160</v>
      </c>
      <c r="C732" s="24">
        <v>9.6850000000000005</v>
      </c>
      <c r="D732" s="24">
        <v>-0.32300000000000001</v>
      </c>
      <c r="E732" s="24">
        <v>8.6621000000000006</v>
      </c>
      <c r="F732" s="24">
        <v>0.41599999999999998</v>
      </c>
      <c r="G732" s="24">
        <v>1E-4</v>
      </c>
      <c r="H732" s="24">
        <v>0.55410000000000004</v>
      </c>
      <c r="I732" s="24">
        <v>0</v>
      </c>
      <c r="J732" s="24">
        <v>0</v>
      </c>
      <c r="K732" s="24">
        <v>-0.1079</v>
      </c>
      <c r="L732" s="24">
        <v>-1.0936999999999999</v>
      </c>
      <c r="M732" s="24">
        <v>0.93500000000000005</v>
      </c>
      <c r="N732" s="24">
        <v>3.6206999999999998</v>
      </c>
      <c r="O732" s="24">
        <v>0.33950000000000002</v>
      </c>
      <c r="P732" s="24" t="s">
        <v>172</v>
      </c>
      <c r="Q732" s="24">
        <v>-0.68830000000000002</v>
      </c>
      <c r="R732" s="24">
        <v>1.1746000000000001</v>
      </c>
      <c r="S732" s="24">
        <v>400.10399999999998</v>
      </c>
      <c r="T732" s="24">
        <v>400.7047</v>
      </c>
      <c r="U732" s="24">
        <v>2.9449000000000001</v>
      </c>
      <c r="V732" s="24">
        <v>54.006999999999998</v>
      </c>
      <c r="W732" s="24">
        <v>0</v>
      </c>
      <c r="X732" s="24">
        <v>3.2000000000000002E-3</v>
      </c>
      <c r="Y732" s="24">
        <v>-9.1899999999999996E-2</v>
      </c>
      <c r="Z732" s="24">
        <v>-2.9899999999999999E-2</v>
      </c>
      <c r="AA732" s="24">
        <v>4.3944000000000001</v>
      </c>
      <c r="AB732">
        <f t="shared" si="60"/>
        <v>-1.377302365612372E-2</v>
      </c>
      <c r="AC732" s="14">
        <f t="shared" si="61"/>
        <v>0.41125499023065853</v>
      </c>
    </row>
    <row r="733" spans="1:29" s="15" customFormat="1" x14ac:dyDescent="0.2">
      <c r="A733" s="24" t="s">
        <v>105</v>
      </c>
      <c r="B733" s="24" t="s">
        <v>160</v>
      </c>
      <c r="C733" s="24">
        <v>10.645899999999999</v>
      </c>
      <c r="D733" s="24">
        <v>-0.1671</v>
      </c>
      <c r="E733" s="24">
        <v>9.6597000000000008</v>
      </c>
      <c r="F733" s="24">
        <v>0.41599999999999998</v>
      </c>
      <c r="G733" s="24">
        <v>2.0000000000000001E-4</v>
      </c>
      <c r="H733" s="24">
        <v>0.28610000000000002</v>
      </c>
      <c r="I733" s="24">
        <v>0</v>
      </c>
      <c r="J733" s="24">
        <v>0</v>
      </c>
      <c r="K733" s="24">
        <v>-0.1197</v>
      </c>
      <c r="L733" s="24">
        <v>-1.0985</v>
      </c>
      <c r="M733" s="24">
        <v>2.4817999999999998</v>
      </c>
      <c r="N733" s="24">
        <v>3.5686</v>
      </c>
      <c r="O733" s="24">
        <v>0.2296</v>
      </c>
      <c r="P733" s="24" t="s">
        <v>172</v>
      </c>
      <c r="Q733" s="24">
        <v>-0.69120000000000004</v>
      </c>
      <c r="R733" s="24">
        <v>4.1792999999999996</v>
      </c>
      <c r="S733" s="24">
        <v>400.10399999999998</v>
      </c>
      <c r="T733" s="24">
        <v>400.7106</v>
      </c>
      <c r="U733" s="24">
        <v>3.0118</v>
      </c>
      <c r="V733" s="24">
        <v>55.1586</v>
      </c>
      <c r="W733" s="24">
        <v>0</v>
      </c>
      <c r="X733" s="24">
        <v>3.0999999999999999E-3</v>
      </c>
      <c r="Y733" s="24">
        <v>-9.9900000000000003E-2</v>
      </c>
      <c r="Z733" s="24">
        <v>-0.11459999999999999</v>
      </c>
      <c r="AA733" s="24">
        <v>3.5268000000000002</v>
      </c>
      <c r="AB733">
        <f t="shared" si="60"/>
        <v>-2.7546045720505861E-2</v>
      </c>
      <c r="AC733" s="14">
        <f t="shared" si="61"/>
        <v>0.41010184185897608</v>
      </c>
    </row>
    <row r="734" spans="1:29" s="15" customFormat="1" x14ac:dyDescent="0.2">
      <c r="A734" s="24" t="s">
        <v>105</v>
      </c>
      <c r="B734" s="24" t="s">
        <v>160</v>
      </c>
      <c r="C734" s="24">
        <v>11.604799999999999</v>
      </c>
      <c r="D734" s="24">
        <v>0</v>
      </c>
      <c r="E734" s="24">
        <v>10</v>
      </c>
      <c r="F734" s="24">
        <v>0.41599999999999998</v>
      </c>
      <c r="G734" s="24">
        <v>2.0000000000000001E-4</v>
      </c>
      <c r="H734" s="24">
        <v>-5.0000000000000001E-4</v>
      </c>
      <c r="I734" s="24">
        <v>0</v>
      </c>
      <c r="J734" s="24">
        <v>0</v>
      </c>
      <c r="K734" s="24">
        <v>-0.1237</v>
      </c>
      <c r="L734" s="24">
        <v>-1.0848</v>
      </c>
      <c r="M734" s="24">
        <v>3.5788000000000002</v>
      </c>
      <c r="N734" s="24">
        <v>3.5478999999999998</v>
      </c>
      <c r="O734" s="24">
        <v>8.6999999999999994E-2</v>
      </c>
      <c r="P734" s="24" t="s">
        <v>172</v>
      </c>
      <c r="Q734" s="24">
        <v>-0.70030000000000003</v>
      </c>
      <c r="R734" s="24">
        <v>6.6844000000000001</v>
      </c>
      <c r="S734" s="24">
        <v>400.10399999999998</v>
      </c>
      <c r="T734" s="24">
        <v>400.71699999999998</v>
      </c>
      <c r="U734" s="24">
        <v>3.0482</v>
      </c>
      <c r="V734" s="24">
        <v>55.7438</v>
      </c>
      <c r="W734" s="24">
        <v>0</v>
      </c>
      <c r="X734" s="24">
        <v>3.3999999999999998E-3</v>
      </c>
      <c r="Y734" s="24">
        <v>-0.1046</v>
      </c>
      <c r="Z734" s="24">
        <v>-0.18290000000000001</v>
      </c>
      <c r="AA734" s="24">
        <v>2.7694000000000001</v>
      </c>
      <c r="AB734">
        <f t="shared" si="60"/>
        <v>-2.7546045720505861E-2</v>
      </c>
      <c r="AC734" s="14">
        <f t="shared" si="61"/>
        <v>0.40968002525307851</v>
      </c>
    </row>
    <row r="735" spans="1:29" s="15" customFormat="1" x14ac:dyDescent="0.2">
      <c r="A735" s="24" t="s">
        <v>105</v>
      </c>
      <c r="B735" s="24" t="s">
        <v>160</v>
      </c>
      <c r="C735" s="24">
        <v>12.563800000000001</v>
      </c>
      <c r="D735" s="24">
        <v>0.1671</v>
      </c>
      <c r="E735" s="24">
        <v>9.6597000000000008</v>
      </c>
      <c r="F735" s="24">
        <v>0.41599999999999998</v>
      </c>
      <c r="G735" s="24">
        <v>1E-4</v>
      </c>
      <c r="H735" s="24">
        <v>-0.28720000000000001</v>
      </c>
      <c r="I735" s="24">
        <v>0</v>
      </c>
      <c r="J735" s="24">
        <v>0</v>
      </c>
      <c r="K735" s="24">
        <v>-0.1198</v>
      </c>
      <c r="L735" s="24">
        <v>-1.0609999999999999</v>
      </c>
      <c r="M735" s="24">
        <v>4.1849999999999996</v>
      </c>
      <c r="N735" s="24">
        <v>3.5657999999999999</v>
      </c>
      <c r="O735" s="24">
        <v>-7.2999999999999995E-2</v>
      </c>
      <c r="P735" s="24" t="s">
        <v>172</v>
      </c>
      <c r="Q735" s="24">
        <v>-0.71120000000000005</v>
      </c>
      <c r="R735" s="24">
        <v>8.4930000000000003</v>
      </c>
      <c r="S735" s="24">
        <v>400.10399999999998</v>
      </c>
      <c r="T735" s="24">
        <v>400.72269999999997</v>
      </c>
      <c r="U735" s="24">
        <v>3.0528</v>
      </c>
      <c r="V735" s="24">
        <v>55.7151</v>
      </c>
      <c r="W735" s="24">
        <v>0</v>
      </c>
      <c r="X735" s="24">
        <v>4.0000000000000001E-3</v>
      </c>
      <c r="Y735" s="24">
        <v>-0.105</v>
      </c>
      <c r="Z735" s="24">
        <v>-0.2429</v>
      </c>
      <c r="AA735" s="24">
        <v>2.1259999999999999</v>
      </c>
      <c r="AB735">
        <f t="shared" si="60"/>
        <v>-1.377302365612372E-2</v>
      </c>
      <c r="AC735" s="14">
        <f t="shared" si="61"/>
        <v>0.41010184185897608</v>
      </c>
    </row>
    <row r="736" spans="1:29" s="15" customFormat="1" x14ac:dyDescent="0.2">
      <c r="A736" s="24" t="s">
        <v>105</v>
      </c>
      <c r="B736" s="24" t="s">
        <v>160</v>
      </c>
      <c r="C736" s="24">
        <v>13.524699999999999</v>
      </c>
      <c r="D736" s="24">
        <v>0.32290000000000002</v>
      </c>
      <c r="E736" s="24">
        <v>8.6621000000000006</v>
      </c>
      <c r="F736" s="24">
        <v>0.41599999999999998</v>
      </c>
      <c r="G736" s="24">
        <v>0</v>
      </c>
      <c r="H736" s="24">
        <v>-0.55559999999999998</v>
      </c>
      <c r="I736" s="24">
        <v>0</v>
      </c>
      <c r="J736" s="24">
        <v>-1E-4</v>
      </c>
      <c r="K736" s="24">
        <v>-0.1081</v>
      </c>
      <c r="L736" s="24">
        <v>-1.0336000000000001</v>
      </c>
      <c r="M736" s="24">
        <v>4.4283999999999999</v>
      </c>
      <c r="N736" s="24">
        <v>3.6118999999999999</v>
      </c>
      <c r="O736" s="24">
        <v>-0.22789999999999999</v>
      </c>
      <c r="P736" s="24" t="s">
        <v>172</v>
      </c>
      <c r="Q736" s="24">
        <v>-0.71830000000000005</v>
      </c>
      <c r="R736" s="24">
        <v>9.5657999999999994</v>
      </c>
      <c r="S736" s="24">
        <v>400.10399999999998</v>
      </c>
      <c r="T736" s="24">
        <v>400.72820000000002</v>
      </c>
      <c r="U736" s="24">
        <v>3.0350000000000001</v>
      </c>
      <c r="V736" s="24">
        <v>55.249200000000002</v>
      </c>
      <c r="W736" s="24">
        <v>0</v>
      </c>
      <c r="X736" s="24">
        <v>4.7999999999999996E-3</v>
      </c>
      <c r="Y736" s="24">
        <v>-0.1028</v>
      </c>
      <c r="Z736" s="24">
        <v>-0.30430000000000001</v>
      </c>
      <c r="AA736" s="24">
        <v>1.5048999999999999</v>
      </c>
      <c r="AB736">
        <f t="shared" si="60"/>
        <v>0</v>
      </c>
      <c r="AC736" s="14">
        <f t="shared" si="61"/>
        <v>0.41125499023065853</v>
      </c>
    </row>
    <row r="737" spans="1:29" s="15" customFormat="1" x14ac:dyDescent="0.2">
      <c r="A737" s="24" t="s">
        <v>105</v>
      </c>
      <c r="B737" s="24" t="s">
        <v>160</v>
      </c>
      <c r="C737" s="24">
        <v>14.488899999999999</v>
      </c>
      <c r="D737" s="24">
        <v>0.45689999999999997</v>
      </c>
      <c r="E737" s="24">
        <v>7.0750000000000002</v>
      </c>
      <c r="F737" s="24">
        <v>0.41599999999999998</v>
      </c>
      <c r="G737" s="24">
        <v>-1E-4</v>
      </c>
      <c r="H737" s="24">
        <v>-0.78759999999999997</v>
      </c>
      <c r="I737" s="24">
        <v>0</v>
      </c>
      <c r="J737" s="24">
        <v>0</v>
      </c>
      <c r="K737" s="24">
        <v>-8.8900000000000007E-2</v>
      </c>
      <c r="L737" s="24">
        <v>-1.0042</v>
      </c>
      <c r="M737" s="24">
        <v>4.4991000000000003</v>
      </c>
      <c r="N737" s="24">
        <v>3.6634000000000002</v>
      </c>
      <c r="O737" s="24">
        <v>-0.35449999999999998</v>
      </c>
      <c r="P737" s="24" t="s">
        <v>172</v>
      </c>
      <c r="Q737" s="24">
        <v>-0.71799999999999997</v>
      </c>
      <c r="R737" s="24">
        <v>9.9575999999999993</v>
      </c>
      <c r="S737" s="24">
        <v>400.10399999999998</v>
      </c>
      <c r="T737" s="24">
        <v>400.7346</v>
      </c>
      <c r="U737" s="24">
        <v>3.0093999999999999</v>
      </c>
      <c r="V737" s="24">
        <v>54.644500000000001</v>
      </c>
      <c r="W737" s="24">
        <v>0</v>
      </c>
      <c r="X737" s="24">
        <v>5.1999999999999998E-3</v>
      </c>
      <c r="Y737" s="24">
        <v>-0.1013</v>
      </c>
      <c r="Z737" s="24">
        <v>-0.371</v>
      </c>
      <c r="AA737" s="24">
        <v>0.80500000000000005</v>
      </c>
      <c r="AB737">
        <f t="shared" si="60"/>
        <v>1.377302365612372E-2</v>
      </c>
      <c r="AC737" s="14">
        <f t="shared" si="61"/>
        <v>0.41283248229143099</v>
      </c>
    </row>
    <row r="738" spans="1:29" s="15" customFormat="1" x14ac:dyDescent="0.2">
      <c r="A738" s="24" t="s">
        <v>105</v>
      </c>
      <c r="B738" s="24" t="s">
        <v>160</v>
      </c>
      <c r="C738" s="24">
        <v>15.460900000000001</v>
      </c>
      <c r="D738" s="24">
        <v>0.56020000000000003</v>
      </c>
      <c r="E738" s="24">
        <v>4.9968000000000004</v>
      </c>
      <c r="F738" s="24">
        <v>0.41599999999999998</v>
      </c>
      <c r="G738" s="24">
        <v>-2.0000000000000001E-4</v>
      </c>
      <c r="H738" s="24">
        <v>-0.96689999999999998</v>
      </c>
      <c r="I738" s="24">
        <v>0</v>
      </c>
      <c r="J738" s="24">
        <v>0</v>
      </c>
      <c r="K738" s="24">
        <v>-6.3200000000000006E-2</v>
      </c>
      <c r="L738" s="24">
        <v>-0.97030000000000005</v>
      </c>
      <c r="M738" s="24">
        <v>4.5274000000000001</v>
      </c>
      <c r="N738" s="24">
        <v>3.6968000000000001</v>
      </c>
      <c r="O738" s="24">
        <v>-0.43759999999999999</v>
      </c>
      <c r="P738" s="24" t="s">
        <v>172</v>
      </c>
      <c r="Q738" s="24">
        <v>-0.71040000000000003</v>
      </c>
      <c r="R738" s="24">
        <v>9.7437000000000005</v>
      </c>
      <c r="S738" s="24">
        <v>400.10399999999998</v>
      </c>
      <c r="T738" s="24">
        <v>400.74180000000001</v>
      </c>
      <c r="U738" s="24">
        <v>2.988</v>
      </c>
      <c r="V738" s="24">
        <v>54.166800000000002</v>
      </c>
      <c r="W738" s="24">
        <v>0</v>
      </c>
      <c r="X738" s="24">
        <v>5.3E-3</v>
      </c>
      <c r="Y738" s="24">
        <v>-0.1041</v>
      </c>
      <c r="Z738" s="24">
        <v>-0.43659999999999999</v>
      </c>
      <c r="AA738" s="24">
        <v>4.1000000000000003E-3</v>
      </c>
      <c r="AB738">
        <f t="shared" si="60"/>
        <v>2.7546045720505861E-2</v>
      </c>
      <c r="AC738" s="14">
        <f t="shared" si="61"/>
        <v>0.4144190187209239</v>
      </c>
    </row>
    <row r="739" spans="1:29" s="15" customFormat="1" x14ac:dyDescent="0.2">
      <c r="A739" s="24" t="s">
        <v>105</v>
      </c>
      <c r="B739" s="24" t="s">
        <v>160</v>
      </c>
      <c r="C739" s="24">
        <v>16.432099999999998</v>
      </c>
      <c r="D739" s="24">
        <v>0.62490000000000001</v>
      </c>
      <c r="E739" s="24">
        <v>2.5863999999999998</v>
      </c>
      <c r="F739" s="24">
        <v>0.41599999999999998</v>
      </c>
      <c r="G739" s="24">
        <v>-2.0000000000000001E-4</v>
      </c>
      <c r="H739" s="24">
        <v>-1.08</v>
      </c>
      <c r="I739" s="24">
        <v>0</v>
      </c>
      <c r="J739" s="24">
        <v>0</v>
      </c>
      <c r="K739" s="24">
        <v>-3.2800000000000003E-2</v>
      </c>
      <c r="L739" s="24">
        <v>-0.93010000000000004</v>
      </c>
      <c r="M739" s="24">
        <v>4.5136000000000003</v>
      </c>
      <c r="N739" s="24">
        <v>3.6979000000000002</v>
      </c>
      <c r="O739" s="24">
        <v>-0.47410000000000002</v>
      </c>
      <c r="P739" s="24" t="s">
        <v>172</v>
      </c>
      <c r="Q739" s="24">
        <v>-0.69950000000000001</v>
      </c>
      <c r="R739" s="24">
        <v>8.9785000000000004</v>
      </c>
      <c r="S739" s="24">
        <v>400.10399999999998</v>
      </c>
      <c r="T739" s="24">
        <v>400.74790000000002</v>
      </c>
      <c r="U739" s="24">
        <v>2.9758</v>
      </c>
      <c r="V739" s="24">
        <v>53.926699999999997</v>
      </c>
      <c r="W739" s="24">
        <v>0</v>
      </c>
      <c r="X739" s="24">
        <v>5.0000000000000001E-3</v>
      </c>
      <c r="Y739" s="24">
        <v>-0.11210000000000001</v>
      </c>
      <c r="Z739" s="24">
        <v>-0.48699999999999999</v>
      </c>
      <c r="AA739" s="24">
        <v>-0.80469999999999997</v>
      </c>
      <c r="AB739">
        <f t="shared" si="60"/>
        <v>2.7546045720505861E-2</v>
      </c>
      <c r="AC739" s="14">
        <f t="shared" si="61"/>
        <v>0.41557622463727295</v>
      </c>
    </row>
    <row r="740" spans="1:29" s="15" customFormat="1" x14ac:dyDescent="0.2">
      <c r="A740" s="24" t="s">
        <v>105</v>
      </c>
      <c r="B740" s="24" t="s">
        <v>160</v>
      </c>
      <c r="C740" s="24">
        <v>17.4053</v>
      </c>
      <c r="D740" s="24">
        <v>0.64690000000000003</v>
      </c>
      <c r="E740" s="24">
        <v>0</v>
      </c>
      <c r="F740" s="24">
        <v>0.41599999999999998</v>
      </c>
      <c r="G740" s="24">
        <v>-2.0000000000000001E-4</v>
      </c>
      <c r="H740" s="24">
        <v>-1.1184000000000001</v>
      </c>
      <c r="I740" s="24">
        <v>0</v>
      </c>
      <c r="J740" s="24">
        <v>0</v>
      </c>
      <c r="K740" s="24">
        <v>2.0000000000000001E-4</v>
      </c>
      <c r="L740" s="24">
        <v>-0.88680000000000003</v>
      </c>
      <c r="M740" s="24">
        <v>4.3482000000000003</v>
      </c>
      <c r="N740" s="24">
        <v>3.6667999999999998</v>
      </c>
      <c r="O740" s="24">
        <v>-0.4723</v>
      </c>
      <c r="P740" s="24" t="s">
        <v>172</v>
      </c>
      <c r="Q740" s="24">
        <v>-0.69030000000000002</v>
      </c>
      <c r="R740" s="24">
        <v>7.7058999999999997</v>
      </c>
      <c r="S740" s="24">
        <v>400.10399999999998</v>
      </c>
      <c r="T740" s="24">
        <v>400.74979999999999</v>
      </c>
      <c r="U740" s="24">
        <v>2.9699</v>
      </c>
      <c r="V740" s="24">
        <v>53.851100000000002</v>
      </c>
      <c r="W740" s="24">
        <v>0</v>
      </c>
      <c r="X740" s="24">
        <v>4.4000000000000003E-3</v>
      </c>
      <c r="Y740" s="24">
        <v>-0.1222</v>
      </c>
      <c r="Z740" s="24">
        <v>-0.50690000000000002</v>
      </c>
      <c r="AA740" s="24">
        <v>-1.4478</v>
      </c>
      <c r="AB740">
        <f t="shared" si="60"/>
        <v>2.7546045720505861E-2</v>
      </c>
      <c r="AC740" s="14">
        <f t="shared" si="61"/>
        <v>0.41599999999999998</v>
      </c>
    </row>
    <row r="741" spans="1:29" s="15" customFormat="1" x14ac:dyDescent="0.2">
      <c r="A741" s="24" t="s">
        <v>105</v>
      </c>
      <c r="B741" s="24" t="s">
        <v>160</v>
      </c>
      <c r="C741" s="24">
        <v>18.378399999999999</v>
      </c>
      <c r="D741" s="24">
        <v>0.62470000000000003</v>
      </c>
      <c r="E741" s="24">
        <v>-2.5863999999999998</v>
      </c>
      <c r="F741" s="24">
        <v>0.41599999999999998</v>
      </c>
      <c r="G741" s="24">
        <v>-2.0000000000000001E-4</v>
      </c>
      <c r="H741" s="24">
        <v>-1.079</v>
      </c>
      <c r="I741" s="24">
        <v>0</v>
      </c>
      <c r="J741" s="24">
        <v>0</v>
      </c>
      <c r="K741" s="24">
        <v>3.32E-2</v>
      </c>
      <c r="L741" s="24">
        <v>-0.8498</v>
      </c>
      <c r="M741" s="24">
        <v>3.9007000000000001</v>
      </c>
      <c r="N741" s="24">
        <v>3.6145999999999998</v>
      </c>
      <c r="O741" s="24">
        <v>-0.44590000000000002</v>
      </c>
      <c r="P741" s="24" t="s">
        <v>172</v>
      </c>
      <c r="Q741" s="24">
        <v>-0.68610000000000004</v>
      </c>
      <c r="R741" s="24">
        <v>6.0004999999999997</v>
      </c>
      <c r="S741" s="24">
        <v>400.10399999999998</v>
      </c>
      <c r="T741" s="24">
        <v>400.74489999999997</v>
      </c>
      <c r="U741" s="24">
        <v>2.9634</v>
      </c>
      <c r="V741" s="24">
        <v>53.756100000000004</v>
      </c>
      <c r="W741" s="24">
        <v>0</v>
      </c>
      <c r="X741" s="24">
        <v>3.8999999999999998E-3</v>
      </c>
      <c r="Y741" s="24">
        <v>-0.1288</v>
      </c>
      <c r="Z741" s="24">
        <v>-0.4874</v>
      </c>
      <c r="AA741" s="24">
        <v>-1.7589999999999999</v>
      </c>
      <c r="AB741">
        <f t="shared" si="60"/>
        <v>2.7546045720505861E-2</v>
      </c>
      <c r="AC741" s="14">
        <f t="shared" si="61"/>
        <v>0.41557622463727295</v>
      </c>
    </row>
    <row r="742" spans="1:29" s="15" customFormat="1" x14ac:dyDescent="0.2">
      <c r="A742" s="24" t="s">
        <v>105</v>
      </c>
      <c r="B742" s="24" t="s">
        <v>160</v>
      </c>
      <c r="C742" s="24">
        <v>19.349599999999999</v>
      </c>
      <c r="D742" s="24">
        <v>0.55989999999999995</v>
      </c>
      <c r="E742" s="24">
        <v>-4.9968000000000004</v>
      </c>
      <c r="F742" s="24">
        <v>0.41599999999999998</v>
      </c>
      <c r="G742" s="24">
        <v>-2.0000000000000001E-4</v>
      </c>
      <c r="H742" s="24">
        <v>-0.96509999999999996</v>
      </c>
      <c r="I742" s="24">
        <v>0</v>
      </c>
      <c r="J742" s="24">
        <v>0</v>
      </c>
      <c r="K742" s="24">
        <v>6.3500000000000001E-2</v>
      </c>
      <c r="L742" s="24">
        <v>-0.83099999999999996</v>
      </c>
      <c r="M742" s="24">
        <v>3.1212</v>
      </c>
      <c r="N742" s="24">
        <v>3.5566</v>
      </c>
      <c r="O742" s="24">
        <v>-0.40610000000000002</v>
      </c>
      <c r="P742" s="24" t="s">
        <v>172</v>
      </c>
      <c r="Q742" s="24">
        <v>-0.68679999999999997</v>
      </c>
      <c r="R742" s="24">
        <v>4.0026999999999999</v>
      </c>
      <c r="S742" s="24">
        <v>400.10399999999998</v>
      </c>
      <c r="T742" s="24">
        <v>400.73329999999999</v>
      </c>
      <c r="U742" s="24">
        <v>2.9506999999999999</v>
      </c>
      <c r="V742" s="24">
        <v>53.4726</v>
      </c>
      <c r="W742" s="24">
        <v>0</v>
      </c>
      <c r="X742" s="24">
        <v>3.8E-3</v>
      </c>
      <c r="Y742" s="24">
        <v>-0.126</v>
      </c>
      <c r="Z742" s="24">
        <v>-0.4304</v>
      </c>
      <c r="AA742" s="24">
        <v>-1.6658999999999999</v>
      </c>
      <c r="AB742">
        <f t="shared" si="60"/>
        <v>2.7546045720505861E-2</v>
      </c>
      <c r="AC742" s="14">
        <f t="shared" si="61"/>
        <v>0.4144190187209239</v>
      </c>
    </row>
    <row r="743" spans="1:29" s="15" customFormat="1" x14ac:dyDescent="0.2">
      <c r="A743" s="24" t="s">
        <v>105</v>
      </c>
      <c r="B743" s="24" t="s">
        <v>160</v>
      </c>
      <c r="C743" s="24">
        <v>20.317499999999999</v>
      </c>
      <c r="D743" s="24">
        <v>0.45689999999999997</v>
      </c>
      <c r="E743" s="24">
        <v>-7.0670999999999999</v>
      </c>
      <c r="F743" s="24">
        <v>0.41599999999999998</v>
      </c>
      <c r="G743" s="24">
        <v>-2.0000000000000001E-4</v>
      </c>
      <c r="H743" s="24">
        <v>-0.78559999999999997</v>
      </c>
      <c r="I743" s="24">
        <v>0</v>
      </c>
      <c r="J743" s="24">
        <v>0</v>
      </c>
      <c r="K743" s="24">
        <v>8.8900000000000007E-2</v>
      </c>
      <c r="L743" s="24">
        <v>-0.83840000000000003</v>
      </c>
      <c r="M743" s="24">
        <v>2.0895000000000001</v>
      </c>
      <c r="N743" s="24">
        <v>3.5042</v>
      </c>
      <c r="O743" s="24">
        <v>-0.35709999999999997</v>
      </c>
      <c r="P743" s="24" t="s">
        <v>172</v>
      </c>
      <c r="Q743" s="24">
        <v>-0.68899999999999995</v>
      </c>
      <c r="R743" s="24">
        <v>1.9106000000000001</v>
      </c>
      <c r="S743" s="24">
        <v>400.10399999999998</v>
      </c>
      <c r="T743" s="24">
        <v>400.71859999999998</v>
      </c>
      <c r="U743" s="24">
        <v>2.9308999999999998</v>
      </c>
      <c r="V743" s="24">
        <v>52.948799999999999</v>
      </c>
      <c r="W743" s="24">
        <v>0</v>
      </c>
      <c r="X743" s="24">
        <v>3.8999999999999998E-3</v>
      </c>
      <c r="Y743" s="24">
        <v>-0.1108</v>
      </c>
      <c r="Z743" s="24">
        <v>-0.34670000000000001</v>
      </c>
      <c r="AA743" s="24">
        <v>-1.2255</v>
      </c>
      <c r="AB743">
        <f t="shared" si="60"/>
        <v>2.7546045720505861E-2</v>
      </c>
      <c r="AC743" s="14">
        <f t="shared" si="61"/>
        <v>0.41283954312643389</v>
      </c>
    </row>
    <row r="744" spans="1:29" s="15" customFormat="1" x14ac:dyDescent="0.2">
      <c r="A744" s="24" t="s">
        <v>105</v>
      </c>
      <c r="B744" s="24" t="s">
        <v>160</v>
      </c>
      <c r="C744" s="24">
        <v>21.285699999999999</v>
      </c>
      <c r="D744" s="24">
        <v>0.32229999999999998</v>
      </c>
      <c r="E744" s="24">
        <v>-8.6621000000000006</v>
      </c>
      <c r="F744" s="24">
        <v>0.41599999999999998</v>
      </c>
      <c r="G744" s="24">
        <v>-2.9999999999999997E-4</v>
      </c>
      <c r="H744" s="24">
        <v>-0.55369999999999997</v>
      </c>
      <c r="I744" s="24">
        <v>0</v>
      </c>
      <c r="J744" s="24">
        <v>0</v>
      </c>
      <c r="K744" s="24">
        <v>0.108</v>
      </c>
      <c r="L744" s="24">
        <v>-0.87050000000000005</v>
      </c>
      <c r="M744" s="24">
        <v>0.98260000000000003</v>
      </c>
      <c r="N744" s="24">
        <v>3.4619</v>
      </c>
      <c r="O744" s="24">
        <v>-0.29520000000000002</v>
      </c>
      <c r="P744" s="24" t="s">
        <v>172</v>
      </c>
      <c r="Q744" s="24">
        <v>-0.68889999999999996</v>
      </c>
      <c r="R744" s="24">
        <v>-7.3899999999999993E-2</v>
      </c>
      <c r="S744" s="24">
        <v>400.10399999999998</v>
      </c>
      <c r="T744" s="24">
        <v>400.70650000000001</v>
      </c>
      <c r="U744" s="24">
        <v>2.9074</v>
      </c>
      <c r="V744" s="24">
        <v>52.273499999999999</v>
      </c>
      <c r="W744" s="24">
        <v>0</v>
      </c>
      <c r="X744" s="24">
        <v>4.1999999999999997E-3</v>
      </c>
      <c r="Y744" s="24">
        <v>-8.4900000000000003E-2</v>
      </c>
      <c r="Z744" s="24">
        <v>-0.25069999999999998</v>
      </c>
      <c r="AA744" s="24">
        <v>-0.58760000000000001</v>
      </c>
      <c r="AB744">
        <f t="shared" si="60"/>
        <v>4.1319064601405942E-2</v>
      </c>
      <c r="AC744" s="14">
        <f t="shared" si="61"/>
        <v>0.41125499023065853</v>
      </c>
    </row>
    <row r="745" spans="1:29" s="15" customFormat="1" x14ac:dyDescent="0.2">
      <c r="A745" s="24" t="s">
        <v>105</v>
      </c>
      <c r="B745" s="24" t="s">
        <v>160</v>
      </c>
      <c r="C745" s="24">
        <v>22.246600000000001</v>
      </c>
      <c r="D745" s="24">
        <v>0.16639999999999999</v>
      </c>
      <c r="E745" s="24">
        <v>-9.6597000000000008</v>
      </c>
      <c r="F745" s="24">
        <v>0.41599999999999998</v>
      </c>
      <c r="G745" s="24">
        <v>-4.0000000000000002E-4</v>
      </c>
      <c r="H745" s="24">
        <v>-0.28560000000000002</v>
      </c>
      <c r="I745" s="24">
        <v>0</v>
      </c>
      <c r="J745" s="24">
        <v>0</v>
      </c>
      <c r="K745" s="24">
        <v>0.1197</v>
      </c>
      <c r="L745" s="24">
        <v>-0.91510000000000002</v>
      </c>
      <c r="M745" s="24">
        <v>-1.8599999999999998E-2</v>
      </c>
      <c r="N745" s="24">
        <v>3.4293</v>
      </c>
      <c r="O745" s="24">
        <v>-0.21410000000000001</v>
      </c>
      <c r="P745" s="24" t="s">
        <v>172</v>
      </c>
      <c r="Q745" s="24">
        <v>-0.68410000000000004</v>
      </c>
      <c r="R745" s="24">
        <v>-1.8179000000000001</v>
      </c>
      <c r="S745" s="24">
        <v>400.10399999999998</v>
      </c>
      <c r="T745" s="24">
        <v>400.70229999999998</v>
      </c>
      <c r="U745" s="24">
        <v>2.8845000000000001</v>
      </c>
      <c r="V745" s="24">
        <v>51.6113</v>
      </c>
      <c r="W745" s="24">
        <v>0</v>
      </c>
      <c r="X745" s="24">
        <v>4.4000000000000003E-3</v>
      </c>
      <c r="Y745" s="24">
        <v>-5.4899999999999997E-2</v>
      </c>
      <c r="Z745" s="24">
        <v>-0.1532</v>
      </c>
      <c r="AA745" s="24">
        <v>9.0800000000000006E-2</v>
      </c>
      <c r="AB745">
        <f t="shared" si="60"/>
        <v>5.5092078707085719E-2</v>
      </c>
      <c r="AC745" s="14">
        <f t="shared" si="61"/>
        <v>0.41010184185897608</v>
      </c>
    </row>
    <row r="746" spans="1:29" x14ac:dyDescent="0.2">
      <c r="A746" s="11"/>
      <c r="B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AA746" s="11"/>
      <c r="AB746" s="11"/>
      <c r="AC746" s="11"/>
    </row>
    <row r="747" spans="1:29" x14ac:dyDescent="0.2">
      <c r="A747" s="25" t="s">
        <v>607</v>
      </c>
      <c r="B747" s="11" t="s">
        <v>210</v>
      </c>
      <c r="D747" s="11">
        <f t="shared" ref="D747:D770" si="62">AVERAGE(D506,D530,D554,D578,D602,D626,D650,D674,D698,D722)</f>
        <v>-6.9999999999999999E-4</v>
      </c>
      <c r="E747" s="11">
        <f t="shared" ref="E747:AC757" si="63">AVERAGE(E506,E530,E554,E578,E602,E626,E650,E674,E698,E722)</f>
        <v>-10</v>
      </c>
      <c r="F747" s="11">
        <f t="shared" si="63"/>
        <v>0.41600000000000004</v>
      </c>
      <c r="G747" s="11">
        <f t="shared" si="63"/>
        <v>-4.0000000000000007E-4</v>
      </c>
      <c r="H747" s="11">
        <f t="shared" si="63"/>
        <v>9.5E-4</v>
      </c>
      <c r="I747" s="11">
        <f t="shared" si="63"/>
        <v>0</v>
      </c>
      <c r="J747" s="11">
        <f t="shared" si="63"/>
        <v>0</v>
      </c>
      <c r="K747" s="11">
        <f t="shared" si="63"/>
        <v>0.12367999999999998</v>
      </c>
      <c r="L747" s="11">
        <f t="shared" si="63"/>
        <v>-0.88999000000000006</v>
      </c>
      <c r="M747" s="11">
        <f t="shared" si="63"/>
        <v>-1.25413</v>
      </c>
      <c r="N747" s="11">
        <f t="shared" si="63"/>
        <v>3.4197499999999996</v>
      </c>
      <c r="O747" s="11">
        <f t="shared" si="63"/>
        <v>-0.14337</v>
      </c>
      <c r="P747" s="11" t="e">
        <f t="shared" si="63"/>
        <v>#DIV/0!</v>
      </c>
      <c r="Q747" s="11">
        <f t="shared" si="63"/>
        <v>-0.68476999999999999</v>
      </c>
      <c r="R747" s="11">
        <f t="shared" si="63"/>
        <v>-3.4811799999999997</v>
      </c>
      <c r="S747" s="11">
        <f t="shared" si="63"/>
        <v>400.10399999999993</v>
      </c>
      <c r="T747" s="11">
        <f t="shared" si="63"/>
        <v>400.71182000000005</v>
      </c>
      <c r="U747" s="11">
        <f t="shared" si="63"/>
        <v>2.9774599999999998</v>
      </c>
      <c r="V747" s="11">
        <f t="shared" si="63"/>
        <v>50.80762</v>
      </c>
      <c r="W747" s="11">
        <f t="shared" si="63"/>
        <v>0</v>
      </c>
      <c r="X747" s="11">
        <f t="shared" si="63"/>
        <v>4.3999999999999994E-3</v>
      </c>
      <c r="Y747" s="11">
        <f t="shared" si="63"/>
        <v>-4.267E-2</v>
      </c>
      <c r="Z747" s="11">
        <f t="shared" si="63"/>
        <v>-7.7249999999999999E-2</v>
      </c>
      <c r="AA747" s="11">
        <f t="shared" si="63"/>
        <v>2.0260000000000011E-2</v>
      </c>
      <c r="AB747" s="11">
        <f t="shared" si="63"/>
        <v>5.5092078707085726E-2</v>
      </c>
      <c r="AC747" s="11">
        <f t="shared" si="63"/>
        <v>0.40968002525307845</v>
      </c>
    </row>
    <row r="748" spans="1:29" x14ac:dyDescent="0.2">
      <c r="A748" s="25" t="s">
        <v>607</v>
      </c>
      <c r="B748" s="11" t="s">
        <v>210</v>
      </c>
      <c r="D748" s="11">
        <f t="shared" si="62"/>
        <v>-0.16779999999999998</v>
      </c>
      <c r="E748" s="11">
        <f t="shared" ref="E748:S748" si="64">AVERAGE(E507,E531,E555,E579,E603,E627,E651,E675,E699,E723)</f>
        <v>-9.6597000000000008</v>
      </c>
      <c r="F748" s="11">
        <f t="shared" si="64"/>
        <v>0.41600000000000004</v>
      </c>
      <c r="G748" s="11">
        <f t="shared" si="64"/>
        <v>-2.9999999999999997E-4</v>
      </c>
      <c r="H748" s="11">
        <f t="shared" si="64"/>
        <v>0.28748000000000001</v>
      </c>
      <c r="I748" s="11">
        <f t="shared" si="64"/>
        <v>0</v>
      </c>
      <c r="J748" s="11">
        <f t="shared" si="64"/>
        <v>0</v>
      </c>
      <c r="K748" s="11">
        <f t="shared" si="64"/>
        <v>0.11974</v>
      </c>
      <c r="L748" s="11">
        <f t="shared" si="64"/>
        <v>-0.89034000000000013</v>
      </c>
      <c r="M748" s="11">
        <f t="shared" si="64"/>
        <v>-2.2829100000000002</v>
      </c>
      <c r="N748" s="11">
        <f t="shared" si="64"/>
        <v>3.4123899999999998</v>
      </c>
      <c r="O748" s="11">
        <f t="shared" si="64"/>
        <v>-9.6200000000000001E-3</v>
      </c>
      <c r="P748" s="11" t="e">
        <f t="shared" si="64"/>
        <v>#DIV/0!</v>
      </c>
      <c r="Q748" s="11">
        <f t="shared" si="64"/>
        <v>-0.68628999999999996</v>
      </c>
      <c r="R748" s="11">
        <f t="shared" si="64"/>
        <v>-5.4564900000000005</v>
      </c>
      <c r="S748" s="11">
        <f t="shared" si="64"/>
        <v>400.10399999999993</v>
      </c>
      <c r="T748" s="11">
        <f t="shared" si="63"/>
        <v>400.71435999999994</v>
      </c>
      <c r="U748" s="11">
        <f t="shared" si="63"/>
        <v>2.9653999999999998</v>
      </c>
      <c r="V748" s="11">
        <f t="shared" si="63"/>
        <v>50.585159999999995</v>
      </c>
      <c r="W748" s="11">
        <f t="shared" si="63"/>
        <v>0</v>
      </c>
      <c r="X748" s="11">
        <f t="shared" si="63"/>
        <v>4.5099999999999993E-3</v>
      </c>
      <c r="Y748" s="11">
        <f t="shared" si="63"/>
        <v>-3.1300000000000001E-2</v>
      </c>
      <c r="Z748" s="11">
        <f t="shared" si="63"/>
        <v>1.3169999999999998E-2</v>
      </c>
      <c r="AA748" s="11">
        <f t="shared" si="63"/>
        <v>0.83700000000000008</v>
      </c>
      <c r="AB748" s="11">
        <f t="shared" si="63"/>
        <v>4.1319064601405942E-2</v>
      </c>
      <c r="AC748" s="11">
        <f t="shared" si="63"/>
        <v>0.41010184185897602</v>
      </c>
    </row>
    <row r="749" spans="1:29" x14ac:dyDescent="0.2">
      <c r="A749" s="25" t="s">
        <v>607</v>
      </c>
      <c r="B749" s="11" t="s">
        <v>210</v>
      </c>
      <c r="D749" s="11">
        <f t="shared" si="62"/>
        <v>-0.32370000000000004</v>
      </c>
      <c r="E749" s="11">
        <f t="shared" si="63"/>
        <v>-8.6620999999999988</v>
      </c>
      <c r="F749" s="11">
        <f t="shared" si="63"/>
        <v>0.41600000000000004</v>
      </c>
      <c r="G749" s="11">
        <f t="shared" si="63"/>
        <v>-2.0000000000000004E-4</v>
      </c>
      <c r="H749" s="11">
        <f t="shared" si="63"/>
        <v>0.55562</v>
      </c>
      <c r="I749" s="11">
        <f t="shared" si="63"/>
        <v>0</v>
      </c>
      <c r="J749" s="11">
        <f t="shared" si="63"/>
        <v>1.0000000000000002E-4</v>
      </c>
      <c r="K749" s="11">
        <f t="shared" si="63"/>
        <v>0.10799</v>
      </c>
      <c r="L749" s="11">
        <f t="shared" si="63"/>
        <v>-0.85781000000000007</v>
      </c>
      <c r="M749" s="11">
        <f t="shared" si="63"/>
        <v>-3.1208999999999998</v>
      </c>
      <c r="N749" s="11">
        <f t="shared" si="63"/>
        <v>3.4268000000000001</v>
      </c>
      <c r="O749" s="11">
        <f t="shared" si="63"/>
        <v>0.12928000000000001</v>
      </c>
      <c r="P749" s="11" t="e">
        <f t="shared" si="63"/>
        <v>#DIV/0!</v>
      </c>
      <c r="Q749" s="11">
        <f t="shared" si="63"/>
        <v>-0.69273000000000007</v>
      </c>
      <c r="R749" s="11">
        <f t="shared" si="63"/>
        <v>-7.1104100000000017</v>
      </c>
      <c r="S749" s="11">
        <f t="shared" si="63"/>
        <v>400.10399999999993</v>
      </c>
      <c r="T749" s="11">
        <f t="shared" si="63"/>
        <v>400.71905000000004</v>
      </c>
      <c r="U749" s="11">
        <f t="shared" si="63"/>
        <v>2.9466799999999997</v>
      </c>
      <c r="V749" s="11">
        <f t="shared" si="63"/>
        <v>50.389530000000001</v>
      </c>
      <c r="W749" s="11">
        <f t="shared" si="63"/>
        <v>0</v>
      </c>
      <c r="X749" s="11">
        <f t="shared" si="63"/>
        <v>4.7200000000000002E-3</v>
      </c>
      <c r="Y749" s="11">
        <f t="shared" si="63"/>
        <v>-2.6970000000000001E-2</v>
      </c>
      <c r="Z749" s="11">
        <f t="shared" si="63"/>
        <v>0.10367999999999999</v>
      </c>
      <c r="AA749" s="11">
        <f t="shared" si="63"/>
        <v>1.7863900000000001</v>
      </c>
      <c r="AB749" s="11">
        <f t="shared" si="63"/>
        <v>2.7546045720505861E-2</v>
      </c>
      <c r="AC749" s="11">
        <f t="shared" si="63"/>
        <v>0.41125499023065848</v>
      </c>
    </row>
    <row r="750" spans="1:29" x14ac:dyDescent="0.2">
      <c r="A750" s="25" t="s">
        <v>607</v>
      </c>
      <c r="B750" s="11" t="s">
        <v>210</v>
      </c>
      <c r="D750" s="11">
        <f t="shared" si="62"/>
        <v>-0.45760000000000012</v>
      </c>
      <c r="E750" s="11">
        <f t="shared" si="63"/>
        <v>-7.0750000000000011</v>
      </c>
      <c r="F750" s="11">
        <f t="shared" si="63"/>
        <v>0.41600000000000004</v>
      </c>
      <c r="G750" s="11">
        <f t="shared" si="63"/>
        <v>-1.0000000000000002E-4</v>
      </c>
      <c r="H750" s="11">
        <f t="shared" si="63"/>
        <v>0.78742999999999996</v>
      </c>
      <c r="I750" s="11">
        <f t="shared" si="63"/>
        <v>0</v>
      </c>
      <c r="J750" s="11">
        <f t="shared" si="63"/>
        <v>0</v>
      </c>
      <c r="K750" s="11">
        <f t="shared" si="63"/>
        <v>8.8819999999999996E-2</v>
      </c>
      <c r="L750" s="11">
        <f t="shared" si="63"/>
        <v>-0.80794999999999995</v>
      </c>
      <c r="M750" s="11">
        <f t="shared" si="63"/>
        <v>-3.6692</v>
      </c>
      <c r="N750" s="11">
        <f t="shared" si="63"/>
        <v>3.4695399999999998</v>
      </c>
      <c r="O750" s="11">
        <f t="shared" si="63"/>
        <v>0.25691999999999998</v>
      </c>
      <c r="P750" s="11" t="e">
        <f t="shared" si="63"/>
        <v>#DIV/0!</v>
      </c>
      <c r="Q750" s="11">
        <f t="shared" si="63"/>
        <v>-0.70225000000000004</v>
      </c>
      <c r="R750" s="11">
        <f t="shared" si="63"/>
        <v>-8.2262800000000009</v>
      </c>
      <c r="S750" s="11">
        <f t="shared" si="63"/>
        <v>400.10399999999993</v>
      </c>
      <c r="T750" s="11">
        <f t="shared" si="63"/>
        <v>400.72415999999998</v>
      </c>
      <c r="U750" s="11">
        <f t="shared" si="63"/>
        <v>2.9187500000000002</v>
      </c>
      <c r="V750" s="11">
        <f t="shared" si="63"/>
        <v>50.15692</v>
      </c>
      <c r="W750" s="11">
        <f t="shared" si="63"/>
        <v>0</v>
      </c>
      <c r="X750" s="11">
        <f t="shared" si="63"/>
        <v>4.9999999999999992E-3</v>
      </c>
      <c r="Y750" s="11">
        <f t="shared" si="63"/>
        <v>-2.9389999999999999E-2</v>
      </c>
      <c r="Z750" s="11">
        <f t="shared" si="63"/>
        <v>0.18758</v>
      </c>
      <c r="AA750" s="11">
        <f t="shared" si="63"/>
        <v>2.7706899999999997</v>
      </c>
      <c r="AB750" s="11">
        <f t="shared" si="63"/>
        <v>1.377302365612372E-2</v>
      </c>
      <c r="AC750" s="11">
        <f t="shared" si="63"/>
        <v>0.41283248229143099</v>
      </c>
    </row>
    <row r="751" spans="1:29" x14ac:dyDescent="0.2">
      <c r="A751" s="25" t="s">
        <v>607</v>
      </c>
      <c r="B751" s="11" t="s">
        <v>210</v>
      </c>
      <c r="D751" s="11">
        <f t="shared" si="62"/>
        <v>-0.56090000000000007</v>
      </c>
      <c r="E751" s="11">
        <f t="shared" si="63"/>
        <v>-4.9968000000000004</v>
      </c>
      <c r="F751" s="11">
        <f t="shared" si="63"/>
        <v>0.41600000000000004</v>
      </c>
      <c r="G751" s="11">
        <f t="shared" si="63"/>
        <v>0</v>
      </c>
      <c r="H751" s="11">
        <f t="shared" si="63"/>
        <v>0.96655999999999997</v>
      </c>
      <c r="I751" s="11">
        <f t="shared" si="63"/>
        <v>0</v>
      </c>
      <c r="J751" s="11">
        <f t="shared" si="63"/>
        <v>0</v>
      </c>
      <c r="K751" s="11">
        <f t="shared" si="63"/>
        <v>6.3220000000000026E-2</v>
      </c>
      <c r="L751" s="11">
        <f t="shared" si="63"/>
        <v>-0.76893999999999996</v>
      </c>
      <c r="M751" s="11">
        <f t="shared" si="63"/>
        <v>-3.8682000000000003</v>
      </c>
      <c r="N751" s="11">
        <f t="shared" si="63"/>
        <v>3.5408200000000001</v>
      </c>
      <c r="O751" s="11">
        <f t="shared" si="63"/>
        <v>0.35962</v>
      </c>
      <c r="P751" s="11" t="e">
        <f t="shared" si="63"/>
        <v>#DIV/0!</v>
      </c>
      <c r="Q751" s="11">
        <f t="shared" si="63"/>
        <v>-0.71135999999999999</v>
      </c>
      <c r="R751" s="11">
        <f t="shared" si="63"/>
        <v>-8.6361999999999988</v>
      </c>
      <c r="S751" s="11">
        <f t="shared" si="63"/>
        <v>400.10399999999993</v>
      </c>
      <c r="T751" s="11">
        <f t="shared" si="63"/>
        <v>400.72762999999998</v>
      </c>
      <c r="U751" s="11">
        <f t="shared" si="63"/>
        <v>2.8842599999999998</v>
      </c>
      <c r="V751" s="11">
        <f t="shared" si="63"/>
        <v>49.873309999999996</v>
      </c>
      <c r="W751" s="11">
        <f t="shared" si="63"/>
        <v>0</v>
      </c>
      <c r="X751" s="11">
        <f t="shared" si="63"/>
        <v>5.3699999999999989E-3</v>
      </c>
      <c r="Y751" s="11">
        <f t="shared" si="63"/>
        <v>-3.687E-2</v>
      </c>
      <c r="Z751" s="11">
        <f t="shared" si="63"/>
        <v>0.25336999999999998</v>
      </c>
      <c r="AA751" s="11">
        <f t="shared" si="63"/>
        <v>3.6843300000000001</v>
      </c>
      <c r="AB751" s="11">
        <f t="shared" si="63"/>
        <v>0</v>
      </c>
      <c r="AC751" s="11">
        <f t="shared" si="63"/>
        <v>0.4144190187209239</v>
      </c>
    </row>
    <row r="752" spans="1:29" x14ac:dyDescent="0.2">
      <c r="A752" s="25" t="s">
        <v>607</v>
      </c>
      <c r="B752" s="11" t="s">
        <v>210</v>
      </c>
      <c r="D752" s="11">
        <f t="shared" si="62"/>
        <v>-0.62560000000000016</v>
      </c>
      <c r="E752" s="11">
        <f t="shared" si="63"/>
        <v>-2.5864000000000003</v>
      </c>
      <c r="F752" s="11">
        <f t="shared" si="63"/>
        <v>0.41600000000000004</v>
      </c>
      <c r="G752" s="11">
        <f t="shared" si="63"/>
        <v>0</v>
      </c>
      <c r="H752" s="11">
        <f t="shared" si="63"/>
        <v>1.07972</v>
      </c>
      <c r="I752" s="11">
        <f t="shared" si="63"/>
        <v>0</v>
      </c>
      <c r="J752" s="11">
        <f t="shared" si="63"/>
        <v>0</v>
      </c>
      <c r="K752" s="11">
        <f t="shared" si="63"/>
        <v>3.279E-2</v>
      </c>
      <c r="L752" s="11">
        <f t="shared" si="63"/>
        <v>-0.76822999999999986</v>
      </c>
      <c r="M752" s="11">
        <f t="shared" si="63"/>
        <v>-3.71469</v>
      </c>
      <c r="N752" s="11">
        <f t="shared" si="63"/>
        <v>3.6294300000000002</v>
      </c>
      <c r="O752" s="11">
        <f t="shared" si="63"/>
        <v>0.43045999999999995</v>
      </c>
      <c r="P752" s="11" t="e">
        <f t="shared" si="63"/>
        <v>#DIV/0!</v>
      </c>
      <c r="Q752" s="11">
        <f t="shared" si="63"/>
        <v>-0.71645000000000003</v>
      </c>
      <c r="R752" s="11">
        <f t="shared" si="63"/>
        <v>-8.2849900000000005</v>
      </c>
      <c r="S752" s="11">
        <f t="shared" si="63"/>
        <v>400.10399999999993</v>
      </c>
      <c r="T752" s="11">
        <f t="shared" si="63"/>
        <v>400.72765000000004</v>
      </c>
      <c r="U752" s="11">
        <f t="shared" si="63"/>
        <v>2.8517699999999997</v>
      </c>
      <c r="V752" s="11">
        <f t="shared" si="63"/>
        <v>49.612499999999997</v>
      </c>
      <c r="W752" s="11">
        <f t="shared" si="63"/>
        <v>0</v>
      </c>
      <c r="X752" s="11">
        <f t="shared" si="63"/>
        <v>5.7399999999999994E-3</v>
      </c>
      <c r="Y752" s="11">
        <f t="shared" si="63"/>
        <v>-4.6949999999999999E-2</v>
      </c>
      <c r="Z752" s="11">
        <f t="shared" si="63"/>
        <v>0.28847000000000006</v>
      </c>
      <c r="AA752" s="11">
        <f t="shared" si="63"/>
        <v>4.4452600000000002</v>
      </c>
      <c r="AB752" s="11">
        <f t="shared" si="63"/>
        <v>0</v>
      </c>
      <c r="AC752" s="11">
        <f t="shared" si="63"/>
        <v>0.41557622463727295</v>
      </c>
    </row>
    <row r="753" spans="1:29" x14ac:dyDescent="0.2">
      <c r="A753" s="25" t="s">
        <v>607</v>
      </c>
      <c r="B753" s="11" t="s">
        <v>210</v>
      </c>
      <c r="D753" s="11">
        <f t="shared" si="62"/>
        <v>-0.64759999999999984</v>
      </c>
      <c r="E753" s="11">
        <f t="shared" si="63"/>
        <v>0</v>
      </c>
      <c r="F753" s="11">
        <f t="shared" si="63"/>
        <v>0.41600000000000004</v>
      </c>
      <c r="G753" s="11">
        <f t="shared" si="63"/>
        <v>0</v>
      </c>
      <c r="H753" s="11">
        <f t="shared" si="63"/>
        <v>1.11812</v>
      </c>
      <c r="I753" s="11">
        <f t="shared" si="63"/>
        <v>0</v>
      </c>
      <c r="J753" s="11">
        <f t="shared" si="63"/>
        <v>0</v>
      </c>
      <c r="K753" s="11">
        <f t="shared" si="63"/>
        <v>-2.0000000000000004E-4</v>
      </c>
      <c r="L753" s="11">
        <f t="shared" si="63"/>
        <v>-0.81833000000000011</v>
      </c>
      <c r="M753" s="11">
        <f t="shared" si="63"/>
        <v>-3.2554900000000004</v>
      </c>
      <c r="N753" s="11">
        <f t="shared" si="63"/>
        <v>3.7139499999999996</v>
      </c>
      <c r="O753" s="11">
        <f t="shared" si="63"/>
        <v>0.46938000000000002</v>
      </c>
      <c r="P753" s="11" t="e">
        <f t="shared" si="63"/>
        <v>#DIV/0!</v>
      </c>
      <c r="Q753" s="11">
        <f t="shared" si="63"/>
        <v>-0.71537000000000006</v>
      </c>
      <c r="R753" s="11">
        <f t="shared" si="63"/>
        <v>-7.2440499999999988</v>
      </c>
      <c r="S753" s="11">
        <f t="shared" si="63"/>
        <v>400.10399999999993</v>
      </c>
      <c r="T753" s="11">
        <f t="shared" si="63"/>
        <v>400.72348</v>
      </c>
      <c r="U753" s="11">
        <f t="shared" si="63"/>
        <v>2.8334999999999999</v>
      </c>
      <c r="V753" s="11">
        <f t="shared" si="63"/>
        <v>49.52458</v>
      </c>
      <c r="W753" s="11">
        <f t="shared" si="63"/>
        <v>0</v>
      </c>
      <c r="X753" s="11">
        <f t="shared" si="63"/>
        <v>5.9499999999999996E-3</v>
      </c>
      <c r="Y753" s="11">
        <f t="shared" si="63"/>
        <v>-5.7140000000000003E-2</v>
      </c>
      <c r="Z753" s="11">
        <f t="shared" si="63"/>
        <v>0.28453000000000001</v>
      </c>
      <c r="AA753" s="11">
        <f t="shared" si="63"/>
        <v>5.0084299999999997</v>
      </c>
      <c r="AB753" s="11">
        <f t="shared" si="63"/>
        <v>0</v>
      </c>
      <c r="AC753" s="11">
        <f t="shared" si="63"/>
        <v>0.41600000000000004</v>
      </c>
    </row>
    <row r="754" spans="1:29" x14ac:dyDescent="0.2">
      <c r="A754" s="25" t="s">
        <v>607</v>
      </c>
      <c r="B754" s="11" t="s">
        <v>210</v>
      </c>
      <c r="D754" s="11">
        <f t="shared" si="62"/>
        <v>-0.62539999999999996</v>
      </c>
      <c r="E754" s="11">
        <f t="shared" si="63"/>
        <v>2.5864000000000003</v>
      </c>
      <c r="F754" s="11">
        <f t="shared" si="63"/>
        <v>0.41600000000000004</v>
      </c>
      <c r="G754" s="11">
        <f t="shared" si="63"/>
        <v>0</v>
      </c>
      <c r="H754" s="11">
        <f t="shared" si="63"/>
        <v>1.0788099999999998</v>
      </c>
      <c r="I754" s="11">
        <f t="shared" si="63"/>
        <v>0</v>
      </c>
      <c r="J754" s="11">
        <f t="shared" si="63"/>
        <v>0</v>
      </c>
      <c r="K754" s="11">
        <f t="shared" si="63"/>
        <v>-3.3140000000000003E-2</v>
      </c>
      <c r="L754" s="11">
        <f t="shared" si="63"/>
        <v>-0.91001999999999994</v>
      </c>
      <c r="M754" s="11">
        <f t="shared" si="63"/>
        <v>-2.5618799999999999</v>
      </c>
      <c r="N754" s="11">
        <f t="shared" si="63"/>
        <v>3.7702300000000002</v>
      </c>
      <c r="O754" s="11">
        <f t="shared" si="63"/>
        <v>0.47992000000000001</v>
      </c>
      <c r="P754" s="11" t="e">
        <f t="shared" si="63"/>
        <v>#DIV/0!</v>
      </c>
      <c r="Q754" s="11">
        <f t="shared" si="63"/>
        <v>-0.70880999999999994</v>
      </c>
      <c r="R754" s="11">
        <f t="shared" si="63"/>
        <v>-5.6707900000000002</v>
      </c>
      <c r="S754" s="11">
        <f t="shared" si="63"/>
        <v>400.10399999999993</v>
      </c>
      <c r="T754" s="11">
        <f t="shared" si="63"/>
        <v>400.71575000000001</v>
      </c>
      <c r="U754" s="11">
        <f t="shared" si="63"/>
        <v>2.8407199999999997</v>
      </c>
      <c r="V754" s="11">
        <f t="shared" si="63"/>
        <v>49.772080000000003</v>
      </c>
      <c r="W754" s="11">
        <f t="shared" si="63"/>
        <v>0</v>
      </c>
      <c r="X754" s="11">
        <f t="shared" si="63"/>
        <v>5.8899999999999994E-3</v>
      </c>
      <c r="Y754" s="11">
        <f t="shared" si="63"/>
        <v>-6.5759999999999999E-2</v>
      </c>
      <c r="Z754" s="11">
        <f t="shared" si="63"/>
        <v>0.24149999999999999</v>
      </c>
      <c r="AA754" s="11">
        <f t="shared" si="63"/>
        <v>5.3565400000000007</v>
      </c>
      <c r="AB754" s="11">
        <f t="shared" si="63"/>
        <v>0</v>
      </c>
      <c r="AC754" s="11">
        <f t="shared" si="63"/>
        <v>0.41557622463727295</v>
      </c>
    </row>
    <row r="755" spans="1:29" x14ac:dyDescent="0.2">
      <c r="A755" s="25" t="s">
        <v>607</v>
      </c>
      <c r="B755" s="11" t="s">
        <v>210</v>
      </c>
      <c r="D755" s="11">
        <f t="shared" si="62"/>
        <v>-0.56059999999999999</v>
      </c>
      <c r="E755" s="11">
        <f t="shared" si="63"/>
        <v>4.9968000000000004</v>
      </c>
      <c r="F755" s="11">
        <f t="shared" si="63"/>
        <v>0.41600000000000004</v>
      </c>
      <c r="G755" s="11">
        <f t="shared" si="63"/>
        <v>0</v>
      </c>
      <c r="H755" s="11">
        <f t="shared" si="63"/>
        <v>0.9649899999999999</v>
      </c>
      <c r="I755" s="11">
        <f t="shared" si="63"/>
        <v>0</v>
      </c>
      <c r="J755" s="11">
        <f t="shared" si="63"/>
        <v>0</v>
      </c>
      <c r="K755" s="11">
        <f t="shared" si="63"/>
        <v>-6.3420000000000004E-2</v>
      </c>
      <c r="L755" s="11">
        <f t="shared" si="63"/>
        <v>-1.0160100000000001</v>
      </c>
      <c r="M755" s="11">
        <f t="shared" si="63"/>
        <v>-1.69997</v>
      </c>
      <c r="N755" s="11">
        <f t="shared" si="63"/>
        <v>3.7823699999999993</v>
      </c>
      <c r="O755" s="11">
        <f t="shared" si="63"/>
        <v>0.46480999999999995</v>
      </c>
      <c r="P755" s="11" t="e">
        <f t="shared" si="63"/>
        <v>#DIV/0!</v>
      </c>
      <c r="Q755" s="11">
        <f t="shared" si="63"/>
        <v>-0.70001999999999998</v>
      </c>
      <c r="R755" s="11">
        <f t="shared" si="63"/>
        <v>-3.7383700000000006</v>
      </c>
      <c r="S755" s="11">
        <f t="shared" si="63"/>
        <v>400.10399999999993</v>
      </c>
      <c r="T755" s="11">
        <f t="shared" si="63"/>
        <v>400.70645000000002</v>
      </c>
      <c r="U755" s="11">
        <f t="shared" si="63"/>
        <v>2.8782399999999999</v>
      </c>
      <c r="V755" s="11">
        <f t="shared" si="63"/>
        <v>50.4435</v>
      </c>
      <c r="W755" s="11">
        <f t="shared" si="63"/>
        <v>0</v>
      </c>
      <c r="X755" s="11">
        <f t="shared" si="63"/>
        <v>5.5100000000000001E-3</v>
      </c>
      <c r="Y755" s="11">
        <f t="shared" si="63"/>
        <v>-7.2179999999999994E-2</v>
      </c>
      <c r="Z755" s="11">
        <f t="shared" si="63"/>
        <v>0.16808000000000001</v>
      </c>
      <c r="AA755" s="11">
        <f t="shared" si="63"/>
        <v>5.4785700000000004</v>
      </c>
      <c r="AB755" s="11">
        <f t="shared" si="63"/>
        <v>0</v>
      </c>
      <c r="AC755" s="11">
        <f t="shared" si="63"/>
        <v>0.4144190187209239</v>
      </c>
    </row>
    <row r="756" spans="1:29" x14ac:dyDescent="0.2">
      <c r="A756" s="25" t="s">
        <v>607</v>
      </c>
      <c r="B756" s="11" t="s">
        <v>210</v>
      </c>
      <c r="D756" s="11">
        <f t="shared" si="62"/>
        <v>-0.45760000000000012</v>
      </c>
      <c r="E756" s="11">
        <f t="shared" si="63"/>
        <v>7.0670999999999982</v>
      </c>
      <c r="F756" s="11">
        <f t="shared" si="63"/>
        <v>0.41600000000000004</v>
      </c>
      <c r="G756" s="11">
        <f t="shared" si="63"/>
        <v>0</v>
      </c>
      <c r="H756" s="11">
        <f t="shared" si="63"/>
        <v>0.78557999999999995</v>
      </c>
      <c r="I756" s="11">
        <f t="shared" si="63"/>
        <v>0</v>
      </c>
      <c r="J756" s="11">
        <f t="shared" si="63"/>
        <v>0</v>
      </c>
      <c r="K756" s="11">
        <f t="shared" si="63"/>
        <v>-8.8859999999999995E-2</v>
      </c>
      <c r="L756" s="11">
        <f t="shared" si="63"/>
        <v>-1.1035200000000001</v>
      </c>
      <c r="M756" s="11">
        <f t="shared" si="63"/>
        <v>-0.71412999999999993</v>
      </c>
      <c r="N756" s="11">
        <f t="shared" si="63"/>
        <v>3.7508499999999998</v>
      </c>
      <c r="O756" s="11">
        <f t="shared" si="63"/>
        <v>0.42336000000000001</v>
      </c>
      <c r="P756" s="11" t="e">
        <f t="shared" si="63"/>
        <v>#DIV/0!</v>
      </c>
      <c r="Q756" s="11">
        <f t="shared" si="63"/>
        <v>-0.69338999999999995</v>
      </c>
      <c r="R756" s="11">
        <f t="shared" si="63"/>
        <v>-1.57884</v>
      </c>
      <c r="S756" s="11">
        <f t="shared" si="63"/>
        <v>400.10399999999993</v>
      </c>
      <c r="T756" s="11">
        <f t="shared" si="63"/>
        <v>400.69801999999999</v>
      </c>
      <c r="U756" s="11">
        <f t="shared" si="63"/>
        <v>2.9417300000000002</v>
      </c>
      <c r="V756" s="11">
        <f t="shared" si="63"/>
        <v>51.48948</v>
      </c>
      <c r="W756" s="11">
        <f t="shared" si="63"/>
        <v>0</v>
      </c>
      <c r="X756" s="11">
        <f t="shared" si="63"/>
        <v>4.9100000000000003E-3</v>
      </c>
      <c r="Y756" s="11">
        <f t="shared" si="63"/>
        <v>-7.6709999999999987E-2</v>
      </c>
      <c r="Z756" s="11">
        <f t="shared" si="63"/>
        <v>7.8090000000000007E-2</v>
      </c>
      <c r="AA756" s="11">
        <f t="shared" si="63"/>
        <v>5.3532500000000001</v>
      </c>
      <c r="AB756" s="11">
        <f t="shared" si="63"/>
        <v>0</v>
      </c>
      <c r="AC756" s="11">
        <f t="shared" si="63"/>
        <v>0.41283954312643389</v>
      </c>
    </row>
    <row r="757" spans="1:29" x14ac:dyDescent="0.2">
      <c r="A757" s="25" t="s">
        <v>607</v>
      </c>
      <c r="B757" s="11" t="s">
        <v>210</v>
      </c>
      <c r="D757" s="11">
        <f t="shared" si="62"/>
        <v>-0.32300000000000001</v>
      </c>
      <c r="E757" s="11">
        <f t="shared" si="63"/>
        <v>8.6620999999999988</v>
      </c>
      <c r="F757" s="11">
        <f t="shared" si="63"/>
        <v>0.41600000000000004</v>
      </c>
      <c r="G757" s="11">
        <f t="shared" si="63"/>
        <v>1.0000000000000002E-4</v>
      </c>
      <c r="H757" s="11">
        <f t="shared" si="63"/>
        <v>0.55382999999999982</v>
      </c>
      <c r="I757" s="11">
        <f t="shared" si="63"/>
        <v>0</v>
      </c>
      <c r="J757" s="11">
        <f t="shared" si="63"/>
        <v>0</v>
      </c>
      <c r="K757" s="11">
        <f t="shared" si="63"/>
        <v>-0.10790999999999999</v>
      </c>
      <c r="L757" s="11">
        <f t="shared" si="63"/>
        <v>-1.1487700000000001</v>
      </c>
      <c r="M757" s="11">
        <f t="shared" si="63"/>
        <v>0.36836000000000002</v>
      </c>
      <c r="N757" s="11">
        <f t="shared" si="63"/>
        <v>3.6937400000000005</v>
      </c>
      <c r="O757" s="11">
        <f t="shared" si="63"/>
        <v>0.35211000000000003</v>
      </c>
      <c r="P757" s="11" t="e">
        <f t="shared" si="63"/>
        <v>#DIV/0!</v>
      </c>
      <c r="Q757" s="11">
        <f t="shared" si="63"/>
        <v>-0.69237999999999988</v>
      </c>
      <c r="R757" s="11">
        <f t="shared" si="63"/>
        <v>0.72931999999999986</v>
      </c>
      <c r="S757" s="11">
        <f t="shared" si="63"/>
        <v>400.10399999999993</v>
      </c>
      <c r="T757" s="11">
        <f t="shared" si="63"/>
        <v>400.69279999999998</v>
      </c>
      <c r="U757" s="11">
        <f t="shared" si="63"/>
        <v>3.0183299999999997</v>
      </c>
      <c r="V757" s="11">
        <f t="shared" si="63"/>
        <v>52.719579999999993</v>
      </c>
      <c r="W757" s="11">
        <f t="shared" si="63"/>
        <v>0</v>
      </c>
      <c r="X757" s="11">
        <f t="shared" si="63"/>
        <v>4.2599999999999999E-3</v>
      </c>
      <c r="Y757" s="11">
        <f t="shared" ref="E757:AC767" si="65">AVERAGE(Y516,Y540,Y564,Y588,Y612,Y636,Y660,Y684,Y708,Y732)</f>
        <v>-8.0259999999999998E-2</v>
      </c>
      <c r="Z757" s="11">
        <f t="shared" si="65"/>
        <v>-1.5030000000000002E-2</v>
      </c>
      <c r="AA757" s="11">
        <f t="shared" si="65"/>
        <v>4.9516</v>
      </c>
      <c r="AB757" s="11">
        <f t="shared" si="65"/>
        <v>-1.377302365612372E-2</v>
      </c>
      <c r="AC757" s="11">
        <f t="shared" si="65"/>
        <v>0.41125499023065848</v>
      </c>
    </row>
    <row r="758" spans="1:29" x14ac:dyDescent="0.2">
      <c r="A758" s="25" t="s">
        <v>607</v>
      </c>
      <c r="B758" s="11" t="s">
        <v>210</v>
      </c>
      <c r="D758" s="11">
        <f t="shared" si="62"/>
        <v>-0.1671</v>
      </c>
      <c r="E758" s="11">
        <f t="shared" si="65"/>
        <v>9.6597000000000008</v>
      </c>
      <c r="F758" s="11">
        <f t="shared" si="65"/>
        <v>0.41600000000000004</v>
      </c>
      <c r="G758" s="11">
        <f t="shared" si="65"/>
        <v>2.0000000000000004E-4</v>
      </c>
      <c r="H758" s="11">
        <f t="shared" si="65"/>
        <v>0.28587999999999997</v>
      </c>
      <c r="I758" s="11">
        <f t="shared" si="65"/>
        <v>0</v>
      </c>
      <c r="J758" s="11">
        <f t="shared" si="65"/>
        <v>0</v>
      </c>
      <c r="K758" s="11">
        <f t="shared" si="65"/>
        <v>-0.11968000000000001</v>
      </c>
      <c r="L758" s="11">
        <f t="shared" si="65"/>
        <v>-1.1461799999999998</v>
      </c>
      <c r="M758" s="11">
        <f t="shared" si="65"/>
        <v>1.5158800000000001</v>
      </c>
      <c r="N758" s="11">
        <f t="shared" si="65"/>
        <v>3.6390400000000001</v>
      </c>
      <c r="O758" s="11">
        <f t="shared" si="65"/>
        <v>0.24872</v>
      </c>
      <c r="P758" s="11" t="e">
        <f t="shared" si="65"/>
        <v>#DIV/0!</v>
      </c>
      <c r="Q758" s="11">
        <f t="shared" si="65"/>
        <v>-0.69806000000000012</v>
      </c>
      <c r="R758" s="11">
        <f t="shared" si="65"/>
        <v>3.1246499999999999</v>
      </c>
      <c r="S758" s="11">
        <f t="shared" si="65"/>
        <v>400.10399999999993</v>
      </c>
      <c r="T758" s="11">
        <f t="shared" si="65"/>
        <v>400.69210999999996</v>
      </c>
      <c r="U758" s="11">
        <f t="shared" si="65"/>
        <v>3.0911900000000001</v>
      </c>
      <c r="V758" s="11">
        <f t="shared" si="65"/>
        <v>53.865049999999997</v>
      </c>
      <c r="W758" s="11">
        <f t="shared" si="65"/>
        <v>0</v>
      </c>
      <c r="X758" s="11">
        <f t="shared" si="65"/>
        <v>3.8500000000000001E-3</v>
      </c>
      <c r="Y758" s="11">
        <f t="shared" si="65"/>
        <v>-8.3900000000000002E-2</v>
      </c>
      <c r="Z758" s="11">
        <f t="shared" si="65"/>
        <v>-0.10302</v>
      </c>
      <c r="AA758" s="11">
        <f t="shared" si="65"/>
        <v>4.2591600000000005</v>
      </c>
      <c r="AB758" s="11">
        <f t="shared" si="65"/>
        <v>-2.7546045720505861E-2</v>
      </c>
      <c r="AC758" s="11">
        <f t="shared" si="65"/>
        <v>0.41010184185897602</v>
      </c>
    </row>
    <row r="759" spans="1:29" x14ac:dyDescent="0.2">
      <c r="A759" s="25" t="s">
        <v>607</v>
      </c>
      <c r="B759" s="11" t="s">
        <v>210</v>
      </c>
      <c r="D759" s="11">
        <f t="shared" si="62"/>
        <v>0</v>
      </c>
      <c r="E759" s="11">
        <f t="shared" si="65"/>
        <v>10</v>
      </c>
      <c r="F759" s="11">
        <f t="shared" si="65"/>
        <v>0.41600000000000004</v>
      </c>
      <c r="G759" s="11">
        <f t="shared" si="65"/>
        <v>2.0000000000000004E-4</v>
      </c>
      <c r="H759" s="11">
        <f t="shared" si="65"/>
        <v>-5.8999999999999992E-4</v>
      </c>
      <c r="I759" s="11">
        <f t="shared" si="65"/>
        <v>0</v>
      </c>
      <c r="J759" s="11">
        <f t="shared" si="65"/>
        <v>0</v>
      </c>
      <c r="K759" s="11">
        <f t="shared" si="65"/>
        <v>-0.12368000000000001</v>
      </c>
      <c r="L759" s="11">
        <f t="shared" si="65"/>
        <v>-1.1078699999999999</v>
      </c>
      <c r="M759" s="11">
        <f t="shared" si="65"/>
        <v>2.6692300000000002</v>
      </c>
      <c r="N759" s="11">
        <f t="shared" si="65"/>
        <v>3.6121699999999999</v>
      </c>
      <c r="O759" s="11">
        <f t="shared" si="65"/>
        <v>0.11671000000000001</v>
      </c>
      <c r="P759" s="11" t="e">
        <f t="shared" si="65"/>
        <v>#DIV/0!</v>
      </c>
      <c r="Q759" s="11">
        <f t="shared" si="65"/>
        <v>-0.70856000000000008</v>
      </c>
      <c r="R759" s="11">
        <f t="shared" si="65"/>
        <v>5.5053200000000002</v>
      </c>
      <c r="S759" s="11">
        <f t="shared" si="65"/>
        <v>400.10399999999993</v>
      </c>
      <c r="T759" s="11">
        <f t="shared" si="65"/>
        <v>400.69595999999996</v>
      </c>
      <c r="U759" s="11">
        <f t="shared" si="65"/>
        <v>3.1453800000000003</v>
      </c>
      <c r="V759" s="11">
        <f t="shared" si="65"/>
        <v>54.680259999999997</v>
      </c>
      <c r="W759" s="11">
        <f t="shared" si="65"/>
        <v>0</v>
      </c>
      <c r="X759" s="11">
        <f t="shared" si="65"/>
        <v>3.8399999999999997E-3</v>
      </c>
      <c r="Y759" s="11">
        <f t="shared" si="65"/>
        <v>-8.8469999999999993E-2</v>
      </c>
      <c r="Z759" s="11">
        <f t="shared" si="65"/>
        <v>-0.18423</v>
      </c>
      <c r="AA759" s="11">
        <f t="shared" si="65"/>
        <v>3.3054200000000002</v>
      </c>
      <c r="AB759" s="11">
        <f t="shared" si="65"/>
        <v>-2.7546045720505861E-2</v>
      </c>
      <c r="AC759" s="11">
        <f t="shared" si="65"/>
        <v>0.40968002525307845</v>
      </c>
    </row>
    <row r="760" spans="1:29" x14ac:dyDescent="0.2">
      <c r="A760" s="25" t="s">
        <v>607</v>
      </c>
      <c r="B760" s="11" t="s">
        <v>210</v>
      </c>
      <c r="D760" s="11">
        <f t="shared" si="62"/>
        <v>0.1671</v>
      </c>
      <c r="E760" s="11">
        <f t="shared" si="65"/>
        <v>9.6597000000000008</v>
      </c>
      <c r="F760" s="11">
        <f t="shared" si="65"/>
        <v>0.41600000000000004</v>
      </c>
      <c r="G760" s="11">
        <f t="shared" si="65"/>
        <v>1.0000000000000002E-4</v>
      </c>
      <c r="H760" s="11">
        <f t="shared" si="65"/>
        <v>-0.28721000000000002</v>
      </c>
      <c r="I760" s="11">
        <f t="shared" si="65"/>
        <v>0</v>
      </c>
      <c r="J760" s="11">
        <f t="shared" si="65"/>
        <v>0</v>
      </c>
      <c r="K760" s="11">
        <f t="shared" si="65"/>
        <v>-0.11978</v>
      </c>
      <c r="L760" s="11">
        <f t="shared" si="65"/>
        <v>-1.0545300000000002</v>
      </c>
      <c r="M760" s="11">
        <f t="shared" si="65"/>
        <v>3.7336100000000001</v>
      </c>
      <c r="N760" s="11">
        <f t="shared" si="65"/>
        <v>3.6242600000000005</v>
      </c>
      <c r="O760" s="11">
        <f t="shared" si="65"/>
        <v>-3.2390000000000002E-2</v>
      </c>
      <c r="P760" s="11" t="e">
        <f t="shared" si="65"/>
        <v>#DIV/0!</v>
      </c>
      <c r="Q760" s="11">
        <f t="shared" si="65"/>
        <v>-0.72016999999999998</v>
      </c>
      <c r="R760" s="11">
        <f t="shared" si="65"/>
        <v>7.6917999999999989</v>
      </c>
      <c r="S760" s="11">
        <f t="shared" si="65"/>
        <v>400.10399999999993</v>
      </c>
      <c r="T760" s="11">
        <f t="shared" si="65"/>
        <v>400.70312000000001</v>
      </c>
      <c r="U760" s="11">
        <f t="shared" si="65"/>
        <v>3.1729499999999997</v>
      </c>
      <c r="V760" s="11">
        <f t="shared" si="65"/>
        <v>55.033659999999998</v>
      </c>
      <c r="W760" s="11">
        <f t="shared" si="65"/>
        <v>0</v>
      </c>
      <c r="X760" s="11">
        <f t="shared" si="65"/>
        <v>4.2100000000000002E-3</v>
      </c>
      <c r="Y760" s="11">
        <f t="shared" si="65"/>
        <v>-9.441999999999999E-2</v>
      </c>
      <c r="Z760" s="11">
        <f t="shared" si="65"/>
        <v>-0.26111999999999996</v>
      </c>
      <c r="AA760" s="11">
        <f t="shared" si="65"/>
        <v>2.1802900000000003</v>
      </c>
      <c r="AB760" s="11">
        <f t="shared" si="65"/>
        <v>-1.377302365612372E-2</v>
      </c>
      <c r="AC760" s="11">
        <f t="shared" si="65"/>
        <v>0.41010184185897602</v>
      </c>
    </row>
    <row r="761" spans="1:29" x14ac:dyDescent="0.2">
      <c r="A761" s="25" t="s">
        <v>607</v>
      </c>
      <c r="B761" s="11" t="s">
        <v>210</v>
      </c>
      <c r="D761" s="11">
        <f t="shared" si="62"/>
        <v>0.32290000000000008</v>
      </c>
      <c r="E761" s="11">
        <f t="shared" si="65"/>
        <v>8.6620999999999988</v>
      </c>
      <c r="F761" s="11">
        <f t="shared" si="65"/>
        <v>0.41600000000000004</v>
      </c>
      <c r="G761" s="11">
        <f t="shared" si="65"/>
        <v>0</v>
      </c>
      <c r="H761" s="11">
        <f t="shared" si="65"/>
        <v>-0.55547999999999997</v>
      </c>
      <c r="I761" s="11">
        <f t="shared" si="65"/>
        <v>0</v>
      </c>
      <c r="J761" s="11">
        <f t="shared" si="65"/>
        <v>-1.0000000000000002E-4</v>
      </c>
      <c r="K761" s="11">
        <f t="shared" si="65"/>
        <v>-0.10806</v>
      </c>
      <c r="L761" s="11">
        <f t="shared" si="65"/>
        <v>-1.0037499999999999</v>
      </c>
      <c r="M761" s="11">
        <f t="shared" si="65"/>
        <v>4.5931799999999994</v>
      </c>
      <c r="N761" s="11">
        <f t="shared" si="65"/>
        <v>3.6677100000000005</v>
      </c>
      <c r="O761" s="11">
        <f t="shared" si="65"/>
        <v>-0.1807</v>
      </c>
      <c r="P761" s="11" t="e">
        <f t="shared" si="65"/>
        <v>#DIV/0!</v>
      </c>
      <c r="Q761" s="11">
        <f t="shared" si="65"/>
        <v>-0.72909000000000002</v>
      </c>
      <c r="R761" s="11">
        <f t="shared" si="65"/>
        <v>9.4407299999999985</v>
      </c>
      <c r="S761" s="11">
        <f t="shared" si="65"/>
        <v>400.10399999999993</v>
      </c>
      <c r="T761" s="11">
        <f t="shared" si="65"/>
        <v>400.71175999999997</v>
      </c>
      <c r="U761" s="11">
        <f t="shared" si="65"/>
        <v>3.1744300000000001</v>
      </c>
      <c r="V761" s="11">
        <f t="shared" si="65"/>
        <v>54.945079999999997</v>
      </c>
      <c r="W761" s="11">
        <f t="shared" si="65"/>
        <v>0</v>
      </c>
      <c r="X761" s="11">
        <f t="shared" si="65"/>
        <v>4.8699999999999993E-3</v>
      </c>
      <c r="Y761" s="11">
        <f t="shared" si="65"/>
        <v>-0.10173000000000001</v>
      </c>
      <c r="Z761" s="11">
        <f t="shared" si="65"/>
        <v>-0.33567999999999992</v>
      </c>
      <c r="AA761" s="11">
        <f t="shared" si="65"/>
        <v>1.0237799999999999</v>
      </c>
      <c r="AB761" s="11">
        <f t="shared" si="65"/>
        <v>0</v>
      </c>
      <c r="AC761" s="11">
        <f t="shared" si="65"/>
        <v>0.41125499023065848</v>
      </c>
    </row>
    <row r="762" spans="1:29" x14ac:dyDescent="0.2">
      <c r="A762" s="25" t="s">
        <v>607</v>
      </c>
      <c r="B762" s="11" t="s">
        <v>210</v>
      </c>
      <c r="D762" s="11">
        <f t="shared" si="62"/>
        <v>0.45689999999999997</v>
      </c>
      <c r="E762" s="11">
        <f t="shared" si="65"/>
        <v>7.0750000000000011</v>
      </c>
      <c r="F762" s="11">
        <f t="shared" si="65"/>
        <v>0.41600000000000004</v>
      </c>
      <c r="G762" s="11">
        <f t="shared" si="65"/>
        <v>-1.0000000000000002E-4</v>
      </c>
      <c r="H762" s="11">
        <f t="shared" si="65"/>
        <v>-0.78747000000000011</v>
      </c>
      <c r="I762" s="11">
        <f t="shared" si="65"/>
        <v>0</v>
      </c>
      <c r="J762" s="11">
        <f t="shared" si="65"/>
        <v>0</v>
      </c>
      <c r="K762" s="11">
        <f t="shared" si="65"/>
        <v>-8.8899999999999993E-2</v>
      </c>
      <c r="L762" s="11">
        <f t="shared" si="65"/>
        <v>-0.96235000000000004</v>
      </c>
      <c r="M762" s="11">
        <f t="shared" si="65"/>
        <v>5.1432599999999997</v>
      </c>
      <c r="N762" s="11">
        <f t="shared" si="65"/>
        <v>3.7203499999999998</v>
      </c>
      <c r="O762" s="11">
        <f t="shared" si="65"/>
        <v>-0.30924000000000001</v>
      </c>
      <c r="P762" s="11" t="e">
        <f t="shared" si="65"/>
        <v>#DIV/0!</v>
      </c>
      <c r="Q762" s="11">
        <f t="shared" si="65"/>
        <v>-0.73305000000000009</v>
      </c>
      <c r="R762" s="11">
        <f t="shared" si="65"/>
        <v>10.50995</v>
      </c>
      <c r="S762" s="11">
        <f t="shared" si="65"/>
        <v>400.10399999999993</v>
      </c>
      <c r="T762" s="11">
        <f t="shared" si="65"/>
        <v>400.71999999999997</v>
      </c>
      <c r="U762" s="11">
        <f t="shared" si="65"/>
        <v>3.1570099999999996</v>
      </c>
      <c r="V762" s="11">
        <f t="shared" si="65"/>
        <v>54.55444</v>
      </c>
      <c r="W762" s="11">
        <f t="shared" si="65"/>
        <v>0</v>
      </c>
      <c r="X762" s="11">
        <f t="shared" si="65"/>
        <v>5.5000000000000005E-3</v>
      </c>
      <c r="Y762" s="11">
        <f t="shared" si="65"/>
        <v>-0.10983000000000001</v>
      </c>
      <c r="Z762" s="11">
        <f t="shared" si="65"/>
        <v>-0.40551999999999994</v>
      </c>
      <c r="AA762" s="11">
        <f t="shared" si="65"/>
        <v>-1.0830000000000006E-2</v>
      </c>
      <c r="AB762" s="11">
        <f t="shared" si="65"/>
        <v>1.377302365612372E-2</v>
      </c>
      <c r="AC762" s="11">
        <f t="shared" si="65"/>
        <v>0.41283248229143099</v>
      </c>
    </row>
    <row r="763" spans="1:29" x14ac:dyDescent="0.2">
      <c r="A763" s="25" t="s">
        <v>607</v>
      </c>
      <c r="B763" s="11" t="s">
        <v>210</v>
      </c>
      <c r="D763" s="11">
        <f t="shared" si="62"/>
        <v>0.56020000000000003</v>
      </c>
      <c r="E763" s="11">
        <f t="shared" si="65"/>
        <v>4.9968000000000004</v>
      </c>
      <c r="F763" s="11">
        <f t="shared" si="65"/>
        <v>0.41600000000000004</v>
      </c>
      <c r="G763" s="11">
        <f t="shared" si="65"/>
        <v>-2.0000000000000004E-4</v>
      </c>
      <c r="H763" s="11">
        <f t="shared" si="65"/>
        <v>-0.96678000000000019</v>
      </c>
      <c r="I763" s="11">
        <f t="shared" si="65"/>
        <v>0</v>
      </c>
      <c r="J763" s="11">
        <f t="shared" si="65"/>
        <v>0</v>
      </c>
      <c r="K763" s="11">
        <f t="shared" si="65"/>
        <v>-6.3290000000000013E-2</v>
      </c>
      <c r="L763" s="11">
        <f t="shared" si="65"/>
        <v>-0.92656999999999989</v>
      </c>
      <c r="M763" s="11">
        <f t="shared" si="65"/>
        <v>5.3237399999999999</v>
      </c>
      <c r="N763" s="11">
        <f t="shared" si="65"/>
        <v>3.7564700000000002</v>
      </c>
      <c r="O763" s="11">
        <f t="shared" si="65"/>
        <v>-0.40415000000000001</v>
      </c>
      <c r="P763" s="11" t="e">
        <f t="shared" si="65"/>
        <v>#DIV/0!</v>
      </c>
      <c r="Q763" s="11">
        <f t="shared" si="65"/>
        <v>-0.73185999999999996</v>
      </c>
      <c r="R763" s="11">
        <f t="shared" si="65"/>
        <v>10.74414</v>
      </c>
      <c r="S763" s="11">
        <f t="shared" si="65"/>
        <v>400.10399999999993</v>
      </c>
      <c r="T763" s="11">
        <f t="shared" si="65"/>
        <v>400.72633999999999</v>
      </c>
      <c r="U763" s="11">
        <f t="shared" si="65"/>
        <v>3.1301700000000001</v>
      </c>
      <c r="V763" s="11">
        <f t="shared" si="65"/>
        <v>54.042770000000004</v>
      </c>
      <c r="W763" s="11">
        <f t="shared" si="65"/>
        <v>0</v>
      </c>
      <c r="X763" s="11">
        <f t="shared" si="65"/>
        <v>5.899999999999999E-3</v>
      </c>
      <c r="Y763" s="11">
        <f t="shared" si="65"/>
        <v>-0.11762000000000002</v>
      </c>
      <c r="Z763" s="11">
        <f t="shared" si="65"/>
        <v>-0.46286000000000005</v>
      </c>
      <c r="AA763" s="11">
        <f t="shared" si="65"/>
        <v>-0.80449000000000015</v>
      </c>
      <c r="AB763" s="11">
        <f t="shared" si="65"/>
        <v>2.7546045720505861E-2</v>
      </c>
      <c r="AC763" s="11">
        <f t="shared" si="65"/>
        <v>0.4144190187209239</v>
      </c>
    </row>
    <row r="764" spans="1:29" x14ac:dyDescent="0.2">
      <c r="A764" s="25" t="s">
        <v>607</v>
      </c>
      <c r="B764" s="11" t="s">
        <v>210</v>
      </c>
      <c r="D764" s="11">
        <f t="shared" si="62"/>
        <v>0.62490000000000012</v>
      </c>
      <c r="E764" s="11">
        <f t="shared" si="65"/>
        <v>2.5864000000000003</v>
      </c>
      <c r="F764" s="11">
        <f t="shared" si="65"/>
        <v>0.41600000000000004</v>
      </c>
      <c r="G764" s="11">
        <f t="shared" si="65"/>
        <v>-2.0000000000000004E-4</v>
      </c>
      <c r="H764" s="11">
        <f t="shared" si="65"/>
        <v>-1.0800399999999999</v>
      </c>
      <c r="I764" s="11">
        <f t="shared" si="65"/>
        <v>0</v>
      </c>
      <c r="J764" s="11">
        <f t="shared" si="65"/>
        <v>0</v>
      </c>
      <c r="K764" s="11">
        <f t="shared" si="65"/>
        <v>-3.2820000000000002E-2</v>
      </c>
      <c r="L764" s="11">
        <f t="shared" si="65"/>
        <v>-0.88901999999999981</v>
      </c>
      <c r="M764" s="11">
        <f t="shared" si="65"/>
        <v>5.1363899999999987</v>
      </c>
      <c r="N764" s="11">
        <f t="shared" si="65"/>
        <v>3.7584499999999998</v>
      </c>
      <c r="O764" s="11">
        <f t="shared" si="65"/>
        <v>-0.46058000000000004</v>
      </c>
      <c r="P764" s="11" t="e">
        <f t="shared" si="65"/>
        <v>#DIV/0!</v>
      </c>
      <c r="Q764" s="11">
        <f t="shared" si="65"/>
        <v>-0.72709000000000013</v>
      </c>
      <c r="R764" s="11">
        <f t="shared" si="65"/>
        <v>10.135119999999999</v>
      </c>
      <c r="S764" s="11">
        <f t="shared" si="65"/>
        <v>400.10399999999993</v>
      </c>
      <c r="T764" s="11">
        <f t="shared" si="65"/>
        <v>400.72997999999995</v>
      </c>
      <c r="U764" s="11">
        <f t="shared" si="65"/>
        <v>3.1017999999999999</v>
      </c>
      <c r="V764" s="11">
        <f t="shared" si="65"/>
        <v>53.549430000000008</v>
      </c>
      <c r="W764" s="11">
        <f t="shared" si="65"/>
        <v>0</v>
      </c>
      <c r="X764" s="11">
        <f t="shared" si="65"/>
        <v>5.9699999999999996E-3</v>
      </c>
      <c r="Y764" s="11">
        <f t="shared" si="65"/>
        <v>-0.12348000000000001</v>
      </c>
      <c r="Z764" s="11">
        <f t="shared" si="65"/>
        <v>-0.49741000000000002</v>
      </c>
      <c r="AA764" s="11">
        <f t="shared" si="65"/>
        <v>-1.3073299999999999</v>
      </c>
      <c r="AB764" s="11">
        <f t="shared" si="65"/>
        <v>2.7546045720505861E-2</v>
      </c>
      <c r="AC764" s="11">
        <f t="shared" si="65"/>
        <v>0.41557622463727295</v>
      </c>
    </row>
    <row r="765" spans="1:29" x14ac:dyDescent="0.2">
      <c r="A765" s="25" t="s">
        <v>607</v>
      </c>
      <c r="B765" s="11" t="s">
        <v>210</v>
      </c>
      <c r="D765" s="11">
        <f t="shared" si="62"/>
        <v>0.64690000000000014</v>
      </c>
      <c r="E765" s="11">
        <f t="shared" si="65"/>
        <v>0</v>
      </c>
      <c r="F765" s="11">
        <f t="shared" si="65"/>
        <v>0.41600000000000004</v>
      </c>
      <c r="G765" s="11">
        <f t="shared" si="65"/>
        <v>-2.0000000000000004E-4</v>
      </c>
      <c r="H765" s="11">
        <f t="shared" si="65"/>
        <v>-1.1184800000000001</v>
      </c>
      <c r="I765" s="11">
        <f t="shared" si="65"/>
        <v>0</v>
      </c>
      <c r="J765" s="11">
        <f t="shared" si="65"/>
        <v>0</v>
      </c>
      <c r="K765" s="11">
        <f t="shared" si="65"/>
        <v>2.0000000000000004E-4</v>
      </c>
      <c r="L765" s="11">
        <f t="shared" si="65"/>
        <v>-0.84741</v>
      </c>
      <c r="M765" s="11">
        <f t="shared" si="65"/>
        <v>4.6371099999999998</v>
      </c>
      <c r="N765" s="11">
        <f t="shared" si="65"/>
        <v>3.7235100000000001</v>
      </c>
      <c r="O765" s="11">
        <f t="shared" si="65"/>
        <v>-0.48231999999999992</v>
      </c>
      <c r="P765" s="11" t="e">
        <f t="shared" si="65"/>
        <v>#DIV/0!</v>
      </c>
      <c r="Q765" s="11">
        <f t="shared" si="65"/>
        <v>-0.72073999999999994</v>
      </c>
      <c r="R765" s="11">
        <f t="shared" si="65"/>
        <v>8.8234700000000004</v>
      </c>
      <c r="S765" s="11">
        <f t="shared" si="65"/>
        <v>400.10399999999993</v>
      </c>
      <c r="T765" s="11">
        <f t="shared" si="65"/>
        <v>400.73066000000006</v>
      </c>
      <c r="U765" s="11">
        <f t="shared" si="65"/>
        <v>3.0759399999999997</v>
      </c>
      <c r="V765" s="11">
        <f t="shared" si="65"/>
        <v>53.126300000000001</v>
      </c>
      <c r="W765" s="11">
        <f t="shared" si="65"/>
        <v>0</v>
      </c>
      <c r="X765" s="11">
        <f t="shared" si="65"/>
        <v>5.6899999999999997E-3</v>
      </c>
      <c r="Y765" s="11">
        <f t="shared" si="65"/>
        <v>-0.12560000000000002</v>
      </c>
      <c r="Z765" s="11">
        <f t="shared" si="65"/>
        <v>-0.50097000000000003</v>
      </c>
      <c r="AA765" s="11">
        <f t="shared" si="65"/>
        <v>-1.5434300000000001</v>
      </c>
      <c r="AB765" s="11">
        <f t="shared" si="65"/>
        <v>2.7546045720505861E-2</v>
      </c>
      <c r="AC765" s="11">
        <f t="shared" si="65"/>
        <v>0.41600000000000004</v>
      </c>
    </row>
    <row r="766" spans="1:29" x14ac:dyDescent="0.2">
      <c r="A766" s="25" t="s">
        <v>607</v>
      </c>
      <c r="B766" s="11" t="s">
        <v>210</v>
      </c>
      <c r="D766" s="11">
        <f t="shared" si="62"/>
        <v>0.62469999999999992</v>
      </c>
      <c r="E766" s="11">
        <f t="shared" si="65"/>
        <v>-2.5864000000000003</v>
      </c>
      <c r="F766" s="11">
        <f t="shared" si="65"/>
        <v>0.41600000000000004</v>
      </c>
      <c r="G766" s="11">
        <f t="shared" si="65"/>
        <v>-2.0000000000000004E-4</v>
      </c>
      <c r="H766" s="11">
        <f t="shared" si="65"/>
        <v>-1.0790700000000002</v>
      </c>
      <c r="I766" s="11">
        <f t="shared" si="65"/>
        <v>0</v>
      </c>
      <c r="J766" s="11">
        <f t="shared" si="65"/>
        <v>0</v>
      </c>
      <c r="K766" s="11">
        <f t="shared" si="65"/>
        <v>3.32E-2</v>
      </c>
      <c r="L766" s="11">
        <f t="shared" si="65"/>
        <v>-0.80870999999999993</v>
      </c>
      <c r="M766" s="11">
        <f t="shared" si="65"/>
        <v>3.9078899999999996</v>
      </c>
      <c r="N766" s="11">
        <f t="shared" si="65"/>
        <v>3.6624499999999998</v>
      </c>
      <c r="O766" s="11">
        <f t="shared" si="65"/>
        <v>-0.47752000000000006</v>
      </c>
      <c r="P766" s="11" t="e">
        <f t="shared" si="65"/>
        <v>#DIV/0!</v>
      </c>
      <c r="Q766" s="11">
        <f t="shared" si="65"/>
        <v>-0.71415000000000006</v>
      </c>
      <c r="R766" s="11">
        <f t="shared" si="65"/>
        <v>7.0390100000000002</v>
      </c>
      <c r="S766" s="11">
        <f t="shared" si="65"/>
        <v>400.10399999999993</v>
      </c>
      <c r="T766" s="11">
        <f t="shared" si="65"/>
        <v>400.72867000000008</v>
      </c>
      <c r="U766" s="11">
        <f t="shared" si="65"/>
        <v>3.0532299999999997</v>
      </c>
      <c r="V766" s="11">
        <f t="shared" si="65"/>
        <v>52.747839999999997</v>
      </c>
      <c r="W766" s="11">
        <f t="shared" si="65"/>
        <v>0</v>
      </c>
      <c r="X766" s="11">
        <f t="shared" si="65"/>
        <v>5.2399999999999999E-3</v>
      </c>
      <c r="Y766" s="11">
        <f t="shared" si="65"/>
        <v>-0.12238</v>
      </c>
      <c r="Z766" s="11">
        <f t="shared" si="65"/>
        <v>-0.47149000000000002</v>
      </c>
      <c r="AA766" s="11">
        <f t="shared" si="65"/>
        <v>-1.5831199999999999</v>
      </c>
      <c r="AB766" s="11">
        <f t="shared" si="65"/>
        <v>2.7546045720505861E-2</v>
      </c>
      <c r="AC766" s="11">
        <f t="shared" si="65"/>
        <v>0.41557622463727295</v>
      </c>
    </row>
    <row r="767" spans="1:29" x14ac:dyDescent="0.2">
      <c r="A767" s="25" t="s">
        <v>607</v>
      </c>
      <c r="B767" s="11" t="s">
        <v>210</v>
      </c>
      <c r="D767" s="11">
        <f t="shared" si="62"/>
        <v>0.55989999999999995</v>
      </c>
      <c r="E767" s="11">
        <f t="shared" si="65"/>
        <v>-4.9968000000000004</v>
      </c>
      <c r="F767" s="11">
        <f t="shared" si="65"/>
        <v>0.41600000000000004</v>
      </c>
      <c r="G767" s="11">
        <f t="shared" si="65"/>
        <v>-2.0000000000000004E-4</v>
      </c>
      <c r="H767" s="11">
        <f t="shared" si="65"/>
        <v>-0.96512999999999993</v>
      </c>
      <c r="I767" s="11">
        <f t="shared" si="65"/>
        <v>0</v>
      </c>
      <c r="J767" s="11">
        <f t="shared" si="65"/>
        <v>0</v>
      </c>
      <c r="K767" s="11">
        <f t="shared" si="65"/>
        <v>6.3500000000000001E-2</v>
      </c>
      <c r="L767" s="11">
        <f t="shared" si="65"/>
        <v>-0.78602000000000005</v>
      </c>
      <c r="M767" s="11">
        <f t="shared" si="65"/>
        <v>3.0244100000000005</v>
      </c>
      <c r="N767" s="11">
        <f t="shared" si="65"/>
        <v>3.5924900000000002</v>
      </c>
      <c r="O767" s="11">
        <f t="shared" si="65"/>
        <v>-0.45302000000000009</v>
      </c>
      <c r="P767" s="11" t="e">
        <f t="shared" si="65"/>
        <v>#DIV/0!</v>
      </c>
      <c r="Q767" s="11">
        <f t="shared" si="65"/>
        <v>-0.7075499999999999</v>
      </c>
      <c r="R767" s="11">
        <f t="shared" si="65"/>
        <v>5.0116199999999989</v>
      </c>
      <c r="S767" s="11">
        <f t="shared" si="65"/>
        <v>400.10399999999993</v>
      </c>
      <c r="T767" s="11">
        <f t="shared" si="65"/>
        <v>400.72467999999992</v>
      </c>
      <c r="U767" s="11">
        <f t="shared" si="65"/>
        <v>3.0329100000000002</v>
      </c>
      <c r="V767" s="11">
        <f t="shared" si="65"/>
        <v>52.360680000000002</v>
      </c>
      <c r="W767" s="11">
        <f t="shared" si="65"/>
        <v>0</v>
      </c>
      <c r="X767" s="11">
        <f t="shared" si="65"/>
        <v>4.8099999999999992E-3</v>
      </c>
      <c r="Y767" s="11">
        <f t="shared" si="65"/>
        <v>-0.11301000000000001</v>
      </c>
      <c r="Z767" s="11">
        <f t="shared" si="65"/>
        <v>-0.41398999999999997</v>
      </c>
      <c r="AA767" s="11">
        <f t="shared" si="65"/>
        <v>-1.49807</v>
      </c>
      <c r="AB767" s="11">
        <f t="shared" si="65"/>
        <v>2.7546045720505861E-2</v>
      </c>
      <c r="AC767" s="11">
        <f t="shared" si="65"/>
        <v>0.4144190187209239</v>
      </c>
    </row>
    <row r="768" spans="1:29" x14ac:dyDescent="0.2">
      <c r="A768" s="25" t="s">
        <v>607</v>
      </c>
      <c r="B768" s="11" t="s">
        <v>210</v>
      </c>
      <c r="D768" s="11">
        <f t="shared" si="62"/>
        <v>0.45689999999999997</v>
      </c>
      <c r="E768" s="11">
        <f t="shared" ref="E768:S768" si="66">AVERAGE(E527,E551,E575,E599,E623,E647,E671,E695,E719,E743)</f>
        <v>-7.0670999999999982</v>
      </c>
      <c r="F768" s="11">
        <f t="shared" si="66"/>
        <v>0.41600000000000004</v>
      </c>
      <c r="G768" s="11">
        <f t="shared" si="66"/>
        <v>-2.0000000000000004E-4</v>
      </c>
      <c r="H768" s="11">
        <f t="shared" si="66"/>
        <v>-0.78553999999999991</v>
      </c>
      <c r="I768" s="11">
        <f t="shared" si="66"/>
        <v>0</v>
      </c>
      <c r="J768" s="11">
        <f t="shared" si="66"/>
        <v>0</v>
      </c>
      <c r="K768" s="11">
        <f t="shared" si="66"/>
        <v>8.8929999999999981E-2</v>
      </c>
      <c r="L768" s="11">
        <f t="shared" si="66"/>
        <v>-0.78977999999999993</v>
      </c>
      <c r="M768" s="11">
        <f t="shared" si="66"/>
        <v>2.0367899999999999</v>
      </c>
      <c r="N768" s="11">
        <f t="shared" si="66"/>
        <v>3.5286299999999997</v>
      </c>
      <c r="O768" s="11">
        <f t="shared" si="66"/>
        <v>-0.41064000000000006</v>
      </c>
      <c r="P768" s="11" t="e">
        <f t="shared" si="66"/>
        <v>#DIV/0!</v>
      </c>
      <c r="Q768" s="11">
        <f t="shared" si="66"/>
        <v>-0.70073999999999992</v>
      </c>
      <c r="R768" s="11">
        <f t="shared" si="66"/>
        <v>2.8987099999999999</v>
      </c>
      <c r="S768" s="11">
        <f t="shared" si="66"/>
        <v>400.10399999999993</v>
      </c>
      <c r="T768" s="11">
        <f t="shared" ref="E768:AC770" si="67">AVERAGE(T527,T551,T575,T599,T623,T647,T671,T695,T719,T743)</f>
        <v>400.71974000000006</v>
      </c>
      <c r="U768" s="11">
        <f t="shared" si="67"/>
        <v>3.0147900000000001</v>
      </c>
      <c r="V768" s="11">
        <f t="shared" si="67"/>
        <v>51.937919999999998</v>
      </c>
      <c r="W768" s="11">
        <f t="shared" si="67"/>
        <v>0</v>
      </c>
      <c r="X768" s="11">
        <f t="shared" si="67"/>
        <v>4.47E-3</v>
      </c>
      <c r="Y768" s="11">
        <f t="shared" si="67"/>
        <v>-9.7950000000000009E-2</v>
      </c>
      <c r="Z768" s="11">
        <f t="shared" si="67"/>
        <v>-0.33806999999999998</v>
      </c>
      <c r="AA768" s="11">
        <f t="shared" si="67"/>
        <v>-1.3224300000000002</v>
      </c>
      <c r="AB768" s="11">
        <f t="shared" si="67"/>
        <v>2.7546045720505861E-2</v>
      </c>
      <c r="AC768" s="11">
        <f t="shared" si="67"/>
        <v>0.41283954312643389</v>
      </c>
    </row>
    <row r="769" spans="1:29" x14ac:dyDescent="0.2">
      <c r="A769" s="25" t="s">
        <v>607</v>
      </c>
      <c r="B769" s="11" t="s">
        <v>210</v>
      </c>
      <c r="D769" s="11">
        <f t="shared" si="62"/>
        <v>0.32229999999999992</v>
      </c>
      <c r="E769" s="11">
        <f t="shared" si="67"/>
        <v>-8.6620999999999988</v>
      </c>
      <c r="F769" s="11">
        <f t="shared" si="67"/>
        <v>0.41600000000000004</v>
      </c>
      <c r="G769" s="11">
        <f t="shared" si="67"/>
        <v>-2.9999999999999997E-4</v>
      </c>
      <c r="H769" s="11">
        <f t="shared" si="67"/>
        <v>-0.55360999999999994</v>
      </c>
      <c r="I769" s="11">
        <f t="shared" si="67"/>
        <v>0</v>
      </c>
      <c r="J769" s="11">
        <f t="shared" si="67"/>
        <v>0</v>
      </c>
      <c r="K769" s="11">
        <f t="shared" si="67"/>
        <v>0.10800000000000001</v>
      </c>
      <c r="L769" s="11">
        <f t="shared" si="67"/>
        <v>-0.81933000000000011</v>
      </c>
      <c r="M769" s="11">
        <f t="shared" si="67"/>
        <v>0.97282000000000013</v>
      </c>
      <c r="N769" s="11">
        <f t="shared" si="67"/>
        <v>3.4783299999999997</v>
      </c>
      <c r="O769" s="11">
        <f t="shared" si="67"/>
        <v>-0.34714999999999996</v>
      </c>
      <c r="P769" s="11" t="e">
        <f t="shared" si="67"/>
        <v>#DIV/0!</v>
      </c>
      <c r="Q769" s="11">
        <f t="shared" si="67"/>
        <v>-0.69381000000000004</v>
      </c>
      <c r="R769" s="11">
        <f t="shared" si="67"/>
        <v>0.76631000000000005</v>
      </c>
      <c r="S769" s="11">
        <f t="shared" si="67"/>
        <v>400.10399999999993</v>
      </c>
      <c r="T769" s="11">
        <f t="shared" si="67"/>
        <v>400.71512000000001</v>
      </c>
      <c r="U769" s="11">
        <f t="shared" si="67"/>
        <v>2.9995400000000005</v>
      </c>
      <c r="V769" s="11">
        <f t="shared" si="67"/>
        <v>51.503070000000001</v>
      </c>
      <c r="W769" s="11">
        <f t="shared" si="67"/>
        <v>0</v>
      </c>
      <c r="X769" s="11">
        <f t="shared" si="67"/>
        <v>4.3300000000000005E-3</v>
      </c>
      <c r="Y769" s="11">
        <f t="shared" si="67"/>
        <v>-7.9119999999999996E-2</v>
      </c>
      <c r="Z769" s="11">
        <f t="shared" si="67"/>
        <v>-0.25341000000000002</v>
      </c>
      <c r="AA769" s="11">
        <f t="shared" si="67"/>
        <v>-1.0407500000000001</v>
      </c>
      <c r="AB769" s="11">
        <f t="shared" si="67"/>
        <v>4.1319064601405942E-2</v>
      </c>
      <c r="AC769" s="11">
        <f t="shared" si="67"/>
        <v>0.41125499023065848</v>
      </c>
    </row>
    <row r="770" spans="1:29" x14ac:dyDescent="0.2">
      <c r="A770" s="25" t="s">
        <v>607</v>
      </c>
      <c r="B770" s="11" t="s">
        <v>210</v>
      </c>
      <c r="D770" s="11">
        <f t="shared" si="62"/>
        <v>0.16639999999999996</v>
      </c>
      <c r="E770" s="11">
        <f t="shared" si="67"/>
        <v>-9.6597000000000008</v>
      </c>
      <c r="F770" s="11">
        <f t="shared" si="67"/>
        <v>0.41600000000000004</v>
      </c>
      <c r="G770" s="11">
        <f t="shared" si="67"/>
        <v>-4.0000000000000007E-4</v>
      </c>
      <c r="H770" s="11">
        <f t="shared" si="67"/>
        <v>-0.28555000000000003</v>
      </c>
      <c r="I770" s="11">
        <f t="shared" si="67"/>
        <v>0</v>
      </c>
      <c r="J770" s="11">
        <f t="shared" si="67"/>
        <v>0</v>
      </c>
      <c r="K770" s="11">
        <f t="shared" si="67"/>
        <v>0.1197</v>
      </c>
      <c r="L770" s="11">
        <f t="shared" si="67"/>
        <v>-0.86015999999999992</v>
      </c>
      <c r="M770" s="11">
        <f t="shared" si="67"/>
        <v>-0.14087</v>
      </c>
      <c r="N770" s="11">
        <f t="shared" si="67"/>
        <v>3.4424299999999994</v>
      </c>
      <c r="O770" s="11">
        <f t="shared" si="67"/>
        <v>-0.25819999999999999</v>
      </c>
      <c r="P770" s="11" t="e">
        <f t="shared" si="67"/>
        <v>#DIV/0!</v>
      </c>
      <c r="Q770" s="11">
        <f t="shared" si="67"/>
        <v>-0.68783000000000005</v>
      </c>
      <c r="R770" s="11">
        <f t="shared" si="67"/>
        <v>-1.3712599999999999</v>
      </c>
      <c r="S770" s="11">
        <f t="shared" si="67"/>
        <v>400.10399999999993</v>
      </c>
      <c r="T770" s="11">
        <f t="shared" si="67"/>
        <v>400.71213999999998</v>
      </c>
      <c r="U770" s="11">
        <f t="shared" si="67"/>
        <v>2.9875599999999998</v>
      </c>
      <c r="V770" s="11">
        <f t="shared" si="67"/>
        <v>51.111789999999999</v>
      </c>
      <c r="W770" s="11">
        <f t="shared" si="67"/>
        <v>0</v>
      </c>
      <c r="X770" s="11">
        <f t="shared" si="67"/>
        <v>4.3100000000000005E-3</v>
      </c>
      <c r="Y770" s="11">
        <f t="shared" si="67"/>
        <v>-5.9550000000000006E-2</v>
      </c>
      <c r="Z770" s="11">
        <f t="shared" si="67"/>
        <v>-0.16594999999999999</v>
      </c>
      <c r="AA770" s="11">
        <f t="shared" si="67"/>
        <v>-0.60640000000000005</v>
      </c>
      <c r="AB770" s="11">
        <f t="shared" si="67"/>
        <v>5.5092078707085726E-2</v>
      </c>
      <c r="AC770" s="11">
        <f t="shared" si="67"/>
        <v>0.41010184185897602</v>
      </c>
    </row>
    <row r="771" spans="1:29" x14ac:dyDescent="0.2">
      <c r="A771" s="11"/>
      <c r="B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9"/>
      <c r="Y771" s="19"/>
      <c r="Z771" s="19"/>
      <c r="AA771" s="11"/>
      <c r="AB771" s="11"/>
    </row>
    <row r="772" spans="1:29" x14ac:dyDescent="0.2">
      <c r="A772" s="25" t="s">
        <v>607</v>
      </c>
      <c r="B772" s="11" t="s">
        <v>211</v>
      </c>
      <c r="D772" s="11">
        <f t="shared" ref="D772:D795" si="68">STDEV(D506,D530,D554,D578,D602,D626,D650,D674,D698,D722)</f>
        <v>0</v>
      </c>
      <c r="E772" s="11">
        <f t="shared" ref="E772:AC782" si="69">STDEV(E506,E530,E554,E578,E602,E626,E650,E674,E698,E722)</f>
        <v>0</v>
      </c>
      <c r="F772" s="11">
        <f t="shared" si="69"/>
        <v>5.851389114294502E-17</v>
      </c>
      <c r="G772" s="11">
        <f t="shared" si="69"/>
        <v>5.7142471819282246E-20</v>
      </c>
      <c r="H772" s="11">
        <f t="shared" si="69"/>
        <v>8.4983658559879762E-5</v>
      </c>
      <c r="I772" s="11">
        <f t="shared" si="69"/>
        <v>0</v>
      </c>
      <c r="J772" s="11">
        <f t="shared" si="69"/>
        <v>0</v>
      </c>
      <c r="K772" s="11">
        <f t="shared" si="69"/>
        <v>4.21637021355796E-5</v>
      </c>
      <c r="L772" s="11">
        <f t="shared" si="69"/>
        <v>8.3856656132818563E-2</v>
      </c>
      <c r="M772" s="11">
        <f>STDEV(M506,M530,M554,M578,M602,M626,M650,M674,M698,M722)</f>
        <v>0.5907914466581623</v>
      </c>
      <c r="N772" s="11">
        <f t="shared" si="69"/>
        <v>1.9697447663198472E-2</v>
      </c>
      <c r="O772" s="11">
        <f t="shared" si="69"/>
        <v>3.361359017487487E-2</v>
      </c>
      <c r="P772" s="11" t="e">
        <f t="shared" si="69"/>
        <v>#DIV/0!</v>
      </c>
      <c r="Q772" s="11">
        <f t="shared" si="69"/>
        <v>1.1003640811618249E-2</v>
      </c>
      <c r="R772" s="11">
        <f t="shared" si="69"/>
        <v>0.72813881582505502</v>
      </c>
      <c r="S772" s="11">
        <f t="shared" si="69"/>
        <v>5.9918224530375701E-14</v>
      </c>
      <c r="T772" s="11">
        <f t="shared" si="69"/>
        <v>3.9837609254450783E-2</v>
      </c>
      <c r="U772" s="11">
        <f t="shared" si="69"/>
        <v>7.7993578083212847E-2</v>
      </c>
      <c r="V772" s="11">
        <f t="shared" si="69"/>
        <v>2.197229005816189</v>
      </c>
      <c r="W772" s="11">
        <f t="shared" si="69"/>
        <v>0</v>
      </c>
      <c r="X772" s="11">
        <f t="shared" si="69"/>
        <v>2.1934245168482801E-3</v>
      </c>
      <c r="Y772" s="11">
        <f t="shared" si="69"/>
        <v>1.9228511816224005E-2</v>
      </c>
      <c r="Z772" s="11">
        <f t="shared" si="69"/>
        <v>2.4435322793038772E-2</v>
      </c>
      <c r="AA772" s="11">
        <f t="shared" si="69"/>
        <v>0.40045970306358891</v>
      </c>
      <c r="AB772" s="11">
        <f t="shared" si="69"/>
        <v>7.3142363928681276E-18</v>
      </c>
      <c r="AC772" s="11">
        <f t="shared" si="69"/>
        <v>5.851389114294502E-17</v>
      </c>
    </row>
    <row r="773" spans="1:29" s="16" customFormat="1" x14ac:dyDescent="0.2">
      <c r="A773" s="25" t="s">
        <v>607</v>
      </c>
      <c r="B773" s="11" t="s">
        <v>211</v>
      </c>
      <c r="C773"/>
      <c r="D773" s="11">
        <f t="shared" si="68"/>
        <v>2.925694557147251E-17</v>
      </c>
      <c r="E773" s="11">
        <f t="shared" ref="E773:L773" si="70">STDEV(E507,E531,E555,E579,E603,E627,E651,E675,E699,E723)</f>
        <v>0</v>
      </c>
      <c r="F773" s="11">
        <f t="shared" si="70"/>
        <v>5.851389114294502E-17</v>
      </c>
      <c r="G773" s="11">
        <f t="shared" si="70"/>
        <v>0</v>
      </c>
      <c r="H773" s="11">
        <f t="shared" si="70"/>
        <v>9.1893658347274126E-5</v>
      </c>
      <c r="I773" s="11">
        <f t="shared" si="70"/>
        <v>0</v>
      </c>
      <c r="J773" s="11">
        <f t="shared" si="70"/>
        <v>0</v>
      </c>
      <c r="K773" s="11">
        <f t="shared" si="70"/>
        <v>5.1639777949433698E-5</v>
      </c>
      <c r="L773" s="11">
        <f t="shared" si="70"/>
        <v>7.1934494893309386E-2</v>
      </c>
      <c r="M773" s="11">
        <f>STDEV(M507,M531,M555,M579,M603,M627,M651,M675,M699,M723)</f>
        <v>0.57520593307479373</v>
      </c>
      <c r="N773" s="11">
        <f t="shared" ref="N773:S773" si="71">STDEV(N507,N531,N555,N579,N603,N627,N651,N675,N699,N723)</f>
        <v>1.3737010025636735E-2</v>
      </c>
      <c r="O773" s="11">
        <f t="shared" si="71"/>
        <v>3.0904469292033186E-2</v>
      </c>
      <c r="P773" s="11" t="e">
        <f t="shared" si="71"/>
        <v>#DIV/0!</v>
      </c>
      <c r="Q773" s="11">
        <f t="shared" si="71"/>
        <v>1.3092869136374283E-2</v>
      </c>
      <c r="R773" s="11">
        <f t="shared" si="71"/>
        <v>0.66551849035169153</v>
      </c>
      <c r="S773" s="11">
        <f t="shared" si="71"/>
        <v>5.9918224530375701E-14</v>
      </c>
      <c r="T773" s="11">
        <f t="shared" si="69"/>
        <v>3.9003452838606179E-2</v>
      </c>
      <c r="U773" s="11">
        <f t="shared" si="69"/>
        <v>7.5211715990410918E-2</v>
      </c>
      <c r="V773" s="11">
        <f t="shared" si="69"/>
        <v>2.2396199802645094</v>
      </c>
      <c r="W773" s="11">
        <f t="shared" si="69"/>
        <v>0</v>
      </c>
      <c r="X773" s="11">
        <f t="shared" si="69"/>
        <v>2.2108067908948254E-3</v>
      </c>
      <c r="Y773" s="11">
        <f t="shared" si="69"/>
        <v>2.1078952113950594E-2</v>
      </c>
      <c r="Z773" s="11">
        <f t="shared" si="69"/>
        <v>2.575500167173575E-2</v>
      </c>
      <c r="AA773" s="11">
        <f t="shared" si="69"/>
        <v>0.57924011908323092</v>
      </c>
      <c r="AB773" s="11">
        <f t="shared" si="69"/>
        <v>0</v>
      </c>
      <c r="AC773" s="11">
        <f t="shared" si="69"/>
        <v>5.851389114294502E-17</v>
      </c>
    </row>
    <row r="774" spans="1:29" x14ac:dyDescent="0.2">
      <c r="A774" s="25" t="s">
        <v>607</v>
      </c>
      <c r="B774" s="11" t="s">
        <v>211</v>
      </c>
      <c r="D774" s="11">
        <f t="shared" si="68"/>
        <v>5.851389114294502E-17</v>
      </c>
      <c r="E774" s="11">
        <f t="shared" si="69"/>
        <v>1.8724445165742407E-15</v>
      </c>
      <c r="F774" s="11">
        <f t="shared" si="69"/>
        <v>5.851389114294502E-17</v>
      </c>
      <c r="G774" s="11">
        <f t="shared" si="69"/>
        <v>2.8571235909641123E-20</v>
      </c>
      <c r="H774" s="11">
        <f t="shared" si="69"/>
        <v>9.1893658347258025E-5</v>
      </c>
      <c r="I774" s="11">
        <f t="shared" si="69"/>
        <v>0</v>
      </c>
      <c r="J774" s="11">
        <f t="shared" si="69"/>
        <v>1.4285617954820562E-20</v>
      </c>
      <c r="K774" s="11">
        <f t="shared" si="69"/>
        <v>3.1622776601684703E-5</v>
      </c>
      <c r="L774" s="11">
        <f t="shared" si="69"/>
        <v>6.8735054133001655E-2</v>
      </c>
      <c r="M774" s="11">
        <f t="shared" si="69"/>
        <v>0.52765537574780386</v>
      </c>
      <c r="N774" s="11">
        <f t="shared" si="69"/>
        <v>1.2983664950835571E-2</v>
      </c>
      <c r="O774" s="11">
        <f t="shared" si="69"/>
        <v>2.5729999784082629E-2</v>
      </c>
      <c r="P774" s="11" t="e">
        <f t="shared" si="69"/>
        <v>#DIV/0!</v>
      </c>
      <c r="Q774" s="11">
        <f t="shared" si="69"/>
        <v>1.5014071177842888E-2</v>
      </c>
      <c r="R774" s="11">
        <f t="shared" si="69"/>
        <v>0.58038631282199549</v>
      </c>
      <c r="S774" s="11">
        <f t="shared" si="69"/>
        <v>5.9918224530375701E-14</v>
      </c>
      <c r="T774" s="11">
        <f t="shared" si="69"/>
        <v>3.7560713814063583E-2</v>
      </c>
      <c r="U774" s="11">
        <f t="shared" si="69"/>
        <v>7.1359088808332999E-2</v>
      </c>
      <c r="V774" s="11">
        <f t="shared" si="69"/>
        <v>2.2927209662320447</v>
      </c>
      <c r="W774" s="11">
        <f t="shared" si="69"/>
        <v>0</v>
      </c>
      <c r="X774" s="11">
        <f t="shared" si="69"/>
        <v>2.3260839767013275E-3</v>
      </c>
      <c r="Y774" s="11">
        <f t="shared" si="69"/>
        <v>2.1852538626998114E-2</v>
      </c>
      <c r="Z774" s="11">
        <f t="shared" si="69"/>
        <v>2.5758787065991894E-2</v>
      </c>
      <c r="AA774" s="11">
        <f t="shared" si="69"/>
        <v>0.76276938767741453</v>
      </c>
      <c r="AB774" s="11">
        <f t="shared" si="69"/>
        <v>0</v>
      </c>
      <c r="AC774" s="11">
        <f t="shared" si="69"/>
        <v>5.851389114294502E-17</v>
      </c>
    </row>
    <row r="775" spans="1:29" x14ac:dyDescent="0.2">
      <c r="A775" s="25" t="s">
        <v>607</v>
      </c>
      <c r="B775" s="11" t="s">
        <v>211</v>
      </c>
      <c r="D775" s="11">
        <f t="shared" si="68"/>
        <v>1.1702778228589004E-16</v>
      </c>
      <c r="E775" s="11">
        <f t="shared" si="69"/>
        <v>9.3622225828712033E-16</v>
      </c>
      <c r="F775" s="11">
        <f t="shared" si="69"/>
        <v>5.851389114294502E-17</v>
      </c>
      <c r="G775" s="11">
        <f t="shared" si="69"/>
        <v>1.4285617954820562E-20</v>
      </c>
      <c r="H775" s="11">
        <f t="shared" si="69"/>
        <v>8.2327260234847383E-5</v>
      </c>
      <c r="I775" s="11">
        <f t="shared" si="69"/>
        <v>0</v>
      </c>
      <c r="J775" s="11">
        <f t="shared" si="69"/>
        <v>0</v>
      </c>
      <c r="K775" s="11">
        <f t="shared" si="69"/>
        <v>4.21637021355796E-5</v>
      </c>
      <c r="L775" s="11">
        <f t="shared" si="69"/>
        <v>7.1899022555556649E-2</v>
      </c>
      <c r="M775" s="11">
        <f t="shared" si="69"/>
        <v>0.45244662054704959</v>
      </c>
      <c r="N775" s="11">
        <f t="shared" si="69"/>
        <v>1.7329114871285856E-2</v>
      </c>
      <c r="O775" s="11">
        <f t="shared" si="69"/>
        <v>2.4054650739975876E-2</v>
      </c>
      <c r="P775" s="11" t="e">
        <f t="shared" si="69"/>
        <v>#DIV/0!</v>
      </c>
      <c r="Q775" s="11">
        <f t="shared" si="69"/>
        <v>1.6393714920325063E-2</v>
      </c>
      <c r="R775" s="11">
        <f t="shared" si="69"/>
        <v>0.55934191252856347</v>
      </c>
      <c r="S775" s="11">
        <f t="shared" si="69"/>
        <v>5.9918224530375701E-14</v>
      </c>
      <c r="T775" s="11">
        <f t="shared" si="69"/>
        <v>3.5919267500570042E-2</v>
      </c>
      <c r="U775" s="11">
        <f t="shared" si="69"/>
        <v>7.0528217363296744E-2</v>
      </c>
      <c r="V775" s="11">
        <f t="shared" si="69"/>
        <v>2.3361893030222443</v>
      </c>
      <c r="W775" s="11">
        <f t="shared" si="69"/>
        <v>0</v>
      </c>
      <c r="X775" s="11">
        <f t="shared" si="69"/>
        <v>2.5473297566057083E-3</v>
      </c>
      <c r="Y775" s="11">
        <f t="shared" si="69"/>
        <v>2.0804083466687238E-2</v>
      </c>
      <c r="Z775" s="11">
        <f t="shared" si="69"/>
        <v>2.3231338986616945E-2</v>
      </c>
      <c r="AA775" s="11">
        <f t="shared" si="69"/>
        <v>0.79912349824319928</v>
      </c>
      <c r="AB775" s="11">
        <f t="shared" si="69"/>
        <v>0</v>
      </c>
      <c r="AC775" s="11">
        <f t="shared" si="69"/>
        <v>0</v>
      </c>
    </row>
    <row r="776" spans="1:29" x14ac:dyDescent="0.2">
      <c r="A776" s="25" t="s">
        <v>607</v>
      </c>
      <c r="B776" s="11" t="s">
        <v>211</v>
      </c>
      <c r="D776" s="11">
        <f t="shared" si="68"/>
        <v>1.1702778228589004E-16</v>
      </c>
      <c r="E776" s="11">
        <f t="shared" si="69"/>
        <v>0</v>
      </c>
      <c r="F776" s="11">
        <f t="shared" si="69"/>
        <v>5.851389114294502E-17</v>
      </c>
      <c r="G776" s="11">
        <f t="shared" si="69"/>
        <v>0</v>
      </c>
      <c r="H776" s="11">
        <f t="shared" si="69"/>
        <v>8.432740427114749E-5</v>
      </c>
      <c r="I776" s="11">
        <f t="shared" si="69"/>
        <v>0</v>
      </c>
      <c r="J776" s="11">
        <f t="shared" si="69"/>
        <v>0</v>
      </c>
      <c r="K776" s="11">
        <f t="shared" si="69"/>
        <v>4.2163702135573752E-5</v>
      </c>
      <c r="L776" s="11">
        <f t="shared" si="69"/>
        <v>7.7085770411924923E-2</v>
      </c>
      <c r="M776" s="11">
        <f t="shared" si="69"/>
        <v>0.36312475052582749</v>
      </c>
      <c r="N776" s="11">
        <f t="shared" si="69"/>
        <v>2.2325958981518453E-2</v>
      </c>
      <c r="O776" s="11">
        <f t="shared" si="69"/>
        <v>2.620177262875336E-2</v>
      </c>
      <c r="P776" s="11" t="e">
        <f t="shared" si="69"/>
        <v>#DIV/0!</v>
      </c>
      <c r="Q776" s="11">
        <f t="shared" si="69"/>
        <v>1.609894406475158E-2</v>
      </c>
      <c r="R776" s="11">
        <f t="shared" si="69"/>
        <v>0.51388952552513101</v>
      </c>
      <c r="S776" s="11">
        <f t="shared" si="69"/>
        <v>5.9918224530375701E-14</v>
      </c>
      <c r="T776" s="11">
        <f t="shared" si="69"/>
        <v>3.4314009124873646E-2</v>
      </c>
      <c r="U776" s="11">
        <f t="shared" si="69"/>
        <v>7.4070014925819452E-2</v>
      </c>
      <c r="V776" s="11">
        <f t="shared" si="69"/>
        <v>2.3410373671373423</v>
      </c>
      <c r="W776" s="11">
        <f t="shared" si="69"/>
        <v>0</v>
      </c>
      <c r="X776" s="11">
        <f t="shared" si="69"/>
        <v>2.8775182208130531E-3</v>
      </c>
      <c r="Y776" s="11">
        <f t="shared" si="69"/>
        <v>1.7676729838343352E-2</v>
      </c>
      <c r="Z776" s="11">
        <f t="shared" si="69"/>
        <v>2.1482553645018814E-2</v>
      </c>
      <c r="AA776" s="11">
        <f t="shared" si="69"/>
        <v>0.66883561848600193</v>
      </c>
      <c r="AB776" s="11">
        <f t="shared" si="69"/>
        <v>0</v>
      </c>
      <c r="AC776" s="11">
        <f t="shared" si="69"/>
        <v>0</v>
      </c>
    </row>
    <row r="777" spans="1:29" x14ac:dyDescent="0.2">
      <c r="A777" s="25" t="s">
        <v>607</v>
      </c>
      <c r="B777" s="11" t="s">
        <v>211</v>
      </c>
      <c r="D777" s="11">
        <f t="shared" si="68"/>
        <v>1.1702778228589004E-16</v>
      </c>
      <c r="E777" s="11">
        <f t="shared" si="69"/>
        <v>4.6811112914356016E-16</v>
      </c>
      <c r="F777" s="11">
        <f t="shared" si="69"/>
        <v>5.851389114294502E-17</v>
      </c>
      <c r="G777" s="11">
        <f t="shared" si="69"/>
        <v>0</v>
      </c>
      <c r="H777" s="11">
        <f t="shared" si="69"/>
        <v>1.2292725943063054E-4</v>
      </c>
      <c r="I777" s="11">
        <f t="shared" si="69"/>
        <v>0</v>
      </c>
      <c r="J777" s="11">
        <f t="shared" si="69"/>
        <v>0</v>
      </c>
      <c r="K777" s="11">
        <f t="shared" si="69"/>
        <v>3.162277660168469E-5</v>
      </c>
      <c r="L777" s="11">
        <f t="shared" si="69"/>
        <v>8.4474480696179535E-2</v>
      </c>
      <c r="M777" s="11">
        <f t="shared" si="69"/>
        <v>0.37227618615455083</v>
      </c>
      <c r="N777" s="11">
        <f t="shared" si="69"/>
        <v>3.036452791590134E-2</v>
      </c>
      <c r="O777" s="11">
        <f t="shared" si="69"/>
        <v>2.7417966534535133E-2</v>
      </c>
      <c r="P777" s="11" t="e">
        <f t="shared" si="69"/>
        <v>#DIV/0!</v>
      </c>
      <c r="Q777" s="11">
        <f t="shared" si="69"/>
        <v>1.3811850789167334E-2</v>
      </c>
      <c r="R777" s="11">
        <f t="shared" si="69"/>
        <v>0.43382975014527431</v>
      </c>
      <c r="S777" s="11">
        <f t="shared" si="69"/>
        <v>5.9918224530375701E-14</v>
      </c>
      <c r="T777" s="11">
        <f t="shared" si="69"/>
        <v>3.3598123294147686E-2</v>
      </c>
      <c r="U777" s="11">
        <f t="shared" si="69"/>
        <v>8.2178410925389786E-2</v>
      </c>
      <c r="V777" s="11">
        <f t="shared" si="69"/>
        <v>2.3098753626789281</v>
      </c>
      <c r="W777" s="11">
        <f t="shared" si="69"/>
        <v>0</v>
      </c>
      <c r="X777" s="11">
        <f t="shared" si="69"/>
        <v>3.1450843479238467E-3</v>
      </c>
      <c r="Y777" s="11">
        <f t="shared" si="69"/>
        <v>1.3704439669926918E-2</v>
      </c>
      <c r="Z777" s="11">
        <f t="shared" si="69"/>
        <v>2.8215954903407236E-2</v>
      </c>
      <c r="AA777" s="11">
        <f t="shared" si="69"/>
        <v>0.47033756246622133</v>
      </c>
      <c r="AB777" s="11">
        <f t="shared" si="69"/>
        <v>0</v>
      </c>
      <c r="AC777" s="11">
        <f t="shared" si="69"/>
        <v>0</v>
      </c>
    </row>
    <row r="778" spans="1:29" x14ac:dyDescent="0.2">
      <c r="A778" s="25" t="s">
        <v>607</v>
      </c>
      <c r="B778" s="11" t="s">
        <v>211</v>
      </c>
      <c r="D778" s="11">
        <f t="shared" si="68"/>
        <v>1.1702778228589004E-16</v>
      </c>
      <c r="E778" s="11">
        <f t="shared" si="69"/>
        <v>0</v>
      </c>
      <c r="F778" s="11">
        <f t="shared" si="69"/>
        <v>5.851389114294502E-17</v>
      </c>
      <c r="G778" s="11">
        <f t="shared" si="69"/>
        <v>0</v>
      </c>
      <c r="H778" s="11">
        <f t="shared" si="69"/>
        <v>1.3165611772086215E-4</v>
      </c>
      <c r="I778" s="11">
        <f t="shared" si="69"/>
        <v>0</v>
      </c>
      <c r="J778" s="11">
        <f t="shared" si="69"/>
        <v>0</v>
      </c>
      <c r="K778" s="11">
        <f t="shared" si="69"/>
        <v>2.8571235909641123E-20</v>
      </c>
      <c r="L778" s="11">
        <f t="shared" si="69"/>
        <v>9.4515889904525321E-2</v>
      </c>
      <c r="M778" s="11">
        <f t="shared" si="69"/>
        <v>0.47631691935796594</v>
      </c>
      <c r="N778" s="11">
        <f t="shared" si="69"/>
        <v>4.3600949276108365E-2</v>
      </c>
      <c r="O778" s="11">
        <f t="shared" si="69"/>
        <v>3.1481416034790342E-2</v>
      </c>
      <c r="P778" s="11" t="e">
        <f t="shared" si="69"/>
        <v>#DIV/0!</v>
      </c>
      <c r="Q778" s="11">
        <f t="shared" si="69"/>
        <v>1.1505752184595902E-2</v>
      </c>
      <c r="R778" s="11">
        <f t="shared" si="69"/>
        <v>0.50210139580234869</v>
      </c>
      <c r="S778" s="11">
        <f t="shared" si="69"/>
        <v>5.9918224530375701E-14</v>
      </c>
      <c r="T778" s="11">
        <f t="shared" si="69"/>
        <v>3.4985196869528744E-2</v>
      </c>
      <c r="U778" s="11">
        <f t="shared" si="69"/>
        <v>9.4326089238932806E-2</v>
      </c>
      <c r="V778" s="11">
        <f t="shared" si="69"/>
        <v>2.2834162553312778</v>
      </c>
      <c r="W778" s="11">
        <f t="shared" si="69"/>
        <v>0</v>
      </c>
      <c r="X778" s="11">
        <f t="shared" si="69"/>
        <v>3.2080627591533585E-3</v>
      </c>
      <c r="Y778" s="11">
        <f t="shared" si="69"/>
        <v>1.1742628893622289E-2</v>
      </c>
      <c r="Z778" s="11">
        <f t="shared" si="69"/>
        <v>3.997149122951376E-2</v>
      </c>
      <c r="AA778" s="11">
        <f t="shared" si="69"/>
        <v>0.36376342754903523</v>
      </c>
      <c r="AB778" s="11">
        <f t="shared" si="69"/>
        <v>0</v>
      </c>
      <c r="AC778" s="11">
        <f t="shared" si="69"/>
        <v>5.851389114294502E-17</v>
      </c>
    </row>
    <row r="779" spans="1:29" x14ac:dyDescent="0.2">
      <c r="A779" s="25" t="s">
        <v>607</v>
      </c>
      <c r="B779" s="11" t="s">
        <v>211</v>
      </c>
      <c r="D779" s="11">
        <f t="shared" si="68"/>
        <v>0</v>
      </c>
      <c r="E779" s="11">
        <f t="shared" si="69"/>
        <v>4.6811112914356016E-16</v>
      </c>
      <c r="F779" s="11">
        <f t="shared" si="69"/>
        <v>5.851389114294502E-17</v>
      </c>
      <c r="G779" s="11">
        <f t="shared" si="69"/>
        <v>0</v>
      </c>
      <c r="H779" s="11">
        <f t="shared" si="69"/>
        <v>1.1005049346144906E-4</v>
      </c>
      <c r="I779" s="11">
        <f t="shared" si="69"/>
        <v>0</v>
      </c>
      <c r="J779" s="11">
        <f t="shared" si="69"/>
        <v>0</v>
      </c>
      <c r="K779" s="11">
        <f t="shared" si="69"/>
        <v>5.1639777949433705E-5</v>
      </c>
      <c r="L779" s="11">
        <f t="shared" si="69"/>
        <v>0.10498952117023647</v>
      </c>
      <c r="M779" s="11">
        <f t="shared" si="69"/>
        <v>0.52093956313995327</v>
      </c>
      <c r="N779" s="11">
        <f t="shared" si="69"/>
        <v>5.871556768770015E-2</v>
      </c>
      <c r="O779" s="11">
        <f t="shared" si="69"/>
        <v>4.2562341205446955E-2</v>
      </c>
      <c r="P779" s="11" t="e">
        <f t="shared" si="69"/>
        <v>#DIV/0!</v>
      </c>
      <c r="Q779" s="11">
        <f t="shared" si="69"/>
        <v>1.2282277204709776E-2</v>
      </c>
      <c r="R779" s="11">
        <f t="shared" si="69"/>
        <v>0.65097470927150047</v>
      </c>
      <c r="S779" s="11">
        <f t="shared" si="69"/>
        <v>5.9918224530375701E-14</v>
      </c>
      <c r="T779" s="11">
        <f t="shared" si="69"/>
        <v>3.7961830245076149E-2</v>
      </c>
      <c r="U779" s="11">
        <f t="shared" si="69"/>
        <v>0.1064790621045596</v>
      </c>
      <c r="V779" s="11">
        <f t="shared" si="69"/>
        <v>2.2844966689988122</v>
      </c>
      <c r="W779" s="11">
        <f t="shared" si="69"/>
        <v>0</v>
      </c>
      <c r="X779" s="11">
        <f t="shared" si="69"/>
        <v>3.0486609082240271E-3</v>
      </c>
      <c r="Y779" s="11">
        <f t="shared" si="69"/>
        <v>1.2159696633642749E-2</v>
      </c>
      <c r="Z779" s="11">
        <f t="shared" si="69"/>
        <v>4.792700468188861E-2</v>
      </c>
      <c r="AA779" s="11">
        <f t="shared" si="69"/>
        <v>0.38181694334094479</v>
      </c>
      <c r="AB779" s="11">
        <f t="shared" si="69"/>
        <v>0</v>
      </c>
      <c r="AC779" s="11">
        <f t="shared" si="69"/>
        <v>0</v>
      </c>
    </row>
    <row r="780" spans="1:29" x14ac:dyDescent="0.2">
      <c r="A780" s="25" t="s">
        <v>607</v>
      </c>
      <c r="B780" s="11" t="s">
        <v>211</v>
      </c>
      <c r="D780" s="11">
        <f t="shared" si="68"/>
        <v>0</v>
      </c>
      <c r="E780" s="11">
        <f t="shared" si="69"/>
        <v>0</v>
      </c>
      <c r="F780" s="11">
        <f t="shared" si="69"/>
        <v>5.851389114294502E-17</v>
      </c>
      <c r="G780" s="11">
        <f t="shared" si="69"/>
        <v>0</v>
      </c>
      <c r="H780" s="11">
        <f t="shared" si="69"/>
        <v>7.3786478737254064E-5</v>
      </c>
      <c r="I780" s="11">
        <f t="shared" si="69"/>
        <v>0</v>
      </c>
      <c r="J780" s="11">
        <f t="shared" si="69"/>
        <v>0</v>
      </c>
      <c r="K780" s="11">
        <f t="shared" si="69"/>
        <v>4.21637021355796E-5</v>
      </c>
      <c r="L780" s="11">
        <f t="shared" si="69"/>
        <v>0.11336036393339222</v>
      </c>
      <c r="M780" s="11">
        <f t="shared" si="69"/>
        <v>0.48609293818729216</v>
      </c>
      <c r="N780" s="11">
        <f t="shared" si="69"/>
        <v>7.0604548956376245E-2</v>
      </c>
      <c r="O780" s="11">
        <f t="shared" si="69"/>
        <v>5.333165518193176E-2</v>
      </c>
      <c r="P780" s="11" t="e">
        <f t="shared" si="69"/>
        <v>#DIV/0!</v>
      </c>
      <c r="Q780" s="11">
        <f t="shared" si="69"/>
        <v>1.4701912196113194E-2</v>
      </c>
      <c r="R780" s="11">
        <f t="shared" si="69"/>
        <v>0.66937623874768126</v>
      </c>
      <c r="S780" s="11">
        <f t="shared" si="69"/>
        <v>5.9918224530375701E-14</v>
      </c>
      <c r="T780" s="11">
        <f t="shared" si="69"/>
        <v>4.0708045887762612E-2</v>
      </c>
      <c r="U780" s="11">
        <f t="shared" si="69"/>
        <v>0.11248543806990211</v>
      </c>
      <c r="V780" s="11">
        <f t="shared" si="69"/>
        <v>2.2850190376060815</v>
      </c>
      <c r="W780" s="11">
        <f t="shared" si="69"/>
        <v>0</v>
      </c>
      <c r="X780" s="11">
        <f t="shared" si="69"/>
        <v>2.7098380435410202E-3</v>
      </c>
      <c r="Y780" s="11">
        <f t="shared" si="69"/>
        <v>1.2033545704497212E-2</v>
      </c>
      <c r="Z780" s="11">
        <f t="shared" si="69"/>
        <v>4.7226894409388709E-2</v>
      </c>
      <c r="AA780" s="11">
        <f t="shared" si="69"/>
        <v>0.43971494819560852</v>
      </c>
      <c r="AB780" s="11">
        <f t="shared" si="69"/>
        <v>0</v>
      </c>
      <c r="AC780" s="11">
        <f t="shared" si="69"/>
        <v>0</v>
      </c>
    </row>
    <row r="781" spans="1:29" x14ac:dyDescent="0.2">
      <c r="A781" s="25" t="s">
        <v>607</v>
      </c>
      <c r="B781" s="11" t="s">
        <v>211</v>
      </c>
      <c r="D781" s="11">
        <f t="shared" si="68"/>
        <v>1.1702778228589004E-16</v>
      </c>
      <c r="E781" s="11">
        <f t="shared" si="69"/>
        <v>1.8724445165742407E-15</v>
      </c>
      <c r="F781" s="11">
        <f t="shared" si="69"/>
        <v>5.851389114294502E-17</v>
      </c>
      <c r="G781" s="11">
        <f t="shared" si="69"/>
        <v>0</v>
      </c>
      <c r="H781" s="11">
        <f t="shared" si="69"/>
        <v>1.1352924243952073E-4</v>
      </c>
      <c r="I781" s="11">
        <f t="shared" si="69"/>
        <v>0</v>
      </c>
      <c r="J781" s="11">
        <f t="shared" si="69"/>
        <v>0</v>
      </c>
      <c r="K781" s="11">
        <f t="shared" si="69"/>
        <v>5.1639777949433705E-5</v>
      </c>
      <c r="L781" s="11">
        <f t="shared" si="69"/>
        <v>0.11805937112788349</v>
      </c>
      <c r="M781" s="11">
        <f t="shared" si="69"/>
        <v>0.51508995557410486</v>
      </c>
      <c r="N781" s="11">
        <f t="shared" si="69"/>
        <v>7.5896131507329073E-2</v>
      </c>
      <c r="O781" s="11">
        <f t="shared" si="69"/>
        <v>5.5664934104774369E-2</v>
      </c>
      <c r="P781" s="11" t="e">
        <f t="shared" si="69"/>
        <v>#DIV/0!</v>
      </c>
      <c r="Q781" s="11">
        <f t="shared" si="69"/>
        <v>1.5468135706096642E-2</v>
      </c>
      <c r="R781" s="11">
        <f t="shared" si="69"/>
        <v>0.55790812306129556</v>
      </c>
      <c r="S781" s="11">
        <f t="shared" si="69"/>
        <v>5.9918224530375701E-14</v>
      </c>
      <c r="T781" s="11">
        <f t="shared" si="69"/>
        <v>4.2282694122097439E-2</v>
      </c>
      <c r="U781" s="11">
        <f t="shared" si="69"/>
        <v>0.10911639096752508</v>
      </c>
      <c r="V781" s="11">
        <f t="shared" si="69"/>
        <v>2.2550998222793703</v>
      </c>
      <c r="W781" s="11">
        <f t="shared" si="69"/>
        <v>0</v>
      </c>
      <c r="X781" s="11">
        <f t="shared" si="69"/>
        <v>2.2766691068800975E-3</v>
      </c>
      <c r="Y781" s="11">
        <f t="shared" si="69"/>
        <v>1.1476299248644845E-2</v>
      </c>
      <c r="Z781" s="11">
        <f t="shared" si="69"/>
        <v>3.7888445908130529E-2</v>
      </c>
      <c r="AA781" s="11">
        <f t="shared" si="69"/>
        <v>0.53782924438069657</v>
      </c>
      <c r="AB781" s="11">
        <f t="shared" si="69"/>
        <v>0</v>
      </c>
      <c r="AC781" s="11">
        <f t="shared" si="69"/>
        <v>0</v>
      </c>
    </row>
    <row r="782" spans="1:29" x14ac:dyDescent="0.2">
      <c r="A782" s="25" t="s">
        <v>607</v>
      </c>
      <c r="B782" s="11" t="s">
        <v>211</v>
      </c>
      <c r="D782" s="11">
        <f t="shared" si="68"/>
        <v>0</v>
      </c>
      <c r="E782" s="11">
        <f t="shared" si="69"/>
        <v>1.8724445165742407E-15</v>
      </c>
      <c r="F782" s="11">
        <f t="shared" si="69"/>
        <v>5.851389114294502E-17</v>
      </c>
      <c r="G782" s="11">
        <f t="shared" si="69"/>
        <v>1.4285617954820562E-20</v>
      </c>
      <c r="H782" s="11">
        <f t="shared" si="69"/>
        <v>1.6363916944846284E-4</v>
      </c>
      <c r="I782" s="11">
        <f t="shared" si="69"/>
        <v>0</v>
      </c>
      <c r="J782" s="11">
        <f t="shared" si="69"/>
        <v>0</v>
      </c>
      <c r="K782" s="11">
        <f t="shared" si="69"/>
        <v>3.1622776601684703E-5</v>
      </c>
      <c r="L782" s="11">
        <f t="shared" si="69"/>
        <v>0.11799841853930831</v>
      </c>
      <c r="M782" s="11">
        <f t="shared" si="69"/>
        <v>0.63414945346766116</v>
      </c>
      <c r="N782" s="11">
        <f t="shared" si="69"/>
        <v>7.4208358319292039E-2</v>
      </c>
      <c r="O782" s="11">
        <f t="shared" si="69"/>
        <v>4.7598376489586203E-2</v>
      </c>
      <c r="P782" s="11" t="e">
        <f t="shared" si="69"/>
        <v>#DIV/0!</v>
      </c>
      <c r="Q782" s="11">
        <f t="shared" si="69"/>
        <v>1.3942644416800331E-2</v>
      </c>
      <c r="R782" s="11">
        <f t="shared" si="69"/>
        <v>0.54431109936220201</v>
      </c>
      <c r="S782" s="11">
        <f t="shared" si="69"/>
        <v>5.9918224530375701E-14</v>
      </c>
      <c r="T782" s="11">
        <f t="shared" si="69"/>
        <v>4.2860782385145929E-2</v>
      </c>
      <c r="U782" s="11">
        <f t="shared" si="69"/>
        <v>9.872277740105255E-2</v>
      </c>
      <c r="V782" s="11">
        <f t="shared" si="69"/>
        <v>2.2110324766698675</v>
      </c>
      <c r="W782" s="11">
        <f t="shared" si="69"/>
        <v>0</v>
      </c>
      <c r="X782" s="11">
        <f t="shared" si="69"/>
        <v>1.9653668020668982E-3</v>
      </c>
      <c r="Y782" s="11">
        <f t="shared" si="69"/>
        <v>1.3527847820945795E-2</v>
      </c>
      <c r="Z782" s="11">
        <f t="shared" ref="Z782:AC795" si="72">STDEV(Z516,Z540,Z564,Z588,Z612,Z636,Z660,Z684,Z708,Z732)</f>
        <v>2.5293084254616145E-2</v>
      </c>
      <c r="AA782" s="11">
        <f t="shared" si="72"/>
        <v>0.63970601060175014</v>
      </c>
      <c r="AB782" s="11">
        <f t="shared" si="72"/>
        <v>0</v>
      </c>
      <c r="AC782" s="11">
        <f t="shared" si="72"/>
        <v>5.851389114294502E-17</v>
      </c>
    </row>
    <row r="783" spans="1:29" x14ac:dyDescent="0.2">
      <c r="A783" s="25" t="s">
        <v>607</v>
      </c>
      <c r="B783" s="11" t="s">
        <v>211</v>
      </c>
      <c r="D783" s="11">
        <f t="shared" si="68"/>
        <v>0</v>
      </c>
      <c r="E783" s="11">
        <f t="shared" ref="E783:Y783" si="73">STDEV(E517,E541,E565,E589,E613,E637,E661,E685,E709,E733)</f>
        <v>0</v>
      </c>
      <c r="F783" s="11">
        <f t="shared" si="73"/>
        <v>5.851389114294502E-17</v>
      </c>
      <c r="G783" s="11">
        <f t="shared" si="73"/>
        <v>2.8571235909641123E-20</v>
      </c>
      <c r="H783" s="11">
        <f t="shared" si="73"/>
        <v>1.3165611772087248E-4</v>
      </c>
      <c r="I783" s="11">
        <f t="shared" si="73"/>
        <v>0</v>
      </c>
      <c r="J783" s="11">
        <f t="shared" si="73"/>
        <v>0</v>
      </c>
      <c r="K783" s="11">
        <f t="shared" si="73"/>
        <v>4.21637021355796E-5</v>
      </c>
      <c r="L783" s="11">
        <f t="shared" si="73"/>
        <v>0.11376717745758956</v>
      </c>
      <c r="M783" s="11">
        <f t="shared" si="73"/>
        <v>0.66468326425281521</v>
      </c>
      <c r="N783" s="11">
        <f t="shared" si="73"/>
        <v>6.7983481653838343E-2</v>
      </c>
      <c r="O783" s="11">
        <f t="shared" si="73"/>
        <v>3.4931100437543723E-2</v>
      </c>
      <c r="P783" s="11" t="e">
        <f t="shared" si="73"/>
        <v>#DIV/0!</v>
      </c>
      <c r="Q783" s="11">
        <f t="shared" si="73"/>
        <v>1.2069723369747203E-2</v>
      </c>
      <c r="R783" s="11">
        <f t="shared" si="73"/>
        <v>0.66931790196355057</v>
      </c>
      <c r="S783" s="11">
        <f t="shared" si="73"/>
        <v>5.9918224530375701E-14</v>
      </c>
      <c r="T783" s="11">
        <f t="shared" si="73"/>
        <v>4.2960251654557857E-2</v>
      </c>
      <c r="U783" s="11">
        <f t="shared" si="73"/>
        <v>8.8572938555997113E-2</v>
      </c>
      <c r="V783" s="11">
        <f t="shared" si="73"/>
        <v>2.188495226938667</v>
      </c>
      <c r="W783" s="11">
        <f t="shared" si="73"/>
        <v>0</v>
      </c>
      <c r="X783" s="11">
        <f t="shared" si="73"/>
        <v>1.8584641209581875E-3</v>
      </c>
      <c r="Y783" s="11">
        <f t="shared" si="73"/>
        <v>1.7127301143041923E-2</v>
      </c>
      <c r="Z783" s="11">
        <f t="shared" si="72"/>
        <v>2.0578510906066827E-2</v>
      </c>
      <c r="AA783" s="11">
        <f t="shared" si="72"/>
        <v>0.66628178256483261</v>
      </c>
      <c r="AB783" s="11">
        <f t="shared" si="72"/>
        <v>0</v>
      </c>
      <c r="AC783" s="11">
        <f t="shared" si="72"/>
        <v>5.851389114294502E-17</v>
      </c>
    </row>
    <row r="784" spans="1:29" x14ac:dyDescent="0.2">
      <c r="A784" s="25" t="s">
        <v>607</v>
      </c>
      <c r="B784" s="11" t="s">
        <v>211</v>
      </c>
      <c r="D784" s="11">
        <f t="shared" si="68"/>
        <v>0</v>
      </c>
      <c r="E784" s="11">
        <f t="shared" ref="E784:Y784" si="74">STDEV(E518,E542,E566,E590,E614,E638,E662,E686,E710,E734)</f>
        <v>0</v>
      </c>
      <c r="F784" s="11">
        <f t="shared" si="74"/>
        <v>5.851389114294502E-17</v>
      </c>
      <c r="G784" s="11">
        <f t="shared" si="74"/>
        <v>2.8571235909641123E-20</v>
      </c>
      <c r="H784" s="11">
        <f t="shared" si="74"/>
        <v>7.3786478737262182E-5</v>
      </c>
      <c r="I784" s="11">
        <f t="shared" si="74"/>
        <v>0</v>
      </c>
      <c r="J784" s="11">
        <f t="shared" si="74"/>
        <v>0</v>
      </c>
      <c r="K784" s="11">
        <f t="shared" si="74"/>
        <v>4.21637021355796E-5</v>
      </c>
      <c r="L784" s="11">
        <f t="shared" si="74"/>
        <v>0.10851508906855101</v>
      </c>
      <c r="M784" s="11">
        <f t="shared" si="74"/>
        <v>0.51607554582638382</v>
      </c>
      <c r="N784" s="11">
        <f t="shared" si="74"/>
        <v>6.0719263829529475E-2</v>
      </c>
      <c r="O784" s="11">
        <f t="shared" si="74"/>
        <v>2.8283149675302367E-2</v>
      </c>
      <c r="P784" s="11" t="e">
        <f t="shared" si="74"/>
        <v>#DIV/0!</v>
      </c>
      <c r="Q784" s="11">
        <f t="shared" si="74"/>
        <v>1.1928974995549443E-2</v>
      </c>
      <c r="R784" s="11">
        <f t="shared" si="74"/>
        <v>0.67278923363032694</v>
      </c>
      <c r="S784" s="11">
        <f t="shared" si="74"/>
        <v>5.9918224530375701E-14</v>
      </c>
      <c r="T784" s="11">
        <f t="shared" si="74"/>
        <v>4.2927981032839312E-2</v>
      </c>
      <c r="U784" s="11">
        <f t="shared" si="74"/>
        <v>8.5821737728075997E-2</v>
      </c>
      <c r="V784" s="11">
        <f t="shared" si="74"/>
        <v>2.1916646221536729</v>
      </c>
      <c r="W784" s="11">
        <f t="shared" si="74"/>
        <v>0</v>
      </c>
      <c r="X784" s="11">
        <f t="shared" si="74"/>
        <v>1.9311481904124637E-3</v>
      </c>
      <c r="Y784" s="11">
        <f t="shared" si="74"/>
        <v>1.8392453162461353E-2</v>
      </c>
      <c r="Z784" s="11">
        <f t="shared" si="72"/>
        <v>2.5955476835877407E-2</v>
      </c>
      <c r="AA784" s="11">
        <f t="shared" si="72"/>
        <v>0.59636553257581992</v>
      </c>
      <c r="AB784" s="11">
        <f t="shared" si="72"/>
        <v>0</v>
      </c>
      <c r="AC784" s="11">
        <f t="shared" si="72"/>
        <v>5.851389114294502E-17</v>
      </c>
    </row>
    <row r="785" spans="1:29" x14ac:dyDescent="0.2">
      <c r="A785" s="25" t="s">
        <v>607</v>
      </c>
      <c r="B785" s="11" t="s">
        <v>211</v>
      </c>
      <c r="D785" s="11">
        <f t="shared" si="68"/>
        <v>0</v>
      </c>
      <c r="E785" s="11">
        <f t="shared" ref="E785:Y785" si="75">STDEV(E519,E543,E567,E591,E615,E639,E663,E687,E711,E735)</f>
        <v>0</v>
      </c>
      <c r="F785" s="11">
        <f t="shared" si="75"/>
        <v>5.851389114294502E-17</v>
      </c>
      <c r="G785" s="11">
        <f t="shared" si="75"/>
        <v>1.4285617954820562E-20</v>
      </c>
      <c r="H785" s="11">
        <f t="shared" si="75"/>
        <v>7.3786478737254064E-5</v>
      </c>
      <c r="I785" s="11">
        <f t="shared" si="75"/>
        <v>0</v>
      </c>
      <c r="J785" s="11">
        <f t="shared" si="75"/>
        <v>0</v>
      </c>
      <c r="K785" s="11">
        <f t="shared" si="75"/>
        <v>4.21637021355796E-5</v>
      </c>
      <c r="L785" s="11">
        <f t="shared" si="75"/>
        <v>0.10624497948922891</v>
      </c>
      <c r="M785" s="11">
        <f t="shared" si="75"/>
        <v>0.31741342984260207</v>
      </c>
      <c r="N785" s="11">
        <f t="shared" si="75"/>
        <v>5.4670491736097115E-2</v>
      </c>
      <c r="O785" s="11">
        <f t="shared" si="75"/>
        <v>2.8931776071763483E-2</v>
      </c>
      <c r="P785" s="11" t="e">
        <f t="shared" si="75"/>
        <v>#DIV/0!</v>
      </c>
      <c r="Q785" s="11">
        <f t="shared" si="75"/>
        <v>1.310021628320185E-2</v>
      </c>
      <c r="R785" s="11">
        <f t="shared" si="75"/>
        <v>0.46601593201186692</v>
      </c>
      <c r="S785" s="11">
        <f t="shared" si="75"/>
        <v>5.9918224530375701E-14</v>
      </c>
      <c r="T785" s="11">
        <f t="shared" si="75"/>
        <v>4.3206938743167875E-2</v>
      </c>
      <c r="U785" s="11">
        <f t="shared" si="75"/>
        <v>9.0872746800738383E-2</v>
      </c>
      <c r="V785" s="11">
        <f t="shared" si="75"/>
        <v>2.1992833980387538</v>
      </c>
      <c r="W785" s="11">
        <f t="shared" si="75"/>
        <v>0</v>
      </c>
      <c r="X785" s="11">
        <f t="shared" si="75"/>
        <v>2.119984276671252E-3</v>
      </c>
      <c r="Y785" s="11">
        <f t="shared" si="75"/>
        <v>1.6091322713396423E-2</v>
      </c>
      <c r="Z785" s="11">
        <f t="shared" si="72"/>
        <v>3.0142469116587998E-2</v>
      </c>
      <c r="AA785" s="11">
        <f t="shared" si="72"/>
        <v>0.49316260660714545</v>
      </c>
      <c r="AB785" s="11">
        <f t="shared" si="72"/>
        <v>0</v>
      </c>
      <c r="AC785" s="11">
        <f t="shared" si="72"/>
        <v>5.851389114294502E-17</v>
      </c>
    </row>
    <row r="786" spans="1:29" x14ac:dyDescent="0.2">
      <c r="A786" s="25" t="s">
        <v>607</v>
      </c>
      <c r="B786" s="11" t="s">
        <v>211</v>
      </c>
      <c r="D786" s="11">
        <f t="shared" si="68"/>
        <v>5.851389114294502E-17</v>
      </c>
      <c r="E786" s="11">
        <f t="shared" ref="E786:Y786" si="76">STDEV(E520,E544,E568,E592,E616,E640,E664,E688,E712,E736)</f>
        <v>1.8724445165742407E-15</v>
      </c>
      <c r="F786" s="11">
        <f t="shared" si="76"/>
        <v>5.851389114294502E-17</v>
      </c>
      <c r="G786" s="11">
        <f t="shared" si="76"/>
        <v>0</v>
      </c>
      <c r="H786" s="11">
        <f t="shared" si="76"/>
        <v>1.229272594305583E-4</v>
      </c>
      <c r="I786" s="11">
        <f t="shared" si="76"/>
        <v>0</v>
      </c>
      <c r="J786" s="11">
        <f t="shared" si="76"/>
        <v>1.4285617954820562E-20</v>
      </c>
      <c r="K786" s="11">
        <f t="shared" si="76"/>
        <v>5.1639777949433698E-5</v>
      </c>
      <c r="L786" s="11">
        <f t="shared" si="76"/>
        <v>0.10816171277818763</v>
      </c>
      <c r="M786" s="11">
        <f t="shared" si="76"/>
        <v>0.42188460718279081</v>
      </c>
      <c r="N786" s="11">
        <f t="shared" si="76"/>
        <v>4.9789120855419353E-2</v>
      </c>
      <c r="O786" s="11">
        <f t="shared" si="76"/>
        <v>2.7935043702608877E-2</v>
      </c>
      <c r="P786" s="11" t="e">
        <f t="shared" si="76"/>
        <v>#DIV/0!</v>
      </c>
      <c r="Q786" s="11">
        <f t="shared" si="76"/>
        <v>1.4488804106773084E-2</v>
      </c>
      <c r="R786" s="11">
        <f t="shared" si="76"/>
        <v>0.29786248150596073</v>
      </c>
      <c r="S786" s="11">
        <f t="shared" si="76"/>
        <v>5.9918224530375701E-14</v>
      </c>
      <c r="T786" s="11">
        <f t="shared" si="76"/>
        <v>4.4287098698276767E-2</v>
      </c>
      <c r="U786" s="11">
        <f t="shared" si="76"/>
        <v>9.8176451691159961E-2</v>
      </c>
      <c r="V786" s="11">
        <f t="shared" si="76"/>
        <v>2.2005892240236227</v>
      </c>
      <c r="W786" s="11">
        <f t="shared" si="76"/>
        <v>0</v>
      </c>
      <c r="X786" s="11">
        <f t="shared" si="76"/>
        <v>2.349491670789901E-3</v>
      </c>
      <c r="Y786" s="11">
        <f t="shared" si="76"/>
        <v>1.2408514102108288E-2</v>
      </c>
      <c r="Z786" s="11">
        <f t="shared" si="72"/>
        <v>2.9996659073229386E-2</v>
      </c>
      <c r="AA786" s="11">
        <f t="shared" si="72"/>
        <v>0.44552016490090912</v>
      </c>
      <c r="AB786" s="11">
        <f t="shared" si="72"/>
        <v>0</v>
      </c>
      <c r="AC786" s="11">
        <f t="shared" si="72"/>
        <v>5.851389114294502E-17</v>
      </c>
    </row>
    <row r="787" spans="1:29" x14ac:dyDescent="0.2">
      <c r="A787" s="25" t="s">
        <v>607</v>
      </c>
      <c r="B787" s="11" t="s">
        <v>211</v>
      </c>
      <c r="D787" s="11">
        <f t="shared" si="68"/>
        <v>0</v>
      </c>
      <c r="E787" s="11">
        <f t="shared" ref="E787:Y787" si="77">STDEV(E521,E545,E569,E593,E617,E641,E665,E689,E713,E737)</f>
        <v>9.3622225828712033E-16</v>
      </c>
      <c r="F787" s="11">
        <f t="shared" si="77"/>
        <v>5.851389114294502E-17</v>
      </c>
      <c r="G787" s="11">
        <f t="shared" si="77"/>
        <v>1.4285617954820562E-20</v>
      </c>
      <c r="H787" s="11">
        <f t="shared" si="77"/>
        <v>1.2516655570344348E-4</v>
      </c>
      <c r="I787" s="11">
        <f t="shared" si="77"/>
        <v>0</v>
      </c>
      <c r="J787" s="11">
        <f t="shared" si="77"/>
        <v>0</v>
      </c>
      <c r="K787" s="11">
        <f t="shared" si="77"/>
        <v>1.4628472785736255E-17</v>
      </c>
      <c r="L787" s="11">
        <f t="shared" si="77"/>
        <v>0.11283109549725708</v>
      </c>
      <c r="M787" s="11">
        <f t="shared" si="77"/>
        <v>0.59392033360263963</v>
      </c>
      <c r="N787" s="11">
        <f t="shared" si="77"/>
        <v>4.5327481239922786E-2</v>
      </c>
      <c r="O787" s="11">
        <f t="shared" si="77"/>
        <v>2.5653511780391127E-2</v>
      </c>
      <c r="P787" s="11" t="e">
        <f t="shared" si="77"/>
        <v>#DIV/0!</v>
      </c>
      <c r="Q787" s="11">
        <f t="shared" si="77"/>
        <v>1.6470326853668303E-2</v>
      </c>
      <c r="R787" s="11">
        <f t="shared" si="77"/>
        <v>0.5278217991582641</v>
      </c>
      <c r="S787" s="11">
        <f t="shared" si="77"/>
        <v>5.9918224530375701E-14</v>
      </c>
      <c r="T787" s="11">
        <f t="shared" si="77"/>
        <v>4.5749996964172826E-2</v>
      </c>
      <c r="U787" s="11">
        <f t="shared" si="77"/>
        <v>0.10195027600638354</v>
      </c>
      <c r="V787" s="11">
        <f t="shared" si="77"/>
        <v>2.1975601385779342</v>
      </c>
      <c r="W787" s="11">
        <f t="shared" si="77"/>
        <v>0</v>
      </c>
      <c r="X787" s="11">
        <f t="shared" si="77"/>
        <v>2.5460208605237733E-3</v>
      </c>
      <c r="Y787" s="11">
        <f t="shared" si="77"/>
        <v>1.1137130091126109E-2</v>
      </c>
      <c r="Z787" s="11">
        <f t="shared" si="72"/>
        <v>2.773452721789214E-2</v>
      </c>
      <c r="AA787" s="11">
        <f t="shared" si="72"/>
        <v>0.46271578041433215</v>
      </c>
      <c r="AB787" s="11">
        <f t="shared" si="72"/>
        <v>0</v>
      </c>
      <c r="AC787" s="11">
        <f t="shared" si="72"/>
        <v>0</v>
      </c>
    </row>
    <row r="788" spans="1:29" x14ac:dyDescent="0.2">
      <c r="A788" s="25" t="s">
        <v>607</v>
      </c>
      <c r="B788" s="11" t="s">
        <v>211</v>
      </c>
      <c r="D788" s="11">
        <f t="shared" si="68"/>
        <v>0</v>
      </c>
      <c r="E788" s="11">
        <f t="shared" ref="E788:Y788" si="78">STDEV(E522,E546,E570,E594,E618,E642,E666,E690,E714,E738)</f>
        <v>0</v>
      </c>
      <c r="F788" s="11">
        <f t="shared" si="78"/>
        <v>5.851389114294502E-17</v>
      </c>
      <c r="G788" s="11">
        <f t="shared" si="78"/>
        <v>2.8571235909641123E-20</v>
      </c>
      <c r="H788" s="11">
        <f t="shared" si="78"/>
        <v>9.1893658347258025E-5</v>
      </c>
      <c r="I788" s="11">
        <f t="shared" si="78"/>
        <v>0</v>
      </c>
      <c r="J788" s="11">
        <f t="shared" si="78"/>
        <v>0</v>
      </c>
      <c r="K788" s="11">
        <f t="shared" si="78"/>
        <v>3.1622776601680312E-5</v>
      </c>
      <c r="L788" s="11">
        <f t="shared" si="78"/>
        <v>0.11885953474585202</v>
      </c>
      <c r="M788" s="11">
        <f t="shared" si="78"/>
        <v>0.58271893396388175</v>
      </c>
      <c r="N788" s="11">
        <f t="shared" si="78"/>
        <v>4.0930375843212893E-2</v>
      </c>
      <c r="O788" s="11">
        <f t="shared" si="78"/>
        <v>3.0410204793055163E-2</v>
      </c>
      <c r="P788" s="11" t="e">
        <f t="shared" si="78"/>
        <v>#DIV/0!</v>
      </c>
      <c r="Q788" s="11">
        <f t="shared" si="78"/>
        <v>1.889016204859615E-2</v>
      </c>
      <c r="R788" s="11">
        <f t="shared" si="78"/>
        <v>0.71923626499842785</v>
      </c>
      <c r="S788" s="11">
        <f t="shared" si="78"/>
        <v>5.9918224530375701E-14</v>
      </c>
      <c r="T788" s="11">
        <f t="shared" si="78"/>
        <v>4.6440480426265848E-2</v>
      </c>
      <c r="U788" s="11">
        <f t="shared" si="78"/>
        <v>9.9178728118034978E-2</v>
      </c>
      <c r="V788" s="11">
        <f t="shared" si="78"/>
        <v>2.1930680361589832</v>
      </c>
      <c r="W788" s="11">
        <f t="shared" si="78"/>
        <v>0</v>
      </c>
      <c r="X788" s="11">
        <f t="shared" si="78"/>
        <v>2.6149144876606942E-3</v>
      </c>
      <c r="Y788" s="11">
        <f t="shared" si="78"/>
        <v>1.1741360890269725E-2</v>
      </c>
      <c r="Z788" s="11">
        <f t="shared" si="72"/>
        <v>2.6275937450239317E-2</v>
      </c>
      <c r="AA788" s="11">
        <f t="shared" si="72"/>
        <v>0.50103243064252345</v>
      </c>
      <c r="AB788" s="11">
        <f t="shared" si="72"/>
        <v>0</v>
      </c>
      <c r="AC788" s="11">
        <f t="shared" si="72"/>
        <v>0</v>
      </c>
    </row>
    <row r="789" spans="1:29" x14ac:dyDescent="0.2">
      <c r="A789" s="25" t="s">
        <v>607</v>
      </c>
      <c r="B789" s="11" t="s">
        <v>211</v>
      </c>
      <c r="D789" s="11">
        <f t="shared" si="68"/>
        <v>1.1702778228589004E-16</v>
      </c>
      <c r="E789" s="11">
        <f t="shared" ref="E789:Y789" si="79">STDEV(E523,E547,E571,E595,E619,E643,E667,E691,E715,E739)</f>
        <v>4.6811112914356016E-16</v>
      </c>
      <c r="F789" s="11">
        <f t="shared" si="79"/>
        <v>5.851389114294502E-17</v>
      </c>
      <c r="G789" s="11">
        <f t="shared" si="79"/>
        <v>2.8571235909641123E-20</v>
      </c>
      <c r="H789" s="11">
        <f t="shared" si="79"/>
        <v>5.1639777949426535E-5</v>
      </c>
      <c r="I789" s="11">
        <f t="shared" si="79"/>
        <v>0</v>
      </c>
      <c r="J789" s="11">
        <f t="shared" si="79"/>
        <v>0</v>
      </c>
      <c r="K789" s="11">
        <f t="shared" si="79"/>
        <v>4.2163702135576673E-5</v>
      </c>
      <c r="L789" s="11">
        <f t="shared" si="79"/>
        <v>0.1243108004604247</v>
      </c>
      <c r="M789" s="11">
        <f t="shared" si="79"/>
        <v>0.40565678007673212</v>
      </c>
      <c r="N789" s="11">
        <f t="shared" si="79"/>
        <v>3.6378786553582468E-2</v>
      </c>
      <c r="O789" s="11">
        <f t="shared" si="79"/>
        <v>4.1049693462111667E-2</v>
      </c>
      <c r="P789" s="11" t="e">
        <f t="shared" si="79"/>
        <v>#DIV/0!</v>
      </c>
      <c r="Q789" s="11">
        <f t="shared" si="79"/>
        <v>2.0460827071368454E-2</v>
      </c>
      <c r="R789" s="11">
        <f t="shared" si="79"/>
        <v>0.7231407482487604</v>
      </c>
      <c r="S789" s="11">
        <f t="shared" si="79"/>
        <v>5.9918224530375701E-14</v>
      </c>
      <c r="T789" s="11">
        <f t="shared" si="79"/>
        <v>4.560813280302653E-2</v>
      </c>
      <c r="U789" s="11">
        <f t="shared" si="79"/>
        <v>9.0451153177342633E-2</v>
      </c>
      <c r="V789" s="11">
        <f t="shared" si="79"/>
        <v>2.1963978480179245</v>
      </c>
      <c r="W789" s="11">
        <f t="shared" si="79"/>
        <v>0</v>
      </c>
      <c r="X789" s="11">
        <f t="shared" si="79"/>
        <v>2.5858804647117379E-3</v>
      </c>
      <c r="Y789" s="11">
        <f t="shared" si="79"/>
        <v>1.1370019055979334E-2</v>
      </c>
      <c r="Z789" s="11">
        <f t="shared" si="72"/>
        <v>2.563545504873194E-2</v>
      </c>
      <c r="AA789" s="11">
        <f t="shared" si="72"/>
        <v>0.52660544380441465</v>
      </c>
      <c r="AB789" s="11">
        <f t="shared" si="72"/>
        <v>0</v>
      </c>
      <c r="AC789" s="11">
        <f t="shared" si="72"/>
        <v>0</v>
      </c>
    </row>
    <row r="790" spans="1:29" x14ac:dyDescent="0.2">
      <c r="A790" s="25" t="s">
        <v>607</v>
      </c>
      <c r="B790" s="11" t="s">
        <v>211</v>
      </c>
      <c r="D790" s="11">
        <f t="shared" si="68"/>
        <v>1.1702778228589004E-16</v>
      </c>
      <c r="E790" s="11">
        <f t="shared" ref="E790:Y790" si="80">STDEV(E524,E548,E572,E596,E620,E644,E668,E692,E716,E740)</f>
        <v>0</v>
      </c>
      <c r="F790" s="11">
        <f t="shared" si="80"/>
        <v>5.851389114294502E-17</v>
      </c>
      <c r="G790" s="11">
        <f t="shared" si="80"/>
        <v>2.8571235909641123E-20</v>
      </c>
      <c r="H790" s="11">
        <f t="shared" si="80"/>
        <v>9.1893658347258025E-5</v>
      </c>
      <c r="I790" s="11">
        <f t="shared" si="80"/>
        <v>0</v>
      </c>
      <c r="J790" s="11">
        <f t="shared" si="80"/>
        <v>0</v>
      </c>
      <c r="K790" s="11">
        <f t="shared" si="80"/>
        <v>2.8571235909641123E-20</v>
      </c>
      <c r="L790" s="11">
        <f t="shared" si="80"/>
        <v>0.12636993708948377</v>
      </c>
      <c r="M790" s="11">
        <f t="shared" si="80"/>
        <v>0.27088436831976842</v>
      </c>
      <c r="N790" s="11">
        <f t="shared" si="80"/>
        <v>3.1183701227119016E-2</v>
      </c>
      <c r="O790" s="11">
        <f t="shared" si="80"/>
        <v>5.0360363602958862E-2</v>
      </c>
      <c r="P790" s="11" t="e">
        <f t="shared" si="80"/>
        <v>#DIV/0!</v>
      </c>
      <c r="Q790" s="11">
        <f t="shared" si="80"/>
        <v>1.9978332707655495E-2</v>
      </c>
      <c r="R790" s="11">
        <f t="shared" si="80"/>
        <v>0.63174926997275693</v>
      </c>
      <c r="S790" s="11">
        <f t="shared" si="80"/>
        <v>5.9918224530375701E-14</v>
      </c>
      <c r="T790" s="11">
        <f t="shared" si="80"/>
        <v>4.3636254040274776E-2</v>
      </c>
      <c r="U790" s="11">
        <f t="shared" si="80"/>
        <v>7.9797524328069816E-2</v>
      </c>
      <c r="V790" s="11">
        <f t="shared" si="80"/>
        <v>2.2187537988699884</v>
      </c>
      <c r="W790" s="11">
        <f t="shared" si="80"/>
        <v>0</v>
      </c>
      <c r="X790" s="11">
        <f t="shared" si="80"/>
        <v>2.4378724786629485E-3</v>
      </c>
      <c r="Y790" s="11">
        <f t="shared" si="80"/>
        <v>1.1346658832743087E-2</v>
      </c>
      <c r="Z790" s="11">
        <f t="shared" si="72"/>
        <v>2.3764494991945918E-2</v>
      </c>
      <c r="AA790" s="11">
        <f t="shared" si="72"/>
        <v>0.49275219386173763</v>
      </c>
      <c r="AB790" s="11">
        <f t="shared" si="72"/>
        <v>0</v>
      </c>
      <c r="AC790" s="11">
        <f t="shared" si="72"/>
        <v>5.851389114294502E-17</v>
      </c>
    </row>
    <row r="791" spans="1:29" x14ac:dyDescent="0.2">
      <c r="A791" s="25" t="s">
        <v>607</v>
      </c>
      <c r="B791" s="11" t="s">
        <v>211</v>
      </c>
      <c r="D791" s="11">
        <f t="shared" si="68"/>
        <v>1.1702778228589004E-16</v>
      </c>
      <c r="E791" s="11">
        <f t="shared" ref="E791:Y791" si="81">STDEV(E525,E549,E573,E597,E621,E645,E669,E693,E717,E741)</f>
        <v>4.6811112914356016E-16</v>
      </c>
      <c r="F791" s="11">
        <f t="shared" si="81"/>
        <v>5.851389114294502E-17</v>
      </c>
      <c r="G791" s="11">
        <f t="shared" si="81"/>
        <v>2.8571235909641123E-20</v>
      </c>
      <c r="H791" s="11">
        <f t="shared" si="81"/>
        <v>1.0593499054712636E-4</v>
      </c>
      <c r="I791" s="11">
        <f t="shared" si="81"/>
        <v>0</v>
      </c>
      <c r="J791" s="11">
        <f t="shared" si="81"/>
        <v>0</v>
      </c>
      <c r="K791" s="11">
        <f t="shared" si="81"/>
        <v>0</v>
      </c>
      <c r="L791" s="11">
        <f t="shared" si="81"/>
        <v>0.12375783207538833</v>
      </c>
      <c r="M791" s="11">
        <f t="shared" si="81"/>
        <v>0.34704151032533398</v>
      </c>
      <c r="N791" s="11">
        <f t="shared" si="81"/>
        <v>2.5888575343833303E-2</v>
      </c>
      <c r="O791" s="11">
        <f t="shared" si="81"/>
        <v>5.4542762021085905E-2</v>
      </c>
      <c r="P791" s="11" t="e">
        <f t="shared" si="81"/>
        <v>#DIV/0!</v>
      </c>
      <c r="Q791" s="11">
        <f t="shared" si="81"/>
        <v>1.7185087204382245E-2</v>
      </c>
      <c r="R791" s="11">
        <f t="shared" si="81"/>
        <v>0.57556965685213912</v>
      </c>
      <c r="S791" s="11">
        <f t="shared" si="81"/>
        <v>5.9918224530375701E-14</v>
      </c>
      <c r="T791" s="11">
        <f t="shared" si="81"/>
        <v>4.125034814666903E-2</v>
      </c>
      <c r="U791" s="11">
        <f t="shared" si="81"/>
        <v>7.1657597100532336E-2</v>
      </c>
      <c r="V791" s="11">
        <f t="shared" si="81"/>
        <v>2.2469857568653069</v>
      </c>
      <c r="W791" s="11">
        <f t="shared" si="81"/>
        <v>0</v>
      </c>
      <c r="X791" s="11">
        <f t="shared" si="81"/>
        <v>2.2945345691204769E-3</v>
      </c>
      <c r="Y791" s="11">
        <f t="shared" si="81"/>
        <v>1.3728380984094504E-2</v>
      </c>
      <c r="Z791" s="11">
        <f t="shared" si="72"/>
        <v>1.9727051364954559E-2</v>
      </c>
      <c r="AA791" s="11">
        <f t="shared" si="72"/>
        <v>0.37314960300424016</v>
      </c>
      <c r="AB791" s="11">
        <f t="shared" si="72"/>
        <v>0</v>
      </c>
      <c r="AC791" s="11">
        <f t="shared" si="72"/>
        <v>0</v>
      </c>
    </row>
    <row r="792" spans="1:29" x14ac:dyDescent="0.2">
      <c r="A792" s="25" t="s">
        <v>607</v>
      </c>
      <c r="B792" s="11" t="s">
        <v>211</v>
      </c>
      <c r="D792" s="11">
        <f t="shared" si="68"/>
        <v>0</v>
      </c>
      <c r="E792" s="11">
        <f t="shared" ref="E792:Y792" si="82">STDEV(E526,E550,E574,E598,E622,E646,E670,E694,E718,E742)</f>
        <v>0</v>
      </c>
      <c r="F792" s="11">
        <f t="shared" si="82"/>
        <v>5.851389114294502E-17</v>
      </c>
      <c r="G792" s="11">
        <f t="shared" si="82"/>
        <v>2.8571235909641123E-20</v>
      </c>
      <c r="H792" s="11">
        <f t="shared" si="82"/>
        <v>1.0593499054715779E-4</v>
      </c>
      <c r="I792" s="11">
        <f t="shared" si="82"/>
        <v>0</v>
      </c>
      <c r="J792" s="11">
        <f t="shared" si="82"/>
        <v>0</v>
      </c>
      <c r="K792" s="11">
        <f t="shared" si="82"/>
        <v>0</v>
      </c>
      <c r="L792" s="11">
        <f t="shared" si="82"/>
        <v>0.11875953107949704</v>
      </c>
      <c r="M792" s="11">
        <f t="shared" si="82"/>
        <v>0.39773917598233705</v>
      </c>
      <c r="N792" s="11">
        <f t="shared" si="82"/>
        <v>2.2794221977412502E-2</v>
      </c>
      <c r="O792" s="11">
        <f t="shared" si="82"/>
        <v>5.2492259746873778E-2</v>
      </c>
      <c r="P792" s="11" t="e">
        <f t="shared" si="82"/>
        <v>#DIV/0!</v>
      </c>
      <c r="Q792" s="11">
        <f t="shared" si="82"/>
        <v>1.2769690677537958E-2</v>
      </c>
      <c r="R792" s="11">
        <f t="shared" si="82"/>
        <v>0.52818657646285894</v>
      </c>
      <c r="S792" s="11">
        <f t="shared" si="82"/>
        <v>5.9918224530375701E-14</v>
      </c>
      <c r="T792" s="11">
        <f t="shared" si="82"/>
        <v>3.9212917372828469E-2</v>
      </c>
      <c r="U792" s="11">
        <f t="shared" si="82"/>
        <v>6.7761353292271273E-2</v>
      </c>
      <c r="V792" s="11">
        <f t="shared" si="82"/>
        <v>2.2485003613766912</v>
      </c>
      <c r="W792" s="11">
        <f t="shared" si="82"/>
        <v>0</v>
      </c>
      <c r="X792" s="11">
        <f t="shared" si="82"/>
        <v>2.1697158032024993E-3</v>
      </c>
      <c r="Y792" s="11">
        <f t="shared" si="82"/>
        <v>1.6443198526374801E-2</v>
      </c>
      <c r="Z792" s="11">
        <f t="shared" si="72"/>
        <v>1.5404432983902904E-2</v>
      </c>
      <c r="AA792" s="11">
        <f t="shared" si="72"/>
        <v>0.25413426919205045</v>
      </c>
      <c r="AB792" s="11">
        <f t="shared" si="72"/>
        <v>0</v>
      </c>
      <c r="AC792" s="11">
        <f t="shared" si="72"/>
        <v>0</v>
      </c>
    </row>
    <row r="793" spans="1:29" x14ac:dyDescent="0.2">
      <c r="A793" s="25" t="s">
        <v>607</v>
      </c>
      <c r="B793" s="11" t="s">
        <v>211</v>
      </c>
      <c r="D793" s="11">
        <f t="shared" si="68"/>
        <v>0</v>
      </c>
      <c r="E793" s="11">
        <f t="shared" ref="E793:Y793" si="83">STDEV(E527,E551,E575,E599,E623,E647,E671,E695,E719,E743)</f>
        <v>1.8724445165742407E-15</v>
      </c>
      <c r="F793" s="11">
        <f t="shared" si="83"/>
        <v>5.851389114294502E-17</v>
      </c>
      <c r="G793" s="11">
        <f t="shared" si="83"/>
        <v>2.8571235909641123E-20</v>
      </c>
      <c r="H793" s="11">
        <f t="shared" si="83"/>
        <v>1.1737877907771381E-4</v>
      </c>
      <c r="I793" s="11">
        <f t="shared" si="83"/>
        <v>0</v>
      </c>
      <c r="J793" s="11">
        <f t="shared" si="83"/>
        <v>0</v>
      </c>
      <c r="K793" s="11">
        <f t="shared" si="83"/>
        <v>4.8304589153959475E-5</v>
      </c>
      <c r="L793" s="11">
        <f t="shared" si="83"/>
        <v>0.11417049433972858</v>
      </c>
      <c r="M793" s="11">
        <f t="shared" si="83"/>
        <v>0.38431605179418193</v>
      </c>
      <c r="N793" s="11">
        <f t="shared" si="83"/>
        <v>2.3552874323294056E-2</v>
      </c>
      <c r="O793" s="11">
        <f t="shared" si="83"/>
        <v>4.5321302325114284E-2</v>
      </c>
      <c r="P793" s="11" t="e">
        <f t="shared" si="83"/>
        <v>#DIV/0!</v>
      </c>
      <c r="Q793" s="11">
        <f t="shared" si="83"/>
        <v>8.1948764481229504E-3</v>
      </c>
      <c r="R793" s="11">
        <f t="shared" si="83"/>
        <v>0.45420062246153253</v>
      </c>
      <c r="S793" s="11">
        <f t="shared" si="83"/>
        <v>5.9918224530375701E-14</v>
      </c>
      <c r="T793" s="11">
        <f t="shared" si="83"/>
        <v>3.8254126865249476E-2</v>
      </c>
      <c r="U793" s="11">
        <f t="shared" si="83"/>
        <v>6.7936579085039167E-2</v>
      </c>
      <c r="V793" s="11">
        <f t="shared" si="83"/>
        <v>2.2150789009273084</v>
      </c>
      <c r="W793" s="11">
        <f t="shared" si="83"/>
        <v>0</v>
      </c>
      <c r="X793" s="11">
        <f t="shared" si="83"/>
        <v>2.1736042775895425E-3</v>
      </c>
      <c r="Y793" s="11">
        <f t="shared" si="83"/>
        <v>1.7409464220487787E-2</v>
      </c>
      <c r="Z793" s="11">
        <f t="shared" si="72"/>
        <v>1.5188010622417505E-2</v>
      </c>
      <c r="AA793" s="11">
        <f t="shared" si="72"/>
        <v>0.31312041010164415</v>
      </c>
      <c r="AB793" s="11">
        <f t="shared" si="72"/>
        <v>0</v>
      </c>
      <c r="AC793" s="11">
        <f t="shared" si="72"/>
        <v>0</v>
      </c>
    </row>
    <row r="794" spans="1:29" x14ac:dyDescent="0.2">
      <c r="A794" s="25" t="s">
        <v>607</v>
      </c>
      <c r="B794" s="11" t="s">
        <v>211</v>
      </c>
      <c r="D794" s="11">
        <f t="shared" si="68"/>
        <v>5.851389114294502E-17</v>
      </c>
      <c r="E794" s="11">
        <f t="shared" ref="E794:Y794" si="84">STDEV(E528,E552,E576,E600,E624,E648,E672,E696,E720,E744)</f>
        <v>1.8724445165742407E-15</v>
      </c>
      <c r="F794" s="11">
        <f t="shared" si="84"/>
        <v>5.851389114294502E-17</v>
      </c>
      <c r="G794" s="11">
        <f t="shared" si="84"/>
        <v>0</v>
      </c>
      <c r="H794" s="11">
        <f t="shared" si="84"/>
        <v>1.3703203194061469E-4</v>
      </c>
      <c r="I794" s="11">
        <f t="shared" si="84"/>
        <v>0</v>
      </c>
      <c r="J794" s="11">
        <f t="shared" si="84"/>
        <v>0</v>
      </c>
      <c r="K794" s="11">
        <f t="shared" si="84"/>
        <v>1.4628472785736255E-17</v>
      </c>
      <c r="L794" s="11">
        <f t="shared" si="84"/>
        <v>0.10859008600133568</v>
      </c>
      <c r="M794" s="11">
        <f t="shared" si="84"/>
        <v>0.43485761347825125</v>
      </c>
      <c r="N794" s="11">
        <f t="shared" si="84"/>
        <v>2.5395627357655264E-2</v>
      </c>
      <c r="O794" s="11">
        <f t="shared" si="84"/>
        <v>3.729793708921636E-2</v>
      </c>
      <c r="P794" s="11" t="e">
        <f t="shared" si="84"/>
        <v>#DIV/0!</v>
      </c>
      <c r="Q794" s="11">
        <f t="shared" si="84"/>
        <v>6.3299025795557724E-3</v>
      </c>
      <c r="R794" s="11">
        <f t="shared" si="84"/>
        <v>0.50025257276255519</v>
      </c>
      <c r="S794" s="11">
        <f t="shared" si="84"/>
        <v>5.9918224530375701E-14</v>
      </c>
      <c r="T794" s="11">
        <f t="shared" si="84"/>
        <v>3.8621577158660707E-2</v>
      </c>
      <c r="U794" s="11">
        <f t="shared" si="84"/>
        <v>7.1741498915667168E-2</v>
      </c>
      <c r="V794" s="11">
        <f t="shared" si="84"/>
        <v>2.1789501570200676</v>
      </c>
      <c r="W794" s="11">
        <f t="shared" si="84"/>
        <v>0</v>
      </c>
      <c r="X794" s="11">
        <f t="shared" si="84"/>
        <v>2.1756480516031173E-3</v>
      </c>
      <c r="Y794" s="11">
        <f t="shared" si="84"/>
        <v>1.7121188951445925E-2</v>
      </c>
      <c r="Z794" s="11">
        <f t="shared" si="72"/>
        <v>1.8934650775760294E-2</v>
      </c>
      <c r="AA794" s="11">
        <f t="shared" si="72"/>
        <v>0.3998210745654443</v>
      </c>
      <c r="AB794" s="11">
        <f t="shared" si="72"/>
        <v>0</v>
      </c>
      <c r="AC794" s="11">
        <f t="shared" si="72"/>
        <v>5.851389114294502E-17</v>
      </c>
    </row>
    <row r="795" spans="1:29" x14ac:dyDescent="0.2">
      <c r="A795" s="25" t="s">
        <v>607</v>
      </c>
      <c r="B795" s="11" t="s">
        <v>211</v>
      </c>
      <c r="D795" s="11">
        <f t="shared" si="68"/>
        <v>2.925694557147251E-17</v>
      </c>
      <c r="E795" s="11">
        <f t="shared" ref="E795:Y795" si="85">STDEV(E529,E553,E577,E601,E625,E649,E673,E697,E721,E745)</f>
        <v>0</v>
      </c>
      <c r="F795" s="11">
        <f t="shared" si="85"/>
        <v>5.851389114294502E-17</v>
      </c>
      <c r="G795" s="11">
        <f t="shared" si="85"/>
        <v>5.7142471819282246E-20</v>
      </c>
      <c r="H795" s="11">
        <f t="shared" si="85"/>
        <v>1.1785113019776849E-4</v>
      </c>
      <c r="I795" s="11">
        <f t="shared" si="85"/>
        <v>0</v>
      </c>
      <c r="J795" s="11">
        <f t="shared" si="85"/>
        <v>0</v>
      </c>
      <c r="K795" s="11">
        <f t="shared" si="85"/>
        <v>0</v>
      </c>
      <c r="L795" s="11">
        <f t="shared" si="85"/>
        <v>9.8325482172449352E-2</v>
      </c>
      <c r="M795" s="11">
        <f t="shared" si="85"/>
        <v>0.5387779836506561</v>
      </c>
      <c r="N795" s="11">
        <f t="shared" si="85"/>
        <v>2.4482513033682787E-2</v>
      </c>
      <c r="O795" s="11">
        <f t="shared" si="85"/>
        <v>3.3814132482670053E-2</v>
      </c>
      <c r="P795" s="11" t="e">
        <f t="shared" si="85"/>
        <v>#DIV/0!</v>
      </c>
      <c r="Q795" s="11">
        <f t="shared" si="85"/>
        <v>8.4038417140945617E-3</v>
      </c>
      <c r="R795" s="11">
        <f t="shared" si="85"/>
        <v>0.65677950840953236</v>
      </c>
      <c r="S795" s="11">
        <f t="shared" si="85"/>
        <v>5.9918224530375701E-14</v>
      </c>
      <c r="T795" s="11">
        <f t="shared" si="85"/>
        <v>3.9585300301998645E-2</v>
      </c>
      <c r="U795" s="11">
        <f t="shared" si="85"/>
        <v>7.6455494679366701E-2</v>
      </c>
      <c r="V795" s="11">
        <f t="shared" si="85"/>
        <v>2.1729201255709132</v>
      </c>
      <c r="W795" s="11">
        <f t="shared" si="85"/>
        <v>0</v>
      </c>
      <c r="X795" s="11">
        <f t="shared" si="85"/>
        <v>2.1906112794783492E-3</v>
      </c>
      <c r="Y795" s="11">
        <f t="shared" si="85"/>
        <v>1.7513375840577765E-2</v>
      </c>
      <c r="Z795" s="11">
        <f t="shared" si="72"/>
        <v>2.2382048858652574E-2</v>
      </c>
      <c r="AA795" s="11">
        <f t="shared" si="72"/>
        <v>0.38797918615421745</v>
      </c>
      <c r="AB795" s="11">
        <f t="shared" si="72"/>
        <v>7.3142363928681276E-18</v>
      </c>
      <c r="AC795" s="11">
        <f t="shared" si="72"/>
        <v>5.851389114294502E-17</v>
      </c>
    </row>
    <row r="796" spans="1:29" x14ac:dyDescent="0.2">
      <c r="A796" s="16" t="s">
        <v>143</v>
      </c>
      <c r="B796" s="16" t="s">
        <v>140</v>
      </c>
      <c r="C796" s="16"/>
      <c r="D796" s="16">
        <f>AVERAGE(D772:D795)</f>
        <v>4.8761575952454173E-17</v>
      </c>
      <c r="E796" s="16">
        <f t="shared" ref="E796:AC796" si="86">AVERAGE(E772:E795)</f>
        <v>6.2414817219141342E-16</v>
      </c>
      <c r="F796" s="16">
        <f t="shared" si="86"/>
        <v>5.8513891142945008E-17</v>
      </c>
      <c r="G796" s="16">
        <f t="shared" si="86"/>
        <v>1.7857022443525698E-20</v>
      </c>
      <c r="H796" s="16">
        <f t="shared" si="86"/>
        <v>1.0407901284509585E-4</v>
      </c>
      <c r="I796" s="16">
        <f t="shared" si="86"/>
        <v>0</v>
      </c>
      <c r="J796" s="16">
        <f t="shared" si="86"/>
        <v>1.1904681629017134E-21</v>
      </c>
      <c r="K796" s="16">
        <f t="shared" si="86"/>
        <v>2.994435101846192E-5</v>
      </c>
      <c r="L796" s="16">
        <f t="shared" si="86"/>
        <v>0.10373219982304627</v>
      </c>
      <c r="M796" s="16">
        <f>AVERAGE(M772:M795)</f>
        <v>0.47458578086389752</v>
      </c>
      <c r="N796" s="16">
        <f t="shared" si="86"/>
        <v>3.9523324797074232E-2</v>
      </c>
      <c r="O796" s="16">
        <f t="shared" si="86"/>
        <v>3.7066017056728344E-2</v>
      </c>
      <c r="P796" s="16" t="e">
        <f t="shared" si="86"/>
        <v>#DIV/0!</v>
      </c>
      <c r="Q796" s="16">
        <f t="shared" si="86"/>
        <v>1.3899440777860364E-2</v>
      </c>
      <c r="R796" s="16">
        <f t="shared" si="86"/>
        <v>0.57619578924505299</v>
      </c>
      <c r="S796" s="16">
        <f t="shared" si="86"/>
        <v>5.9918224530375688E-14</v>
      </c>
      <c r="T796" s="16">
        <f t="shared" si="86"/>
        <v>4.0448880397679625E-2</v>
      </c>
      <c r="U796" s="16">
        <f t="shared" si="86"/>
        <v>8.5951869306546413E-2</v>
      </c>
      <c r="V796" s="16">
        <f t="shared" si="86"/>
        <v>2.2368326600240209</v>
      </c>
      <c r="W796" s="16">
        <f t="shared" si="86"/>
        <v>0</v>
      </c>
      <c r="X796" s="19">
        <f t="shared" si="86"/>
        <v>2.4148639900432247E-3</v>
      </c>
      <c r="Y796" s="19">
        <f t="shared" si="86"/>
        <v>1.5296485097816259E-2</v>
      </c>
      <c r="Z796" s="19">
        <f t="shared" si="86"/>
        <v>2.7037733533150251E-2</v>
      </c>
      <c r="AA796" s="16">
        <f t="shared" si="86"/>
        <v>0.49817653922820854</v>
      </c>
      <c r="AB796" s="16">
        <f t="shared" si="86"/>
        <v>6.0951969940567726E-19</v>
      </c>
      <c r="AC796" s="16">
        <f t="shared" si="86"/>
        <v>2.9256945571472504E-17</v>
      </c>
    </row>
    <row r="797" spans="1:29" x14ac:dyDescent="0.2">
      <c r="D797" s="11"/>
      <c r="X797" s="19"/>
      <c r="Y797" s="19"/>
      <c r="Z797" s="19"/>
    </row>
    <row r="798" spans="1:29" x14ac:dyDescent="0.2">
      <c r="A798" s="25" t="s">
        <v>607</v>
      </c>
      <c r="B798" s="11" t="s">
        <v>212</v>
      </c>
      <c r="D798" s="12">
        <f>IF(D747=0,0,ABS(D772/D747))</f>
        <v>0</v>
      </c>
      <c r="E798" s="12">
        <f t="shared" ref="E798:AB798" si="87">IF(E747=0,0,ABS(E772/E747))</f>
        <v>0</v>
      </c>
      <c r="F798" s="12">
        <f t="shared" si="87"/>
        <v>1.4065839217054089E-16</v>
      </c>
      <c r="G798" s="12">
        <f t="shared" si="87"/>
        <v>1.4285617954820559E-16</v>
      </c>
      <c r="H798" s="12">
        <f t="shared" si="87"/>
        <v>8.9456482694610276E-2</v>
      </c>
      <c r="I798" s="12">
        <f t="shared" si="87"/>
        <v>0</v>
      </c>
      <c r="J798" s="12">
        <f t="shared" si="87"/>
        <v>0</v>
      </c>
      <c r="K798" s="12">
        <f t="shared" si="87"/>
        <v>3.4090962270035257E-4</v>
      </c>
      <c r="L798" s="12">
        <f t="shared" si="87"/>
        <v>9.4222020621376149E-2</v>
      </c>
      <c r="M798" s="12">
        <f t="shared" si="87"/>
        <v>0.47107671984416472</v>
      </c>
      <c r="N798" s="12">
        <f t="shared" si="87"/>
        <v>5.7599086667734405E-3</v>
      </c>
      <c r="O798" s="12">
        <f t="shared" si="87"/>
        <v>0.23445344336245288</v>
      </c>
      <c r="P798" s="12" t="e">
        <f t="shared" si="87"/>
        <v>#DIV/0!</v>
      </c>
      <c r="Q798" s="12">
        <f t="shared" si="87"/>
        <v>1.6069104679846152E-2</v>
      </c>
      <c r="R798" s="12">
        <f t="shared" si="87"/>
        <v>0.20916436835356261</v>
      </c>
      <c r="S798" s="12">
        <f t="shared" si="87"/>
        <v>1.4975662460354236E-16</v>
      </c>
      <c r="T798" s="12">
        <f t="shared" si="87"/>
        <v>9.9417105426165817E-5</v>
      </c>
      <c r="U798" s="12">
        <f t="shared" si="87"/>
        <v>2.619466863810525E-2</v>
      </c>
      <c r="V798" s="12">
        <f t="shared" si="87"/>
        <v>4.3246052576684145E-2</v>
      </c>
      <c r="W798" s="12">
        <f t="shared" si="87"/>
        <v>0</v>
      </c>
      <c r="X798" s="20">
        <f t="shared" si="87"/>
        <v>0.49850557201097284</v>
      </c>
      <c r="Y798" s="20">
        <f t="shared" si="87"/>
        <v>0.45063303998650117</v>
      </c>
      <c r="Z798" s="20">
        <f t="shared" si="87"/>
        <v>0.31631485816231419</v>
      </c>
      <c r="AA798" s="12">
        <f t="shared" si="87"/>
        <v>19.766026804718098</v>
      </c>
      <c r="AB798" s="12">
        <f t="shared" si="87"/>
        <v>1.3276384853358963E-16</v>
      </c>
      <c r="AC798" s="14">
        <f t="shared" ref="AC798:AC821" si="88">IF(B798="PMMPSI2",G798*COS(RADIANS(F798)),G798)</f>
        <v>1.4285617954820559E-16</v>
      </c>
    </row>
    <row r="799" spans="1:29" x14ac:dyDescent="0.2">
      <c r="A799" s="25" t="s">
        <v>607</v>
      </c>
      <c r="B799" s="11" t="s">
        <v>212</v>
      </c>
      <c r="D799" s="12">
        <f t="shared" ref="D799:AB809" si="89">IF(D748=0,0,ABS(D773/D748))</f>
        <v>1.7435605227337612E-16</v>
      </c>
      <c r="E799" s="12">
        <f t="shared" si="89"/>
        <v>0</v>
      </c>
      <c r="F799" s="12">
        <f t="shared" si="89"/>
        <v>1.4065839217054089E-16</v>
      </c>
      <c r="G799" s="12">
        <f t="shared" si="89"/>
        <v>0</v>
      </c>
      <c r="H799" s="12">
        <f t="shared" si="89"/>
        <v>3.1965235267592223E-4</v>
      </c>
      <c r="I799" s="12">
        <f t="shared" si="89"/>
        <v>0</v>
      </c>
      <c r="J799" s="12">
        <f t="shared" si="89"/>
        <v>0</v>
      </c>
      <c r="K799" s="12">
        <f t="shared" si="89"/>
        <v>4.3126589234536244E-4</v>
      </c>
      <c r="L799" s="12">
        <f t="shared" si="89"/>
        <v>8.0794409880842577E-2</v>
      </c>
      <c r="M799" s="12">
        <f t="shared" si="89"/>
        <v>0.2519617212569894</v>
      </c>
      <c r="N799" s="12">
        <f t="shared" si="89"/>
        <v>4.025627207217445E-3</v>
      </c>
      <c r="O799" s="12">
        <f t="shared" si="89"/>
        <v>3.2125227954296451</v>
      </c>
      <c r="P799" s="12" t="e">
        <f t="shared" si="89"/>
        <v>#DIV/0!</v>
      </c>
      <c r="Q799" s="12">
        <f t="shared" si="89"/>
        <v>1.9077750129499606E-2</v>
      </c>
      <c r="R799" s="12">
        <f t="shared" si="89"/>
        <v>0.12196824155302978</v>
      </c>
      <c r="S799" s="12">
        <f t="shared" si="89"/>
        <v>1.4975662460354236E-16</v>
      </c>
      <c r="T799" s="12">
        <f t="shared" si="89"/>
        <v>9.7334801873848951E-5</v>
      </c>
      <c r="U799" s="12">
        <f t="shared" si="89"/>
        <v>2.536309300276891E-2</v>
      </c>
      <c r="V799" s="12">
        <f t="shared" si="89"/>
        <v>4.4274249211913329E-2</v>
      </c>
      <c r="W799" s="12">
        <f t="shared" si="89"/>
        <v>0</v>
      </c>
      <c r="X799" s="20">
        <f t="shared" si="89"/>
        <v>0.49020106228266647</v>
      </c>
      <c r="Y799" s="20">
        <f t="shared" si="89"/>
        <v>0.67344894932749499</v>
      </c>
      <c r="Z799" s="20">
        <f t="shared" si="89"/>
        <v>1.9555809925387817</v>
      </c>
      <c r="AA799" s="12">
        <f t="shared" si="89"/>
        <v>0.69204315302656016</v>
      </c>
      <c r="AB799" s="12">
        <f t="shared" si="89"/>
        <v>0</v>
      </c>
      <c r="AC799" s="14">
        <f t="shared" si="88"/>
        <v>0</v>
      </c>
    </row>
    <row r="800" spans="1:29" x14ac:dyDescent="0.2">
      <c r="A800" s="25" t="s">
        <v>607</v>
      </c>
      <c r="B800" s="11" t="s">
        <v>212</v>
      </c>
      <c r="D800" s="12">
        <f t="shared" si="89"/>
        <v>1.8076580519908869E-16</v>
      </c>
      <c r="E800" s="12">
        <f t="shared" si="89"/>
        <v>2.1616519280246603E-16</v>
      </c>
      <c r="F800" s="12">
        <f t="shared" si="89"/>
        <v>1.4065839217054089E-16</v>
      </c>
      <c r="G800" s="12">
        <f t="shared" si="89"/>
        <v>1.4285617954820559E-16</v>
      </c>
      <c r="H800" s="12">
        <f t="shared" si="89"/>
        <v>1.6538939985468129E-4</v>
      </c>
      <c r="I800" s="12">
        <f t="shared" si="89"/>
        <v>0</v>
      </c>
      <c r="J800" s="12">
        <f t="shared" si="89"/>
        <v>1.4285617954820559E-16</v>
      </c>
      <c r="K800" s="12">
        <f t="shared" si="89"/>
        <v>2.9283060099717293E-4</v>
      </c>
      <c r="L800" s="12">
        <f t="shared" si="89"/>
        <v>8.0128529782820965E-2</v>
      </c>
      <c r="M800" s="12">
        <f t="shared" si="89"/>
        <v>0.16907154210253578</v>
      </c>
      <c r="N800" s="12">
        <f t="shared" si="89"/>
        <v>3.7888598549187494E-3</v>
      </c>
      <c r="O800" s="12">
        <f t="shared" si="89"/>
        <v>0.19902536961697576</v>
      </c>
      <c r="P800" s="12" t="e">
        <f t="shared" si="89"/>
        <v>#DIV/0!</v>
      </c>
      <c r="Q800" s="12">
        <f t="shared" si="89"/>
        <v>2.1673770701200881E-2</v>
      </c>
      <c r="R800" s="12">
        <f t="shared" si="89"/>
        <v>8.1624872942909807E-2</v>
      </c>
      <c r="S800" s="12">
        <f t="shared" si="89"/>
        <v>1.4975662460354236E-16</v>
      </c>
      <c r="T800" s="12">
        <f t="shared" si="89"/>
        <v>9.3733287234693677E-5</v>
      </c>
      <c r="U800" s="12">
        <f t="shared" si="89"/>
        <v>2.421677576402358E-2</v>
      </c>
      <c r="V800" s="12">
        <f t="shared" si="89"/>
        <v>4.5499947434160325E-2</v>
      </c>
      <c r="W800" s="12">
        <f t="shared" si="89"/>
        <v>0</v>
      </c>
      <c r="X800" s="20">
        <f t="shared" si="89"/>
        <v>0.49281440184350156</v>
      </c>
      <c r="Y800" s="20">
        <f t="shared" si="89"/>
        <v>0.81025356421943318</v>
      </c>
      <c r="Z800" s="20">
        <f t="shared" si="89"/>
        <v>0.24844509130007617</v>
      </c>
      <c r="AA800" s="12">
        <f t="shared" si="89"/>
        <v>0.42698928435415251</v>
      </c>
      <c r="AB800" s="12">
        <f t="shared" si="89"/>
        <v>0</v>
      </c>
      <c r="AC800" s="14">
        <f t="shared" si="88"/>
        <v>1.4285617954820559E-16</v>
      </c>
    </row>
    <row r="801" spans="1:29" x14ac:dyDescent="0.2">
      <c r="A801" s="25" t="s">
        <v>607</v>
      </c>
      <c r="B801" s="11" t="s">
        <v>212</v>
      </c>
      <c r="D801" s="12">
        <f t="shared" si="89"/>
        <v>2.5574253121916523E-16</v>
      </c>
      <c r="E801" s="12">
        <f t="shared" si="89"/>
        <v>1.3232823438687211E-16</v>
      </c>
      <c r="F801" s="12">
        <f t="shared" si="89"/>
        <v>1.4065839217054089E-16</v>
      </c>
      <c r="G801" s="12">
        <f t="shared" si="89"/>
        <v>1.4285617954820559E-16</v>
      </c>
      <c r="H801" s="12">
        <f t="shared" si="89"/>
        <v>1.0455184617660921E-4</v>
      </c>
      <c r="I801" s="12">
        <f t="shared" si="89"/>
        <v>0</v>
      </c>
      <c r="J801" s="12">
        <f t="shared" si="89"/>
        <v>0</v>
      </c>
      <c r="K801" s="12">
        <f t="shared" si="89"/>
        <v>4.7470954892568792E-4</v>
      </c>
      <c r="L801" s="12">
        <f t="shared" si="89"/>
        <v>8.8989445579004456E-2</v>
      </c>
      <c r="M801" s="12">
        <f t="shared" si="89"/>
        <v>0.12330933733430982</v>
      </c>
      <c r="N801" s="12">
        <f t="shared" si="89"/>
        <v>4.9946433450214888E-3</v>
      </c>
      <c r="O801" s="12">
        <f t="shared" si="89"/>
        <v>9.3627007395204256E-2</v>
      </c>
      <c r="P801" s="12" t="e">
        <f t="shared" si="89"/>
        <v>#DIV/0!</v>
      </c>
      <c r="Q801" s="12">
        <f t="shared" si="89"/>
        <v>2.3344556668316214E-2</v>
      </c>
      <c r="R801" s="12">
        <f t="shared" si="89"/>
        <v>6.7994514231045314E-2</v>
      </c>
      <c r="S801" s="12">
        <f t="shared" si="89"/>
        <v>1.4975662460354236E-16</v>
      </c>
      <c r="T801" s="12">
        <f t="shared" si="89"/>
        <v>8.9635891932670196E-5</v>
      </c>
      <c r="U801" s="12">
        <f t="shared" si="89"/>
        <v>2.4163843207981751E-2</v>
      </c>
      <c r="V801" s="12">
        <f t="shared" si="89"/>
        <v>4.6577606898953211E-2</v>
      </c>
      <c r="W801" s="12">
        <f t="shared" si="89"/>
        <v>0</v>
      </c>
      <c r="X801" s="20">
        <f t="shared" si="89"/>
        <v>0.5094659513211417</v>
      </c>
      <c r="Y801" s="20">
        <f t="shared" si="89"/>
        <v>0.7078626562329785</v>
      </c>
      <c r="Z801" s="20">
        <f t="shared" si="89"/>
        <v>0.12384763293856992</v>
      </c>
      <c r="AA801" s="12">
        <f t="shared" si="89"/>
        <v>0.28842039284192722</v>
      </c>
      <c r="AB801" s="12">
        <f t="shared" si="89"/>
        <v>0</v>
      </c>
      <c r="AC801" s="14">
        <f t="shared" si="88"/>
        <v>1.4285617954820559E-16</v>
      </c>
    </row>
    <row r="802" spans="1:29" x14ac:dyDescent="0.2">
      <c r="A802" s="25" t="s">
        <v>607</v>
      </c>
      <c r="B802" s="11" t="s">
        <v>212</v>
      </c>
      <c r="D802" s="12">
        <f t="shared" si="89"/>
        <v>2.0864286376518101E-16</v>
      </c>
      <c r="E802" s="12">
        <f t="shared" si="89"/>
        <v>0</v>
      </c>
      <c r="F802" s="12">
        <f t="shared" si="89"/>
        <v>1.4065839217054089E-16</v>
      </c>
      <c r="G802" s="12">
        <f t="shared" si="89"/>
        <v>0</v>
      </c>
      <c r="H802" s="12">
        <f t="shared" si="89"/>
        <v>8.7244872818187686E-5</v>
      </c>
      <c r="I802" s="12">
        <f t="shared" si="89"/>
        <v>0</v>
      </c>
      <c r="J802" s="12">
        <f t="shared" si="89"/>
        <v>0</v>
      </c>
      <c r="K802" s="12">
        <f t="shared" si="89"/>
        <v>6.6693612995213122E-4</v>
      </c>
      <c r="L802" s="12">
        <f t="shared" si="89"/>
        <v>0.10024939580711749</v>
      </c>
      <c r="M802" s="12">
        <f t="shared" si="89"/>
        <v>9.3874347377547046E-2</v>
      </c>
      <c r="N802" s="12">
        <f t="shared" si="89"/>
        <v>6.3053075224152747E-3</v>
      </c>
      <c r="O802" s="12">
        <f t="shared" si="89"/>
        <v>7.2859609111710591E-2</v>
      </c>
      <c r="P802" s="12" t="e">
        <f t="shared" si="89"/>
        <v>#DIV/0!</v>
      </c>
      <c r="Q802" s="12">
        <f t="shared" si="89"/>
        <v>2.2631219164349386E-2</v>
      </c>
      <c r="R802" s="12">
        <f t="shared" si="89"/>
        <v>5.9504125138965178E-2</v>
      </c>
      <c r="S802" s="12">
        <f t="shared" si="89"/>
        <v>1.4975662460354236E-16</v>
      </c>
      <c r="T802" s="12">
        <f t="shared" si="89"/>
        <v>8.5629256771921735E-5</v>
      </c>
      <c r="U802" s="12">
        <f t="shared" si="89"/>
        <v>2.5680769045030426E-2</v>
      </c>
      <c r="V802" s="12">
        <f t="shared" si="89"/>
        <v>4.6939683111815567E-2</v>
      </c>
      <c r="W802" s="12">
        <f t="shared" si="89"/>
        <v>0</v>
      </c>
      <c r="X802" s="20">
        <f t="shared" si="89"/>
        <v>0.5358506928888368</v>
      </c>
      <c r="Y802" s="20">
        <f t="shared" si="89"/>
        <v>0.47943395276222817</v>
      </c>
      <c r="Z802" s="20">
        <f t="shared" si="89"/>
        <v>8.4787282018466331E-2</v>
      </c>
      <c r="AA802" s="12">
        <f t="shared" si="89"/>
        <v>0.18153520951869184</v>
      </c>
      <c r="AB802" s="12">
        <f t="shared" si="89"/>
        <v>0</v>
      </c>
      <c r="AC802" s="14">
        <f t="shared" si="88"/>
        <v>0</v>
      </c>
    </row>
    <row r="803" spans="1:29" x14ac:dyDescent="0.2">
      <c r="A803" s="25" t="s">
        <v>607</v>
      </c>
      <c r="B803" s="11" t="s">
        <v>212</v>
      </c>
      <c r="D803" s="12">
        <f t="shared" si="89"/>
        <v>1.8706486938281651E-16</v>
      </c>
      <c r="E803" s="12">
        <f t="shared" si="89"/>
        <v>1.809894560561244E-16</v>
      </c>
      <c r="F803" s="12">
        <f t="shared" si="89"/>
        <v>1.4065839217054089E-16</v>
      </c>
      <c r="G803" s="12">
        <f t="shared" si="89"/>
        <v>0</v>
      </c>
      <c r="H803" s="12">
        <f t="shared" si="89"/>
        <v>1.1385105344962632E-4</v>
      </c>
      <c r="I803" s="12">
        <f t="shared" si="89"/>
        <v>0</v>
      </c>
      <c r="J803" s="12">
        <f t="shared" si="89"/>
        <v>0</v>
      </c>
      <c r="K803" s="12">
        <f t="shared" si="89"/>
        <v>9.6440306805991736E-4</v>
      </c>
      <c r="L803" s="12">
        <f t="shared" si="89"/>
        <v>0.10995988271244231</v>
      </c>
      <c r="M803" s="12">
        <f t="shared" si="89"/>
        <v>0.10021729569750122</v>
      </c>
      <c r="N803" s="12">
        <f t="shared" si="89"/>
        <v>8.3661974238107197E-3</v>
      </c>
      <c r="O803" s="12">
        <f t="shared" si="89"/>
        <v>6.3694574489000455E-2</v>
      </c>
      <c r="P803" s="12" t="e">
        <f t="shared" si="89"/>
        <v>#DIV/0!</v>
      </c>
      <c r="Q803" s="12">
        <f t="shared" si="89"/>
        <v>1.9278178224813085E-2</v>
      </c>
      <c r="R803" s="12">
        <f t="shared" si="89"/>
        <v>5.2363340226756372E-2</v>
      </c>
      <c r="S803" s="12">
        <f t="shared" si="89"/>
        <v>1.4975662460354236E-16</v>
      </c>
      <c r="T803" s="12">
        <f t="shared" si="89"/>
        <v>8.3842787724150517E-5</v>
      </c>
      <c r="U803" s="12">
        <f t="shared" si="89"/>
        <v>2.8816633503189176E-2</v>
      </c>
      <c r="V803" s="12">
        <f t="shared" si="89"/>
        <v>4.6558334344750381E-2</v>
      </c>
      <c r="W803" s="12">
        <f t="shared" si="89"/>
        <v>0</v>
      </c>
      <c r="X803" s="20">
        <f t="shared" si="89"/>
        <v>0.54792410242575729</v>
      </c>
      <c r="Y803" s="20">
        <f t="shared" si="89"/>
        <v>0.29189434866724001</v>
      </c>
      <c r="Z803" s="20">
        <f t="shared" si="89"/>
        <v>9.7812441166870837E-2</v>
      </c>
      <c r="AA803" s="12">
        <f t="shared" si="89"/>
        <v>0.1058065360555336</v>
      </c>
      <c r="AB803" s="12">
        <f t="shared" si="89"/>
        <v>0</v>
      </c>
      <c r="AC803" s="14">
        <f t="shared" si="88"/>
        <v>0</v>
      </c>
    </row>
    <row r="804" spans="1:29" x14ac:dyDescent="0.2">
      <c r="A804" s="25" t="s">
        <v>607</v>
      </c>
      <c r="B804" s="11" t="s">
        <v>212</v>
      </c>
      <c r="D804" s="12">
        <f t="shared" si="89"/>
        <v>1.80709978823178E-16</v>
      </c>
      <c r="E804" s="12">
        <f t="shared" si="89"/>
        <v>0</v>
      </c>
      <c r="F804" s="12">
        <f t="shared" si="89"/>
        <v>1.4065839217054089E-16</v>
      </c>
      <c r="G804" s="12">
        <f t="shared" si="89"/>
        <v>0</v>
      </c>
      <c r="H804" s="12">
        <f t="shared" si="89"/>
        <v>1.1774775312208185E-4</v>
      </c>
      <c r="I804" s="12">
        <f t="shared" si="89"/>
        <v>0</v>
      </c>
      <c r="J804" s="12">
        <f t="shared" si="89"/>
        <v>0</v>
      </c>
      <c r="K804" s="12">
        <f t="shared" si="89"/>
        <v>1.4285617954820559E-16</v>
      </c>
      <c r="L804" s="12">
        <f t="shared" si="89"/>
        <v>0.11549850293222209</v>
      </c>
      <c r="M804" s="12">
        <f t="shared" si="89"/>
        <v>0.14631189755089583</v>
      </c>
      <c r="N804" s="12">
        <f t="shared" si="89"/>
        <v>1.173977820813645E-2</v>
      </c>
      <c r="O804" s="12">
        <f t="shared" si="89"/>
        <v>6.7070211842835958E-2</v>
      </c>
      <c r="P804" s="12" t="e">
        <f t="shared" si="89"/>
        <v>#DIV/0!</v>
      </c>
      <c r="Q804" s="12">
        <f t="shared" si="89"/>
        <v>1.608363809580483E-2</v>
      </c>
      <c r="R804" s="12">
        <f t="shared" si="89"/>
        <v>6.9312248783808608E-2</v>
      </c>
      <c r="S804" s="12">
        <f t="shared" si="89"/>
        <v>1.4975662460354236E-16</v>
      </c>
      <c r="T804" s="12">
        <f t="shared" si="89"/>
        <v>8.7305083469350848E-5</v>
      </c>
      <c r="U804" s="12">
        <f t="shared" si="89"/>
        <v>3.3289602695935346E-2</v>
      </c>
      <c r="V804" s="12">
        <f t="shared" si="89"/>
        <v>4.6106726303005045E-2</v>
      </c>
      <c r="W804" s="12">
        <f t="shared" si="89"/>
        <v>0</v>
      </c>
      <c r="X804" s="20">
        <f t="shared" si="89"/>
        <v>0.53917021162241319</v>
      </c>
      <c r="Y804" s="20">
        <f t="shared" si="89"/>
        <v>0.20550628095243767</v>
      </c>
      <c r="Z804" s="20">
        <f t="shared" si="89"/>
        <v>0.14048251934598727</v>
      </c>
      <c r="AA804" s="12">
        <f t="shared" si="89"/>
        <v>7.2630230940441465E-2</v>
      </c>
      <c r="AB804" s="12">
        <f t="shared" si="89"/>
        <v>0</v>
      </c>
      <c r="AC804" s="14">
        <f t="shared" si="88"/>
        <v>0</v>
      </c>
    </row>
    <row r="805" spans="1:29" x14ac:dyDescent="0.2">
      <c r="A805" s="25" t="s">
        <v>607</v>
      </c>
      <c r="B805" s="11" t="s">
        <v>212</v>
      </c>
      <c r="D805" s="12">
        <f t="shared" si="89"/>
        <v>0</v>
      </c>
      <c r="E805" s="12">
        <f t="shared" si="89"/>
        <v>1.809894560561244E-16</v>
      </c>
      <c r="F805" s="12">
        <f t="shared" si="89"/>
        <v>1.4065839217054089E-16</v>
      </c>
      <c r="G805" s="12">
        <f t="shared" si="89"/>
        <v>0</v>
      </c>
      <c r="H805" s="12">
        <f t="shared" si="89"/>
        <v>1.0201100607284794E-4</v>
      </c>
      <c r="I805" s="12">
        <f t="shared" si="89"/>
        <v>0</v>
      </c>
      <c r="J805" s="12">
        <f t="shared" si="89"/>
        <v>0</v>
      </c>
      <c r="K805" s="12">
        <f t="shared" si="89"/>
        <v>1.5582310787397014E-3</v>
      </c>
      <c r="L805" s="12">
        <f t="shared" si="89"/>
        <v>0.1153705645702693</v>
      </c>
      <c r="M805" s="12">
        <f t="shared" si="89"/>
        <v>0.20334268706573036</v>
      </c>
      <c r="N805" s="12">
        <f t="shared" si="89"/>
        <v>1.5573471031661238E-2</v>
      </c>
      <c r="O805" s="12">
        <f t="shared" si="89"/>
        <v>8.8686325232219851E-2</v>
      </c>
      <c r="P805" s="12" t="e">
        <f t="shared" si="89"/>
        <v>#DIV/0!</v>
      </c>
      <c r="Q805" s="12">
        <f t="shared" si="89"/>
        <v>1.7328024724128858E-2</v>
      </c>
      <c r="R805" s="12">
        <f t="shared" si="89"/>
        <v>0.11479436009295009</v>
      </c>
      <c r="S805" s="12">
        <f t="shared" si="89"/>
        <v>1.4975662460354236E-16</v>
      </c>
      <c r="T805" s="12">
        <f t="shared" si="89"/>
        <v>9.4735059066373476E-5</v>
      </c>
      <c r="U805" s="12">
        <f t="shared" si="89"/>
        <v>3.7483124737587518E-2</v>
      </c>
      <c r="V805" s="12">
        <f t="shared" si="89"/>
        <v>4.5899160111428174E-2</v>
      </c>
      <c r="W805" s="12">
        <f t="shared" si="89"/>
        <v>0</v>
      </c>
      <c r="X805" s="20">
        <f t="shared" si="89"/>
        <v>0.5175994750804801</v>
      </c>
      <c r="Y805" s="20">
        <f t="shared" si="89"/>
        <v>0.18491022861378875</v>
      </c>
      <c r="Z805" s="20">
        <f t="shared" si="89"/>
        <v>0.1984555059291454</v>
      </c>
      <c r="AA805" s="12">
        <f t="shared" si="89"/>
        <v>7.1280517524548448E-2</v>
      </c>
      <c r="AB805" s="12">
        <f t="shared" si="89"/>
        <v>0</v>
      </c>
      <c r="AC805" s="14">
        <f t="shared" si="88"/>
        <v>0</v>
      </c>
    </row>
    <row r="806" spans="1:29" x14ac:dyDescent="0.2">
      <c r="A806" s="25" t="s">
        <v>607</v>
      </c>
      <c r="B806" s="11" t="s">
        <v>212</v>
      </c>
      <c r="D806" s="12">
        <f t="shared" si="89"/>
        <v>0</v>
      </c>
      <c r="E806" s="12">
        <f t="shared" si="89"/>
        <v>0</v>
      </c>
      <c r="F806" s="12">
        <f t="shared" si="89"/>
        <v>1.4065839217054089E-16</v>
      </c>
      <c r="G806" s="12">
        <f t="shared" si="89"/>
        <v>0</v>
      </c>
      <c r="H806" s="12">
        <f t="shared" si="89"/>
        <v>7.6463464634093695E-5</v>
      </c>
      <c r="I806" s="12">
        <f t="shared" si="89"/>
        <v>0</v>
      </c>
      <c r="J806" s="12">
        <f t="shared" si="89"/>
        <v>0</v>
      </c>
      <c r="K806" s="12">
        <f t="shared" si="89"/>
        <v>6.6483289397003468E-4</v>
      </c>
      <c r="L806" s="12">
        <f t="shared" si="89"/>
        <v>0.11157406318185077</v>
      </c>
      <c r="M806" s="12">
        <f t="shared" si="89"/>
        <v>0.28594206849961595</v>
      </c>
      <c r="N806" s="12">
        <f t="shared" si="89"/>
        <v>1.8666748349943623E-2</v>
      </c>
      <c r="O806" s="12">
        <f t="shared" si="89"/>
        <v>0.11473861401848447</v>
      </c>
      <c r="P806" s="12" t="e">
        <f t="shared" si="89"/>
        <v>#DIV/0!</v>
      </c>
      <c r="Q806" s="12">
        <f t="shared" si="89"/>
        <v>2.1002131647828912E-2</v>
      </c>
      <c r="R806" s="12">
        <f t="shared" si="89"/>
        <v>0.17905564156241388</v>
      </c>
      <c r="S806" s="12">
        <f t="shared" si="89"/>
        <v>1.4975662460354236E-16</v>
      </c>
      <c r="T806" s="12">
        <f t="shared" si="89"/>
        <v>1.0159069285698448E-4</v>
      </c>
      <c r="U806" s="12">
        <f t="shared" si="89"/>
        <v>3.9081326807320481E-2</v>
      </c>
      <c r="V806" s="12">
        <f t="shared" si="89"/>
        <v>4.5298582326882185E-2</v>
      </c>
      <c r="W806" s="12">
        <f t="shared" si="89"/>
        <v>0</v>
      </c>
      <c r="X806" s="20">
        <f t="shared" si="89"/>
        <v>0.49180363766624685</v>
      </c>
      <c r="Y806" s="20">
        <f t="shared" si="89"/>
        <v>0.16671578975474111</v>
      </c>
      <c r="Z806" s="20">
        <f t="shared" si="89"/>
        <v>0.28097866735714366</v>
      </c>
      <c r="AA806" s="12">
        <f t="shared" si="89"/>
        <v>8.0260898043761145E-2</v>
      </c>
      <c r="AB806" s="12">
        <f t="shared" si="89"/>
        <v>0</v>
      </c>
      <c r="AC806" s="14">
        <f t="shared" si="88"/>
        <v>0</v>
      </c>
    </row>
    <row r="807" spans="1:29" x14ac:dyDescent="0.2">
      <c r="A807" s="25" t="s">
        <v>607</v>
      </c>
      <c r="B807" s="11" t="s">
        <v>212</v>
      </c>
      <c r="D807" s="12">
        <f t="shared" si="89"/>
        <v>2.5574253121916523E-16</v>
      </c>
      <c r="E807" s="12">
        <f t="shared" si="89"/>
        <v>2.6495231659014886E-16</v>
      </c>
      <c r="F807" s="12">
        <f t="shared" si="89"/>
        <v>1.4065839217054089E-16</v>
      </c>
      <c r="G807" s="12">
        <f t="shared" si="89"/>
        <v>0</v>
      </c>
      <c r="H807" s="12">
        <f t="shared" si="89"/>
        <v>1.4451646228203459E-4</v>
      </c>
      <c r="I807" s="12">
        <f t="shared" si="89"/>
        <v>0</v>
      </c>
      <c r="J807" s="12">
        <f t="shared" si="89"/>
        <v>0</v>
      </c>
      <c r="K807" s="12">
        <f t="shared" si="89"/>
        <v>5.8113637125178604E-4</v>
      </c>
      <c r="L807" s="12">
        <f t="shared" si="89"/>
        <v>0.10698435110182279</v>
      </c>
      <c r="M807" s="12">
        <f t="shared" si="89"/>
        <v>0.72128317753644977</v>
      </c>
      <c r="N807" s="12">
        <f t="shared" si="89"/>
        <v>2.0234381942047557E-2</v>
      </c>
      <c r="O807" s="12">
        <f t="shared" si="89"/>
        <v>0.13148368788920628</v>
      </c>
      <c r="P807" s="12" t="e">
        <f t="shared" si="89"/>
        <v>#DIV/0!</v>
      </c>
      <c r="Q807" s="12">
        <f t="shared" si="89"/>
        <v>2.2307987865554223E-2</v>
      </c>
      <c r="R807" s="12">
        <f t="shared" si="89"/>
        <v>0.35336584014928402</v>
      </c>
      <c r="S807" s="12">
        <f t="shared" si="89"/>
        <v>1.4975662460354236E-16</v>
      </c>
      <c r="T807" s="12">
        <f t="shared" si="89"/>
        <v>1.0552259310414721E-4</v>
      </c>
      <c r="U807" s="12">
        <f t="shared" si="89"/>
        <v>3.7092592103124718E-2</v>
      </c>
      <c r="V807" s="12">
        <f t="shared" si="89"/>
        <v>4.3797292617431177E-2</v>
      </c>
      <c r="W807" s="12">
        <f t="shared" si="89"/>
        <v>0</v>
      </c>
      <c r="X807" s="20">
        <f t="shared" si="89"/>
        <v>0.46368006250103816</v>
      </c>
      <c r="Y807" s="20">
        <f t="shared" si="89"/>
        <v>0.14960629968250355</v>
      </c>
      <c r="Z807" s="20">
        <f t="shared" si="89"/>
        <v>0.48518947250775418</v>
      </c>
      <c r="AA807" s="12">
        <f t="shared" si="89"/>
        <v>0.10046779888491973</v>
      </c>
      <c r="AB807" s="12">
        <f t="shared" si="89"/>
        <v>0</v>
      </c>
      <c r="AC807" s="14">
        <f t="shared" si="88"/>
        <v>0</v>
      </c>
    </row>
    <row r="808" spans="1:29" x14ac:dyDescent="0.2">
      <c r="A808" s="25" t="s">
        <v>607</v>
      </c>
      <c r="B808" s="11" t="s">
        <v>212</v>
      </c>
      <c r="D808" s="12">
        <f t="shared" si="89"/>
        <v>0</v>
      </c>
      <c r="E808" s="12">
        <f t="shared" si="89"/>
        <v>2.1616519280246603E-16</v>
      </c>
      <c r="F808" s="12">
        <f t="shared" si="89"/>
        <v>1.4065839217054089E-16</v>
      </c>
      <c r="G808" s="12">
        <f t="shared" si="89"/>
        <v>1.4285617954820559E-16</v>
      </c>
      <c r="H808" s="12">
        <f t="shared" si="89"/>
        <v>2.9546822932752448E-4</v>
      </c>
      <c r="I808" s="12">
        <f t="shared" si="89"/>
        <v>0</v>
      </c>
      <c r="J808" s="12">
        <f t="shared" si="89"/>
        <v>0</v>
      </c>
      <c r="K808" s="12">
        <f t="shared" si="89"/>
        <v>2.9304769346385606E-4</v>
      </c>
      <c r="L808" s="12">
        <f t="shared" si="89"/>
        <v>0.10271718319533789</v>
      </c>
      <c r="M808" s="12">
        <f t="shared" si="89"/>
        <v>1.721548087380989</v>
      </c>
      <c r="N808" s="12">
        <f t="shared" si="89"/>
        <v>2.0090303681171935E-2</v>
      </c>
      <c r="O808" s="12">
        <f t="shared" si="89"/>
        <v>0.13518041660159097</v>
      </c>
      <c r="P808" s="12" t="e">
        <f t="shared" si="89"/>
        <v>#DIV/0!</v>
      </c>
      <c r="Q808" s="12">
        <f t="shared" si="89"/>
        <v>2.0137272042520485E-2</v>
      </c>
      <c r="R808" s="12">
        <f t="shared" si="89"/>
        <v>0.74632685153595424</v>
      </c>
      <c r="S808" s="12">
        <f t="shared" si="89"/>
        <v>1.4975662460354236E-16</v>
      </c>
      <c r="T808" s="12">
        <f t="shared" si="89"/>
        <v>1.0696668965637998E-4</v>
      </c>
      <c r="U808" s="12">
        <f t="shared" si="89"/>
        <v>3.2707748125967856E-2</v>
      </c>
      <c r="V808" s="12">
        <f t="shared" si="89"/>
        <v>4.1939493384997903E-2</v>
      </c>
      <c r="W808" s="12">
        <f t="shared" si="89"/>
        <v>0</v>
      </c>
      <c r="X808" s="20">
        <f t="shared" si="89"/>
        <v>0.46135370940537518</v>
      </c>
      <c r="Y808" s="20">
        <f t="shared" si="89"/>
        <v>0.16855030925673803</v>
      </c>
      <c r="Z808" s="20">
        <f t="shared" si="89"/>
        <v>1.682839937100209</v>
      </c>
      <c r="AA808" s="12">
        <f t="shared" si="89"/>
        <v>0.12919177853658417</v>
      </c>
      <c r="AB808" s="12">
        <f t="shared" si="89"/>
        <v>0</v>
      </c>
      <c r="AC808" s="14">
        <f t="shared" si="88"/>
        <v>1.4285617954820559E-16</v>
      </c>
    </row>
    <row r="809" spans="1:29" x14ac:dyDescent="0.2">
      <c r="A809" s="25" t="s">
        <v>607</v>
      </c>
      <c r="B809" s="11" t="s">
        <v>212</v>
      </c>
      <c r="D809" s="12">
        <f t="shared" si="89"/>
        <v>0</v>
      </c>
      <c r="E809" s="12">
        <f t="shared" si="89"/>
        <v>0</v>
      </c>
      <c r="F809" s="12">
        <f t="shared" si="89"/>
        <v>1.4065839217054089E-16</v>
      </c>
      <c r="G809" s="12">
        <f t="shared" si="89"/>
        <v>1.4285617954820559E-16</v>
      </c>
      <c r="H809" s="12">
        <f t="shared" si="89"/>
        <v>4.6052930502613857E-4</v>
      </c>
      <c r="I809" s="12">
        <f t="shared" ref="I809:AB809" si="90">IF(I758=0,0,ABS(I783/I758))</f>
        <v>0</v>
      </c>
      <c r="J809" s="12">
        <f t="shared" si="90"/>
        <v>0</v>
      </c>
      <c r="K809" s="12">
        <f t="shared" si="90"/>
        <v>3.5230366089220922E-4</v>
      </c>
      <c r="L809" s="12">
        <f t="shared" si="90"/>
        <v>9.9257688545943551E-2</v>
      </c>
      <c r="M809" s="12">
        <f t="shared" si="90"/>
        <v>0.43848013315883522</v>
      </c>
      <c r="N809" s="12">
        <f t="shared" si="90"/>
        <v>1.8681707717925152E-2</v>
      </c>
      <c r="O809" s="12">
        <f t="shared" si="90"/>
        <v>0.1404434723284968</v>
      </c>
      <c r="P809" s="12" t="e">
        <f t="shared" si="90"/>
        <v>#DIV/0!</v>
      </c>
      <c r="Q809" s="12">
        <f t="shared" si="90"/>
        <v>1.7290381012731285E-2</v>
      </c>
      <c r="R809" s="12">
        <f t="shared" si="90"/>
        <v>0.21420571966893912</v>
      </c>
      <c r="S809" s="12">
        <f t="shared" si="90"/>
        <v>1.4975662460354236E-16</v>
      </c>
      <c r="T809" s="12">
        <f t="shared" si="90"/>
        <v>1.0721511749896414E-4</v>
      </c>
      <c r="U809" s="12">
        <f t="shared" si="90"/>
        <v>2.8653346625732198E-2</v>
      </c>
      <c r="V809" s="12">
        <f t="shared" si="90"/>
        <v>4.0629224830175913E-2</v>
      </c>
      <c r="W809" s="12">
        <f t="shared" si="90"/>
        <v>0</v>
      </c>
      <c r="X809" s="20">
        <f t="shared" si="90"/>
        <v>0.48271795349563307</v>
      </c>
      <c r="Y809" s="20">
        <f t="shared" si="90"/>
        <v>0.20413946535210872</v>
      </c>
      <c r="Z809" s="20">
        <f t="shared" si="90"/>
        <v>0.19975258111111266</v>
      </c>
      <c r="AA809" s="12">
        <f t="shared" si="90"/>
        <v>0.15643502065309417</v>
      </c>
      <c r="AB809" s="12">
        <f t="shared" si="90"/>
        <v>0</v>
      </c>
      <c r="AC809" s="14">
        <f t="shared" si="88"/>
        <v>1.4285617954820559E-16</v>
      </c>
    </row>
    <row r="810" spans="1:29" x14ac:dyDescent="0.2">
      <c r="A810" s="25" t="s">
        <v>607</v>
      </c>
      <c r="B810" s="11" t="s">
        <v>212</v>
      </c>
      <c r="D810" s="12">
        <f t="shared" ref="D810:AB820" si="91">IF(D759=0,0,ABS(D784/D759))</f>
        <v>0</v>
      </c>
      <c r="E810" s="12">
        <f t="shared" si="91"/>
        <v>0</v>
      </c>
      <c r="F810" s="12">
        <f t="shared" si="91"/>
        <v>1.4065839217054089E-16</v>
      </c>
      <c r="G810" s="12">
        <f t="shared" si="91"/>
        <v>1.4285617954820559E-16</v>
      </c>
      <c r="H810" s="12">
        <f t="shared" si="91"/>
        <v>0.12506182836824101</v>
      </c>
      <c r="I810" s="12">
        <f t="shared" si="91"/>
        <v>0</v>
      </c>
      <c r="J810" s="12">
        <f t="shared" si="91"/>
        <v>0</v>
      </c>
      <c r="K810" s="12">
        <f t="shared" si="91"/>
        <v>3.4090962270035246E-4</v>
      </c>
      <c r="L810" s="12">
        <f t="shared" si="91"/>
        <v>9.7949298264734141E-2</v>
      </c>
      <c r="M810" s="12">
        <f t="shared" si="91"/>
        <v>0.19334247922673722</v>
      </c>
      <c r="N810" s="12">
        <f t="shared" si="91"/>
        <v>1.6809636265604742E-2</v>
      </c>
      <c r="O810" s="12">
        <f t="shared" si="91"/>
        <v>0.24233698633623824</v>
      </c>
      <c r="P810" s="12" t="e">
        <f t="shared" si="91"/>
        <v>#DIV/0!</v>
      </c>
      <c r="Q810" s="12">
        <f t="shared" si="91"/>
        <v>1.6835518510146554E-2</v>
      </c>
      <c r="R810" s="12">
        <f t="shared" si="91"/>
        <v>0.12220710760325047</v>
      </c>
      <c r="S810" s="12">
        <f t="shared" si="91"/>
        <v>1.4975662460354236E-16</v>
      </c>
      <c r="T810" s="12">
        <f t="shared" si="91"/>
        <v>1.0713355091685805E-4</v>
      </c>
      <c r="U810" s="12">
        <f t="shared" si="91"/>
        <v>2.7285014124867581E-2</v>
      </c>
      <c r="V810" s="12">
        <f t="shared" si="91"/>
        <v>4.0081459417963136E-2</v>
      </c>
      <c r="W810" s="12">
        <f t="shared" si="91"/>
        <v>0</v>
      </c>
      <c r="X810" s="20">
        <f t="shared" si="91"/>
        <v>0.50290317458657918</v>
      </c>
      <c r="Y810" s="20">
        <f t="shared" si="91"/>
        <v>0.20789480233368773</v>
      </c>
      <c r="Z810" s="20">
        <f t="shared" si="91"/>
        <v>0.14088626627518541</v>
      </c>
      <c r="AA810" s="12">
        <f t="shared" si="91"/>
        <v>0.18042050104852633</v>
      </c>
      <c r="AB810" s="12">
        <f t="shared" si="91"/>
        <v>0</v>
      </c>
      <c r="AC810" s="14">
        <f t="shared" si="88"/>
        <v>1.4285617954820559E-16</v>
      </c>
    </row>
    <row r="811" spans="1:29" x14ac:dyDescent="0.2">
      <c r="A811" s="25" t="s">
        <v>607</v>
      </c>
      <c r="B811" s="11" t="s">
        <v>212</v>
      </c>
      <c r="D811" s="12">
        <f t="shared" si="91"/>
        <v>0</v>
      </c>
      <c r="E811" s="12">
        <f t="shared" si="91"/>
        <v>0</v>
      </c>
      <c r="F811" s="12">
        <f t="shared" si="91"/>
        <v>1.4065839217054089E-16</v>
      </c>
      <c r="G811" s="12">
        <f t="shared" si="91"/>
        <v>1.4285617954820559E-16</v>
      </c>
      <c r="H811" s="12">
        <f t="shared" si="91"/>
        <v>2.5690776343878714E-4</v>
      </c>
      <c r="I811" s="12">
        <f t="shared" si="91"/>
        <v>0</v>
      </c>
      <c r="J811" s="12">
        <f t="shared" si="91"/>
        <v>0</v>
      </c>
      <c r="K811" s="12">
        <f t="shared" si="91"/>
        <v>3.5200953527783938E-4</v>
      </c>
      <c r="L811" s="12">
        <f t="shared" si="91"/>
        <v>0.10075102603930557</v>
      </c>
      <c r="M811" s="12">
        <f t="shared" si="91"/>
        <v>8.5015154191948827E-2</v>
      </c>
      <c r="N811" s="12">
        <f t="shared" si="91"/>
        <v>1.5084594299552766E-2</v>
      </c>
      <c r="O811" s="12">
        <f t="shared" si="91"/>
        <v>0.89323174040640574</v>
      </c>
      <c r="P811" s="12" t="e">
        <f t="shared" si="91"/>
        <v>#DIV/0!</v>
      </c>
      <c r="Q811" s="12">
        <f t="shared" si="91"/>
        <v>1.8190449870449824E-2</v>
      </c>
      <c r="R811" s="12">
        <f t="shared" si="91"/>
        <v>6.0586069842152292E-2</v>
      </c>
      <c r="S811" s="12">
        <f t="shared" si="91"/>
        <v>1.4975662460354236E-16</v>
      </c>
      <c r="T811" s="12">
        <f t="shared" si="91"/>
        <v>1.0782780713853157E-4</v>
      </c>
      <c r="U811" s="12">
        <f t="shared" si="91"/>
        <v>2.8639829433410043E-2</v>
      </c>
      <c r="V811" s="12">
        <f t="shared" si="91"/>
        <v>3.9962513814977126E-2</v>
      </c>
      <c r="W811" s="12">
        <f t="shared" si="91"/>
        <v>0</v>
      </c>
      <c r="X811" s="20">
        <f t="shared" si="91"/>
        <v>0.50355921061074871</v>
      </c>
      <c r="Y811" s="20">
        <f t="shared" si="91"/>
        <v>0.17042282051891999</v>
      </c>
      <c r="Z811" s="20">
        <f t="shared" si="91"/>
        <v>0.11543531371242341</v>
      </c>
      <c r="AA811" s="12">
        <f t="shared" si="91"/>
        <v>0.22619128951063638</v>
      </c>
      <c r="AB811" s="12">
        <f t="shared" si="91"/>
        <v>0</v>
      </c>
      <c r="AC811" s="14">
        <f t="shared" si="88"/>
        <v>1.4285617954820559E-16</v>
      </c>
    </row>
    <row r="812" spans="1:29" x14ac:dyDescent="0.2">
      <c r="A812" s="25" t="s">
        <v>607</v>
      </c>
      <c r="B812" s="11" t="s">
        <v>212</v>
      </c>
      <c r="D812" s="12">
        <f t="shared" si="91"/>
        <v>1.8121366101872099E-16</v>
      </c>
      <c r="E812" s="12">
        <f t="shared" si="91"/>
        <v>2.1616519280246603E-16</v>
      </c>
      <c r="F812" s="12">
        <f t="shared" si="91"/>
        <v>1.4065839217054089E-16</v>
      </c>
      <c r="G812" s="12">
        <f t="shared" si="91"/>
        <v>0</v>
      </c>
      <c r="H812" s="12">
        <f t="shared" si="91"/>
        <v>2.212991636612629E-4</v>
      </c>
      <c r="I812" s="12">
        <f t="shared" si="91"/>
        <v>0</v>
      </c>
      <c r="J812" s="12">
        <f t="shared" si="91"/>
        <v>1.4285617954820559E-16</v>
      </c>
      <c r="K812" s="12">
        <f t="shared" si="91"/>
        <v>4.7788060290055242E-4</v>
      </c>
      <c r="L812" s="12">
        <f t="shared" si="91"/>
        <v>0.10775762169682455</v>
      </c>
      <c r="M812" s="12">
        <f t="shared" si="91"/>
        <v>9.1850222979023441E-2</v>
      </c>
      <c r="N812" s="12">
        <f t="shared" si="91"/>
        <v>1.3574988441130663E-2</v>
      </c>
      <c r="O812" s="12">
        <f t="shared" si="91"/>
        <v>0.15459349032987757</v>
      </c>
      <c r="P812" s="12" t="e">
        <f t="shared" si="91"/>
        <v>#DIV/0!</v>
      </c>
      <c r="Q812" s="12">
        <f t="shared" si="91"/>
        <v>1.9872449363964782E-2</v>
      </c>
      <c r="R812" s="12">
        <f t="shared" si="91"/>
        <v>3.1550789134522521E-2</v>
      </c>
      <c r="S812" s="12">
        <f t="shared" si="91"/>
        <v>1.4975662460354236E-16</v>
      </c>
      <c r="T812" s="12">
        <f t="shared" si="91"/>
        <v>1.1052108552610677E-4</v>
      </c>
      <c r="U812" s="12">
        <f t="shared" si="91"/>
        <v>3.0927269365259261E-2</v>
      </c>
      <c r="V812" s="12">
        <f t="shared" si="91"/>
        <v>4.0050705614108173E-2</v>
      </c>
      <c r="W812" s="12">
        <f t="shared" si="91"/>
        <v>0</v>
      </c>
      <c r="X812" s="20">
        <f t="shared" si="91"/>
        <v>0.48244182151743353</v>
      </c>
      <c r="Y812" s="20">
        <f t="shared" si="91"/>
        <v>0.12197497397137802</v>
      </c>
      <c r="Z812" s="20">
        <f t="shared" si="91"/>
        <v>8.936087664808566E-2</v>
      </c>
      <c r="AA812" s="12">
        <f t="shared" si="91"/>
        <v>0.43517177997314771</v>
      </c>
      <c r="AB812" s="12">
        <f t="shared" si="91"/>
        <v>0</v>
      </c>
      <c r="AC812" s="14">
        <f t="shared" si="88"/>
        <v>0</v>
      </c>
    </row>
    <row r="813" spans="1:29" x14ac:dyDescent="0.2">
      <c r="A813" s="25" t="s">
        <v>607</v>
      </c>
      <c r="B813" s="11" t="s">
        <v>212</v>
      </c>
      <c r="D813" s="12">
        <f t="shared" si="91"/>
        <v>0</v>
      </c>
      <c r="E813" s="12">
        <f t="shared" si="91"/>
        <v>1.3232823438687211E-16</v>
      </c>
      <c r="F813" s="12">
        <f t="shared" si="91"/>
        <v>1.4065839217054089E-16</v>
      </c>
      <c r="G813" s="12">
        <f t="shared" si="91"/>
        <v>1.4285617954820559E-16</v>
      </c>
      <c r="H813" s="12">
        <f t="shared" si="91"/>
        <v>1.5894771318709724E-4</v>
      </c>
      <c r="I813" s="12">
        <f t="shared" si="91"/>
        <v>0</v>
      </c>
      <c r="J813" s="12">
        <f t="shared" si="91"/>
        <v>0</v>
      </c>
      <c r="K813" s="12">
        <f t="shared" si="91"/>
        <v>1.6454975012076778E-16</v>
      </c>
      <c r="L813" s="12">
        <f t="shared" si="91"/>
        <v>0.11724538421287169</v>
      </c>
      <c r="M813" s="12">
        <f t="shared" si="91"/>
        <v>0.11547546373363191</v>
      </c>
      <c r="N813" s="12">
        <f t="shared" si="91"/>
        <v>1.2183660472784224E-2</v>
      </c>
      <c r="O813" s="12">
        <f t="shared" si="91"/>
        <v>8.2956641380129106E-2</v>
      </c>
      <c r="P813" s="12" t="e">
        <f t="shared" si="91"/>
        <v>#DIV/0!</v>
      </c>
      <c r="Q813" s="12">
        <f t="shared" si="91"/>
        <v>2.2468217520862564E-2</v>
      </c>
      <c r="R813" s="12">
        <f t="shared" si="91"/>
        <v>5.0221152256505891E-2</v>
      </c>
      <c r="S813" s="12">
        <f t="shared" si="91"/>
        <v>1.4975662460354236E-16</v>
      </c>
      <c r="T813" s="12">
        <f t="shared" si="91"/>
        <v>1.1416948733323225E-4</v>
      </c>
      <c r="U813" s="12">
        <f t="shared" si="91"/>
        <v>3.2293301575346149E-2</v>
      </c>
      <c r="V813" s="12">
        <f t="shared" si="91"/>
        <v>4.0281966757938201E-2</v>
      </c>
      <c r="W813" s="12">
        <f t="shared" si="91"/>
        <v>0</v>
      </c>
      <c r="X813" s="20">
        <f t="shared" si="91"/>
        <v>0.46291288373159512</v>
      </c>
      <c r="Y813" s="20">
        <f t="shared" si="91"/>
        <v>0.10140335146249757</v>
      </c>
      <c r="Z813" s="20">
        <f t="shared" si="91"/>
        <v>6.8392501523703256E-2</v>
      </c>
      <c r="AA813" s="12">
        <f t="shared" si="91"/>
        <v>42.725372152754559</v>
      </c>
      <c r="AB813" s="12">
        <f t="shared" si="91"/>
        <v>0</v>
      </c>
      <c r="AC813" s="14">
        <f t="shared" si="88"/>
        <v>1.4285617954820559E-16</v>
      </c>
    </row>
    <row r="814" spans="1:29" x14ac:dyDescent="0.2">
      <c r="A814" s="25" t="s">
        <v>607</v>
      </c>
      <c r="B814" s="11" t="s">
        <v>212</v>
      </c>
      <c r="D814" s="12">
        <f t="shared" si="91"/>
        <v>0</v>
      </c>
      <c r="E814" s="12">
        <f t="shared" si="91"/>
        <v>0</v>
      </c>
      <c r="F814" s="12">
        <f t="shared" si="91"/>
        <v>1.4065839217054089E-16</v>
      </c>
      <c r="G814" s="12">
        <f t="shared" si="91"/>
        <v>1.4285617954820559E-16</v>
      </c>
      <c r="H814" s="12">
        <f t="shared" si="91"/>
        <v>9.505126124584498E-5</v>
      </c>
      <c r="I814" s="12">
        <f t="shared" si="91"/>
        <v>0</v>
      </c>
      <c r="J814" s="12">
        <f t="shared" si="91"/>
        <v>0</v>
      </c>
      <c r="K814" s="12">
        <f t="shared" si="91"/>
        <v>4.9964886398610054E-4</v>
      </c>
      <c r="L814" s="12">
        <f t="shared" si="91"/>
        <v>0.12827906660678851</v>
      </c>
      <c r="M814" s="12">
        <f t="shared" si="91"/>
        <v>0.1094566853309669</v>
      </c>
      <c r="N814" s="12">
        <f t="shared" si="91"/>
        <v>1.0895967715225436E-2</v>
      </c>
      <c r="O814" s="12">
        <f t="shared" si="91"/>
        <v>7.5244846698144657E-2</v>
      </c>
      <c r="P814" s="12" t="e">
        <f t="shared" si="91"/>
        <v>#DIV/0!</v>
      </c>
      <c r="Q814" s="12">
        <f t="shared" si="91"/>
        <v>2.5811168869177371E-2</v>
      </c>
      <c r="R814" s="12">
        <f t="shared" si="91"/>
        <v>6.6942190347336117E-2</v>
      </c>
      <c r="S814" s="12">
        <f t="shared" si="91"/>
        <v>1.4975662460354236E-16</v>
      </c>
      <c r="T814" s="12">
        <f t="shared" si="91"/>
        <v>1.158907608276158E-4</v>
      </c>
      <c r="U814" s="12">
        <f t="shared" si="91"/>
        <v>3.1684773708148428E-2</v>
      </c>
      <c r="V814" s="12">
        <f t="shared" si="91"/>
        <v>4.0580229994853764E-2</v>
      </c>
      <c r="W814" s="12">
        <f t="shared" si="91"/>
        <v>0</v>
      </c>
      <c r="X814" s="20">
        <f t="shared" si="91"/>
        <v>0.44320584536621943</v>
      </c>
      <c r="Y814" s="20">
        <f t="shared" si="91"/>
        <v>9.9824527208550617E-2</v>
      </c>
      <c r="Z814" s="20">
        <f t="shared" si="91"/>
        <v>5.6768650240330371E-2</v>
      </c>
      <c r="AA814" s="12">
        <f t="shared" si="91"/>
        <v>0.62279510079991462</v>
      </c>
      <c r="AB814" s="12">
        <f t="shared" si="91"/>
        <v>0</v>
      </c>
      <c r="AC814" s="14">
        <f t="shared" si="88"/>
        <v>1.4285617954820559E-16</v>
      </c>
    </row>
    <row r="815" spans="1:29" x14ac:dyDescent="0.2">
      <c r="A815" s="25" t="s">
        <v>607</v>
      </c>
      <c r="B815" s="11" t="s">
        <v>212</v>
      </c>
      <c r="D815" s="12">
        <f t="shared" si="91"/>
        <v>1.8727441556391426E-16</v>
      </c>
      <c r="E815" s="12">
        <f t="shared" si="91"/>
        <v>1.809894560561244E-16</v>
      </c>
      <c r="F815" s="12">
        <f t="shared" si="91"/>
        <v>1.4065839217054089E-16</v>
      </c>
      <c r="G815" s="12">
        <f t="shared" si="91"/>
        <v>1.4285617954820559E-16</v>
      </c>
      <c r="H815" s="12">
        <f t="shared" si="91"/>
        <v>4.7812838366566554E-5</v>
      </c>
      <c r="I815" s="12">
        <f t="shared" si="91"/>
        <v>0</v>
      </c>
      <c r="J815" s="12">
        <f t="shared" si="91"/>
        <v>0</v>
      </c>
      <c r="K815" s="12">
        <f t="shared" si="91"/>
        <v>1.2846953728085518E-3</v>
      </c>
      <c r="L815" s="12">
        <f t="shared" si="91"/>
        <v>0.13982902573668166</v>
      </c>
      <c r="M815" s="12">
        <f t="shared" si="91"/>
        <v>7.8977020840849746E-2</v>
      </c>
      <c r="N815" s="12">
        <f t="shared" si="91"/>
        <v>9.6791992852326009E-3</v>
      </c>
      <c r="O815" s="12">
        <f t="shared" si="91"/>
        <v>8.9126087676650451E-2</v>
      </c>
      <c r="P815" s="12" t="e">
        <f t="shared" si="91"/>
        <v>#DIV/0!</v>
      </c>
      <c r="Q815" s="12">
        <f t="shared" si="91"/>
        <v>2.8140707575910067E-2</v>
      </c>
      <c r="R815" s="12">
        <f t="shared" si="91"/>
        <v>7.1349993709868303E-2</v>
      </c>
      <c r="S815" s="12">
        <f t="shared" si="91"/>
        <v>1.4975662460354236E-16</v>
      </c>
      <c r="T815" s="12">
        <f t="shared" si="91"/>
        <v>1.1381262964908824E-4</v>
      </c>
      <c r="U815" s="12">
        <f t="shared" si="91"/>
        <v>2.9160859235715597E-2</v>
      </c>
      <c r="V815" s="12">
        <f t="shared" si="91"/>
        <v>4.1016269417208068E-2</v>
      </c>
      <c r="W815" s="12">
        <f t="shared" si="91"/>
        <v>0</v>
      </c>
      <c r="X815" s="20">
        <f t="shared" si="91"/>
        <v>0.43314580648437823</v>
      </c>
      <c r="Y815" s="20">
        <f t="shared" si="91"/>
        <v>9.2079843342884146E-2</v>
      </c>
      <c r="Z815" s="20">
        <f t="shared" si="91"/>
        <v>5.1537876296680683E-2</v>
      </c>
      <c r="AA815" s="12">
        <f t="shared" si="91"/>
        <v>0.4028098825884931</v>
      </c>
      <c r="AB815" s="12">
        <f t="shared" si="91"/>
        <v>0</v>
      </c>
      <c r="AC815" s="14">
        <f t="shared" si="88"/>
        <v>1.4285617954820559E-16</v>
      </c>
    </row>
    <row r="816" spans="1:29" x14ac:dyDescent="0.2">
      <c r="A816" s="25" t="s">
        <v>607</v>
      </c>
      <c r="B816" s="11" t="s">
        <v>212</v>
      </c>
      <c r="D816" s="12">
        <f t="shared" si="91"/>
        <v>1.8090552216090588E-16</v>
      </c>
      <c r="E816" s="12">
        <f t="shared" si="91"/>
        <v>0</v>
      </c>
      <c r="F816" s="12">
        <f t="shared" si="91"/>
        <v>1.4065839217054089E-16</v>
      </c>
      <c r="G816" s="12">
        <f t="shared" si="91"/>
        <v>1.4285617954820559E-16</v>
      </c>
      <c r="H816" s="12">
        <f t="shared" si="91"/>
        <v>8.2159411296811751E-5</v>
      </c>
      <c r="I816" s="12">
        <f t="shared" si="91"/>
        <v>0</v>
      </c>
      <c r="J816" s="12">
        <f t="shared" si="91"/>
        <v>0</v>
      </c>
      <c r="K816" s="12">
        <f t="shared" si="91"/>
        <v>1.4285617954820559E-16</v>
      </c>
      <c r="L816" s="12">
        <f t="shared" si="91"/>
        <v>0.14912490658534094</v>
      </c>
      <c r="M816" s="12">
        <f t="shared" si="91"/>
        <v>5.8416636292813504E-2</v>
      </c>
      <c r="N816" s="12">
        <f t="shared" si="91"/>
        <v>8.3748133420130516E-3</v>
      </c>
      <c r="O816" s="12">
        <f t="shared" si="91"/>
        <v>0.10441276248747486</v>
      </c>
      <c r="P816" s="12" t="e">
        <f t="shared" si="91"/>
        <v>#DIV/0!</v>
      </c>
      <c r="Q816" s="12">
        <f t="shared" si="91"/>
        <v>2.7719195143401914E-2</v>
      </c>
      <c r="R816" s="12">
        <f t="shared" si="91"/>
        <v>7.1598732695045936E-2</v>
      </c>
      <c r="S816" s="12">
        <f t="shared" si="91"/>
        <v>1.4975662460354236E-16</v>
      </c>
      <c r="T816" s="12">
        <f t="shared" si="91"/>
        <v>1.088917280256888E-4</v>
      </c>
      <c r="U816" s="12">
        <f t="shared" si="91"/>
        <v>2.5942484030270364E-2</v>
      </c>
      <c r="V816" s="12">
        <f t="shared" si="91"/>
        <v>4.1763755406832179E-2</v>
      </c>
      <c r="W816" s="12">
        <f t="shared" si="91"/>
        <v>0</v>
      </c>
      <c r="X816" s="20">
        <f t="shared" si="91"/>
        <v>0.42844859027468341</v>
      </c>
      <c r="Y816" s="20">
        <f t="shared" si="91"/>
        <v>9.0339640388081885E-2</v>
      </c>
      <c r="Z816" s="20">
        <f t="shared" si="91"/>
        <v>4.7436962277074307E-2</v>
      </c>
      <c r="AA816" s="12">
        <f t="shared" si="91"/>
        <v>0.3192578826780208</v>
      </c>
      <c r="AB816" s="12">
        <f t="shared" si="91"/>
        <v>0</v>
      </c>
      <c r="AC816" s="14">
        <f t="shared" si="88"/>
        <v>1.4285617954820559E-16</v>
      </c>
    </row>
    <row r="817" spans="1:29" x14ac:dyDescent="0.2">
      <c r="A817" s="25" t="s">
        <v>607</v>
      </c>
      <c r="B817" s="11" t="s">
        <v>212</v>
      </c>
      <c r="D817" s="12">
        <f t="shared" si="91"/>
        <v>1.8733437215605899E-16</v>
      </c>
      <c r="E817" s="12">
        <f t="shared" si="91"/>
        <v>1.809894560561244E-16</v>
      </c>
      <c r="F817" s="12">
        <f t="shared" si="91"/>
        <v>1.4065839217054089E-16</v>
      </c>
      <c r="G817" s="12">
        <f t="shared" si="91"/>
        <v>1.4285617954820559E-16</v>
      </c>
      <c r="H817" s="12">
        <f t="shared" si="91"/>
        <v>9.8172491633653365E-5</v>
      </c>
      <c r="I817" s="12">
        <f t="shared" si="91"/>
        <v>0</v>
      </c>
      <c r="J817" s="12">
        <f t="shared" si="91"/>
        <v>0</v>
      </c>
      <c r="K817" s="12">
        <f t="shared" si="91"/>
        <v>0</v>
      </c>
      <c r="L817" s="12">
        <f t="shared" si="91"/>
        <v>0.15303116330376568</v>
      </c>
      <c r="M817" s="12">
        <f t="shared" si="91"/>
        <v>8.8805342608244867E-2</v>
      </c>
      <c r="N817" s="12">
        <f t="shared" si="91"/>
        <v>7.068649495237697E-3</v>
      </c>
      <c r="O817" s="12">
        <f t="shared" si="91"/>
        <v>0.11422089550403312</v>
      </c>
      <c r="P817" s="12" t="e">
        <f t="shared" si="91"/>
        <v>#DIV/0!</v>
      </c>
      <c r="Q817" s="12">
        <f t="shared" si="91"/>
        <v>2.4063694188030869E-2</v>
      </c>
      <c r="R817" s="12">
        <f t="shared" si="91"/>
        <v>8.1768552232791128E-2</v>
      </c>
      <c r="S817" s="12">
        <f t="shared" si="91"/>
        <v>1.4975662460354236E-16</v>
      </c>
      <c r="T817" s="12">
        <f t="shared" si="91"/>
        <v>1.029383501476673E-4</v>
      </c>
      <c r="U817" s="12">
        <f t="shared" si="91"/>
        <v>2.3469439610030146E-2</v>
      </c>
      <c r="V817" s="12">
        <f t="shared" si="91"/>
        <v>4.259863070914955E-2</v>
      </c>
      <c r="W817" s="12">
        <f t="shared" si="91"/>
        <v>0</v>
      </c>
      <c r="X817" s="20">
        <f t="shared" si="91"/>
        <v>0.43788827654970935</v>
      </c>
      <c r="Y817" s="20">
        <f t="shared" si="91"/>
        <v>0.11217830514867219</v>
      </c>
      <c r="Z817" s="20">
        <f t="shared" si="91"/>
        <v>4.1839808617265599E-2</v>
      </c>
      <c r="AA817" s="12">
        <f t="shared" si="91"/>
        <v>0.23570519164955289</v>
      </c>
      <c r="AB817" s="12">
        <f t="shared" si="91"/>
        <v>0</v>
      </c>
      <c r="AC817" s="14">
        <f t="shared" si="88"/>
        <v>1.4285617954820559E-16</v>
      </c>
    </row>
    <row r="818" spans="1:29" x14ac:dyDescent="0.2">
      <c r="A818" s="25" t="s">
        <v>607</v>
      </c>
      <c r="B818" s="11" t="s">
        <v>212</v>
      </c>
      <c r="D818" s="12">
        <f t="shared" si="91"/>
        <v>0</v>
      </c>
      <c r="E818" s="12">
        <f t="shared" si="91"/>
        <v>0</v>
      </c>
      <c r="F818" s="12">
        <f t="shared" si="91"/>
        <v>1.4065839217054089E-16</v>
      </c>
      <c r="G818" s="12">
        <f t="shared" si="91"/>
        <v>1.4285617954820559E-16</v>
      </c>
      <c r="H818" s="12">
        <f t="shared" si="91"/>
        <v>1.0976240563152922E-4</v>
      </c>
      <c r="I818" s="12">
        <f t="shared" si="91"/>
        <v>0</v>
      </c>
      <c r="J818" s="12">
        <f t="shared" si="91"/>
        <v>0</v>
      </c>
      <c r="K818" s="12">
        <f t="shared" si="91"/>
        <v>0</v>
      </c>
      <c r="L818" s="12">
        <f t="shared" si="91"/>
        <v>0.15108970646993336</v>
      </c>
      <c r="M818" s="12">
        <f t="shared" si="91"/>
        <v>0.13150967493902513</v>
      </c>
      <c r="N818" s="12">
        <f t="shared" si="91"/>
        <v>6.3449646282696679E-3</v>
      </c>
      <c r="O818" s="12">
        <f t="shared" si="91"/>
        <v>0.11587183732919908</v>
      </c>
      <c r="P818" s="12" t="e">
        <f t="shared" si="91"/>
        <v>#DIV/0!</v>
      </c>
      <c r="Q818" s="12">
        <f t="shared" si="91"/>
        <v>1.8047757299891116E-2</v>
      </c>
      <c r="R818" s="12">
        <f t="shared" si="91"/>
        <v>0.10539238339356517</v>
      </c>
      <c r="S818" s="12">
        <f t="shared" si="91"/>
        <v>1.4975662460354236E-16</v>
      </c>
      <c r="T818" s="12">
        <f t="shared" si="91"/>
        <v>9.7855009511339501E-5</v>
      </c>
      <c r="U818" s="12">
        <f t="shared" si="91"/>
        <v>2.2342025741703929E-2</v>
      </c>
      <c r="V818" s="12">
        <f t="shared" si="91"/>
        <v>4.2942535531942883E-2</v>
      </c>
      <c r="W818" s="12">
        <f t="shared" si="91"/>
        <v>0</v>
      </c>
      <c r="X818" s="20">
        <f t="shared" si="91"/>
        <v>0.45108436657016626</v>
      </c>
      <c r="Y818" s="20">
        <f t="shared" si="91"/>
        <v>0.14550215490996193</v>
      </c>
      <c r="Z818" s="20">
        <f t="shared" si="91"/>
        <v>3.7209674107835711E-2</v>
      </c>
      <c r="AA818" s="12">
        <f t="shared" si="91"/>
        <v>0.16964111769947363</v>
      </c>
      <c r="AB818" s="12">
        <f t="shared" si="91"/>
        <v>0</v>
      </c>
      <c r="AC818" s="14">
        <f t="shared" si="88"/>
        <v>1.4285617954820559E-16</v>
      </c>
    </row>
    <row r="819" spans="1:29" x14ac:dyDescent="0.2">
      <c r="A819" s="25" t="s">
        <v>607</v>
      </c>
      <c r="B819" s="11" t="s">
        <v>212</v>
      </c>
      <c r="D819" s="12">
        <f t="shared" si="91"/>
        <v>0</v>
      </c>
      <c r="E819" s="12">
        <f t="shared" si="91"/>
        <v>2.6495231659014886E-16</v>
      </c>
      <c r="F819" s="12">
        <f t="shared" si="91"/>
        <v>1.4065839217054089E-16</v>
      </c>
      <c r="G819" s="12">
        <f t="shared" si="91"/>
        <v>1.4285617954820559E-16</v>
      </c>
      <c r="H819" s="12">
        <f t="shared" si="91"/>
        <v>1.4942431840226318E-4</v>
      </c>
      <c r="I819" s="12">
        <f t="shared" si="91"/>
        <v>0</v>
      </c>
      <c r="J819" s="12">
        <f t="shared" si="91"/>
        <v>0</v>
      </c>
      <c r="K819" s="12">
        <f t="shared" si="91"/>
        <v>5.4317540935521738E-4</v>
      </c>
      <c r="L819" s="12">
        <f t="shared" si="91"/>
        <v>0.14455987026732581</v>
      </c>
      <c r="M819" s="12">
        <f t="shared" si="91"/>
        <v>0.18868712621044975</v>
      </c>
      <c r="N819" s="12">
        <f t="shared" si="91"/>
        <v>6.6747928582180788E-3</v>
      </c>
      <c r="O819" s="12">
        <f t="shared" si="91"/>
        <v>0.11036748082289664</v>
      </c>
      <c r="P819" s="12" t="e">
        <f t="shared" si="91"/>
        <v>#DIV/0!</v>
      </c>
      <c r="Q819" s="12">
        <f t="shared" si="91"/>
        <v>1.1694603487916989E-2</v>
      </c>
      <c r="R819" s="12">
        <f t="shared" si="91"/>
        <v>0.15669060460050593</v>
      </c>
      <c r="S819" s="12">
        <f t="shared" si="91"/>
        <v>1.4975662460354236E-16</v>
      </c>
      <c r="T819" s="12">
        <f t="shared" si="91"/>
        <v>9.5463544833727102E-5</v>
      </c>
      <c r="U819" s="12">
        <f t="shared" si="91"/>
        <v>2.2534431613823572E-2</v>
      </c>
      <c r="V819" s="12">
        <f t="shared" si="91"/>
        <v>4.2648587023263705E-2</v>
      </c>
      <c r="W819" s="12">
        <f t="shared" si="91"/>
        <v>0</v>
      </c>
      <c r="X819" s="20">
        <f t="shared" si="91"/>
        <v>0.48626493905806317</v>
      </c>
      <c r="Y819" s="20">
        <f t="shared" si="91"/>
        <v>0.17773827688093707</v>
      </c>
      <c r="Z819" s="20">
        <f t="shared" si="91"/>
        <v>4.4925638543548689E-2</v>
      </c>
      <c r="AA819" s="12">
        <f t="shared" si="91"/>
        <v>0.23677654779583351</v>
      </c>
      <c r="AB819" s="12">
        <f t="shared" si="91"/>
        <v>0</v>
      </c>
      <c r="AC819" s="14">
        <f t="shared" si="88"/>
        <v>1.4285617954820559E-16</v>
      </c>
    </row>
    <row r="820" spans="1:29" x14ac:dyDescent="0.2">
      <c r="A820" s="25" t="s">
        <v>607</v>
      </c>
      <c r="B820" s="11" t="s">
        <v>212</v>
      </c>
      <c r="D820" s="12">
        <f t="shared" si="91"/>
        <v>1.8155101192350307E-16</v>
      </c>
      <c r="E820" s="12">
        <f t="shared" si="91"/>
        <v>2.1616519280246603E-16</v>
      </c>
      <c r="F820" s="12">
        <f t="shared" si="91"/>
        <v>1.4065839217054089E-16</v>
      </c>
      <c r="G820" s="12">
        <f t="shared" si="91"/>
        <v>0</v>
      </c>
      <c r="H820" s="12">
        <f t="shared" si="91"/>
        <v>2.4752448825096136E-4</v>
      </c>
      <c r="I820" s="12">
        <f t="shared" ref="I820:AB820" si="92">IF(I769=0,0,ABS(I794/I769))</f>
        <v>0</v>
      </c>
      <c r="J820" s="12">
        <f t="shared" si="92"/>
        <v>0</v>
      </c>
      <c r="K820" s="12">
        <f t="shared" si="92"/>
        <v>1.354488220901505E-16</v>
      </c>
      <c r="L820" s="12">
        <f t="shared" si="92"/>
        <v>0.13253522512459653</v>
      </c>
      <c r="M820" s="12">
        <f t="shared" si="92"/>
        <v>0.44700727110693778</v>
      </c>
      <c r="N820" s="12">
        <f t="shared" si="92"/>
        <v>7.3010977560079883E-3</v>
      </c>
      <c r="O820" s="12">
        <f t="shared" si="92"/>
        <v>0.1074404064214788</v>
      </c>
      <c r="P820" s="12" t="e">
        <f t="shared" si="92"/>
        <v>#DIV/0!</v>
      </c>
      <c r="Q820" s="12">
        <f t="shared" si="92"/>
        <v>9.1233948480935294E-3</v>
      </c>
      <c r="R820" s="12">
        <f t="shared" si="92"/>
        <v>0.65280705297145436</v>
      </c>
      <c r="S820" s="12">
        <f t="shared" si="92"/>
        <v>1.4975662460354236E-16</v>
      </c>
      <c r="T820" s="12">
        <f t="shared" si="92"/>
        <v>9.6381631815292384E-5</v>
      </c>
      <c r="U820" s="12">
        <f t="shared" si="92"/>
        <v>2.3917500321938415E-2</v>
      </c>
      <c r="V820" s="12">
        <f t="shared" si="92"/>
        <v>4.2307189785386917E-2</v>
      </c>
      <c r="W820" s="12">
        <f t="shared" si="92"/>
        <v>0</v>
      </c>
      <c r="X820" s="20">
        <f t="shared" si="92"/>
        <v>0.50245913431942657</v>
      </c>
      <c r="Y820" s="20">
        <f t="shared" si="92"/>
        <v>0.21639520919421038</v>
      </c>
      <c r="Z820" s="20">
        <f t="shared" si="92"/>
        <v>7.47194300767937E-2</v>
      </c>
      <c r="AA820" s="12">
        <f t="shared" si="92"/>
        <v>0.38416629792500051</v>
      </c>
      <c r="AB820" s="12">
        <f t="shared" si="92"/>
        <v>0</v>
      </c>
      <c r="AC820" s="14">
        <f t="shared" si="88"/>
        <v>0</v>
      </c>
    </row>
    <row r="821" spans="1:29" x14ac:dyDescent="0.2">
      <c r="A821" s="25" t="s">
        <v>607</v>
      </c>
      <c r="B821" s="11" t="s">
        <v>212</v>
      </c>
      <c r="D821" s="12">
        <f t="shared" ref="D821:AB821" si="93">IF(D770=0,0,ABS(D795/D770))</f>
        <v>1.7582299021317617E-16</v>
      </c>
      <c r="E821" s="12">
        <f t="shared" si="93"/>
        <v>0</v>
      </c>
      <c r="F821" s="12">
        <f t="shared" si="93"/>
        <v>1.4065839217054089E-16</v>
      </c>
      <c r="G821" s="12">
        <f t="shared" si="93"/>
        <v>1.4285617954820559E-16</v>
      </c>
      <c r="H821" s="12">
        <f t="shared" si="93"/>
        <v>4.1271626754602866E-4</v>
      </c>
      <c r="I821" s="12">
        <f t="shared" si="93"/>
        <v>0</v>
      </c>
      <c r="J821" s="12">
        <f t="shared" si="93"/>
        <v>0</v>
      </c>
      <c r="K821" s="12">
        <f t="shared" si="93"/>
        <v>0</v>
      </c>
      <c r="L821" s="12">
        <f t="shared" si="93"/>
        <v>0.1143106889095626</v>
      </c>
      <c r="M821" s="12">
        <f t="shared" si="93"/>
        <v>3.824646721449962</v>
      </c>
      <c r="N821" s="12">
        <f t="shared" si="93"/>
        <v>7.1119857291746793E-3</v>
      </c>
      <c r="O821" s="12">
        <f t="shared" si="93"/>
        <v>0.13096100884070511</v>
      </c>
      <c r="P821" s="12" t="e">
        <f t="shared" si="93"/>
        <v>#DIV/0!</v>
      </c>
      <c r="Q821" s="12">
        <f t="shared" si="93"/>
        <v>1.2217905171473418E-2</v>
      </c>
      <c r="R821" s="12">
        <f t="shared" si="93"/>
        <v>0.47896059712201361</v>
      </c>
      <c r="S821" s="12">
        <f t="shared" si="93"/>
        <v>1.4975662460354236E-16</v>
      </c>
      <c r="T821" s="12">
        <f t="shared" si="93"/>
        <v>9.8787374652533973E-5</v>
      </c>
      <c r="U821" s="12">
        <f t="shared" si="93"/>
        <v>2.5591283415016503E-2</v>
      </c>
      <c r="V821" s="12">
        <f t="shared" si="93"/>
        <v>4.2513089945997062E-2</v>
      </c>
      <c r="W821" s="12">
        <f t="shared" si="93"/>
        <v>0</v>
      </c>
      <c r="X821" s="20">
        <f t="shared" si="93"/>
        <v>0.50826247783720391</v>
      </c>
      <c r="Y821" s="20">
        <f t="shared" si="93"/>
        <v>0.29409531218434531</v>
      </c>
      <c r="Z821" s="20">
        <f t="shared" si="93"/>
        <v>0.13487224380025656</v>
      </c>
      <c r="AA821" s="12">
        <f t="shared" si="93"/>
        <v>0.63980736503004187</v>
      </c>
      <c r="AB821" s="12">
        <f t="shared" si="93"/>
        <v>1.3276384853358963E-16</v>
      </c>
      <c r="AC821" s="14">
        <f t="shared" si="88"/>
        <v>1.4285617954820559E-16</v>
      </c>
    </row>
    <row r="822" spans="1:29" x14ac:dyDescent="0.2">
      <c r="A822" s="11"/>
      <c r="D822" s="11"/>
      <c r="X822" s="19"/>
      <c r="Y822" s="19"/>
      <c r="Z822" s="19"/>
    </row>
    <row r="823" spans="1:29" x14ac:dyDescent="0.2">
      <c r="A823" s="25" t="s">
        <v>607</v>
      </c>
      <c r="B823" s="11" t="s">
        <v>213</v>
      </c>
      <c r="D823" s="11">
        <f t="shared" ref="D823:D846" si="94">ABS(MAX(D506,D530,D554,D578,D602,D626,D650,D674,D698,D722)-MIN(D506,D530,D554,D578,D602,D626,D650,D674,D698,D722))</f>
        <v>0</v>
      </c>
      <c r="E823" s="11">
        <f t="shared" ref="E823:AC833" si="95">ABS(MAX(E506,E530,E554,E578,E602,E626,E650,E674,E698,E722)-MIN(E506,E530,E554,E578,E602,E626,E650,E674,E698,E722))</f>
        <v>0</v>
      </c>
      <c r="F823" s="11">
        <f t="shared" si="95"/>
        <v>0</v>
      </c>
      <c r="G823" s="11">
        <f t="shared" si="95"/>
        <v>0</v>
      </c>
      <c r="H823" s="11">
        <f t="shared" si="95"/>
        <v>3.0000000000000003E-4</v>
      </c>
      <c r="I823" s="11">
        <f t="shared" si="95"/>
        <v>0</v>
      </c>
      <c r="J823" s="11">
        <f t="shared" si="95"/>
        <v>0</v>
      </c>
      <c r="K823" s="11">
        <f t="shared" si="95"/>
        <v>1.0000000000000286E-4</v>
      </c>
      <c r="L823" s="11">
        <f t="shared" si="95"/>
        <v>0.22840000000000005</v>
      </c>
      <c r="M823" s="11">
        <f t="shared" si="95"/>
        <v>2.1528999999999998</v>
      </c>
      <c r="N823" s="11">
        <f t="shared" si="95"/>
        <v>5.3399999999999892E-2</v>
      </c>
      <c r="O823" s="11">
        <f t="shared" si="95"/>
        <v>0.10669999999999999</v>
      </c>
      <c r="P823" s="11">
        <f t="shared" si="95"/>
        <v>0</v>
      </c>
      <c r="Q823" s="11">
        <f t="shared" si="95"/>
        <v>3.069999999999995E-2</v>
      </c>
      <c r="R823" s="11">
        <f t="shared" si="95"/>
        <v>2.4647999999999994</v>
      </c>
      <c r="S823" s="11">
        <f t="shared" si="95"/>
        <v>0</v>
      </c>
      <c r="T823" s="11">
        <f t="shared" si="95"/>
        <v>0.13589999999999236</v>
      </c>
      <c r="U823" s="11">
        <f t="shared" si="95"/>
        <v>0.22770000000000001</v>
      </c>
      <c r="V823" s="11">
        <f t="shared" si="95"/>
        <v>7.7957999999999998</v>
      </c>
      <c r="W823" s="11">
        <f t="shared" si="95"/>
        <v>0</v>
      </c>
      <c r="X823" s="11">
        <f t="shared" si="95"/>
        <v>6.1999999999999998E-3</v>
      </c>
      <c r="Y823" s="11">
        <f t="shared" si="95"/>
        <v>6.2499999999999993E-2</v>
      </c>
      <c r="Z823" s="11">
        <f t="shared" si="95"/>
        <v>8.2600000000000007E-2</v>
      </c>
      <c r="AA823" s="11">
        <f t="shared" si="95"/>
        <v>1.2989999999999999</v>
      </c>
      <c r="AB823" s="11">
        <f t="shared" si="95"/>
        <v>0</v>
      </c>
      <c r="AC823" s="11">
        <f t="shared" si="95"/>
        <v>0</v>
      </c>
    </row>
    <row r="824" spans="1:29" x14ac:dyDescent="0.2">
      <c r="A824" s="25" t="s">
        <v>607</v>
      </c>
      <c r="B824" s="11" t="s">
        <v>213</v>
      </c>
      <c r="D824" s="11">
        <f t="shared" si="94"/>
        <v>0</v>
      </c>
      <c r="E824" s="11">
        <f t="shared" ref="E824:S824" si="96">ABS(MAX(E507,E531,E555,E579,E603,E627,E651,E675,E699,E723)-MIN(E507,E531,E555,E579,E603,E627,E651,E675,E699,E723))</f>
        <v>0</v>
      </c>
      <c r="F824" s="11">
        <f t="shared" si="96"/>
        <v>0</v>
      </c>
      <c r="G824" s="11">
        <f t="shared" si="96"/>
        <v>0</v>
      </c>
      <c r="H824" s="11">
        <f t="shared" si="96"/>
        <v>3.0000000000002247E-4</v>
      </c>
      <c r="I824" s="11">
        <f t="shared" si="96"/>
        <v>0</v>
      </c>
      <c r="J824" s="11">
        <f t="shared" si="96"/>
        <v>0</v>
      </c>
      <c r="K824" s="11">
        <f t="shared" si="96"/>
        <v>1.0000000000000286E-4</v>
      </c>
      <c r="L824" s="11">
        <f t="shared" si="96"/>
        <v>0.21289999999999998</v>
      </c>
      <c r="M824" s="11">
        <f t="shared" si="96"/>
        <v>1.7389000000000001</v>
      </c>
      <c r="N824" s="11">
        <f t="shared" si="96"/>
        <v>3.6700000000000177E-2</v>
      </c>
      <c r="O824" s="11">
        <f t="shared" si="96"/>
        <v>0.11410000000000001</v>
      </c>
      <c r="P824" s="11">
        <f t="shared" si="96"/>
        <v>0</v>
      </c>
      <c r="Q824" s="11">
        <f t="shared" si="96"/>
        <v>3.3000000000000029E-2</v>
      </c>
      <c r="R824" s="11">
        <f t="shared" si="96"/>
        <v>2.0567000000000002</v>
      </c>
      <c r="S824" s="11">
        <f t="shared" si="96"/>
        <v>0</v>
      </c>
      <c r="T824" s="11">
        <f t="shared" si="95"/>
        <v>0.13360000000000127</v>
      </c>
      <c r="U824" s="11">
        <f t="shared" si="95"/>
        <v>0.22340000000000027</v>
      </c>
      <c r="V824" s="11">
        <f t="shared" si="95"/>
        <v>8.2030999999999992</v>
      </c>
      <c r="W824" s="11">
        <f t="shared" si="95"/>
        <v>0</v>
      </c>
      <c r="X824" s="11">
        <f t="shared" si="95"/>
        <v>6.3999999999999994E-3</v>
      </c>
      <c r="Y824" s="11">
        <f t="shared" si="95"/>
        <v>5.8200000000000002E-2</v>
      </c>
      <c r="Z824" s="11">
        <f t="shared" si="95"/>
        <v>9.1400000000000009E-2</v>
      </c>
      <c r="AA824" s="11">
        <f t="shared" si="95"/>
        <v>1.9617</v>
      </c>
      <c r="AB824" s="11">
        <f t="shared" si="95"/>
        <v>0</v>
      </c>
      <c r="AC824" s="11">
        <f t="shared" si="95"/>
        <v>0</v>
      </c>
    </row>
    <row r="825" spans="1:29" ht="13.5" customHeight="1" x14ac:dyDescent="0.2">
      <c r="A825" s="25" t="s">
        <v>607</v>
      </c>
      <c r="B825" s="11" t="s">
        <v>213</v>
      </c>
      <c r="D825" s="11">
        <f t="shared" si="94"/>
        <v>0</v>
      </c>
      <c r="E825" s="11">
        <f t="shared" si="95"/>
        <v>0</v>
      </c>
      <c r="F825" s="11">
        <f t="shared" si="95"/>
        <v>0</v>
      </c>
      <c r="G825" s="11">
        <f t="shared" si="95"/>
        <v>0</v>
      </c>
      <c r="H825" s="11">
        <f t="shared" si="95"/>
        <v>2.9999999999996696E-4</v>
      </c>
      <c r="I825" s="11">
        <f t="shared" si="95"/>
        <v>0</v>
      </c>
      <c r="J825" s="11">
        <f t="shared" si="95"/>
        <v>0</v>
      </c>
      <c r="K825" s="11">
        <f t="shared" si="95"/>
        <v>1.0000000000000286E-4</v>
      </c>
      <c r="L825" s="11">
        <f t="shared" si="95"/>
        <v>0.21460000000000001</v>
      </c>
      <c r="M825" s="11">
        <f t="shared" si="95"/>
        <v>1.8805000000000001</v>
      </c>
      <c r="N825" s="11">
        <f t="shared" si="95"/>
        <v>4.2499999999999982E-2</v>
      </c>
      <c r="O825" s="11">
        <f t="shared" si="95"/>
        <v>0.1019</v>
      </c>
      <c r="P825" s="11">
        <f t="shared" si="95"/>
        <v>0</v>
      </c>
      <c r="Q825" s="11">
        <f t="shared" si="95"/>
        <v>4.4799999999999951E-2</v>
      </c>
      <c r="R825" s="11">
        <f t="shared" si="95"/>
        <v>2.0369000000000002</v>
      </c>
      <c r="S825" s="11">
        <f t="shared" si="95"/>
        <v>0</v>
      </c>
      <c r="T825" s="11">
        <f t="shared" si="95"/>
        <v>0.12849999999997408</v>
      </c>
      <c r="U825" s="11">
        <f t="shared" si="95"/>
        <v>0.21360000000000001</v>
      </c>
      <c r="V825" s="11">
        <f t="shared" si="95"/>
        <v>8.7147000000000006</v>
      </c>
      <c r="W825" s="11">
        <f t="shared" si="95"/>
        <v>0</v>
      </c>
      <c r="X825" s="11">
        <f t="shared" si="95"/>
        <v>7.2000000000000007E-3</v>
      </c>
      <c r="Y825" s="11">
        <f t="shared" si="95"/>
        <v>6.08E-2</v>
      </c>
      <c r="Z825" s="11">
        <f t="shared" si="95"/>
        <v>8.09E-2</v>
      </c>
      <c r="AA825" s="11">
        <f t="shared" si="95"/>
        <v>2.6698000000000004</v>
      </c>
      <c r="AB825" s="11">
        <f t="shared" si="95"/>
        <v>0</v>
      </c>
      <c r="AC825" s="11">
        <f t="shared" si="95"/>
        <v>0</v>
      </c>
    </row>
    <row r="826" spans="1:29" ht="13.5" customHeight="1" x14ac:dyDescent="0.2">
      <c r="A826" s="25" t="s">
        <v>607</v>
      </c>
      <c r="B826" s="11" t="s">
        <v>213</v>
      </c>
      <c r="D826" s="11">
        <f t="shared" si="94"/>
        <v>0</v>
      </c>
      <c r="E826" s="11">
        <f t="shared" si="95"/>
        <v>0</v>
      </c>
      <c r="F826" s="11">
        <f t="shared" si="95"/>
        <v>0</v>
      </c>
      <c r="G826" s="11">
        <f t="shared" si="95"/>
        <v>0</v>
      </c>
      <c r="H826" s="11">
        <f t="shared" si="95"/>
        <v>2.9999999999996696E-4</v>
      </c>
      <c r="I826" s="11">
        <f t="shared" si="95"/>
        <v>0</v>
      </c>
      <c r="J826" s="11">
        <f t="shared" si="95"/>
        <v>0</v>
      </c>
      <c r="K826" s="11">
        <f t="shared" si="95"/>
        <v>1.0000000000000286E-4</v>
      </c>
      <c r="L826" s="11">
        <f t="shared" si="95"/>
        <v>0.22029999999999994</v>
      </c>
      <c r="M826" s="11">
        <f t="shared" si="95"/>
        <v>1.6220000000000003</v>
      </c>
      <c r="N826" s="11">
        <f t="shared" si="95"/>
        <v>5.3700000000000081E-2</v>
      </c>
      <c r="O826" s="11">
        <f t="shared" si="95"/>
        <v>7.6899999999999996E-2</v>
      </c>
      <c r="P826" s="11">
        <f t="shared" si="95"/>
        <v>0</v>
      </c>
      <c r="Q826" s="11">
        <f t="shared" si="95"/>
        <v>5.2899999999999947E-2</v>
      </c>
      <c r="R826" s="11">
        <f t="shared" si="95"/>
        <v>1.9250999999999996</v>
      </c>
      <c r="S826" s="11">
        <f t="shared" si="95"/>
        <v>0</v>
      </c>
      <c r="T826" s="11">
        <f t="shared" si="95"/>
        <v>0.12279999999998381</v>
      </c>
      <c r="U826" s="11">
        <f t="shared" si="95"/>
        <v>0.22019999999999973</v>
      </c>
      <c r="V826" s="11">
        <f t="shared" si="95"/>
        <v>9.0829000000000022</v>
      </c>
      <c r="W826" s="11">
        <f t="shared" si="95"/>
        <v>0</v>
      </c>
      <c r="X826" s="11">
        <f t="shared" si="95"/>
        <v>7.899999999999999E-3</v>
      </c>
      <c r="Y826" s="11">
        <f t="shared" si="95"/>
        <v>5.3900000000000003E-2</v>
      </c>
      <c r="Z826" s="11">
        <f t="shared" si="95"/>
        <v>6.4500000000000002E-2</v>
      </c>
      <c r="AA826" s="11">
        <f t="shared" si="95"/>
        <v>2.6691000000000003</v>
      </c>
      <c r="AB826" s="11">
        <f t="shared" si="95"/>
        <v>0</v>
      </c>
      <c r="AC826" s="11">
        <f t="shared" si="95"/>
        <v>0</v>
      </c>
    </row>
    <row r="827" spans="1:29" ht="13.5" customHeight="1" x14ac:dyDescent="0.2">
      <c r="A827" s="25" t="s">
        <v>607</v>
      </c>
      <c r="B827" s="11" t="s">
        <v>213</v>
      </c>
      <c r="D827" s="11">
        <f t="shared" si="94"/>
        <v>0</v>
      </c>
      <c r="E827" s="11">
        <f t="shared" si="95"/>
        <v>0</v>
      </c>
      <c r="F827" s="11">
        <f t="shared" si="95"/>
        <v>0</v>
      </c>
      <c r="G827" s="11">
        <f t="shared" si="95"/>
        <v>0</v>
      </c>
      <c r="H827" s="11">
        <f t="shared" si="95"/>
        <v>2.9999999999996696E-4</v>
      </c>
      <c r="I827" s="11">
        <f t="shared" si="95"/>
        <v>0</v>
      </c>
      <c r="J827" s="11">
        <f t="shared" si="95"/>
        <v>0</v>
      </c>
      <c r="K827" s="11">
        <f t="shared" si="95"/>
        <v>9.9999999999988987E-5</v>
      </c>
      <c r="L827" s="11">
        <f t="shared" si="95"/>
        <v>0.25</v>
      </c>
      <c r="M827" s="11">
        <f t="shared" si="95"/>
        <v>1.1018999999999997</v>
      </c>
      <c r="N827" s="11">
        <f t="shared" si="95"/>
        <v>7.3599999999999888E-2</v>
      </c>
      <c r="O827" s="11">
        <f t="shared" si="95"/>
        <v>7.6799999999999979E-2</v>
      </c>
      <c r="P827" s="11">
        <f t="shared" si="95"/>
        <v>0</v>
      </c>
      <c r="Q827" s="11">
        <f t="shared" si="95"/>
        <v>4.9200000000000021E-2</v>
      </c>
      <c r="R827" s="11">
        <f t="shared" si="95"/>
        <v>1.5189000000000004</v>
      </c>
      <c r="S827" s="11">
        <f t="shared" si="95"/>
        <v>0</v>
      </c>
      <c r="T827" s="11">
        <f t="shared" si="95"/>
        <v>0.11959999999999127</v>
      </c>
      <c r="U827" s="11">
        <f t="shared" si="95"/>
        <v>0.23790000000000022</v>
      </c>
      <c r="V827" s="11">
        <f t="shared" si="95"/>
        <v>9.0627000000000066</v>
      </c>
      <c r="W827" s="11">
        <f t="shared" si="95"/>
        <v>0</v>
      </c>
      <c r="X827" s="11">
        <f t="shared" si="95"/>
        <v>8.8999999999999999E-3</v>
      </c>
      <c r="Y827" s="11">
        <f t="shared" si="95"/>
        <v>4.9500000000000002E-2</v>
      </c>
      <c r="Z827" s="11">
        <f t="shared" si="95"/>
        <v>6.3600000000000018E-2</v>
      </c>
      <c r="AA827" s="11">
        <f t="shared" si="95"/>
        <v>1.9851000000000001</v>
      </c>
      <c r="AB827" s="11">
        <f t="shared" si="95"/>
        <v>0</v>
      </c>
      <c r="AC827" s="11">
        <f t="shared" si="95"/>
        <v>0</v>
      </c>
    </row>
    <row r="828" spans="1:29" ht="13.5" customHeight="1" x14ac:dyDescent="0.2">
      <c r="A828" s="25" t="s">
        <v>607</v>
      </c>
      <c r="B828" s="11" t="s">
        <v>213</v>
      </c>
      <c r="D828" s="11">
        <f t="shared" si="94"/>
        <v>0</v>
      </c>
      <c r="E828" s="11">
        <f t="shared" si="95"/>
        <v>0</v>
      </c>
      <c r="F828" s="11">
        <f t="shared" si="95"/>
        <v>0</v>
      </c>
      <c r="G828" s="11">
        <f t="shared" si="95"/>
        <v>0</v>
      </c>
      <c r="H828" s="11">
        <f t="shared" si="95"/>
        <v>4.0000000000017799E-4</v>
      </c>
      <c r="I828" s="11">
        <f t="shared" si="95"/>
        <v>0</v>
      </c>
      <c r="J828" s="11">
        <f t="shared" si="95"/>
        <v>0</v>
      </c>
      <c r="K828" s="11">
        <f t="shared" si="95"/>
        <v>1.0000000000000286E-4</v>
      </c>
      <c r="L828" s="11">
        <f t="shared" si="95"/>
        <v>0.26290000000000002</v>
      </c>
      <c r="M828" s="11">
        <f t="shared" si="95"/>
        <v>1.2130000000000001</v>
      </c>
      <c r="N828" s="11">
        <f t="shared" si="95"/>
        <v>9.7799999999999887E-2</v>
      </c>
      <c r="O828" s="11">
        <f t="shared" si="95"/>
        <v>7.9299999999999982E-2</v>
      </c>
      <c r="P828" s="11">
        <f t="shared" si="95"/>
        <v>0</v>
      </c>
      <c r="Q828" s="11">
        <f t="shared" si="95"/>
        <v>4.170000000000007E-2</v>
      </c>
      <c r="R828" s="11">
        <f t="shared" si="95"/>
        <v>1.4131</v>
      </c>
      <c r="S828" s="11">
        <f t="shared" si="95"/>
        <v>0</v>
      </c>
      <c r="T828" s="11">
        <f t="shared" si="95"/>
        <v>0.1209999999999809</v>
      </c>
      <c r="U828" s="11">
        <f t="shared" si="95"/>
        <v>0.25</v>
      </c>
      <c r="V828" s="11">
        <f t="shared" si="95"/>
        <v>8.549199999999999</v>
      </c>
      <c r="W828" s="11">
        <f t="shared" si="95"/>
        <v>0</v>
      </c>
      <c r="X828" s="11">
        <f t="shared" si="95"/>
        <v>9.7000000000000003E-3</v>
      </c>
      <c r="Y828" s="11">
        <f t="shared" si="95"/>
        <v>4.1899999999999993E-2</v>
      </c>
      <c r="Z828" s="11">
        <f t="shared" si="95"/>
        <v>9.0899999999999981E-2</v>
      </c>
      <c r="AA828" s="11">
        <f t="shared" si="95"/>
        <v>1.2489000000000003</v>
      </c>
      <c r="AB828" s="11">
        <f t="shared" si="95"/>
        <v>0</v>
      </c>
      <c r="AC828" s="11">
        <f t="shared" si="95"/>
        <v>0</v>
      </c>
    </row>
    <row r="829" spans="1:29" ht="13.5" customHeight="1" x14ac:dyDescent="0.2">
      <c r="A829" s="25" t="s">
        <v>607</v>
      </c>
      <c r="B829" s="11" t="s">
        <v>213</v>
      </c>
      <c r="D829" s="11">
        <f t="shared" si="94"/>
        <v>0</v>
      </c>
      <c r="E829" s="11">
        <f t="shared" si="95"/>
        <v>0</v>
      </c>
      <c r="F829" s="11">
        <f t="shared" si="95"/>
        <v>0</v>
      </c>
      <c r="G829" s="11">
        <f t="shared" si="95"/>
        <v>0</v>
      </c>
      <c r="H829" s="11">
        <f t="shared" si="95"/>
        <v>3.9999999999995595E-4</v>
      </c>
      <c r="I829" s="11">
        <f t="shared" si="95"/>
        <v>0</v>
      </c>
      <c r="J829" s="11">
        <f t="shared" si="95"/>
        <v>0</v>
      </c>
      <c r="K829" s="11">
        <f t="shared" si="95"/>
        <v>0</v>
      </c>
      <c r="L829" s="11">
        <f t="shared" si="95"/>
        <v>0.25849999999999995</v>
      </c>
      <c r="M829" s="11">
        <f t="shared" si="95"/>
        <v>1.4068999999999998</v>
      </c>
      <c r="N829" s="11">
        <f t="shared" si="95"/>
        <v>0.1216999999999997</v>
      </c>
      <c r="O829" s="11">
        <f t="shared" si="95"/>
        <v>0.11079999999999995</v>
      </c>
      <c r="P829" s="11">
        <f t="shared" si="95"/>
        <v>0</v>
      </c>
      <c r="Q829" s="11">
        <f t="shared" si="95"/>
        <v>4.0399999999999991E-2</v>
      </c>
      <c r="R829" s="11">
        <f t="shared" si="95"/>
        <v>1.6086000000000009</v>
      </c>
      <c r="S829" s="11">
        <f t="shared" si="95"/>
        <v>0</v>
      </c>
      <c r="T829" s="11">
        <f t="shared" si="95"/>
        <v>0.12729999999999109</v>
      </c>
      <c r="U829" s="11">
        <f t="shared" si="95"/>
        <v>0.25150000000000006</v>
      </c>
      <c r="V829" s="11">
        <f t="shared" si="95"/>
        <v>7.6538000000000039</v>
      </c>
      <c r="W829" s="11">
        <f t="shared" si="95"/>
        <v>0</v>
      </c>
      <c r="X829" s="11">
        <f t="shared" si="95"/>
        <v>9.8999999999999991E-3</v>
      </c>
      <c r="Y829" s="11">
        <f t="shared" si="95"/>
        <v>3.6599999999999994E-2</v>
      </c>
      <c r="Z829" s="11">
        <f t="shared" si="95"/>
        <v>0.11859999999999998</v>
      </c>
      <c r="AA829" s="11">
        <f t="shared" si="95"/>
        <v>1.1497000000000002</v>
      </c>
      <c r="AB829" s="11">
        <f t="shared" si="95"/>
        <v>0</v>
      </c>
      <c r="AC829" s="11">
        <f t="shared" si="95"/>
        <v>0</v>
      </c>
    </row>
    <row r="830" spans="1:29" ht="13.5" customHeight="1" x14ac:dyDescent="0.2">
      <c r="A830" s="25" t="s">
        <v>607</v>
      </c>
      <c r="B830" s="11" t="s">
        <v>213</v>
      </c>
      <c r="D830" s="11">
        <f t="shared" si="94"/>
        <v>0</v>
      </c>
      <c r="E830" s="11">
        <f t="shared" si="95"/>
        <v>0</v>
      </c>
      <c r="F830" s="11">
        <f t="shared" si="95"/>
        <v>0</v>
      </c>
      <c r="G830" s="11">
        <f t="shared" si="95"/>
        <v>0</v>
      </c>
      <c r="H830" s="11">
        <f t="shared" si="95"/>
        <v>2.9999999999996696E-4</v>
      </c>
      <c r="I830" s="11">
        <f t="shared" si="95"/>
        <v>0</v>
      </c>
      <c r="J830" s="11">
        <f t="shared" si="95"/>
        <v>0</v>
      </c>
      <c r="K830" s="11">
        <f t="shared" si="95"/>
        <v>1.0000000000000286E-4</v>
      </c>
      <c r="L830" s="11">
        <f t="shared" si="95"/>
        <v>0.32800000000000007</v>
      </c>
      <c r="M830" s="11">
        <f t="shared" si="95"/>
        <v>1.6123999999999998</v>
      </c>
      <c r="N830" s="11">
        <f t="shared" si="95"/>
        <v>0.15350000000000019</v>
      </c>
      <c r="O830" s="11">
        <f t="shared" si="95"/>
        <v>0.15809999999999996</v>
      </c>
      <c r="P830" s="11">
        <f t="shared" si="95"/>
        <v>0</v>
      </c>
      <c r="Q830" s="11">
        <f t="shared" si="95"/>
        <v>4.5399999999999996E-2</v>
      </c>
      <c r="R830" s="11">
        <f t="shared" si="95"/>
        <v>1.9889000000000001</v>
      </c>
      <c r="S830" s="11">
        <f t="shared" si="95"/>
        <v>0</v>
      </c>
      <c r="T830" s="11">
        <f t="shared" si="95"/>
        <v>0.13620000000003074</v>
      </c>
      <c r="U830" s="11">
        <f t="shared" si="95"/>
        <v>0.25030000000000019</v>
      </c>
      <c r="V830" s="11">
        <f t="shared" si="95"/>
        <v>6.6691000000000003</v>
      </c>
      <c r="W830" s="11">
        <f t="shared" si="95"/>
        <v>0</v>
      </c>
      <c r="X830" s="11">
        <f t="shared" si="95"/>
        <v>9.4999999999999998E-3</v>
      </c>
      <c r="Y830" s="11">
        <f t="shared" si="95"/>
        <v>3.3599999999999998E-2</v>
      </c>
      <c r="Z830" s="11">
        <f t="shared" si="95"/>
        <v>0.1535</v>
      </c>
      <c r="AA830" s="11">
        <f t="shared" si="95"/>
        <v>1.1178999999999997</v>
      </c>
      <c r="AB830" s="11">
        <f t="shared" si="95"/>
        <v>0</v>
      </c>
      <c r="AC830" s="11">
        <f t="shared" si="95"/>
        <v>0</v>
      </c>
    </row>
    <row r="831" spans="1:29" ht="13.5" customHeight="1" x14ac:dyDescent="0.2">
      <c r="A831" s="25" t="s">
        <v>607</v>
      </c>
      <c r="B831" s="11" t="s">
        <v>213</v>
      </c>
      <c r="D831" s="11">
        <f t="shared" si="94"/>
        <v>0</v>
      </c>
      <c r="E831" s="11">
        <f t="shared" si="95"/>
        <v>0</v>
      </c>
      <c r="F831" s="11">
        <f t="shared" si="95"/>
        <v>0</v>
      </c>
      <c r="G831" s="11">
        <f t="shared" si="95"/>
        <v>0</v>
      </c>
      <c r="H831" s="11">
        <f t="shared" si="95"/>
        <v>1.9999999999997797E-4</v>
      </c>
      <c r="I831" s="11">
        <f t="shared" si="95"/>
        <v>0</v>
      </c>
      <c r="J831" s="11">
        <f t="shared" si="95"/>
        <v>0</v>
      </c>
      <c r="K831" s="11">
        <f t="shared" si="95"/>
        <v>1.0000000000000286E-4</v>
      </c>
      <c r="L831" s="11">
        <f t="shared" si="95"/>
        <v>0.35060000000000013</v>
      </c>
      <c r="M831" s="11">
        <f t="shared" si="95"/>
        <v>1.3799000000000001</v>
      </c>
      <c r="N831" s="11">
        <f t="shared" si="95"/>
        <v>0.19249999999999989</v>
      </c>
      <c r="O831" s="11">
        <f t="shared" si="95"/>
        <v>0.20200000000000001</v>
      </c>
      <c r="P831" s="11">
        <f t="shared" si="95"/>
        <v>0</v>
      </c>
      <c r="Q831" s="11">
        <f t="shared" si="95"/>
        <v>5.1999999999999935E-2</v>
      </c>
      <c r="R831" s="11">
        <f t="shared" si="95"/>
        <v>1.9636000000000005</v>
      </c>
      <c r="S831" s="11">
        <f t="shared" si="95"/>
        <v>0</v>
      </c>
      <c r="T831" s="11">
        <f t="shared" si="95"/>
        <v>0.14440000000001874</v>
      </c>
      <c r="U831" s="11">
        <f t="shared" si="95"/>
        <v>0.29180000000000028</v>
      </c>
      <c r="V831" s="11">
        <f t="shared" si="95"/>
        <v>6.7381000000000029</v>
      </c>
      <c r="W831" s="11">
        <f t="shared" si="95"/>
        <v>0</v>
      </c>
      <c r="X831" s="11">
        <f t="shared" si="95"/>
        <v>8.6E-3</v>
      </c>
      <c r="Y831" s="11">
        <f t="shared" si="95"/>
        <v>4.1399999999999992E-2</v>
      </c>
      <c r="Z831" s="11">
        <f t="shared" si="95"/>
        <v>0.16279999999999997</v>
      </c>
      <c r="AA831" s="11">
        <f t="shared" si="95"/>
        <v>1.3852000000000002</v>
      </c>
      <c r="AB831" s="11">
        <f t="shared" si="95"/>
        <v>0</v>
      </c>
      <c r="AC831" s="11">
        <f t="shared" si="95"/>
        <v>0</v>
      </c>
    </row>
    <row r="832" spans="1:29" ht="13.5" customHeight="1" x14ac:dyDescent="0.2">
      <c r="A832" s="25" t="s">
        <v>607</v>
      </c>
      <c r="B832" s="11" t="s">
        <v>213</v>
      </c>
      <c r="D832" s="11">
        <f t="shared" si="94"/>
        <v>0</v>
      </c>
      <c r="E832" s="11">
        <f t="shared" si="95"/>
        <v>0</v>
      </c>
      <c r="F832" s="11">
        <f t="shared" si="95"/>
        <v>0</v>
      </c>
      <c r="G832" s="11">
        <f t="shared" si="95"/>
        <v>0</v>
      </c>
      <c r="H832" s="11">
        <f t="shared" si="95"/>
        <v>4.0000000000006697E-4</v>
      </c>
      <c r="I832" s="11">
        <f t="shared" si="95"/>
        <v>0</v>
      </c>
      <c r="J832" s="11">
        <f t="shared" si="95"/>
        <v>0</v>
      </c>
      <c r="K832" s="11">
        <f t="shared" si="95"/>
        <v>1.0000000000000286E-4</v>
      </c>
      <c r="L832" s="11">
        <f t="shared" si="95"/>
        <v>0.36849999999999994</v>
      </c>
      <c r="M832" s="11">
        <f t="shared" si="95"/>
        <v>1.5979999999999999</v>
      </c>
      <c r="N832" s="11">
        <f t="shared" si="95"/>
        <v>0.21480000000000032</v>
      </c>
      <c r="O832" s="11">
        <f t="shared" si="95"/>
        <v>0.20379999999999998</v>
      </c>
      <c r="P832" s="11">
        <f t="shared" si="95"/>
        <v>0</v>
      </c>
      <c r="Q832" s="11">
        <f t="shared" si="95"/>
        <v>5.0699999999999967E-2</v>
      </c>
      <c r="R832" s="11">
        <f t="shared" si="95"/>
        <v>1.6693</v>
      </c>
      <c r="S832" s="11">
        <f t="shared" si="95"/>
        <v>0</v>
      </c>
      <c r="T832" s="11">
        <f t="shared" si="95"/>
        <v>0.14960000000002083</v>
      </c>
      <c r="U832" s="11">
        <f t="shared" si="95"/>
        <v>0.28200000000000003</v>
      </c>
      <c r="V832" s="11">
        <f t="shared" si="95"/>
        <v>6.817300000000003</v>
      </c>
      <c r="W832" s="11">
        <f t="shared" si="95"/>
        <v>0</v>
      </c>
      <c r="X832" s="11">
        <f t="shared" si="95"/>
        <v>7.3000000000000009E-3</v>
      </c>
      <c r="Y832" s="11">
        <f t="shared" si="95"/>
        <v>3.9200000000000006E-2</v>
      </c>
      <c r="Z832" s="11">
        <f t="shared" si="95"/>
        <v>0.13550000000000001</v>
      </c>
      <c r="AA832" s="11">
        <f t="shared" si="95"/>
        <v>1.8193000000000001</v>
      </c>
      <c r="AB832" s="11">
        <f t="shared" si="95"/>
        <v>0</v>
      </c>
      <c r="AC832" s="11">
        <f t="shared" si="95"/>
        <v>0</v>
      </c>
    </row>
    <row r="833" spans="1:29" ht="13.5" customHeight="1" x14ac:dyDescent="0.2">
      <c r="A833" s="25" t="s">
        <v>607</v>
      </c>
      <c r="B833" s="11" t="s">
        <v>213</v>
      </c>
      <c r="D833" s="11">
        <f t="shared" si="94"/>
        <v>0</v>
      </c>
      <c r="E833" s="11">
        <f t="shared" si="95"/>
        <v>0</v>
      </c>
      <c r="F833" s="11">
        <f t="shared" si="95"/>
        <v>0</v>
      </c>
      <c r="G833" s="11">
        <f t="shared" si="95"/>
        <v>0</v>
      </c>
      <c r="H833" s="11">
        <f t="shared" si="95"/>
        <v>6.0000000000004494E-4</v>
      </c>
      <c r="I833" s="11">
        <f t="shared" si="95"/>
        <v>0</v>
      </c>
      <c r="J833" s="11">
        <f t="shared" si="95"/>
        <v>0</v>
      </c>
      <c r="K833" s="11">
        <f t="shared" si="95"/>
        <v>1.0000000000000286E-4</v>
      </c>
      <c r="L833" s="11">
        <f t="shared" si="95"/>
        <v>0.36870000000000003</v>
      </c>
      <c r="M833" s="11">
        <f t="shared" si="95"/>
        <v>1.9288000000000001</v>
      </c>
      <c r="N833" s="11">
        <f t="shared" si="95"/>
        <v>0.21789999999999976</v>
      </c>
      <c r="O833" s="11">
        <f t="shared" si="95"/>
        <v>0.16060000000000002</v>
      </c>
      <c r="P833" s="11">
        <f t="shared" si="95"/>
        <v>0</v>
      </c>
      <c r="Q833" s="11">
        <f t="shared" si="95"/>
        <v>4.6800000000000064E-2</v>
      </c>
      <c r="R833" s="11">
        <f t="shared" si="95"/>
        <v>1.6588000000000001</v>
      </c>
      <c r="S833" s="11">
        <f t="shared" si="95"/>
        <v>0</v>
      </c>
      <c r="T833" s="11">
        <f t="shared" si="95"/>
        <v>0.15100000000001046</v>
      </c>
      <c r="U833" s="11">
        <f t="shared" si="95"/>
        <v>0.28029999999999999</v>
      </c>
      <c r="V833" s="11">
        <f t="shared" si="95"/>
        <v>6.9164999999999992</v>
      </c>
      <c r="W833" s="11">
        <f t="shared" si="95"/>
        <v>0</v>
      </c>
      <c r="X833" s="11">
        <f t="shared" si="95"/>
        <v>6.0000000000000001E-3</v>
      </c>
      <c r="Y833" s="11">
        <f t="shared" ref="E833:AC843" si="97">ABS(MAX(Y516,Y540,Y564,Y588,Y612,Y636,Y660,Y684,Y708,Y732)-MIN(Y516,Y540,Y564,Y588,Y612,Y636,Y660,Y684,Y708,Y732))</f>
        <v>4.6300000000000001E-2</v>
      </c>
      <c r="Z833" s="11">
        <f t="shared" si="97"/>
        <v>7.6399999999999996E-2</v>
      </c>
      <c r="AA833" s="11">
        <f t="shared" si="97"/>
        <v>1.8274999999999997</v>
      </c>
      <c r="AB833" s="11">
        <f t="shared" si="97"/>
        <v>0</v>
      </c>
      <c r="AC833" s="11">
        <f t="shared" si="97"/>
        <v>0</v>
      </c>
    </row>
    <row r="834" spans="1:29" ht="13.5" customHeight="1" x14ac:dyDescent="0.2">
      <c r="A834" s="25" t="s">
        <v>607</v>
      </c>
      <c r="B834" s="11" t="s">
        <v>213</v>
      </c>
      <c r="D834" s="11">
        <f t="shared" si="94"/>
        <v>0</v>
      </c>
      <c r="E834" s="11">
        <f t="shared" si="97"/>
        <v>0</v>
      </c>
      <c r="F834" s="11">
        <f t="shared" si="97"/>
        <v>0</v>
      </c>
      <c r="G834" s="11">
        <f t="shared" si="97"/>
        <v>0</v>
      </c>
      <c r="H834" s="11">
        <f t="shared" si="97"/>
        <v>5.0000000000000044E-4</v>
      </c>
      <c r="I834" s="11">
        <f t="shared" si="97"/>
        <v>0</v>
      </c>
      <c r="J834" s="11">
        <f t="shared" si="97"/>
        <v>0</v>
      </c>
      <c r="K834" s="11">
        <f t="shared" si="97"/>
        <v>1.0000000000000286E-4</v>
      </c>
      <c r="L834" s="11">
        <f t="shared" si="97"/>
        <v>0.36030000000000006</v>
      </c>
      <c r="M834" s="11">
        <f t="shared" si="97"/>
        <v>1.8100999999999998</v>
      </c>
      <c r="N834" s="11">
        <f t="shared" si="97"/>
        <v>0.20549999999999979</v>
      </c>
      <c r="O834" s="11">
        <f t="shared" si="97"/>
        <v>0.10389999999999999</v>
      </c>
      <c r="P834" s="11">
        <f t="shared" si="97"/>
        <v>0</v>
      </c>
      <c r="Q834" s="11">
        <f t="shared" si="97"/>
        <v>4.0799999999999947E-2</v>
      </c>
      <c r="R834" s="11">
        <f t="shared" si="97"/>
        <v>1.9938999999999996</v>
      </c>
      <c r="S834" s="11">
        <f t="shared" si="97"/>
        <v>0</v>
      </c>
      <c r="T834" s="11">
        <f t="shared" si="97"/>
        <v>0.14980000000002747</v>
      </c>
      <c r="U834" s="11">
        <f t="shared" si="97"/>
        <v>0.27539999999999987</v>
      </c>
      <c r="V834" s="11">
        <f t="shared" si="97"/>
        <v>7.268899999999995</v>
      </c>
      <c r="W834" s="11">
        <f t="shared" si="97"/>
        <v>0</v>
      </c>
      <c r="X834" s="11">
        <f t="shared" si="97"/>
        <v>5.4999999999999997E-3</v>
      </c>
      <c r="Y834" s="11">
        <f t="shared" si="97"/>
        <v>5.6799999999999996E-2</v>
      </c>
      <c r="Z834" s="11">
        <f t="shared" si="97"/>
        <v>7.0099999999999996E-2</v>
      </c>
      <c r="AA834" s="11">
        <f t="shared" si="97"/>
        <v>2.1038999999999999</v>
      </c>
      <c r="AB834" s="11">
        <f t="shared" si="97"/>
        <v>0</v>
      </c>
      <c r="AC834" s="11">
        <f t="shared" si="97"/>
        <v>0</v>
      </c>
    </row>
    <row r="835" spans="1:29" ht="13.5" customHeight="1" x14ac:dyDescent="0.2">
      <c r="A835" s="25" t="s">
        <v>607</v>
      </c>
      <c r="B835" s="11" t="s">
        <v>213</v>
      </c>
      <c r="D835" s="11">
        <f t="shared" si="94"/>
        <v>0</v>
      </c>
      <c r="E835" s="11">
        <f t="shared" si="97"/>
        <v>0</v>
      </c>
      <c r="F835" s="11">
        <f t="shared" si="97"/>
        <v>0</v>
      </c>
      <c r="G835" s="11">
        <f t="shared" si="97"/>
        <v>0</v>
      </c>
      <c r="H835" s="11">
        <f t="shared" si="97"/>
        <v>1.9999999999999998E-4</v>
      </c>
      <c r="I835" s="11">
        <f t="shared" si="97"/>
        <v>0</v>
      </c>
      <c r="J835" s="11">
        <f t="shared" si="97"/>
        <v>0</v>
      </c>
      <c r="K835" s="11">
        <f t="shared" si="97"/>
        <v>1.0000000000000286E-4</v>
      </c>
      <c r="L835" s="11">
        <f t="shared" si="97"/>
        <v>0.35150000000000003</v>
      </c>
      <c r="M835" s="11">
        <f t="shared" si="97"/>
        <v>1.5972000000000002</v>
      </c>
      <c r="N835" s="11">
        <f t="shared" si="97"/>
        <v>0.18550000000000022</v>
      </c>
      <c r="O835" s="11">
        <f t="shared" si="97"/>
        <v>0.1009</v>
      </c>
      <c r="P835" s="11">
        <f t="shared" si="97"/>
        <v>0</v>
      </c>
      <c r="Q835" s="11">
        <f t="shared" si="97"/>
        <v>4.4099999999999917E-2</v>
      </c>
      <c r="R835" s="11">
        <f t="shared" si="97"/>
        <v>1.8795999999999999</v>
      </c>
      <c r="S835" s="11">
        <f t="shared" si="97"/>
        <v>0</v>
      </c>
      <c r="T835" s="11">
        <f t="shared" si="97"/>
        <v>0.14850000000001273</v>
      </c>
      <c r="U835" s="11">
        <f t="shared" si="97"/>
        <v>0.2601</v>
      </c>
      <c r="V835" s="11">
        <f t="shared" si="97"/>
        <v>7.4305000000000021</v>
      </c>
      <c r="W835" s="11">
        <f t="shared" si="97"/>
        <v>0</v>
      </c>
      <c r="X835" s="11">
        <f t="shared" si="97"/>
        <v>5.7000000000000002E-3</v>
      </c>
      <c r="Y835" s="11">
        <f t="shared" si="97"/>
        <v>6.2299999999999994E-2</v>
      </c>
      <c r="Z835" s="11">
        <f t="shared" si="97"/>
        <v>9.180000000000002E-2</v>
      </c>
      <c r="AA835" s="11">
        <f t="shared" si="97"/>
        <v>2.1135999999999995</v>
      </c>
      <c r="AB835" s="11">
        <f t="shared" si="97"/>
        <v>0</v>
      </c>
      <c r="AC835" s="11">
        <f t="shared" si="97"/>
        <v>0</v>
      </c>
    </row>
    <row r="836" spans="1:29" ht="13.5" customHeight="1" x14ac:dyDescent="0.2">
      <c r="A836" s="25" t="s">
        <v>607</v>
      </c>
      <c r="B836" s="11" t="s">
        <v>213</v>
      </c>
      <c r="D836" s="11">
        <f t="shared" si="94"/>
        <v>0</v>
      </c>
      <c r="E836" s="11">
        <f t="shared" si="97"/>
        <v>0</v>
      </c>
      <c r="F836" s="11">
        <f t="shared" si="97"/>
        <v>0</v>
      </c>
      <c r="G836" s="11">
        <f t="shared" si="97"/>
        <v>0</v>
      </c>
      <c r="H836" s="11">
        <f t="shared" si="97"/>
        <v>1.9999999999997797E-4</v>
      </c>
      <c r="I836" s="11">
        <f t="shared" si="97"/>
        <v>0</v>
      </c>
      <c r="J836" s="11">
        <f t="shared" si="97"/>
        <v>0</v>
      </c>
      <c r="K836" s="11">
        <f t="shared" si="97"/>
        <v>1.0000000000000286E-4</v>
      </c>
      <c r="L836" s="11">
        <f t="shared" si="97"/>
        <v>0.3539000000000001</v>
      </c>
      <c r="M836" s="11">
        <f t="shared" si="97"/>
        <v>1.0640999999999998</v>
      </c>
      <c r="N836" s="11">
        <f t="shared" si="97"/>
        <v>0.17130000000000001</v>
      </c>
      <c r="O836" s="11">
        <f t="shared" si="97"/>
        <v>8.8599999999999998E-2</v>
      </c>
      <c r="P836" s="11">
        <f t="shared" si="97"/>
        <v>0</v>
      </c>
      <c r="Q836" s="11">
        <f t="shared" si="97"/>
        <v>4.9900000000000055E-2</v>
      </c>
      <c r="R836" s="11">
        <f t="shared" si="97"/>
        <v>1.2877000000000001</v>
      </c>
      <c r="S836" s="11">
        <f t="shared" si="97"/>
        <v>0</v>
      </c>
      <c r="T836" s="11">
        <f t="shared" si="97"/>
        <v>0.14890000000002601</v>
      </c>
      <c r="U836" s="11">
        <f t="shared" si="97"/>
        <v>0.27369999999999983</v>
      </c>
      <c r="V836" s="11">
        <f t="shared" si="97"/>
        <v>7.6188999999999965</v>
      </c>
      <c r="W836" s="11">
        <f t="shared" si="97"/>
        <v>0</v>
      </c>
      <c r="X836" s="11">
        <f t="shared" si="97"/>
        <v>6.0999999999999995E-3</v>
      </c>
      <c r="Y836" s="11">
        <f t="shared" si="97"/>
        <v>5.2699999999999997E-2</v>
      </c>
      <c r="Z836" s="11">
        <f t="shared" si="97"/>
        <v>0.10419999999999999</v>
      </c>
      <c r="AA836" s="11">
        <f t="shared" si="97"/>
        <v>1.7077</v>
      </c>
      <c r="AB836" s="11">
        <f t="shared" si="97"/>
        <v>0</v>
      </c>
      <c r="AC836" s="11">
        <f t="shared" si="97"/>
        <v>0</v>
      </c>
    </row>
    <row r="837" spans="1:29" ht="13.5" customHeight="1" x14ac:dyDescent="0.2">
      <c r="A837" s="25" t="s">
        <v>607</v>
      </c>
      <c r="B837" s="11" t="s">
        <v>213</v>
      </c>
      <c r="D837" s="11">
        <f t="shared" si="94"/>
        <v>0</v>
      </c>
      <c r="E837" s="11">
        <f t="shared" si="97"/>
        <v>0</v>
      </c>
      <c r="F837" s="11">
        <f t="shared" si="97"/>
        <v>0</v>
      </c>
      <c r="G837" s="11">
        <f t="shared" si="97"/>
        <v>0</v>
      </c>
      <c r="H837" s="11">
        <f t="shared" si="97"/>
        <v>3.9999999999995595E-4</v>
      </c>
      <c r="I837" s="11">
        <f t="shared" si="97"/>
        <v>0</v>
      </c>
      <c r="J837" s="11">
        <f t="shared" si="97"/>
        <v>0</v>
      </c>
      <c r="K837" s="11">
        <f t="shared" si="97"/>
        <v>1.0000000000000286E-4</v>
      </c>
      <c r="L837" s="11">
        <f t="shared" si="97"/>
        <v>0.36309999999999987</v>
      </c>
      <c r="M837" s="11">
        <f t="shared" si="97"/>
        <v>1.3550999999999997</v>
      </c>
      <c r="N837" s="11">
        <f t="shared" si="97"/>
        <v>0.16409999999999991</v>
      </c>
      <c r="O837" s="11">
        <f t="shared" si="97"/>
        <v>8.3099999999999979E-2</v>
      </c>
      <c r="P837" s="11">
        <f t="shared" si="97"/>
        <v>0</v>
      </c>
      <c r="Q837" s="11">
        <f t="shared" si="97"/>
        <v>5.3200000000000025E-2</v>
      </c>
      <c r="R837" s="11">
        <f t="shared" si="97"/>
        <v>1.1257999999999999</v>
      </c>
      <c r="S837" s="11">
        <f t="shared" si="97"/>
        <v>0</v>
      </c>
      <c r="T837" s="11">
        <f t="shared" si="97"/>
        <v>0.15139999999996689</v>
      </c>
      <c r="U837" s="11">
        <f t="shared" si="97"/>
        <v>0.27990000000000004</v>
      </c>
      <c r="V837" s="11">
        <f t="shared" si="97"/>
        <v>7.7231000000000023</v>
      </c>
      <c r="W837" s="11">
        <f t="shared" si="97"/>
        <v>0</v>
      </c>
      <c r="X837" s="11">
        <f t="shared" si="97"/>
        <v>6.9999999999999993E-3</v>
      </c>
      <c r="Y837" s="11">
        <f t="shared" si="97"/>
        <v>3.3400000000000013E-2</v>
      </c>
      <c r="Z837" s="11">
        <f t="shared" si="97"/>
        <v>8.8899999999999979E-2</v>
      </c>
      <c r="AA837" s="11">
        <f t="shared" si="97"/>
        <v>1.661</v>
      </c>
      <c r="AB837" s="11">
        <f t="shared" si="97"/>
        <v>0</v>
      </c>
      <c r="AC837" s="11">
        <f t="shared" si="97"/>
        <v>0</v>
      </c>
    </row>
    <row r="838" spans="1:29" ht="13.5" customHeight="1" x14ac:dyDescent="0.2">
      <c r="A838" s="25" t="s">
        <v>607</v>
      </c>
      <c r="B838" s="11" t="s">
        <v>213</v>
      </c>
      <c r="D838" s="11">
        <f t="shared" si="94"/>
        <v>0</v>
      </c>
      <c r="E838" s="11">
        <f t="shared" si="97"/>
        <v>0</v>
      </c>
      <c r="F838" s="11">
        <f t="shared" si="97"/>
        <v>0</v>
      </c>
      <c r="G838" s="11">
        <f t="shared" si="97"/>
        <v>0</v>
      </c>
      <c r="H838" s="11">
        <f t="shared" si="97"/>
        <v>3.9999999999995595E-4</v>
      </c>
      <c r="I838" s="11">
        <f t="shared" si="97"/>
        <v>0</v>
      </c>
      <c r="J838" s="11">
        <f t="shared" si="97"/>
        <v>0</v>
      </c>
      <c r="K838" s="11">
        <f t="shared" si="97"/>
        <v>0</v>
      </c>
      <c r="L838" s="11">
        <f t="shared" si="97"/>
        <v>0.35890000000000011</v>
      </c>
      <c r="M838" s="11">
        <f t="shared" si="97"/>
        <v>1.6238999999999999</v>
      </c>
      <c r="N838" s="11">
        <f t="shared" si="97"/>
        <v>0.1570999999999998</v>
      </c>
      <c r="O838" s="11">
        <f t="shared" si="97"/>
        <v>7.5999999999999956E-2</v>
      </c>
      <c r="P838" s="11">
        <f t="shared" si="97"/>
        <v>0</v>
      </c>
      <c r="Q838" s="11">
        <f t="shared" si="97"/>
        <v>5.1900000000000057E-2</v>
      </c>
      <c r="R838" s="11">
        <f t="shared" si="97"/>
        <v>1.7309999999999999</v>
      </c>
      <c r="S838" s="11">
        <f t="shared" si="97"/>
        <v>0</v>
      </c>
      <c r="T838" s="11">
        <f t="shared" si="97"/>
        <v>0.154200000000003</v>
      </c>
      <c r="U838" s="11">
        <f t="shared" si="97"/>
        <v>0.27770000000000028</v>
      </c>
      <c r="V838" s="11">
        <f t="shared" si="97"/>
        <v>7.6011000000000024</v>
      </c>
      <c r="W838" s="11">
        <f t="shared" si="97"/>
        <v>0</v>
      </c>
      <c r="X838" s="11">
        <f t="shared" si="97"/>
        <v>7.899999999999999E-3</v>
      </c>
      <c r="Y838" s="11">
        <f t="shared" si="97"/>
        <v>2.9300000000000007E-2</v>
      </c>
      <c r="Z838" s="11">
        <f t="shared" si="97"/>
        <v>9.0100000000000013E-2</v>
      </c>
      <c r="AA838" s="11">
        <f t="shared" si="97"/>
        <v>1.669</v>
      </c>
      <c r="AB838" s="11">
        <f t="shared" si="97"/>
        <v>0</v>
      </c>
      <c r="AC838" s="11">
        <f t="shared" si="97"/>
        <v>0</v>
      </c>
    </row>
    <row r="839" spans="1:29" ht="13.5" customHeight="1" x14ac:dyDescent="0.2">
      <c r="A839" s="25" t="s">
        <v>607</v>
      </c>
      <c r="B839" s="11" t="s">
        <v>213</v>
      </c>
      <c r="D839" s="11">
        <f t="shared" si="94"/>
        <v>0</v>
      </c>
      <c r="E839" s="11">
        <f t="shared" si="97"/>
        <v>0</v>
      </c>
      <c r="F839" s="11">
        <f t="shared" si="97"/>
        <v>0</v>
      </c>
      <c r="G839" s="11">
        <f t="shared" si="97"/>
        <v>0</v>
      </c>
      <c r="H839" s="11">
        <f t="shared" si="97"/>
        <v>2.9999999999996696E-4</v>
      </c>
      <c r="I839" s="11">
        <f t="shared" si="97"/>
        <v>0</v>
      </c>
      <c r="J839" s="11">
        <f t="shared" si="97"/>
        <v>0</v>
      </c>
      <c r="K839" s="11">
        <f t="shared" si="97"/>
        <v>9.9999999999988987E-5</v>
      </c>
      <c r="L839" s="11">
        <f t="shared" si="97"/>
        <v>0.34939999999999993</v>
      </c>
      <c r="M839" s="11">
        <f t="shared" si="97"/>
        <v>1.5994000000000002</v>
      </c>
      <c r="N839" s="11">
        <f t="shared" si="97"/>
        <v>0.14849999999999985</v>
      </c>
      <c r="O839" s="11">
        <f t="shared" si="97"/>
        <v>9.2799999999999994E-2</v>
      </c>
      <c r="P839" s="11">
        <f t="shared" si="97"/>
        <v>0</v>
      </c>
      <c r="Q839" s="11">
        <f t="shared" si="97"/>
        <v>5.479999999999996E-2</v>
      </c>
      <c r="R839" s="11">
        <f t="shared" si="97"/>
        <v>1.9996999999999989</v>
      </c>
      <c r="S839" s="11">
        <f t="shared" si="97"/>
        <v>0</v>
      </c>
      <c r="T839" s="11">
        <f t="shared" si="97"/>
        <v>0.1553000000000111</v>
      </c>
      <c r="U839" s="11">
        <f t="shared" si="97"/>
        <v>0.26829999999999998</v>
      </c>
      <c r="V839" s="11">
        <f t="shared" si="97"/>
        <v>7.4321999999999946</v>
      </c>
      <c r="W839" s="11">
        <f t="shared" si="97"/>
        <v>0</v>
      </c>
      <c r="X839" s="11">
        <f t="shared" si="97"/>
        <v>8.2000000000000007E-3</v>
      </c>
      <c r="Y839" s="11">
        <f t="shared" si="97"/>
        <v>3.2500000000000001E-2</v>
      </c>
      <c r="Z839" s="11">
        <f t="shared" si="97"/>
        <v>8.1500000000000017E-2</v>
      </c>
      <c r="AA839" s="11">
        <f t="shared" si="97"/>
        <v>1.4541999999999999</v>
      </c>
      <c r="AB839" s="11">
        <f t="shared" si="97"/>
        <v>0</v>
      </c>
      <c r="AC839" s="11">
        <f t="shared" si="97"/>
        <v>0</v>
      </c>
    </row>
    <row r="840" spans="1:29" ht="13.5" customHeight="1" x14ac:dyDescent="0.2">
      <c r="A840" s="25" t="s">
        <v>607</v>
      </c>
      <c r="B840" s="11" t="s">
        <v>213</v>
      </c>
      <c r="D840" s="11">
        <f t="shared" si="94"/>
        <v>0</v>
      </c>
      <c r="E840" s="11">
        <f t="shared" si="97"/>
        <v>0</v>
      </c>
      <c r="F840" s="11">
        <f t="shared" si="97"/>
        <v>0</v>
      </c>
      <c r="G840" s="11">
        <f t="shared" si="97"/>
        <v>0</v>
      </c>
      <c r="H840" s="11">
        <f t="shared" si="97"/>
        <v>9.9999999999988987E-5</v>
      </c>
      <c r="I840" s="11">
        <f t="shared" si="97"/>
        <v>0</v>
      </c>
      <c r="J840" s="11">
        <f t="shared" si="97"/>
        <v>0</v>
      </c>
      <c r="K840" s="11">
        <f t="shared" si="97"/>
        <v>9.9999999999995925E-5</v>
      </c>
      <c r="L840" s="11">
        <f t="shared" si="97"/>
        <v>0.34749999999999992</v>
      </c>
      <c r="M840" s="11">
        <f t="shared" si="97"/>
        <v>1.0256999999999996</v>
      </c>
      <c r="N840" s="11">
        <f t="shared" si="97"/>
        <v>0.13569999999999993</v>
      </c>
      <c r="O840" s="11">
        <f t="shared" si="97"/>
        <v>0.1416</v>
      </c>
      <c r="P840" s="11">
        <f t="shared" si="97"/>
        <v>0</v>
      </c>
      <c r="Q840" s="11">
        <f t="shared" si="97"/>
        <v>5.5499999999999994E-2</v>
      </c>
      <c r="R840" s="11">
        <f t="shared" si="97"/>
        <v>2.186399999999999</v>
      </c>
      <c r="S840" s="11">
        <f t="shared" si="97"/>
        <v>0</v>
      </c>
      <c r="T840" s="11">
        <f t="shared" si="97"/>
        <v>0.15280000000001337</v>
      </c>
      <c r="U840" s="11">
        <f t="shared" si="97"/>
        <v>0.25419999999999998</v>
      </c>
      <c r="V840" s="11">
        <f t="shared" si="97"/>
        <v>7.3714999999999975</v>
      </c>
      <c r="W840" s="11">
        <f t="shared" si="97"/>
        <v>0</v>
      </c>
      <c r="X840" s="11">
        <f t="shared" si="97"/>
        <v>8.1000000000000013E-3</v>
      </c>
      <c r="Y840" s="11">
        <f t="shared" si="97"/>
        <v>3.4399999999999986E-2</v>
      </c>
      <c r="Z840" s="11">
        <f t="shared" si="97"/>
        <v>7.569999999999999E-2</v>
      </c>
      <c r="AA840" s="11">
        <f t="shared" si="97"/>
        <v>1.4911000000000001</v>
      </c>
      <c r="AB840" s="11">
        <f t="shared" si="97"/>
        <v>0</v>
      </c>
      <c r="AC840" s="11">
        <f t="shared" si="97"/>
        <v>0</v>
      </c>
    </row>
    <row r="841" spans="1:29" ht="13.5" customHeight="1" x14ac:dyDescent="0.2">
      <c r="A841" s="25" t="s">
        <v>607</v>
      </c>
      <c r="B841" s="11" t="s">
        <v>213</v>
      </c>
      <c r="D841" s="11">
        <f t="shared" si="94"/>
        <v>0</v>
      </c>
      <c r="E841" s="11">
        <f t="shared" si="97"/>
        <v>0</v>
      </c>
      <c r="F841" s="11">
        <f t="shared" si="97"/>
        <v>0</v>
      </c>
      <c r="G841" s="11">
        <f t="shared" si="97"/>
        <v>0</v>
      </c>
      <c r="H841" s="11">
        <f t="shared" si="97"/>
        <v>1.9999999999997797E-4</v>
      </c>
      <c r="I841" s="11">
        <f t="shared" si="97"/>
        <v>0</v>
      </c>
      <c r="J841" s="11">
        <f t="shared" si="97"/>
        <v>0</v>
      </c>
      <c r="K841" s="11">
        <f t="shared" si="97"/>
        <v>0</v>
      </c>
      <c r="L841" s="11">
        <f t="shared" si="97"/>
        <v>0.34419999999999995</v>
      </c>
      <c r="M841" s="11">
        <f t="shared" si="97"/>
        <v>0.69630000000000081</v>
      </c>
      <c r="N841" s="11">
        <f t="shared" si="97"/>
        <v>0.11680000000000001</v>
      </c>
      <c r="O841" s="11">
        <f t="shared" si="97"/>
        <v>0.16920000000000002</v>
      </c>
      <c r="P841" s="11">
        <f t="shared" si="97"/>
        <v>0</v>
      </c>
      <c r="Q841" s="11">
        <f t="shared" si="97"/>
        <v>5.909999999999993E-2</v>
      </c>
      <c r="R841" s="11">
        <f t="shared" si="97"/>
        <v>2.2550000000000008</v>
      </c>
      <c r="S841" s="11">
        <f t="shared" si="97"/>
        <v>0</v>
      </c>
      <c r="T841" s="11">
        <f t="shared" si="97"/>
        <v>0.1471000000000231</v>
      </c>
      <c r="U841" s="11">
        <f t="shared" si="97"/>
        <v>0.23850000000000016</v>
      </c>
      <c r="V841" s="11">
        <f t="shared" si="97"/>
        <v>7.4620000000000033</v>
      </c>
      <c r="W841" s="11">
        <f t="shared" si="97"/>
        <v>0</v>
      </c>
      <c r="X841" s="11">
        <f t="shared" si="97"/>
        <v>7.5000000000000006E-3</v>
      </c>
      <c r="Y841" s="11">
        <f t="shared" si="97"/>
        <v>3.7400000000000003E-2</v>
      </c>
      <c r="Z841" s="11">
        <f t="shared" si="97"/>
        <v>8.2200000000000051E-2</v>
      </c>
      <c r="AA841" s="11">
        <f t="shared" si="97"/>
        <v>1.4387000000000001</v>
      </c>
      <c r="AB841" s="11">
        <f t="shared" si="97"/>
        <v>0</v>
      </c>
      <c r="AC841" s="11">
        <f t="shared" si="97"/>
        <v>0</v>
      </c>
    </row>
    <row r="842" spans="1:29" ht="13.5" customHeight="1" x14ac:dyDescent="0.2">
      <c r="A842" s="25" t="s">
        <v>607</v>
      </c>
      <c r="B842" s="11" t="s">
        <v>213</v>
      </c>
      <c r="D842" s="11">
        <f t="shared" si="94"/>
        <v>0</v>
      </c>
      <c r="E842" s="11">
        <f t="shared" si="97"/>
        <v>0</v>
      </c>
      <c r="F842" s="11">
        <f t="shared" si="97"/>
        <v>0</v>
      </c>
      <c r="G842" s="11">
        <f t="shared" si="97"/>
        <v>0</v>
      </c>
      <c r="H842" s="11">
        <f t="shared" si="97"/>
        <v>2.9999999999996696E-4</v>
      </c>
      <c r="I842" s="11">
        <f t="shared" si="97"/>
        <v>0</v>
      </c>
      <c r="J842" s="11">
        <f t="shared" si="97"/>
        <v>0</v>
      </c>
      <c r="K842" s="11">
        <f t="shared" si="97"/>
        <v>0</v>
      </c>
      <c r="L842" s="11">
        <f t="shared" si="97"/>
        <v>0.33779999999999999</v>
      </c>
      <c r="M842" s="11">
        <f t="shared" si="97"/>
        <v>1.1223000000000001</v>
      </c>
      <c r="N842" s="11">
        <f t="shared" si="97"/>
        <v>9.2999999999999972E-2</v>
      </c>
      <c r="O842" s="11">
        <f t="shared" si="97"/>
        <v>0.17620000000000002</v>
      </c>
      <c r="P842" s="11">
        <f t="shared" si="97"/>
        <v>0</v>
      </c>
      <c r="Q842" s="11">
        <f t="shared" si="97"/>
        <v>5.3599999999999981E-2</v>
      </c>
      <c r="R842" s="11">
        <f t="shared" si="97"/>
        <v>2.0602000000000009</v>
      </c>
      <c r="S842" s="11">
        <f t="shared" si="97"/>
        <v>0</v>
      </c>
      <c r="T842" s="11">
        <f t="shared" si="97"/>
        <v>0.14009999999996126</v>
      </c>
      <c r="U842" s="11">
        <f t="shared" si="97"/>
        <v>0.22379999999999978</v>
      </c>
      <c r="V842" s="11">
        <f t="shared" si="97"/>
        <v>7.6265000000000001</v>
      </c>
      <c r="W842" s="11">
        <f t="shared" si="97"/>
        <v>0</v>
      </c>
      <c r="X842" s="11">
        <f t="shared" si="97"/>
        <v>6.9000000000000008E-3</v>
      </c>
      <c r="Y842" s="11">
        <f t="shared" si="97"/>
        <v>4.9799999999999997E-2</v>
      </c>
      <c r="Z842" s="11">
        <f t="shared" si="97"/>
        <v>6.7800000000000027E-2</v>
      </c>
      <c r="AA842" s="11">
        <f t="shared" si="97"/>
        <v>1.0556000000000001</v>
      </c>
      <c r="AB842" s="11">
        <f t="shared" si="97"/>
        <v>0</v>
      </c>
      <c r="AC842" s="11">
        <f t="shared" si="97"/>
        <v>0</v>
      </c>
    </row>
    <row r="843" spans="1:29" ht="13.5" customHeight="1" x14ac:dyDescent="0.2">
      <c r="A843" s="25" t="s">
        <v>607</v>
      </c>
      <c r="B843" s="11" t="s">
        <v>213</v>
      </c>
      <c r="D843" s="11">
        <f t="shared" si="94"/>
        <v>0</v>
      </c>
      <c r="E843" s="11">
        <f t="shared" si="97"/>
        <v>0</v>
      </c>
      <c r="F843" s="11">
        <f t="shared" si="97"/>
        <v>0</v>
      </c>
      <c r="G843" s="11">
        <f t="shared" si="97"/>
        <v>0</v>
      </c>
      <c r="H843" s="11">
        <f t="shared" si="97"/>
        <v>4.0000000000006697E-4</v>
      </c>
      <c r="I843" s="11">
        <f t="shared" si="97"/>
        <v>0</v>
      </c>
      <c r="J843" s="11">
        <f t="shared" si="97"/>
        <v>0</v>
      </c>
      <c r="K843" s="11">
        <f t="shared" si="97"/>
        <v>0</v>
      </c>
      <c r="L843" s="11">
        <f t="shared" si="97"/>
        <v>0.35760000000000003</v>
      </c>
      <c r="M843" s="11">
        <f t="shared" si="97"/>
        <v>1.4581999999999997</v>
      </c>
      <c r="N843" s="11">
        <f t="shared" si="97"/>
        <v>6.7600000000000104E-2</v>
      </c>
      <c r="O843" s="11">
        <f t="shared" si="97"/>
        <v>0.1673</v>
      </c>
      <c r="P843" s="11">
        <f t="shared" si="97"/>
        <v>0</v>
      </c>
      <c r="Q843" s="11">
        <f t="shared" si="97"/>
        <v>3.9100000000000024E-2</v>
      </c>
      <c r="R843" s="11">
        <f t="shared" si="97"/>
        <v>1.6870000000000003</v>
      </c>
      <c r="S843" s="11">
        <f t="shared" si="97"/>
        <v>0</v>
      </c>
      <c r="T843" s="11">
        <f t="shared" si="97"/>
        <v>0.13450000000000273</v>
      </c>
      <c r="U843" s="11">
        <f t="shared" si="97"/>
        <v>0.21200000000000019</v>
      </c>
      <c r="V843" s="11">
        <f t="shared" si="97"/>
        <v>7.7402999999999977</v>
      </c>
      <c r="W843" s="11">
        <f t="shared" si="97"/>
        <v>0</v>
      </c>
      <c r="X843" s="11">
        <f t="shared" si="97"/>
        <v>6.6999999999999994E-3</v>
      </c>
      <c r="Y843" s="11">
        <f t="shared" si="97"/>
        <v>5.8400000000000007E-2</v>
      </c>
      <c r="Z843" s="11">
        <f t="shared" si="97"/>
        <v>5.4000000000000048E-2</v>
      </c>
      <c r="AA843" s="11">
        <f t="shared" si="97"/>
        <v>0.80579999999999985</v>
      </c>
      <c r="AB843" s="11">
        <f t="shared" si="97"/>
        <v>0</v>
      </c>
      <c r="AC843" s="11">
        <f t="shared" si="97"/>
        <v>0</v>
      </c>
    </row>
    <row r="844" spans="1:29" ht="13.5" customHeight="1" x14ac:dyDescent="0.2">
      <c r="A844" s="25" t="s">
        <v>607</v>
      </c>
      <c r="B844" s="11" t="s">
        <v>213</v>
      </c>
      <c r="D844" s="11">
        <f t="shared" si="94"/>
        <v>0</v>
      </c>
      <c r="E844" s="11">
        <f t="shared" ref="E844:S844" si="98">ABS(MAX(E527,E551,E575,E599,E623,E647,E671,E695,E719,E743)-MIN(E527,E551,E575,E599,E623,E647,E671,E695,E719,E743))</f>
        <v>0</v>
      </c>
      <c r="F844" s="11">
        <f t="shared" si="98"/>
        <v>0</v>
      </c>
      <c r="G844" s="11">
        <f t="shared" si="98"/>
        <v>0</v>
      </c>
      <c r="H844" s="11">
        <f t="shared" si="98"/>
        <v>2.9999999999996696E-4</v>
      </c>
      <c r="I844" s="11">
        <f t="shared" si="98"/>
        <v>0</v>
      </c>
      <c r="J844" s="11">
        <f t="shared" si="98"/>
        <v>0</v>
      </c>
      <c r="K844" s="11">
        <f t="shared" si="98"/>
        <v>9.9999999999988987E-5</v>
      </c>
      <c r="L844" s="11">
        <f t="shared" si="98"/>
        <v>0.36880000000000002</v>
      </c>
      <c r="M844" s="11">
        <f t="shared" si="98"/>
        <v>1.3284999999999998</v>
      </c>
      <c r="N844" s="11">
        <f t="shared" si="98"/>
        <v>6.3699999999999868E-2</v>
      </c>
      <c r="O844" s="11">
        <f t="shared" si="98"/>
        <v>0.14290000000000003</v>
      </c>
      <c r="P844" s="11">
        <f t="shared" si="98"/>
        <v>0</v>
      </c>
      <c r="Q844" s="11">
        <f t="shared" si="98"/>
        <v>2.0500000000000074E-2</v>
      </c>
      <c r="R844" s="11">
        <f t="shared" si="98"/>
        <v>1.6301000000000001</v>
      </c>
      <c r="S844" s="11">
        <f t="shared" si="98"/>
        <v>0</v>
      </c>
      <c r="T844" s="11">
        <f t="shared" ref="E844:AC846" si="99">ABS(MAX(T527,T551,T575,T599,T623,T647,T671,T695,T719,T743)-MIN(T527,T551,T575,T599,T623,T647,T671,T695,T719,T743))</f>
        <v>0.13220000000001164</v>
      </c>
      <c r="U844" s="11">
        <f t="shared" si="99"/>
        <v>0.2038000000000002</v>
      </c>
      <c r="V844" s="11">
        <f t="shared" si="99"/>
        <v>7.7323999999999984</v>
      </c>
      <c r="W844" s="11">
        <f t="shared" si="99"/>
        <v>0</v>
      </c>
      <c r="X844" s="11">
        <f t="shared" si="99"/>
        <v>6.6E-3</v>
      </c>
      <c r="Y844" s="11">
        <f t="shared" si="99"/>
        <v>5.96E-2</v>
      </c>
      <c r="Z844" s="11">
        <f t="shared" si="99"/>
        <v>5.2100000000000035E-2</v>
      </c>
      <c r="AA844" s="11">
        <f t="shared" si="99"/>
        <v>1.1167</v>
      </c>
      <c r="AB844" s="11">
        <f t="shared" si="99"/>
        <v>0</v>
      </c>
      <c r="AC844" s="11">
        <f t="shared" si="99"/>
        <v>0</v>
      </c>
    </row>
    <row r="845" spans="1:29" ht="13.5" customHeight="1" x14ac:dyDescent="0.2">
      <c r="A845" s="25" t="s">
        <v>607</v>
      </c>
      <c r="B845" s="11" t="s">
        <v>213</v>
      </c>
      <c r="D845" s="11">
        <f t="shared" si="94"/>
        <v>0</v>
      </c>
      <c r="E845" s="11">
        <f t="shared" si="99"/>
        <v>0</v>
      </c>
      <c r="F845" s="11">
        <f t="shared" si="99"/>
        <v>0</v>
      </c>
      <c r="G845" s="11">
        <f t="shared" si="99"/>
        <v>0</v>
      </c>
      <c r="H845" s="11">
        <f t="shared" si="99"/>
        <v>3.9999999999995595E-4</v>
      </c>
      <c r="I845" s="11">
        <f t="shared" si="99"/>
        <v>0</v>
      </c>
      <c r="J845" s="11">
        <f t="shared" si="99"/>
        <v>0</v>
      </c>
      <c r="K845" s="11">
        <f t="shared" si="99"/>
        <v>0</v>
      </c>
      <c r="L845" s="11">
        <f t="shared" si="99"/>
        <v>0.35360000000000003</v>
      </c>
      <c r="M845" s="11">
        <f t="shared" si="99"/>
        <v>1.5899000000000001</v>
      </c>
      <c r="N845" s="11">
        <f t="shared" si="99"/>
        <v>6.899999999999995E-2</v>
      </c>
      <c r="O845" s="11">
        <f t="shared" si="99"/>
        <v>0.11819999999999997</v>
      </c>
      <c r="P845" s="11">
        <f t="shared" si="99"/>
        <v>0</v>
      </c>
      <c r="Q845" s="11">
        <f t="shared" si="99"/>
        <v>2.0600000000000063E-2</v>
      </c>
      <c r="R845" s="11">
        <f t="shared" si="99"/>
        <v>1.5588000000000002</v>
      </c>
      <c r="S845" s="11">
        <f t="shared" si="99"/>
        <v>0</v>
      </c>
      <c r="T845" s="11">
        <f t="shared" si="99"/>
        <v>0.13290000000000646</v>
      </c>
      <c r="U845" s="11">
        <f t="shared" si="99"/>
        <v>0.19930000000000003</v>
      </c>
      <c r="V845" s="11">
        <f t="shared" si="99"/>
        <v>7.6465999999999994</v>
      </c>
      <c r="W845" s="11">
        <f t="shared" si="99"/>
        <v>0</v>
      </c>
      <c r="X845" s="11">
        <f t="shared" si="99"/>
        <v>6.3999999999999994E-3</v>
      </c>
      <c r="Y845" s="11">
        <f t="shared" si="99"/>
        <v>6.0300000000000006E-2</v>
      </c>
      <c r="Z845" s="11">
        <f t="shared" si="99"/>
        <v>6.4799999999999996E-2</v>
      </c>
      <c r="AA845" s="11">
        <f t="shared" si="99"/>
        <v>1.3149999999999999</v>
      </c>
      <c r="AB845" s="11">
        <f t="shared" si="99"/>
        <v>0</v>
      </c>
      <c r="AC845" s="11">
        <f t="shared" si="99"/>
        <v>0</v>
      </c>
    </row>
    <row r="846" spans="1:29" ht="13.5" customHeight="1" x14ac:dyDescent="0.2">
      <c r="A846" s="25" t="s">
        <v>607</v>
      </c>
      <c r="B846" s="11" t="s">
        <v>213</v>
      </c>
      <c r="D846" s="11">
        <f t="shared" si="94"/>
        <v>0</v>
      </c>
      <c r="E846" s="11">
        <f t="shared" si="99"/>
        <v>0</v>
      </c>
      <c r="F846" s="11">
        <f t="shared" si="99"/>
        <v>0</v>
      </c>
      <c r="G846" s="11">
        <f t="shared" si="99"/>
        <v>0</v>
      </c>
      <c r="H846" s="11">
        <f t="shared" si="99"/>
        <v>4.0000000000001146E-4</v>
      </c>
      <c r="I846" s="11">
        <f t="shared" si="99"/>
        <v>0</v>
      </c>
      <c r="J846" s="11">
        <f t="shared" si="99"/>
        <v>0</v>
      </c>
      <c r="K846" s="11">
        <f t="shared" si="99"/>
        <v>0</v>
      </c>
      <c r="L846" s="11">
        <f t="shared" si="99"/>
        <v>0.30379999999999985</v>
      </c>
      <c r="M846" s="11">
        <f t="shared" si="99"/>
        <v>2.1306000000000003</v>
      </c>
      <c r="N846" s="11">
        <f t="shared" si="99"/>
        <v>6.4700000000000202E-2</v>
      </c>
      <c r="O846" s="11">
        <f t="shared" si="99"/>
        <v>9.2599999999999988E-2</v>
      </c>
      <c r="P846" s="11">
        <f t="shared" si="99"/>
        <v>0</v>
      </c>
      <c r="Q846" s="11">
        <f t="shared" si="99"/>
        <v>2.4700000000000055E-2</v>
      </c>
      <c r="R846" s="11">
        <f t="shared" si="99"/>
        <v>2.1418000000000004</v>
      </c>
      <c r="S846" s="11">
        <f t="shared" si="99"/>
        <v>0</v>
      </c>
      <c r="T846" s="11">
        <f t="shared" si="99"/>
        <v>0.1350999999999658</v>
      </c>
      <c r="U846" s="11">
        <f t="shared" si="99"/>
        <v>0.2168000000000001</v>
      </c>
      <c r="V846" s="11">
        <f t="shared" si="99"/>
        <v>7.6212000000000018</v>
      </c>
      <c r="W846" s="11">
        <f t="shared" si="99"/>
        <v>0</v>
      </c>
      <c r="X846" s="11">
        <f t="shared" si="99"/>
        <v>6.1999999999999998E-3</v>
      </c>
      <c r="Y846" s="11">
        <f t="shared" si="99"/>
        <v>6.3500000000000001E-2</v>
      </c>
      <c r="Z846" s="11">
        <f t="shared" si="99"/>
        <v>6.720000000000001E-2</v>
      </c>
      <c r="AA846" s="11">
        <f t="shared" si="99"/>
        <v>1.1092</v>
      </c>
      <c r="AB846" s="11">
        <f t="shared" si="99"/>
        <v>0</v>
      </c>
      <c r="AC846" s="11">
        <f t="shared" si="99"/>
        <v>0</v>
      </c>
    </row>
    <row r="847" spans="1:29" ht="13.5" customHeight="1" x14ac:dyDescent="0.2">
      <c r="A847" s="16" t="s">
        <v>143</v>
      </c>
      <c r="B847" s="16" t="s">
        <v>216</v>
      </c>
      <c r="D847" s="16">
        <f>MAX(D823:D846)</f>
        <v>0</v>
      </c>
      <c r="E847" s="16">
        <f t="shared" ref="E847:AC847" si="100">MAX(E823:E846)</f>
        <v>0</v>
      </c>
      <c r="F847" s="16">
        <f t="shared" si="100"/>
        <v>0</v>
      </c>
      <c r="G847" s="16">
        <f t="shared" si="100"/>
        <v>0</v>
      </c>
      <c r="H847" s="16">
        <f t="shared" si="100"/>
        <v>6.0000000000004494E-4</v>
      </c>
      <c r="I847" s="16">
        <f t="shared" si="100"/>
        <v>0</v>
      </c>
      <c r="J847" s="16">
        <f t="shared" si="100"/>
        <v>0</v>
      </c>
      <c r="K847" s="16">
        <f t="shared" si="100"/>
        <v>1.0000000000000286E-4</v>
      </c>
      <c r="L847" s="16">
        <f t="shared" si="100"/>
        <v>0.36880000000000002</v>
      </c>
      <c r="M847" s="16">
        <f t="shared" si="100"/>
        <v>2.1528999999999998</v>
      </c>
      <c r="N847" s="16">
        <f t="shared" si="100"/>
        <v>0.21789999999999976</v>
      </c>
      <c r="O847" s="16">
        <f t="shared" si="100"/>
        <v>0.20379999999999998</v>
      </c>
      <c r="P847" s="16">
        <f t="shared" si="100"/>
        <v>0</v>
      </c>
      <c r="Q847" s="16">
        <f t="shared" si="100"/>
        <v>5.909999999999993E-2</v>
      </c>
      <c r="R847" s="16">
        <f t="shared" si="100"/>
        <v>2.4647999999999994</v>
      </c>
      <c r="S847" s="16">
        <f t="shared" si="100"/>
        <v>0</v>
      </c>
      <c r="T847" s="16">
        <f t="shared" si="100"/>
        <v>0.1553000000000111</v>
      </c>
      <c r="U847" s="16">
        <f t="shared" si="100"/>
        <v>0.29180000000000028</v>
      </c>
      <c r="V847" s="16">
        <f t="shared" si="100"/>
        <v>9.0829000000000022</v>
      </c>
      <c r="W847" s="16">
        <f t="shared" si="100"/>
        <v>0</v>
      </c>
      <c r="X847" s="19">
        <f t="shared" si="100"/>
        <v>9.8999999999999991E-3</v>
      </c>
      <c r="Y847" s="19">
        <f t="shared" si="100"/>
        <v>6.3500000000000001E-2</v>
      </c>
      <c r="Z847" s="19">
        <f t="shared" si="100"/>
        <v>0.16279999999999997</v>
      </c>
      <c r="AA847" s="16">
        <f t="shared" si="100"/>
        <v>2.6698000000000004</v>
      </c>
      <c r="AB847" s="16">
        <f t="shared" si="100"/>
        <v>0</v>
      </c>
      <c r="AC847" s="16">
        <f t="shared" si="100"/>
        <v>0</v>
      </c>
    </row>
    <row r="848" spans="1:29" ht="13.5" customHeight="1" x14ac:dyDescent="0.2">
      <c r="D848" s="11"/>
    </row>
    <row r="849" spans="1:29" x14ac:dyDescent="0.2">
      <c r="A849" s="24" t="s">
        <v>76</v>
      </c>
      <c r="B849" s="24" t="s">
        <v>161</v>
      </c>
      <c r="C849" s="24">
        <v>6.0625</v>
      </c>
      <c r="D849" s="24">
        <v>-1E-4</v>
      </c>
      <c r="E849" s="24">
        <v>0</v>
      </c>
      <c r="F849" s="24">
        <v>0.20799999999999999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0.1105</v>
      </c>
      <c r="M849" s="24">
        <v>0.25490000000000002</v>
      </c>
      <c r="N849" s="24">
        <v>1.077</v>
      </c>
      <c r="O849" s="24">
        <v>2.8899999999999999E-2</v>
      </c>
      <c r="P849" s="24" t="s">
        <v>172</v>
      </c>
      <c r="Q849" s="24">
        <v>-0.17349999999999999</v>
      </c>
      <c r="R849" s="24">
        <v>-0.43640000000000001</v>
      </c>
      <c r="S849" s="24">
        <v>218.238</v>
      </c>
      <c r="T849" s="24">
        <v>218.81960000000001</v>
      </c>
      <c r="U849" s="24">
        <v>0.66190000000000004</v>
      </c>
      <c r="V849" s="24">
        <v>19.173500000000001</v>
      </c>
      <c r="W849" s="24">
        <v>4.5373000000000001</v>
      </c>
      <c r="X849" s="24">
        <v>4.2851999999999997</v>
      </c>
      <c r="Y849" s="24">
        <v>-4.1700000000000001E-2</v>
      </c>
      <c r="Z849" s="24">
        <v>0.1045</v>
      </c>
      <c r="AA849" s="24">
        <v>1.4864999999999999</v>
      </c>
      <c r="AB849">
        <f t="shared" ref="AB849" si="101">DEGREES(ATAN2(F849,-G849))</f>
        <v>0</v>
      </c>
      <c r="AC849" s="14">
        <f t="shared" ref="AC849" si="102">IF(B849="PMMPSI2",F849*COS(RADIANS(E849)),F849)</f>
        <v>0.20799999999999999</v>
      </c>
    </row>
    <row r="850" spans="1:29" x14ac:dyDescent="0.2">
      <c r="A850" s="24" t="s">
        <v>76</v>
      </c>
      <c r="B850" s="24" t="s">
        <v>161</v>
      </c>
      <c r="C850" s="24">
        <v>7.7941000000000003</v>
      </c>
      <c r="D850" s="24">
        <v>-1E-4</v>
      </c>
      <c r="E850" s="24">
        <v>0</v>
      </c>
      <c r="F850" s="24">
        <v>0.20799999999999999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-2.46E-2</v>
      </c>
      <c r="M850" s="24">
        <v>1.1577</v>
      </c>
      <c r="N850" s="24">
        <v>1.0565</v>
      </c>
      <c r="O850" s="24">
        <v>-2.5999999999999999E-2</v>
      </c>
      <c r="P850" s="24" t="s">
        <v>172</v>
      </c>
      <c r="Q850" s="24">
        <v>-0.16370000000000001</v>
      </c>
      <c r="R850" s="24">
        <v>-0.74729999999999996</v>
      </c>
      <c r="S850" s="24">
        <v>218.238</v>
      </c>
      <c r="T850" s="24">
        <v>218.8948</v>
      </c>
      <c r="U850" s="24">
        <v>0.65969999999999995</v>
      </c>
      <c r="V850" s="24">
        <v>19.248799999999999</v>
      </c>
      <c r="W850" s="24">
        <v>13.330500000000001</v>
      </c>
      <c r="X850" s="24">
        <v>13.1172</v>
      </c>
      <c r="Y850" s="24">
        <v>5.7000000000000002E-3</v>
      </c>
      <c r="Z850" s="24">
        <v>0.31790000000000002</v>
      </c>
      <c r="AA850" s="24">
        <v>3.7515000000000001</v>
      </c>
      <c r="AB850">
        <f t="shared" ref="AB850:AB913" si="103">DEGREES(ATAN2(F850,-G850))</f>
        <v>0</v>
      </c>
      <c r="AC850" s="14">
        <f t="shared" ref="AC850:AC913" si="104">IF(B850="PMMPSI2",F850*COS(RADIANS(E850)),F850)</f>
        <v>0.20799999999999999</v>
      </c>
    </row>
    <row r="851" spans="1:29" x14ac:dyDescent="0.2">
      <c r="A851" s="24" t="s">
        <v>76</v>
      </c>
      <c r="B851" s="24" t="s">
        <v>161</v>
      </c>
      <c r="C851" s="24">
        <v>9.5256000000000007</v>
      </c>
      <c r="D851" s="24">
        <v>-1E-4</v>
      </c>
      <c r="E851" s="24">
        <v>0</v>
      </c>
      <c r="F851" s="24">
        <v>0.20799999999999999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-0.1477</v>
      </c>
      <c r="M851" s="24">
        <v>1.2030000000000001</v>
      </c>
      <c r="N851" s="24">
        <v>1.075</v>
      </c>
      <c r="O851" s="24">
        <v>-4.7800000000000002E-2</v>
      </c>
      <c r="P851" s="24" t="s">
        <v>172</v>
      </c>
      <c r="Q851" s="24">
        <v>-0.15740000000000001</v>
      </c>
      <c r="R851" s="24">
        <v>-1.1640999999999999</v>
      </c>
      <c r="S851" s="24">
        <v>218.238</v>
      </c>
      <c r="T851" s="24">
        <v>218.8683</v>
      </c>
      <c r="U851" s="24">
        <v>0.63680000000000003</v>
      </c>
      <c r="V851" s="24">
        <v>18.868500000000001</v>
      </c>
      <c r="W851" s="24">
        <v>21.216999999999999</v>
      </c>
      <c r="X851" s="24">
        <v>21.035699999999999</v>
      </c>
      <c r="Y851" s="24">
        <v>6.2199999999999998E-2</v>
      </c>
      <c r="Z851" s="24">
        <v>0.47199999999999998</v>
      </c>
      <c r="AA851" s="24">
        <v>4.3773</v>
      </c>
      <c r="AB851">
        <f t="shared" si="103"/>
        <v>0</v>
      </c>
      <c r="AC851" s="14">
        <f t="shared" si="104"/>
        <v>0.20799999999999999</v>
      </c>
    </row>
    <row r="852" spans="1:29" x14ac:dyDescent="0.2">
      <c r="A852" s="24" t="s">
        <v>76</v>
      </c>
      <c r="B852" s="24" t="s">
        <v>161</v>
      </c>
      <c r="C852" s="24">
        <v>11.257199999999999</v>
      </c>
      <c r="D852" s="24">
        <v>-1E-4</v>
      </c>
      <c r="E852" s="24">
        <v>0</v>
      </c>
      <c r="F852" s="24">
        <v>0.20799999999999999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-0.30659999999999998</v>
      </c>
      <c r="M852" s="24">
        <v>1.0659000000000001</v>
      </c>
      <c r="N852" s="24">
        <v>1.1246</v>
      </c>
      <c r="O852" s="24">
        <v>-0.1018</v>
      </c>
      <c r="P852" s="24" t="s">
        <v>172</v>
      </c>
      <c r="Q852" s="24">
        <v>-0.1467</v>
      </c>
      <c r="R852" s="24">
        <v>-1.7292000000000001</v>
      </c>
      <c r="S852" s="24">
        <v>218.238</v>
      </c>
      <c r="T852" s="24">
        <v>218.8691</v>
      </c>
      <c r="U852" s="24">
        <v>0.62229999999999996</v>
      </c>
      <c r="V852" s="24">
        <v>18.657599999999999</v>
      </c>
      <c r="W852" s="24">
        <v>27.660499999999999</v>
      </c>
      <c r="X852" s="24">
        <v>27.506699999999999</v>
      </c>
      <c r="Y852" s="24">
        <v>0.1051</v>
      </c>
      <c r="Z852" s="24">
        <v>0.58819999999999995</v>
      </c>
      <c r="AA852" s="24">
        <v>4.0410000000000004</v>
      </c>
      <c r="AB852">
        <f t="shared" si="103"/>
        <v>0</v>
      </c>
      <c r="AC852" s="14">
        <f t="shared" si="104"/>
        <v>0.20799999999999999</v>
      </c>
    </row>
    <row r="853" spans="1:29" x14ac:dyDescent="0.2">
      <c r="A853" s="24" t="s">
        <v>76</v>
      </c>
      <c r="B853" s="24" t="s">
        <v>161</v>
      </c>
      <c r="C853" s="24">
        <v>12.988799999999999</v>
      </c>
      <c r="D853" s="24">
        <v>-1E-4</v>
      </c>
      <c r="E853" s="24">
        <v>0</v>
      </c>
      <c r="F853" s="24">
        <v>0.20799999999999999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-0.53459999999999996</v>
      </c>
      <c r="M853" s="24">
        <v>1.2383</v>
      </c>
      <c r="N853" s="24">
        <v>1.0853999999999999</v>
      </c>
      <c r="O853" s="24">
        <v>-7.8700000000000006E-2</v>
      </c>
      <c r="P853" s="24" t="s">
        <v>172</v>
      </c>
      <c r="Q853" s="24">
        <v>-0.15140000000000001</v>
      </c>
      <c r="R853" s="24">
        <v>-2.0268999999999999</v>
      </c>
      <c r="S853" s="24">
        <v>218.238</v>
      </c>
      <c r="T853" s="24">
        <v>218.8948</v>
      </c>
      <c r="U853" s="24">
        <v>0.61750000000000005</v>
      </c>
      <c r="V853" s="24">
        <v>18.6736</v>
      </c>
      <c r="W853" s="24">
        <v>32.222700000000003</v>
      </c>
      <c r="X853" s="24">
        <v>32.115499999999997</v>
      </c>
      <c r="Y853" s="24">
        <v>0.13270000000000001</v>
      </c>
      <c r="Z853" s="24">
        <v>0.67269999999999996</v>
      </c>
      <c r="AA853" s="24">
        <v>2.4279000000000002</v>
      </c>
      <c r="AB853">
        <f t="shared" si="103"/>
        <v>0</v>
      </c>
      <c r="AC853" s="14">
        <f t="shared" si="104"/>
        <v>0.20799999999999999</v>
      </c>
    </row>
    <row r="854" spans="1:29" x14ac:dyDescent="0.2">
      <c r="A854" s="24" t="s">
        <v>76</v>
      </c>
      <c r="B854" s="24" t="s">
        <v>161</v>
      </c>
      <c r="C854" s="24">
        <v>14.7204</v>
      </c>
      <c r="D854" s="24">
        <v>-1E-4</v>
      </c>
      <c r="E854" s="24">
        <v>0</v>
      </c>
      <c r="F854" s="24">
        <v>0.20799999999999999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-0.60589999999999999</v>
      </c>
      <c r="M854" s="24">
        <v>1.4157999999999999</v>
      </c>
      <c r="N854" s="24">
        <v>1.0390999999999999</v>
      </c>
      <c r="O854" s="24">
        <v>-4.48E-2</v>
      </c>
      <c r="P854" s="24" t="s">
        <v>172</v>
      </c>
      <c r="Q854" s="24">
        <v>-0.16830000000000001</v>
      </c>
      <c r="R854" s="24">
        <v>-1.4371</v>
      </c>
      <c r="S854" s="24">
        <v>218.238</v>
      </c>
      <c r="T854" s="24">
        <v>218.8674</v>
      </c>
      <c r="U854" s="24">
        <v>0.62509999999999999</v>
      </c>
      <c r="V854" s="24">
        <v>18.747</v>
      </c>
      <c r="W854" s="24">
        <v>34.593299999999999</v>
      </c>
      <c r="X854" s="24">
        <v>34.5274</v>
      </c>
      <c r="Y854" s="24">
        <v>2.2700000000000001E-2</v>
      </c>
      <c r="Z854" s="24">
        <v>0.63090000000000002</v>
      </c>
      <c r="AA854" s="24">
        <v>-2.5183</v>
      </c>
      <c r="AB854">
        <f t="shared" si="103"/>
        <v>0</v>
      </c>
      <c r="AC854" s="14">
        <f t="shared" si="104"/>
        <v>0.20799999999999999</v>
      </c>
    </row>
    <row r="855" spans="1:29" x14ac:dyDescent="0.2">
      <c r="A855" s="24" t="s">
        <v>76</v>
      </c>
      <c r="B855" s="24" t="s">
        <v>161</v>
      </c>
      <c r="C855" s="24">
        <v>16.452000000000002</v>
      </c>
      <c r="D855" s="24">
        <v>-1E-4</v>
      </c>
      <c r="E855" s="24">
        <v>0</v>
      </c>
      <c r="F855" s="24">
        <v>0.20799999999999999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-0.59179999999999999</v>
      </c>
      <c r="M855" s="24">
        <v>1.5250999999999999</v>
      </c>
      <c r="N855" s="24">
        <v>0.996</v>
      </c>
      <c r="O855" s="24">
        <v>-4.2500000000000003E-2</v>
      </c>
      <c r="P855" s="24" t="s">
        <v>172</v>
      </c>
      <c r="Q855" s="24">
        <v>-0.1701</v>
      </c>
      <c r="R855" s="24">
        <v>-1.4419999999999999</v>
      </c>
      <c r="S855" s="24">
        <v>218.238</v>
      </c>
      <c r="T855" s="24">
        <v>218.88239999999999</v>
      </c>
      <c r="U855" s="24">
        <v>0.63680000000000003</v>
      </c>
      <c r="V855" s="24">
        <v>18.945699999999999</v>
      </c>
      <c r="W855" s="24">
        <v>34.611199999999997</v>
      </c>
      <c r="X855" s="24">
        <v>34.7209</v>
      </c>
      <c r="Y855" s="24">
        <v>3.1899999999999998E-2</v>
      </c>
      <c r="Z855" s="24">
        <v>0.66190000000000004</v>
      </c>
      <c r="AA855" s="24">
        <v>-1.4071</v>
      </c>
      <c r="AB855">
        <f t="shared" si="103"/>
        <v>0</v>
      </c>
      <c r="AC855" s="14">
        <f t="shared" si="104"/>
        <v>0.20799999999999999</v>
      </c>
    </row>
    <row r="856" spans="1:29" x14ac:dyDescent="0.2">
      <c r="A856" s="24" t="s">
        <v>76</v>
      </c>
      <c r="B856" s="24" t="s">
        <v>161</v>
      </c>
      <c r="C856" s="24">
        <v>18.183599999999998</v>
      </c>
      <c r="D856" s="24">
        <v>-1E-4</v>
      </c>
      <c r="E856" s="24">
        <v>0</v>
      </c>
      <c r="F856" s="24">
        <v>0.20799999999999999</v>
      </c>
      <c r="G856" s="24">
        <v>0</v>
      </c>
      <c r="H856" s="24">
        <v>0</v>
      </c>
      <c r="I856" s="24">
        <v>0</v>
      </c>
      <c r="J856" s="24">
        <v>0</v>
      </c>
      <c r="K856" s="24">
        <v>0</v>
      </c>
      <c r="L856" s="24">
        <v>-0.309</v>
      </c>
      <c r="M856" s="24">
        <v>1.7442</v>
      </c>
      <c r="N856" s="24">
        <v>0.9526</v>
      </c>
      <c r="O856" s="24">
        <v>-5.5100000000000003E-2</v>
      </c>
      <c r="P856" s="24" t="s">
        <v>172</v>
      </c>
      <c r="Q856" s="24">
        <v>-0.1726</v>
      </c>
      <c r="R856" s="24">
        <v>-1.3359000000000001</v>
      </c>
      <c r="S856" s="24">
        <v>218.238</v>
      </c>
      <c r="T856" s="24">
        <v>218.8886</v>
      </c>
      <c r="U856" s="24">
        <v>0.61250000000000004</v>
      </c>
      <c r="V856" s="24">
        <v>18.6934</v>
      </c>
      <c r="W856" s="24">
        <v>32.275100000000002</v>
      </c>
      <c r="X856" s="24">
        <v>32.479300000000002</v>
      </c>
      <c r="Y856" s="24">
        <v>9.7900000000000001E-2</v>
      </c>
      <c r="Z856" s="24">
        <v>0.66790000000000005</v>
      </c>
      <c r="AA856" s="24">
        <v>1.4129</v>
      </c>
      <c r="AB856">
        <f t="shared" si="103"/>
        <v>0</v>
      </c>
      <c r="AC856" s="14">
        <f t="shared" si="104"/>
        <v>0.20799999999999999</v>
      </c>
    </row>
    <row r="857" spans="1:29" x14ac:dyDescent="0.2">
      <c r="A857" s="24" t="s">
        <v>76</v>
      </c>
      <c r="B857" s="24" t="s">
        <v>161</v>
      </c>
      <c r="C857" s="24">
        <v>19.915199999999999</v>
      </c>
      <c r="D857" s="24">
        <v>-1E-4</v>
      </c>
      <c r="E857" s="24">
        <v>0</v>
      </c>
      <c r="F857" s="24">
        <v>0.20799999999999999</v>
      </c>
      <c r="G857" s="24">
        <v>0</v>
      </c>
      <c r="H857" s="24">
        <v>0</v>
      </c>
      <c r="I857" s="24">
        <v>0</v>
      </c>
      <c r="J857" s="24">
        <v>0</v>
      </c>
      <c r="K857" s="24">
        <v>0</v>
      </c>
      <c r="L857" s="24">
        <v>-0.37780000000000002</v>
      </c>
      <c r="M857" s="24">
        <v>1.1904999999999999</v>
      </c>
      <c r="N857" s="24">
        <v>0.96440000000000003</v>
      </c>
      <c r="O857" s="24">
        <v>-4.6300000000000001E-2</v>
      </c>
      <c r="P857" s="24" t="s">
        <v>172</v>
      </c>
      <c r="Q857" s="24">
        <v>-0.16139999999999999</v>
      </c>
      <c r="R857" s="24">
        <v>-1.8283</v>
      </c>
      <c r="S857" s="24">
        <v>218.238</v>
      </c>
      <c r="T857" s="24">
        <v>218.85499999999999</v>
      </c>
      <c r="U857" s="24">
        <v>0.60329999999999995</v>
      </c>
      <c r="V857" s="24">
        <v>18.549299999999999</v>
      </c>
      <c r="W857" s="24">
        <v>27.7438</v>
      </c>
      <c r="X857" s="24">
        <v>27.971</v>
      </c>
      <c r="Y857" s="24">
        <v>0.13550000000000001</v>
      </c>
      <c r="Z857" s="24">
        <v>0.60309999999999997</v>
      </c>
      <c r="AA857" s="24">
        <v>4.7607999999999997</v>
      </c>
      <c r="AB857">
        <f t="shared" si="103"/>
        <v>0</v>
      </c>
      <c r="AC857" s="14">
        <f t="shared" si="104"/>
        <v>0.20799999999999999</v>
      </c>
    </row>
    <row r="858" spans="1:29" x14ac:dyDescent="0.2">
      <c r="A858" s="24" t="s">
        <v>76</v>
      </c>
      <c r="B858" s="24" t="s">
        <v>161</v>
      </c>
      <c r="C858" s="24">
        <v>21.646799999999999</v>
      </c>
      <c r="D858" s="24">
        <v>-1E-4</v>
      </c>
      <c r="E858" s="24">
        <v>0</v>
      </c>
      <c r="F858" s="24">
        <v>0.20799999999999999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-0.37059999999999998</v>
      </c>
      <c r="M858" s="24">
        <v>0.63519999999999999</v>
      </c>
      <c r="N858" s="24">
        <v>0.95489999999999997</v>
      </c>
      <c r="O858" s="24">
        <v>-2.2499999999999999E-2</v>
      </c>
      <c r="P858" s="24" t="s">
        <v>172</v>
      </c>
      <c r="Q858" s="24">
        <v>-0.15740000000000001</v>
      </c>
      <c r="R858" s="24">
        <v>-1.4538</v>
      </c>
      <c r="S858" s="24">
        <v>218.238</v>
      </c>
      <c r="T858" s="24">
        <v>218.87889999999999</v>
      </c>
      <c r="U858" s="24">
        <v>0.59460000000000002</v>
      </c>
      <c r="V858" s="24">
        <v>18.4693</v>
      </c>
      <c r="W858" s="24">
        <v>21.325600000000001</v>
      </c>
      <c r="X858" s="24">
        <v>21.5701</v>
      </c>
      <c r="Y858" s="24">
        <v>6.1699999999999998E-2</v>
      </c>
      <c r="Z858" s="24">
        <v>0.42670000000000002</v>
      </c>
      <c r="AA858" s="24">
        <v>4.5231000000000003</v>
      </c>
      <c r="AB858">
        <f t="shared" si="103"/>
        <v>0</v>
      </c>
      <c r="AC858" s="14">
        <f t="shared" si="104"/>
        <v>0.20799999999999999</v>
      </c>
    </row>
    <row r="859" spans="1:29" x14ac:dyDescent="0.2">
      <c r="A859" s="24" t="s">
        <v>76</v>
      </c>
      <c r="B859" s="24" t="s">
        <v>161</v>
      </c>
      <c r="C859" s="24">
        <v>23.378399999999999</v>
      </c>
      <c r="D859" s="24">
        <v>-1E-4</v>
      </c>
      <c r="E859" s="24">
        <v>0</v>
      </c>
      <c r="F859" s="24">
        <v>0.20799999999999999</v>
      </c>
      <c r="G859" s="24">
        <v>0</v>
      </c>
      <c r="H859" s="24">
        <v>0</v>
      </c>
      <c r="I859" s="24">
        <v>0</v>
      </c>
      <c r="J859" s="24">
        <v>0</v>
      </c>
      <c r="K859" s="24">
        <v>0</v>
      </c>
      <c r="L859" s="24">
        <v>-0.32600000000000001</v>
      </c>
      <c r="M859" s="24">
        <v>0.5494</v>
      </c>
      <c r="N859" s="24">
        <v>0.93159999999999998</v>
      </c>
      <c r="O859" s="24">
        <v>1.17E-2</v>
      </c>
      <c r="P859" s="24" t="s">
        <v>172</v>
      </c>
      <c r="Q859" s="24">
        <v>-0.1673</v>
      </c>
      <c r="R859" s="24">
        <v>-0.80740000000000001</v>
      </c>
      <c r="S859" s="24">
        <v>218.238</v>
      </c>
      <c r="T859" s="24">
        <v>218.88509999999999</v>
      </c>
      <c r="U859" s="24">
        <v>0.61499999999999999</v>
      </c>
      <c r="V859" s="24">
        <v>18.671700000000001</v>
      </c>
      <c r="W859" s="24">
        <v>13.457000000000001</v>
      </c>
      <c r="X859" s="24">
        <v>13.709300000000001</v>
      </c>
      <c r="Y859" s="24">
        <v>1.35E-2</v>
      </c>
      <c r="Z859" s="24">
        <v>0.24729999999999999</v>
      </c>
      <c r="AA859" s="24">
        <v>3.4386000000000001</v>
      </c>
      <c r="AB859">
        <f t="shared" si="103"/>
        <v>0</v>
      </c>
      <c r="AC859" s="14">
        <f t="shared" si="104"/>
        <v>0.20799999999999999</v>
      </c>
    </row>
    <row r="860" spans="1:29" x14ac:dyDescent="0.2">
      <c r="A860" s="24" t="s">
        <v>76</v>
      </c>
      <c r="B860" s="24" t="s">
        <v>161</v>
      </c>
      <c r="C860" s="24">
        <v>25.1099</v>
      </c>
      <c r="D860" s="24">
        <v>-1E-4</v>
      </c>
      <c r="E860" s="24">
        <v>0</v>
      </c>
      <c r="F860" s="24">
        <v>0.20799999999999999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-0.32300000000000001</v>
      </c>
      <c r="M860" s="24">
        <v>0.48609999999999998</v>
      </c>
      <c r="N860" s="24">
        <v>0.99329999999999996</v>
      </c>
      <c r="O860" s="24">
        <v>5.5500000000000001E-2</v>
      </c>
      <c r="P860" s="24" t="s">
        <v>172</v>
      </c>
      <c r="Q860" s="24">
        <v>-0.15809999999999999</v>
      </c>
      <c r="R860" s="24">
        <v>0.10630000000000001</v>
      </c>
      <c r="S860" s="24">
        <v>218.238</v>
      </c>
      <c r="T860" s="24">
        <v>218.85239999999999</v>
      </c>
      <c r="U860" s="24">
        <v>0.62309999999999999</v>
      </c>
      <c r="V860" s="24">
        <v>18.770600000000002</v>
      </c>
      <c r="W860" s="24">
        <v>4.6730999999999998</v>
      </c>
      <c r="X860" s="24">
        <v>4.9108000000000001</v>
      </c>
      <c r="Y860" s="24">
        <v>-1.9199999999999998E-2</v>
      </c>
      <c r="Z860" s="24">
        <v>4.9099999999999998E-2</v>
      </c>
      <c r="AA860" s="24">
        <v>1.6894</v>
      </c>
      <c r="AB860">
        <f t="shared" si="103"/>
        <v>0</v>
      </c>
      <c r="AC860" s="14">
        <f t="shared" si="104"/>
        <v>0.20799999999999999</v>
      </c>
    </row>
    <row r="861" spans="1:29" x14ac:dyDescent="0.2">
      <c r="A861" s="24" t="s">
        <v>76</v>
      </c>
      <c r="B861" s="24" t="s">
        <v>161</v>
      </c>
      <c r="C861" s="24">
        <v>26.8415</v>
      </c>
      <c r="D861" s="24">
        <v>-1E-4</v>
      </c>
      <c r="E861" s="24">
        <v>0</v>
      </c>
      <c r="F861" s="24">
        <v>0.20799999999999999</v>
      </c>
      <c r="G861" s="24">
        <v>0</v>
      </c>
      <c r="H861" s="24">
        <v>0</v>
      </c>
      <c r="I861" s="24">
        <v>0</v>
      </c>
      <c r="J861" s="24">
        <v>0</v>
      </c>
      <c r="K861" s="24">
        <v>0</v>
      </c>
      <c r="L861" s="24">
        <v>-0.1789</v>
      </c>
      <c r="M861" s="24">
        <v>-2.1000000000000001E-2</v>
      </c>
      <c r="N861" s="24">
        <v>1.0900000000000001</v>
      </c>
      <c r="O861" s="24">
        <v>8.1299999999999997E-2</v>
      </c>
      <c r="P861" s="24" t="s">
        <v>172</v>
      </c>
      <c r="Q861" s="24">
        <v>-0.1663</v>
      </c>
      <c r="R861" s="24">
        <v>0.76470000000000005</v>
      </c>
      <c r="S861" s="24">
        <v>218.238</v>
      </c>
      <c r="T861" s="24">
        <v>218.8691</v>
      </c>
      <c r="U861" s="24">
        <v>0.63649999999999995</v>
      </c>
      <c r="V861" s="24">
        <v>18.8383</v>
      </c>
      <c r="W861" s="24">
        <v>-4.4286000000000003</v>
      </c>
      <c r="X861" s="24">
        <v>-4.2073</v>
      </c>
      <c r="Y861" s="24">
        <v>-4.3400000000000001E-2</v>
      </c>
      <c r="Z861" s="24">
        <v>-0.15229999999999999</v>
      </c>
      <c r="AA861" s="24">
        <v>-0.76780000000000004</v>
      </c>
      <c r="AB861">
        <f t="shared" si="103"/>
        <v>0</v>
      </c>
      <c r="AC861" s="14">
        <f t="shared" si="104"/>
        <v>0.20799999999999999</v>
      </c>
    </row>
    <row r="862" spans="1:29" x14ac:dyDescent="0.2">
      <c r="A862" s="24" t="s">
        <v>76</v>
      </c>
      <c r="B862" s="24" t="s">
        <v>161</v>
      </c>
      <c r="C862" s="24">
        <v>28.5731</v>
      </c>
      <c r="D862" s="24">
        <v>-1E-4</v>
      </c>
      <c r="E862" s="24">
        <v>0</v>
      </c>
      <c r="F862" s="24">
        <v>0.20799999999999999</v>
      </c>
      <c r="G862" s="24">
        <v>0</v>
      </c>
      <c r="H862" s="24">
        <v>0</v>
      </c>
      <c r="I862" s="24">
        <v>0</v>
      </c>
      <c r="J862" s="24">
        <v>0</v>
      </c>
      <c r="K862" s="24">
        <v>0</v>
      </c>
      <c r="L862" s="24">
        <v>-0.25390000000000001</v>
      </c>
      <c r="M862" s="24">
        <v>-0.6452</v>
      </c>
      <c r="N862" s="24">
        <v>1.0717000000000001</v>
      </c>
      <c r="O862" s="24">
        <v>9.8299999999999998E-2</v>
      </c>
      <c r="P862" s="24" t="s">
        <v>172</v>
      </c>
      <c r="Q862" s="24">
        <v>-0.157</v>
      </c>
      <c r="R862" s="24">
        <v>0.99929999999999997</v>
      </c>
      <c r="S862" s="24">
        <v>218.238</v>
      </c>
      <c r="T862" s="24">
        <v>218.85769999999999</v>
      </c>
      <c r="U862" s="24">
        <v>0.6391</v>
      </c>
      <c r="V862" s="24">
        <v>18.773399999999999</v>
      </c>
      <c r="W862" s="24">
        <v>-13.229100000000001</v>
      </c>
      <c r="X862" s="24">
        <v>-13.0327</v>
      </c>
      <c r="Y862" s="24">
        <v>-3.7499999999999999E-2</v>
      </c>
      <c r="Z862" s="24">
        <v>-0.36570000000000003</v>
      </c>
      <c r="AA862" s="24">
        <v>-2.4331</v>
      </c>
      <c r="AB862">
        <f t="shared" si="103"/>
        <v>0</v>
      </c>
      <c r="AC862" s="14">
        <f t="shared" si="104"/>
        <v>0.20799999999999999</v>
      </c>
    </row>
    <row r="863" spans="1:29" x14ac:dyDescent="0.2">
      <c r="A863" s="24" t="s">
        <v>76</v>
      </c>
      <c r="B863" s="24" t="s">
        <v>161</v>
      </c>
      <c r="C863" s="24">
        <v>30.3047</v>
      </c>
      <c r="D863" s="24">
        <v>-1E-4</v>
      </c>
      <c r="E863" s="24">
        <v>0</v>
      </c>
      <c r="F863" s="24">
        <v>0.20799999999999999</v>
      </c>
      <c r="G863" s="24">
        <v>0</v>
      </c>
      <c r="H863" s="24">
        <v>0</v>
      </c>
      <c r="I863" s="24">
        <v>0</v>
      </c>
      <c r="J863" s="24">
        <v>0</v>
      </c>
      <c r="K863" s="24">
        <v>0</v>
      </c>
      <c r="L863" s="24">
        <v>-0.24099999999999999</v>
      </c>
      <c r="M863" s="24">
        <v>-0.83840000000000003</v>
      </c>
      <c r="N863" s="24">
        <v>1.0153000000000001</v>
      </c>
      <c r="O863" s="24">
        <v>9.8000000000000004E-2</v>
      </c>
      <c r="P863" s="24" t="s">
        <v>172</v>
      </c>
      <c r="Q863" s="24">
        <v>-0.1396</v>
      </c>
      <c r="R863" s="24">
        <v>1.329</v>
      </c>
      <c r="S863" s="24">
        <v>218.238</v>
      </c>
      <c r="T863" s="24">
        <v>218.8409</v>
      </c>
      <c r="U863" s="24">
        <v>0.65949999999999998</v>
      </c>
      <c r="V863" s="24">
        <v>19.043600000000001</v>
      </c>
      <c r="W863" s="24">
        <v>-21.129799999999999</v>
      </c>
      <c r="X863" s="24">
        <v>-20.973800000000001</v>
      </c>
      <c r="Y863" s="24">
        <v>-4.87E-2</v>
      </c>
      <c r="Z863" s="24">
        <v>-0.54669999999999996</v>
      </c>
      <c r="AA863" s="24">
        <v>-2.8995000000000002</v>
      </c>
      <c r="AB863">
        <f t="shared" si="103"/>
        <v>0</v>
      </c>
      <c r="AC863" s="14">
        <f t="shared" si="104"/>
        <v>0.20799999999999999</v>
      </c>
    </row>
    <row r="864" spans="1:29" x14ac:dyDescent="0.2">
      <c r="A864" s="24" t="s">
        <v>76</v>
      </c>
      <c r="B864" s="24" t="s">
        <v>161</v>
      </c>
      <c r="C864" s="24">
        <v>32.036299999999997</v>
      </c>
      <c r="D864" s="24">
        <v>-1E-4</v>
      </c>
      <c r="E864" s="24">
        <v>0</v>
      </c>
      <c r="F864" s="24">
        <v>0.20799999999999999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-0.21110000000000001</v>
      </c>
      <c r="M864" s="24">
        <v>-1.1042000000000001</v>
      </c>
      <c r="N864" s="24">
        <v>0.98060000000000003</v>
      </c>
      <c r="O864" s="24">
        <v>0.10730000000000001</v>
      </c>
      <c r="P864" s="24" t="s">
        <v>172</v>
      </c>
      <c r="Q864" s="24">
        <v>-0.1389</v>
      </c>
      <c r="R864" s="24">
        <v>1.6742999999999999</v>
      </c>
      <c r="S864" s="24">
        <v>218.238</v>
      </c>
      <c r="T864" s="24">
        <v>218.85769999999999</v>
      </c>
      <c r="U864" s="24">
        <v>0.66339999999999999</v>
      </c>
      <c r="V864" s="24">
        <v>19.026599999999998</v>
      </c>
      <c r="W864" s="24">
        <v>-27.593499999999999</v>
      </c>
      <c r="X864" s="24">
        <v>-27.475899999999999</v>
      </c>
      <c r="Y864" s="24">
        <v>-5.11E-2</v>
      </c>
      <c r="Z864" s="24">
        <v>-0.68279999999999996</v>
      </c>
      <c r="AA864" s="24">
        <v>-1.5571999999999999</v>
      </c>
      <c r="AB864">
        <f t="shared" si="103"/>
        <v>0</v>
      </c>
      <c r="AC864" s="14">
        <f t="shared" si="104"/>
        <v>0.20799999999999999</v>
      </c>
    </row>
    <row r="865" spans="1:29" x14ac:dyDescent="0.2">
      <c r="A865" s="24" t="s">
        <v>76</v>
      </c>
      <c r="B865" s="24" t="s">
        <v>161</v>
      </c>
      <c r="C865" s="24">
        <v>33.767899999999997</v>
      </c>
      <c r="D865" s="24">
        <v>-1E-4</v>
      </c>
      <c r="E865" s="24">
        <v>0</v>
      </c>
      <c r="F865" s="24">
        <v>0.20799999999999999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-0.39019999999999999</v>
      </c>
      <c r="M865" s="24">
        <v>-1.1757</v>
      </c>
      <c r="N865" s="24">
        <v>1.0027999999999999</v>
      </c>
      <c r="O865" s="24">
        <v>8.8599999999999998E-2</v>
      </c>
      <c r="P865" s="24" t="s">
        <v>172</v>
      </c>
      <c r="Q865" s="24">
        <v>-0.14230000000000001</v>
      </c>
      <c r="R865" s="24">
        <v>1.9702999999999999</v>
      </c>
      <c r="S865" s="24">
        <v>218.238</v>
      </c>
      <c r="T865" s="24">
        <v>218.85239999999999</v>
      </c>
      <c r="U865" s="24">
        <v>0.66269999999999996</v>
      </c>
      <c r="V865" s="24">
        <v>19.021000000000001</v>
      </c>
      <c r="W865" s="24">
        <v>-32.180399999999999</v>
      </c>
      <c r="X865" s="24">
        <v>-32.1143</v>
      </c>
      <c r="Y865" s="24">
        <v>-5.7799999999999997E-2</v>
      </c>
      <c r="Z865" s="24">
        <v>-0.79149999999999998</v>
      </c>
      <c r="AA865" s="24">
        <v>0.67010000000000003</v>
      </c>
      <c r="AB865">
        <f t="shared" si="103"/>
        <v>0</v>
      </c>
      <c r="AC865" s="14">
        <f t="shared" si="104"/>
        <v>0.20799999999999999</v>
      </c>
    </row>
    <row r="866" spans="1:29" x14ac:dyDescent="0.2">
      <c r="A866" s="24" t="s">
        <v>76</v>
      </c>
      <c r="B866" s="24" t="s">
        <v>161</v>
      </c>
      <c r="C866" s="24">
        <v>35.499499999999998</v>
      </c>
      <c r="D866" s="24">
        <v>-1E-4</v>
      </c>
      <c r="E866" s="24">
        <v>0</v>
      </c>
      <c r="F866" s="24">
        <v>0.20799999999999999</v>
      </c>
      <c r="G866" s="24">
        <v>0</v>
      </c>
      <c r="H866" s="24">
        <v>0</v>
      </c>
      <c r="I866" s="24">
        <v>0</v>
      </c>
      <c r="J866" s="24">
        <v>0</v>
      </c>
      <c r="K866" s="24">
        <v>0</v>
      </c>
      <c r="L866" s="24">
        <v>-0.49370000000000003</v>
      </c>
      <c r="M866" s="24">
        <v>-0.95150000000000001</v>
      </c>
      <c r="N866" s="24">
        <v>1.0331999999999999</v>
      </c>
      <c r="O866" s="24">
        <v>7.2999999999999995E-2</v>
      </c>
      <c r="P866" s="24" t="s">
        <v>172</v>
      </c>
      <c r="Q866" s="24">
        <v>-0.15240000000000001</v>
      </c>
      <c r="R866" s="24">
        <v>2.2050999999999998</v>
      </c>
      <c r="S866" s="24">
        <v>218.238</v>
      </c>
      <c r="T866" s="24">
        <v>218.8417</v>
      </c>
      <c r="U866" s="24">
        <v>0.6512</v>
      </c>
      <c r="V866" s="24">
        <v>18.8704</v>
      </c>
      <c r="W866" s="24">
        <v>-34.578699999999998</v>
      </c>
      <c r="X866" s="24">
        <v>-34.566699999999997</v>
      </c>
      <c r="Y866" s="24">
        <v>-7.6200000000000004E-2</v>
      </c>
      <c r="Z866" s="24">
        <v>-0.79149999999999998</v>
      </c>
      <c r="AA866" s="24">
        <v>2.8982999999999999</v>
      </c>
      <c r="AB866">
        <f t="shared" si="103"/>
        <v>0</v>
      </c>
      <c r="AC866" s="14">
        <f t="shared" si="104"/>
        <v>0.20799999999999999</v>
      </c>
    </row>
    <row r="867" spans="1:29" x14ac:dyDescent="0.2">
      <c r="A867" s="24" t="s">
        <v>76</v>
      </c>
      <c r="B867" s="24" t="s">
        <v>161</v>
      </c>
      <c r="C867" s="24">
        <v>37.231000000000002</v>
      </c>
      <c r="D867" s="24">
        <v>-1E-4</v>
      </c>
      <c r="E867" s="24">
        <v>0</v>
      </c>
      <c r="F867" s="24">
        <v>0.20799999999999999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-0.4743</v>
      </c>
      <c r="M867" s="24">
        <v>-0.9819</v>
      </c>
      <c r="N867" s="24">
        <v>1.0227999999999999</v>
      </c>
      <c r="O867" s="24">
        <v>9.3700000000000006E-2</v>
      </c>
      <c r="P867" s="24" t="s">
        <v>172</v>
      </c>
      <c r="Q867" s="24">
        <v>-0.15939999999999999</v>
      </c>
      <c r="R867" s="24">
        <v>2.1286</v>
      </c>
      <c r="S867" s="24">
        <v>218.238</v>
      </c>
      <c r="T867" s="24">
        <v>218.85769999999999</v>
      </c>
      <c r="U867" s="24">
        <v>0.65510000000000002</v>
      </c>
      <c r="V867" s="24">
        <v>18.970199999999998</v>
      </c>
      <c r="W867" s="24">
        <v>-34.625100000000003</v>
      </c>
      <c r="X867" s="24">
        <v>-34.800699999999999</v>
      </c>
      <c r="Y867" s="24">
        <v>-8.8700000000000001E-2</v>
      </c>
      <c r="Z867" s="24">
        <v>-0.75649999999999995</v>
      </c>
      <c r="AA867" s="24">
        <v>3.8336999999999999</v>
      </c>
      <c r="AB867">
        <f t="shared" si="103"/>
        <v>0</v>
      </c>
      <c r="AC867" s="14">
        <f t="shared" si="104"/>
        <v>0.20799999999999999</v>
      </c>
    </row>
    <row r="868" spans="1:29" x14ac:dyDescent="0.2">
      <c r="A868" s="24" t="s">
        <v>76</v>
      </c>
      <c r="B868" s="24" t="s">
        <v>161</v>
      </c>
      <c r="C868" s="24">
        <v>38.962699999999998</v>
      </c>
      <c r="D868" s="24">
        <v>-1E-4</v>
      </c>
      <c r="E868" s="24">
        <v>0</v>
      </c>
      <c r="F868" s="24">
        <v>0.20799999999999999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-0.42499999999999999</v>
      </c>
      <c r="M868" s="24">
        <v>-1.2724</v>
      </c>
      <c r="N868" s="24">
        <v>1.0154000000000001</v>
      </c>
      <c r="O868" s="24">
        <v>8.9099999999999999E-2</v>
      </c>
      <c r="P868" s="24" t="s">
        <v>172</v>
      </c>
      <c r="Q868" s="24">
        <v>-0.157</v>
      </c>
      <c r="R868" s="24">
        <v>1.6019000000000001</v>
      </c>
      <c r="S868" s="24">
        <v>218.238</v>
      </c>
      <c r="T868" s="24">
        <v>218.85849999999999</v>
      </c>
      <c r="U868" s="24">
        <v>0.65569999999999995</v>
      </c>
      <c r="V868" s="24">
        <v>19.014399999999998</v>
      </c>
      <c r="W868" s="24">
        <v>-32.316600000000001</v>
      </c>
      <c r="X868" s="24">
        <v>-32.5991</v>
      </c>
      <c r="Y868" s="24">
        <v>-9.6000000000000002E-2</v>
      </c>
      <c r="Z868" s="24">
        <v>-0.69640000000000002</v>
      </c>
      <c r="AA868" s="24">
        <v>3.5198</v>
      </c>
      <c r="AB868">
        <f t="shared" si="103"/>
        <v>0</v>
      </c>
      <c r="AC868" s="14">
        <f t="shared" si="104"/>
        <v>0.20799999999999999</v>
      </c>
    </row>
    <row r="869" spans="1:29" x14ac:dyDescent="0.2">
      <c r="A869" s="24" t="s">
        <v>76</v>
      </c>
      <c r="B869" s="24" t="s">
        <v>161</v>
      </c>
      <c r="C869" s="24">
        <v>40.694299999999998</v>
      </c>
      <c r="D869" s="24">
        <v>-1E-4</v>
      </c>
      <c r="E869" s="24">
        <v>0</v>
      </c>
      <c r="F869" s="24">
        <v>0.20799999999999999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-0.1857</v>
      </c>
      <c r="M869" s="24">
        <v>-1.0026999999999999</v>
      </c>
      <c r="N869" s="24">
        <v>0.98599999999999999</v>
      </c>
      <c r="O869" s="24">
        <v>7.3899999999999993E-2</v>
      </c>
      <c r="P869" s="24" t="s">
        <v>172</v>
      </c>
      <c r="Q869" s="24">
        <v>-0.14849999999999999</v>
      </c>
      <c r="R869" s="24">
        <v>1.7517</v>
      </c>
      <c r="S869" s="24">
        <v>218.238</v>
      </c>
      <c r="T869" s="24">
        <v>218.8647</v>
      </c>
      <c r="U869" s="24">
        <v>0.65349999999999997</v>
      </c>
      <c r="V869" s="24">
        <v>18.905200000000001</v>
      </c>
      <c r="W869" s="24">
        <v>-27.810199999999998</v>
      </c>
      <c r="X869" s="24">
        <v>-28.099599999999999</v>
      </c>
      <c r="Y869" s="24">
        <v>-6.5500000000000003E-2</v>
      </c>
      <c r="Z869" s="24">
        <v>-0.6462</v>
      </c>
      <c r="AA869" s="24">
        <v>0.12139999999999999</v>
      </c>
      <c r="AB869">
        <f t="shared" si="103"/>
        <v>0</v>
      </c>
      <c r="AC869" s="14">
        <f t="shared" si="104"/>
        <v>0.20799999999999999</v>
      </c>
    </row>
    <row r="870" spans="1:29" x14ac:dyDescent="0.2">
      <c r="A870" s="24" t="s">
        <v>76</v>
      </c>
      <c r="B870" s="24" t="s">
        <v>161</v>
      </c>
      <c r="C870" s="24">
        <v>42.426000000000002</v>
      </c>
      <c r="D870" s="24">
        <v>-1E-4</v>
      </c>
      <c r="E870" s="24">
        <v>0</v>
      </c>
      <c r="F870" s="24">
        <v>0.20799999999999999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-0.14449999999999999</v>
      </c>
      <c r="M870" s="24">
        <v>-0.63470000000000004</v>
      </c>
      <c r="N870" s="24">
        <v>1.0095000000000001</v>
      </c>
      <c r="O870" s="24">
        <v>6.5500000000000003E-2</v>
      </c>
      <c r="P870" s="24" t="s">
        <v>172</v>
      </c>
      <c r="Q870" s="24">
        <v>-0.14979999999999999</v>
      </c>
      <c r="R870" s="24">
        <v>1.5649999999999999</v>
      </c>
      <c r="S870" s="24">
        <v>218.238</v>
      </c>
      <c r="T870" s="24">
        <v>218.8612</v>
      </c>
      <c r="U870" s="24">
        <v>0.65169999999999995</v>
      </c>
      <c r="V870" s="24">
        <v>18.9268</v>
      </c>
      <c r="W870" s="24">
        <v>-21.412299999999998</v>
      </c>
      <c r="X870" s="24">
        <v>-21.718</v>
      </c>
      <c r="Y870" s="24">
        <v>-6.0499999999999998E-2</v>
      </c>
      <c r="Z870" s="24">
        <v>-0.51280000000000003</v>
      </c>
      <c r="AA870" s="24">
        <v>-2.1322000000000001</v>
      </c>
      <c r="AB870">
        <f t="shared" si="103"/>
        <v>0</v>
      </c>
      <c r="AC870" s="14">
        <f t="shared" si="104"/>
        <v>0.20799999999999999</v>
      </c>
    </row>
    <row r="871" spans="1:29" x14ac:dyDescent="0.2">
      <c r="A871" s="24" t="s">
        <v>76</v>
      </c>
      <c r="B871" s="24" t="s">
        <v>161</v>
      </c>
      <c r="C871" s="24">
        <v>44.157699999999998</v>
      </c>
      <c r="D871" s="24">
        <v>-1E-4</v>
      </c>
      <c r="E871" s="24">
        <v>0</v>
      </c>
      <c r="F871" s="24">
        <v>0.20799999999999999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-0.1246</v>
      </c>
      <c r="M871" s="24">
        <v>-0.55369999999999997</v>
      </c>
      <c r="N871" s="24">
        <v>1.0133000000000001</v>
      </c>
      <c r="O871" s="24">
        <v>3.7499999999999999E-2</v>
      </c>
      <c r="P871" s="24" t="s">
        <v>172</v>
      </c>
      <c r="Q871" s="24">
        <v>-0.14230000000000001</v>
      </c>
      <c r="R871" s="24">
        <v>1.0001</v>
      </c>
      <c r="S871" s="24">
        <v>218.238</v>
      </c>
      <c r="T871" s="24">
        <v>218.85319999999999</v>
      </c>
      <c r="U871" s="24">
        <v>0.62170000000000003</v>
      </c>
      <c r="V871" s="24">
        <v>18.585999999999999</v>
      </c>
      <c r="W871" s="24">
        <v>-13.5581</v>
      </c>
      <c r="X871" s="24">
        <v>-13.8528</v>
      </c>
      <c r="Y871" s="24">
        <v>-4.9799999999999997E-2</v>
      </c>
      <c r="Z871" s="24">
        <v>-0.30780000000000002</v>
      </c>
      <c r="AA871" s="24">
        <v>-2.6379999999999999</v>
      </c>
      <c r="AB871">
        <f t="shared" si="103"/>
        <v>0</v>
      </c>
      <c r="AC871" s="14">
        <f t="shared" si="104"/>
        <v>0.20799999999999999</v>
      </c>
    </row>
    <row r="872" spans="1:29" x14ac:dyDescent="0.2">
      <c r="A872" s="24" t="s">
        <v>76</v>
      </c>
      <c r="B872" s="24" t="s">
        <v>161</v>
      </c>
      <c r="C872" s="24">
        <v>45.889299999999999</v>
      </c>
      <c r="D872" s="24">
        <v>-1E-4</v>
      </c>
      <c r="E872" s="24">
        <v>0</v>
      </c>
      <c r="F872" s="24">
        <v>0.20799999999999999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-0.19539999999999999</v>
      </c>
      <c r="M872" s="24">
        <v>-0.3291</v>
      </c>
      <c r="N872" s="24">
        <v>0.99250000000000005</v>
      </c>
      <c r="O872" s="24">
        <v>4.1000000000000003E-3</v>
      </c>
      <c r="P872" s="24" t="s">
        <v>172</v>
      </c>
      <c r="Q872" s="24">
        <v>-0.14499999999999999</v>
      </c>
      <c r="R872" s="24">
        <v>0.31990000000000002</v>
      </c>
      <c r="S872" s="24">
        <v>218.238</v>
      </c>
      <c r="T872" s="24">
        <v>218.85499999999999</v>
      </c>
      <c r="U872" s="24">
        <v>0.60819999999999996</v>
      </c>
      <c r="V872" s="24">
        <v>18.556899999999999</v>
      </c>
      <c r="W872" s="24">
        <v>-4.7817999999999996</v>
      </c>
      <c r="X872" s="24">
        <v>-5.0564999999999998</v>
      </c>
      <c r="Y872" s="24">
        <v>-4.2700000000000002E-2</v>
      </c>
      <c r="Z872" s="24">
        <v>-0.1023</v>
      </c>
      <c r="AA872" s="24">
        <v>-1.3331999999999999</v>
      </c>
      <c r="AB872">
        <f t="shared" si="103"/>
        <v>0</v>
      </c>
      <c r="AC872" s="14">
        <f t="shared" si="104"/>
        <v>0.20799999999999999</v>
      </c>
    </row>
    <row r="873" spans="1:29" x14ac:dyDescent="0.2">
      <c r="A873" s="24" t="s">
        <v>77</v>
      </c>
      <c r="B873" s="24" t="s">
        <v>161</v>
      </c>
      <c r="C873" s="24">
        <v>6.0628000000000002</v>
      </c>
      <c r="D873" s="24">
        <v>-1E-4</v>
      </c>
      <c r="E873" s="24">
        <v>8</v>
      </c>
      <c r="F873" s="24">
        <v>0.20799999999999999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-0.1211</v>
      </c>
      <c r="M873" s="24">
        <v>8.3819999999999997</v>
      </c>
      <c r="N873" s="24">
        <v>1.4124000000000001</v>
      </c>
      <c r="O873" s="24">
        <v>-0.36420000000000002</v>
      </c>
      <c r="P873" s="24" t="s">
        <v>172</v>
      </c>
      <c r="Q873" s="24">
        <v>-0.28139999999999998</v>
      </c>
      <c r="R873" s="24">
        <v>6.3075000000000001</v>
      </c>
      <c r="S873" s="24">
        <v>218.238</v>
      </c>
      <c r="T873" s="24">
        <v>218.8057</v>
      </c>
      <c r="U873" s="24">
        <v>0.53459999999999996</v>
      </c>
      <c r="V873" s="24">
        <v>16.655799999999999</v>
      </c>
      <c r="W873" s="24">
        <v>4.5373000000000001</v>
      </c>
      <c r="X873" s="24">
        <v>4.407</v>
      </c>
      <c r="Y873" s="24">
        <v>-1.0500000000000001E-2</v>
      </c>
      <c r="Z873" s="24">
        <v>0.25209999999999999</v>
      </c>
      <c r="AA873" s="24">
        <v>2.3824000000000001</v>
      </c>
      <c r="AB873">
        <f t="shared" si="103"/>
        <v>0</v>
      </c>
      <c r="AC873" s="14">
        <f t="shared" si="104"/>
        <v>0.20799999999999999</v>
      </c>
    </row>
    <row r="874" spans="1:29" x14ac:dyDescent="0.2">
      <c r="A874" s="24" t="s">
        <v>77</v>
      </c>
      <c r="B874" s="24" t="s">
        <v>161</v>
      </c>
      <c r="C874" s="24">
        <v>7.7944000000000004</v>
      </c>
      <c r="D874" s="24">
        <v>-1E-4</v>
      </c>
      <c r="E874" s="24">
        <v>8</v>
      </c>
      <c r="F874" s="24">
        <v>0.20799999999999999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-0.3216</v>
      </c>
      <c r="M874" s="24">
        <v>9.4002999999999997</v>
      </c>
      <c r="N874" s="24">
        <v>1.472</v>
      </c>
      <c r="O874" s="24">
        <v>-0.5121</v>
      </c>
      <c r="P874" s="24" t="s">
        <v>172</v>
      </c>
      <c r="Q874" s="24">
        <v>-0.26650000000000001</v>
      </c>
      <c r="R874" s="24">
        <v>6.0057999999999998</v>
      </c>
      <c r="S874" s="24">
        <v>218.238</v>
      </c>
      <c r="T874" s="24">
        <v>218.8535</v>
      </c>
      <c r="U874" s="24">
        <v>0.52590000000000003</v>
      </c>
      <c r="V874" s="24">
        <v>16.584299999999999</v>
      </c>
      <c r="W874" s="24">
        <v>13.330500000000001</v>
      </c>
      <c r="X874" s="24">
        <v>13.244899999999999</v>
      </c>
      <c r="Y874" s="24">
        <v>5.5300000000000002E-2</v>
      </c>
      <c r="Z874" s="24">
        <v>0.49690000000000001</v>
      </c>
      <c r="AA874" s="24">
        <v>3.5001000000000002</v>
      </c>
      <c r="AB874">
        <f t="shared" si="103"/>
        <v>0</v>
      </c>
      <c r="AC874" s="14">
        <f t="shared" si="104"/>
        <v>0.20799999999999999</v>
      </c>
    </row>
    <row r="875" spans="1:29" x14ac:dyDescent="0.2">
      <c r="A875" s="24" t="s">
        <v>77</v>
      </c>
      <c r="B875" s="24" t="s">
        <v>161</v>
      </c>
      <c r="C875" s="24">
        <v>9.5259</v>
      </c>
      <c r="D875" s="24">
        <v>-1E-4</v>
      </c>
      <c r="E875" s="24">
        <v>8</v>
      </c>
      <c r="F875" s="24">
        <v>0.20799999999999999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-0.40210000000000001</v>
      </c>
      <c r="M875" s="24">
        <v>9.9042999999999992</v>
      </c>
      <c r="N875" s="24">
        <v>1.5072000000000001</v>
      </c>
      <c r="O875" s="24">
        <v>-0.52129999999999999</v>
      </c>
      <c r="P875" s="24" t="s">
        <v>172</v>
      </c>
      <c r="Q875" s="24">
        <v>-0.2646</v>
      </c>
      <c r="R875" s="24">
        <v>5.1151</v>
      </c>
      <c r="S875" s="24">
        <v>218.238</v>
      </c>
      <c r="T875" s="24">
        <v>218.88</v>
      </c>
      <c r="U875" s="24">
        <v>0.53759999999999997</v>
      </c>
      <c r="V875" s="24">
        <v>16.8977</v>
      </c>
      <c r="W875" s="24">
        <v>21.216999999999999</v>
      </c>
      <c r="X875" s="24">
        <v>21.1584</v>
      </c>
      <c r="Y875" s="24">
        <v>3.2300000000000002E-2</v>
      </c>
      <c r="Z875" s="24">
        <v>0.66690000000000005</v>
      </c>
      <c r="AA875" s="24">
        <v>-1.3686</v>
      </c>
      <c r="AB875">
        <f t="shared" si="103"/>
        <v>0</v>
      </c>
      <c r="AC875" s="14">
        <f t="shared" si="104"/>
        <v>0.20799999999999999</v>
      </c>
    </row>
    <row r="876" spans="1:29" x14ac:dyDescent="0.2">
      <c r="A876" s="24" t="s">
        <v>77</v>
      </c>
      <c r="B876" s="24" t="s">
        <v>161</v>
      </c>
      <c r="C876" s="24">
        <v>11.257400000000001</v>
      </c>
      <c r="D876" s="24">
        <v>-1E-4</v>
      </c>
      <c r="E876" s="24">
        <v>8</v>
      </c>
      <c r="F876" s="24">
        <v>0.20799999999999999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-0.46089999999999998</v>
      </c>
      <c r="M876" s="24">
        <v>10.473599999999999</v>
      </c>
      <c r="N876" s="24">
        <v>1.5321</v>
      </c>
      <c r="O876" s="24">
        <v>-0.56340000000000001</v>
      </c>
      <c r="P876" s="24" t="s">
        <v>172</v>
      </c>
      <c r="Q876" s="24">
        <v>-0.26119999999999999</v>
      </c>
      <c r="R876" s="24">
        <v>4.5006000000000004</v>
      </c>
      <c r="S876" s="24">
        <v>218.238</v>
      </c>
      <c r="T876" s="24">
        <v>218.8561</v>
      </c>
      <c r="U876" s="24">
        <v>0.54190000000000005</v>
      </c>
      <c r="V876" s="24">
        <v>17.031400000000001</v>
      </c>
      <c r="W876" s="24">
        <v>27.660499999999999</v>
      </c>
      <c r="X876" s="24">
        <v>27.633800000000001</v>
      </c>
      <c r="Y876" s="24">
        <v>4.19E-2</v>
      </c>
      <c r="Z876" s="24">
        <v>0.77800000000000002</v>
      </c>
      <c r="AA876" s="24">
        <v>-3.9685999999999999</v>
      </c>
      <c r="AB876">
        <f t="shared" si="103"/>
        <v>0</v>
      </c>
      <c r="AC876" s="14">
        <f t="shared" si="104"/>
        <v>0.20799999999999999</v>
      </c>
    </row>
    <row r="877" spans="1:29" x14ac:dyDescent="0.2">
      <c r="A877" s="24" t="s">
        <v>77</v>
      </c>
      <c r="B877" s="24" t="s">
        <v>161</v>
      </c>
      <c r="C877" s="24">
        <v>12.989000000000001</v>
      </c>
      <c r="D877" s="24">
        <v>-1E-4</v>
      </c>
      <c r="E877" s="24">
        <v>8</v>
      </c>
      <c r="F877" s="24">
        <v>0.20799999999999999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-0.61880000000000002</v>
      </c>
      <c r="M877" s="24">
        <v>10.7563</v>
      </c>
      <c r="N877" s="24">
        <v>1.4601</v>
      </c>
      <c r="O877" s="24">
        <v>-0.54800000000000004</v>
      </c>
      <c r="P877" s="24" t="s">
        <v>172</v>
      </c>
      <c r="Q877" s="24">
        <v>-0.26840000000000003</v>
      </c>
      <c r="R877" s="24">
        <v>4.5632000000000001</v>
      </c>
      <c r="S877" s="24">
        <v>218.238</v>
      </c>
      <c r="T877" s="24">
        <v>218.87029999999999</v>
      </c>
      <c r="U877" s="24">
        <v>0.5373</v>
      </c>
      <c r="V877" s="24">
        <v>16.942900000000002</v>
      </c>
      <c r="W877" s="24">
        <v>32.222700000000003</v>
      </c>
      <c r="X877" s="24">
        <v>32.239600000000003</v>
      </c>
      <c r="Y877" s="24">
        <v>2.87E-2</v>
      </c>
      <c r="Z877" s="24">
        <v>0.79400000000000004</v>
      </c>
      <c r="AA877" s="24">
        <v>-5.7939999999999996</v>
      </c>
      <c r="AB877">
        <f t="shared" si="103"/>
        <v>0</v>
      </c>
      <c r="AC877" s="14">
        <f t="shared" si="104"/>
        <v>0.20799999999999999</v>
      </c>
    </row>
    <row r="878" spans="1:29" x14ac:dyDescent="0.2">
      <c r="A878" s="24" t="s">
        <v>77</v>
      </c>
      <c r="B878" s="24" t="s">
        <v>161</v>
      </c>
      <c r="C878" s="24">
        <v>14.720599999999999</v>
      </c>
      <c r="D878" s="24">
        <v>-1E-4</v>
      </c>
      <c r="E878" s="24">
        <v>8</v>
      </c>
      <c r="F878" s="24">
        <v>0.20799999999999999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-0.65500000000000003</v>
      </c>
      <c r="M878" s="24">
        <v>10.715299999999999</v>
      </c>
      <c r="N878" s="24">
        <v>1.3994</v>
      </c>
      <c r="O878" s="24">
        <v>-0.50860000000000005</v>
      </c>
      <c r="P878" s="24" t="s">
        <v>172</v>
      </c>
      <c r="Q878" s="24">
        <v>-0.28249999999999997</v>
      </c>
      <c r="R878" s="24">
        <v>4.6595000000000004</v>
      </c>
      <c r="S878" s="24">
        <v>218.238</v>
      </c>
      <c r="T878" s="24">
        <v>218.8871</v>
      </c>
      <c r="U878" s="24">
        <v>0.54149999999999998</v>
      </c>
      <c r="V878" s="24">
        <v>17.055</v>
      </c>
      <c r="W878" s="24">
        <v>34.593299999999999</v>
      </c>
      <c r="X878" s="24">
        <v>34.651299999999999</v>
      </c>
      <c r="Y878" s="24">
        <v>1.0699999999999999E-2</v>
      </c>
      <c r="Z878" s="24">
        <v>0.74719999999999998</v>
      </c>
      <c r="AA878" s="24">
        <v>-6.2756999999999996</v>
      </c>
      <c r="AB878">
        <f t="shared" si="103"/>
        <v>0</v>
      </c>
      <c r="AC878" s="14">
        <f t="shared" si="104"/>
        <v>0.20799999999999999</v>
      </c>
    </row>
    <row r="879" spans="1:29" x14ac:dyDescent="0.2">
      <c r="A879" s="24" t="s">
        <v>77</v>
      </c>
      <c r="B879" s="24" t="s">
        <v>161</v>
      </c>
      <c r="C879" s="24">
        <v>16.452200000000001</v>
      </c>
      <c r="D879" s="24">
        <v>-1E-4</v>
      </c>
      <c r="E879" s="24">
        <v>8</v>
      </c>
      <c r="F879" s="24">
        <v>0.20799999999999999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-0.64829999999999999</v>
      </c>
      <c r="M879" s="24">
        <v>10.571300000000001</v>
      </c>
      <c r="N879" s="24">
        <v>1.3353999999999999</v>
      </c>
      <c r="O879" s="24">
        <v>-0.46800000000000003</v>
      </c>
      <c r="P879" s="24" t="s">
        <v>172</v>
      </c>
      <c r="Q879" s="24">
        <v>-0.27650000000000002</v>
      </c>
      <c r="R879" s="24">
        <v>4.3979999999999997</v>
      </c>
      <c r="S879" s="24">
        <v>218.238</v>
      </c>
      <c r="T879" s="24">
        <v>218.85169999999999</v>
      </c>
      <c r="U879" s="24">
        <v>0.55259999999999998</v>
      </c>
      <c r="V879" s="24">
        <v>17.167899999999999</v>
      </c>
      <c r="W879" s="24">
        <v>34.611199999999997</v>
      </c>
      <c r="X879" s="24">
        <v>34.846400000000003</v>
      </c>
      <c r="Y879" s="24">
        <v>1.38E-2</v>
      </c>
      <c r="Z879" s="24">
        <v>0.75639999999999996</v>
      </c>
      <c r="AA879" s="24">
        <v>-6.2432999999999996</v>
      </c>
      <c r="AB879">
        <f t="shared" si="103"/>
        <v>0</v>
      </c>
      <c r="AC879" s="14">
        <f t="shared" si="104"/>
        <v>0.20799999999999999</v>
      </c>
    </row>
    <row r="880" spans="1:29" x14ac:dyDescent="0.2">
      <c r="A880" s="24" t="s">
        <v>77</v>
      </c>
      <c r="B880" s="24" t="s">
        <v>161</v>
      </c>
      <c r="C880" s="24">
        <v>18.183800000000002</v>
      </c>
      <c r="D880" s="24">
        <v>-1E-4</v>
      </c>
      <c r="E880" s="24">
        <v>8</v>
      </c>
      <c r="F880" s="24">
        <v>0.20799999999999999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-0.37830000000000003</v>
      </c>
      <c r="M880" s="24">
        <v>10.453900000000001</v>
      </c>
      <c r="N880" s="24">
        <v>1.2804</v>
      </c>
      <c r="O880" s="24">
        <v>-0.46060000000000001</v>
      </c>
      <c r="P880" s="24" t="s">
        <v>172</v>
      </c>
      <c r="Q880" s="24">
        <v>-0.2802</v>
      </c>
      <c r="R880" s="24">
        <v>4.4455</v>
      </c>
      <c r="S880" s="24">
        <v>218.238</v>
      </c>
      <c r="T880" s="24">
        <v>218.87289999999999</v>
      </c>
      <c r="U880" s="24">
        <v>0.55420000000000003</v>
      </c>
      <c r="V880" s="24">
        <v>17.053100000000001</v>
      </c>
      <c r="W880" s="24">
        <v>32.275100000000002</v>
      </c>
      <c r="X880" s="24">
        <v>32.605200000000004</v>
      </c>
      <c r="Y880" s="24">
        <v>2.46E-2</v>
      </c>
      <c r="Z880" s="24">
        <v>0.73560000000000003</v>
      </c>
      <c r="AA880" s="24">
        <v>-5.0724999999999998</v>
      </c>
      <c r="AB880">
        <f t="shared" si="103"/>
        <v>0</v>
      </c>
      <c r="AC880" s="14">
        <f t="shared" si="104"/>
        <v>0.20799999999999999</v>
      </c>
    </row>
    <row r="881" spans="1:29" x14ac:dyDescent="0.2">
      <c r="A881" s="24" t="s">
        <v>77</v>
      </c>
      <c r="B881" s="24" t="s">
        <v>161</v>
      </c>
      <c r="C881" s="24">
        <v>19.915500000000002</v>
      </c>
      <c r="D881" s="24">
        <v>-1E-4</v>
      </c>
      <c r="E881" s="24">
        <v>8</v>
      </c>
      <c r="F881" s="24">
        <v>0.20799999999999999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-0.48470000000000002</v>
      </c>
      <c r="M881" s="24">
        <v>10.734999999999999</v>
      </c>
      <c r="N881" s="24">
        <v>1.3280000000000001</v>
      </c>
      <c r="O881" s="24">
        <v>-0.4728</v>
      </c>
      <c r="P881" s="24" t="s">
        <v>172</v>
      </c>
      <c r="Q881" s="24">
        <v>-0.2752</v>
      </c>
      <c r="R881" s="24">
        <v>4.2751999999999999</v>
      </c>
      <c r="S881" s="24">
        <v>218.238</v>
      </c>
      <c r="T881" s="24">
        <v>218.8809</v>
      </c>
      <c r="U881" s="24">
        <v>0.55579999999999996</v>
      </c>
      <c r="V881" s="24">
        <v>17.043700000000001</v>
      </c>
      <c r="W881" s="24">
        <v>27.7438</v>
      </c>
      <c r="X881" s="24">
        <v>28.0962</v>
      </c>
      <c r="Y881" s="24">
        <v>5.04E-2</v>
      </c>
      <c r="Z881" s="24">
        <v>0.75600000000000001</v>
      </c>
      <c r="AA881" s="24">
        <v>-3.1589</v>
      </c>
      <c r="AB881">
        <f t="shared" si="103"/>
        <v>0</v>
      </c>
      <c r="AC881" s="14">
        <f t="shared" si="104"/>
        <v>0.20799999999999999</v>
      </c>
    </row>
    <row r="882" spans="1:29" x14ac:dyDescent="0.2">
      <c r="A882" s="24" t="s">
        <v>77</v>
      </c>
      <c r="B882" s="24" t="s">
        <v>161</v>
      </c>
      <c r="C882" s="24">
        <v>21.646999999999998</v>
      </c>
      <c r="D882" s="24">
        <v>-1E-4</v>
      </c>
      <c r="E882" s="24">
        <v>8</v>
      </c>
      <c r="F882" s="24">
        <v>0.20799999999999999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-0.47289999999999999</v>
      </c>
      <c r="M882" s="24">
        <v>10.7356</v>
      </c>
      <c r="N882" s="24">
        <v>1.3938999999999999</v>
      </c>
      <c r="O882" s="24">
        <v>-0.4854</v>
      </c>
      <c r="P882" s="24" t="s">
        <v>172</v>
      </c>
      <c r="Q882" s="24">
        <v>-0.2772</v>
      </c>
      <c r="R882" s="24">
        <v>4.7095000000000002</v>
      </c>
      <c r="S882" s="24">
        <v>218.238</v>
      </c>
      <c r="T882" s="24">
        <v>218.8597</v>
      </c>
      <c r="U882" s="24">
        <v>0.55320000000000003</v>
      </c>
      <c r="V882" s="24">
        <v>16.906199999999998</v>
      </c>
      <c r="W882" s="24">
        <v>21.325600000000001</v>
      </c>
      <c r="X882" s="24">
        <v>21.696400000000001</v>
      </c>
      <c r="Y882" s="24">
        <v>2.9700000000000001E-2</v>
      </c>
      <c r="Z882" s="24">
        <v>0.64229999999999998</v>
      </c>
      <c r="AA882" s="24">
        <v>-1.6123000000000001</v>
      </c>
      <c r="AB882">
        <f t="shared" si="103"/>
        <v>0</v>
      </c>
      <c r="AC882" s="14">
        <f t="shared" si="104"/>
        <v>0.20799999999999999</v>
      </c>
    </row>
    <row r="883" spans="1:29" x14ac:dyDescent="0.2">
      <c r="A883" s="24" t="s">
        <v>77</v>
      </c>
      <c r="B883" s="24" t="s">
        <v>161</v>
      </c>
      <c r="C883" s="24">
        <v>23.378599999999999</v>
      </c>
      <c r="D883" s="24">
        <v>-1E-4</v>
      </c>
      <c r="E883" s="24">
        <v>8</v>
      </c>
      <c r="F883" s="24">
        <v>0.20799999999999999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-0.43609999999999999</v>
      </c>
      <c r="M883" s="24">
        <v>10.4176</v>
      </c>
      <c r="N883" s="24">
        <v>1.3997999999999999</v>
      </c>
      <c r="O883" s="24">
        <v>-0.4662</v>
      </c>
      <c r="P883" s="24" t="s">
        <v>172</v>
      </c>
      <c r="Q883" s="24">
        <v>-0.27900000000000003</v>
      </c>
      <c r="R883" s="24">
        <v>5.1680999999999999</v>
      </c>
      <c r="S883" s="24">
        <v>218.238</v>
      </c>
      <c r="T883" s="24">
        <v>218.87200000000001</v>
      </c>
      <c r="U883" s="24">
        <v>0.54530000000000001</v>
      </c>
      <c r="V883" s="24">
        <v>16.716100000000001</v>
      </c>
      <c r="W883" s="24">
        <v>13.457000000000001</v>
      </c>
      <c r="X883" s="24">
        <v>13.8354</v>
      </c>
      <c r="Y883" s="24">
        <v>6.1699999999999998E-2</v>
      </c>
      <c r="Z883" s="24">
        <v>0.46179999999999999</v>
      </c>
      <c r="AA883" s="24">
        <v>3.7477999999999998</v>
      </c>
      <c r="AB883">
        <f t="shared" si="103"/>
        <v>0</v>
      </c>
      <c r="AC883" s="14">
        <f t="shared" si="104"/>
        <v>0.20799999999999999</v>
      </c>
    </row>
    <row r="884" spans="1:29" x14ac:dyDescent="0.2">
      <c r="A884" s="24" t="s">
        <v>77</v>
      </c>
      <c r="B884" s="24" t="s">
        <v>161</v>
      </c>
      <c r="C884" s="24">
        <v>25.110199999999999</v>
      </c>
      <c r="D884" s="24">
        <v>-1E-4</v>
      </c>
      <c r="E884" s="24">
        <v>8</v>
      </c>
      <c r="F884" s="24">
        <v>0.20799999999999999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-0.41870000000000002</v>
      </c>
      <c r="M884" s="24">
        <v>9.6830999999999996</v>
      </c>
      <c r="N884" s="24">
        <v>1.4341999999999999</v>
      </c>
      <c r="O884" s="24">
        <v>-0.4234</v>
      </c>
      <c r="P884" s="24" t="s">
        <v>172</v>
      </c>
      <c r="Q884" s="24">
        <v>-0.27450000000000002</v>
      </c>
      <c r="R884" s="24">
        <v>6.0435999999999996</v>
      </c>
      <c r="S884" s="24">
        <v>218.238</v>
      </c>
      <c r="T884" s="24">
        <v>218.84729999999999</v>
      </c>
      <c r="U884" s="24">
        <v>0.53420000000000001</v>
      </c>
      <c r="V884" s="24">
        <v>16.605</v>
      </c>
      <c r="W884" s="24">
        <v>4.6730999999999998</v>
      </c>
      <c r="X884" s="24">
        <v>5.0355999999999996</v>
      </c>
      <c r="Y884" s="24">
        <v>9.9000000000000008E-3</v>
      </c>
      <c r="Z884" s="24">
        <v>0.23749999999999999</v>
      </c>
      <c r="AA884" s="24">
        <v>3.1928000000000001</v>
      </c>
      <c r="AB884">
        <f t="shared" si="103"/>
        <v>0</v>
      </c>
      <c r="AC884" s="14">
        <f t="shared" si="104"/>
        <v>0.20799999999999999</v>
      </c>
    </row>
    <row r="885" spans="1:29" x14ac:dyDescent="0.2">
      <c r="A885" s="24" t="s">
        <v>77</v>
      </c>
      <c r="B885" s="24" t="s">
        <v>161</v>
      </c>
      <c r="C885" s="24">
        <v>26.841699999999999</v>
      </c>
      <c r="D885" s="24">
        <v>-1E-4</v>
      </c>
      <c r="E885" s="24">
        <v>8</v>
      </c>
      <c r="F885" s="24">
        <v>0.20799999999999999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-0.3075</v>
      </c>
      <c r="M885" s="24">
        <v>8.9579000000000004</v>
      </c>
      <c r="N885" s="24">
        <v>1.4646999999999999</v>
      </c>
      <c r="O885" s="24">
        <v>-0.3982</v>
      </c>
      <c r="P885" s="24" t="s">
        <v>172</v>
      </c>
      <c r="Q885" s="24">
        <v>-0.27300000000000002</v>
      </c>
      <c r="R885" s="24">
        <v>7.0438000000000001</v>
      </c>
      <c r="S885" s="24">
        <v>218.238</v>
      </c>
      <c r="T885" s="24">
        <v>218.86410000000001</v>
      </c>
      <c r="U885" s="24">
        <v>0.52800000000000002</v>
      </c>
      <c r="V885" s="24">
        <v>16.4496</v>
      </c>
      <c r="W885" s="24">
        <v>-4.4286000000000003</v>
      </c>
      <c r="X885" s="24">
        <v>-4.0824999999999996</v>
      </c>
      <c r="Y885" s="24">
        <v>-4.1300000000000003E-2</v>
      </c>
      <c r="Z885" s="24">
        <v>-3.5999999999999999E-3</v>
      </c>
      <c r="AA885" s="24">
        <v>0.82120000000000004</v>
      </c>
      <c r="AB885">
        <f t="shared" si="103"/>
        <v>0</v>
      </c>
      <c r="AC885" s="14">
        <f t="shared" si="104"/>
        <v>0.20799999999999999</v>
      </c>
    </row>
    <row r="886" spans="1:29" x14ac:dyDescent="0.2">
      <c r="A886" s="24" t="s">
        <v>77</v>
      </c>
      <c r="B886" s="24" t="s">
        <v>161</v>
      </c>
      <c r="C886" s="24">
        <v>28.5733</v>
      </c>
      <c r="D886" s="24">
        <v>-1E-4</v>
      </c>
      <c r="E886" s="24">
        <v>8</v>
      </c>
      <c r="F886" s="24">
        <v>0.20799999999999999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-0.33589999999999998</v>
      </c>
      <c r="M886" s="24">
        <v>8.1571999999999996</v>
      </c>
      <c r="N886" s="24">
        <v>1.4648000000000001</v>
      </c>
      <c r="O886" s="24">
        <v>-0.3805</v>
      </c>
      <c r="P886" s="24" t="s">
        <v>172</v>
      </c>
      <c r="Q886" s="24">
        <v>-0.27639999999999998</v>
      </c>
      <c r="R886" s="24">
        <v>7.9699</v>
      </c>
      <c r="S886" s="24">
        <v>218.238</v>
      </c>
      <c r="T886" s="24">
        <v>218.86060000000001</v>
      </c>
      <c r="U886" s="24">
        <v>0.52610000000000001</v>
      </c>
      <c r="V886" s="24">
        <v>16.386600000000001</v>
      </c>
      <c r="W886" s="24">
        <v>-13.229100000000001</v>
      </c>
      <c r="X886" s="24">
        <v>-12.9086</v>
      </c>
      <c r="Y886" s="24">
        <v>-4.7399999999999998E-2</v>
      </c>
      <c r="Z886" s="24">
        <v>-0.24709999999999999</v>
      </c>
      <c r="AA886" s="24">
        <v>-1.7444</v>
      </c>
      <c r="AB886">
        <f t="shared" si="103"/>
        <v>0</v>
      </c>
      <c r="AC886" s="14">
        <f t="shared" si="104"/>
        <v>0.20799999999999999</v>
      </c>
    </row>
    <row r="887" spans="1:29" x14ac:dyDescent="0.2">
      <c r="A887" s="24" t="s">
        <v>77</v>
      </c>
      <c r="B887" s="24" t="s">
        <v>161</v>
      </c>
      <c r="C887" s="24">
        <v>30.3049</v>
      </c>
      <c r="D887" s="24">
        <v>-1E-4</v>
      </c>
      <c r="E887" s="24">
        <v>8</v>
      </c>
      <c r="F887" s="24">
        <v>0.20799999999999999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-0.24970000000000001</v>
      </c>
      <c r="M887" s="24">
        <v>7.4744999999999999</v>
      </c>
      <c r="N887" s="24">
        <v>1.4274</v>
      </c>
      <c r="O887" s="24">
        <v>-0.36099999999999999</v>
      </c>
      <c r="P887" s="24" t="s">
        <v>172</v>
      </c>
      <c r="Q887" s="24">
        <v>-0.27489999999999998</v>
      </c>
      <c r="R887" s="24">
        <v>8.7292000000000005</v>
      </c>
      <c r="S887" s="24">
        <v>218.238</v>
      </c>
      <c r="T887" s="24">
        <v>218.8305</v>
      </c>
      <c r="U887" s="24">
        <v>0.51759999999999995</v>
      </c>
      <c r="V887" s="24">
        <v>16.228400000000001</v>
      </c>
      <c r="W887" s="24">
        <v>-21.129799999999999</v>
      </c>
      <c r="X887" s="24">
        <v>-20.851800000000001</v>
      </c>
      <c r="Y887" s="24">
        <v>-8.2000000000000007E-3</v>
      </c>
      <c r="Z887" s="24">
        <v>-0.46410000000000001</v>
      </c>
      <c r="AA887" s="24">
        <v>-3.6406000000000001</v>
      </c>
      <c r="AB887">
        <f t="shared" si="103"/>
        <v>0</v>
      </c>
      <c r="AC887" s="14">
        <f t="shared" si="104"/>
        <v>0.20799999999999999</v>
      </c>
    </row>
    <row r="888" spans="1:29" x14ac:dyDescent="0.2">
      <c r="A888" s="24" t="s">
        <v>77</v>
      </c>
      <c r="B888" s="24" t="s">
        <v>161</v>
      </c>
      <c r="C888" s="24">
        <v>32.036499999999997</v>
      </c>
      <c r="D888" s="24">
        <v>-1E-4</v>
      </c>
      <c r="E888" s="24">
        <v>8</v>
      </c>
      <c r="F888" s="24">
        <v>0.20799999999999999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-0.159</v>
      </c>
      <c r="M888" s="24">
        <v>7.0227000000000004</v>
      </c>
      <c r="N888" s="24">
        <v>1.3747</v>
      </c>
      <c r="O888" s="24">
        <v>-0.39250000000000002</v>
      </c>
      <c r="P888" s="24" t="s">
        <v>172</v>
      </c>
      <c r="Q888" s="24">
        <v>-0.28560000000000002</v>
      </c>
      <c r="R888" s="24">
        <v>9.3945000000000007</v>
      </c>
      <c r="S888" s="24">
        <v>218.238</v>
      </c>
      <c r="T888" s="24">
        <v>218.83840000000001</v>
      </c>
      <c r="U888" s="24">
        <v>0.52380000000000004</v>
      </c>
      <c r="V888" s="24">
        <v>16.2821</v>
      </c>
      <c r="W888" s="24">
        <v>-27.593499999999999</v>
      </c>
      <c r="X888" s="24">
        <v>-27.353200000000001</v>
      </c>
      <c r="Y888" s="24">
        <v>1.1599999999999999E-2</v>
      </c>
      <c r="Z888" s="24">
        <v>-0.64049999999999996</v>
      </c>
      <c r="AA888" s="24">
        <v>-3.9167999999999998</v>
      </c>
      <c r="AB888">
        <f t="shared" si="103"/>
        <v>0</v>
      </c>
      <c r="AC888" s="14">
        <f t="shared" si="104"/>
        <v>0.20799999999999999</v>
      </c>
    </row>
    <row r="889" spans="1:29" x14ac:dyDescent="0.2">
      <c r="A889" s="24" t="s">
        <v>77</v>
      </c>
      <c r="B889" s="24" t="s">
        <v>161</v>
      </c>
      <c r="C889" s="24">
        <v>33.768099999999997</v>
      </c>
      <c r="D889" s="24">
        <v>-1E-4</v>
      </c>
      <c r="E889" s="24">
        <v>8</v>
      </c>
      <c r="F889" s="24">
        <v>0.20799999999999999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-0.31990000000000002</v>
      </c>
      <c r="M889" s="24">
        <v>6.4999000000000002</v>
      </c>
      <c r="N889" s="24">
        <v>1.3597999999999999</v>
      </c>
      <c r="O889" s="24">
        <v>-0.40870000000000001</v>
      </c>
      <c r="P889" s="24" t="s">
        <v>172</v>
      </c>
      <c r="Q889" s="24">
        <v>-0.2863</v>
      </c>
      <c r="R889" s="24">
        <v>9.6847999999999992</v>
      </c>
      <c r="S889" s="24">
        <v>218.238</v>
      </c>
      <c r="T889" s="24">
        <v>218.8552</v>
      </c>
      <c r="U889" s="24">
        <v>0.52110000000000001</v>
      </c>
      <c r="V889" s="24">
        <v>16.275500000000001</v>
      </c>
      <c r="W889" s="24">
        <v>-32.180399999999999</v>
      </c>
      <c r="X889" s="24">
        <v>-31.990300000000001</v>
      </c>
      <c r="Y889" s="24">
        <v>-3.5700000000000003E-2</v>
      </c>
      <c r="Z889" s="24">
        <v>-0.74919999999999998</v>
      </c>
      <c r="AA889" s="24">
        <v>-1.9731000000000001</v>
      </c>
      <c r="AB889">
        <f t="shared" si="103"/>
        <v>0</v>
      </c>
      <c r="AC889" s="14">
        <f t="shared" si="104"/>
        <v>0.20799999999999999</v>
      </c>
    </row>
    <row r="890" spans="1:29" x14ac:dyDescent="0.2">
      <c r="A890" s="24" t="s">
        <v>77</v>
      </c>
      <c r="B890" s="24" t="s">
        <v>161</v>
      </c>
      <c r="C890" s="24">
        <v>35.499600000000001</v>
      </c>
      <c r="D890" s="24">
        <v>-1E-4</v>
      </c>
      <c r="E890" s="24">
        <v>8</v>
      </c>
      <c r="F890" s="24">
        <v>0.20799999999999999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-0.39550000000000002</v>
      </c>
      <c r="M890" s="24">
        <v>6.2537000000000003</v>
      </c>
      <c r="N890" s="24">
        <v>1.3222</v>
      </c>
      <c r="O890" s="24">
        <v>-0.41649999999999998</v>
      </c>
      <c r="P890" s="24" t="s">
        <v>172</v>
      </c>
      <c r="Q890" s="24">
        <v>-0.29759999999999998</v>
      </c>
      <c r="R890" s="24">
        <v>9.6672999999999991</v>
      </c>
      <c r="S890" s="24">
        <v>218.238</v>
      </c>
      <c r="T890" s="24">
        <v>218.827</v>
      </c>
      <c r="U890" s="24">
        <v>0.51619999999999999</v>
      </c>
      <c r="V890" s="24">
        <v>16.218</v>
      </c>
      <c r="W890" s="24">
        <v>-34.578699999999998</v>
      </c>
      <c r="X890" s="24">
        <v>-34.445799999999998</v>
      </c>
      <c r="Y890" s="24">
        <v>-7.1099999999999997E-2</v>
      </c>
      <c r="Z890" s="24">
        <v>-0.76739999999999997</v>
      </c>
      <c r="AA890" s="24">
        <v>1.3516999999999999</v>
      </c>
      <c r="AB890">
        <f t="shared" si="103"/>
        <v>0</v>
      </c>
      <c r="AC890" s="14">
        <f t="shared" si="104"/>
        <v>0.20799999999999999</v>
      </c>
    </row>
    <row r="891" spans="1:29" x14ac:dyDescent="0.2">
      <c r="A891" s="24" t="s">
        <v>77</v>
      </c>
      <c r="B891" s="24" t="s">
        <v>161</v>
      </c>
      <c r="C891" s="24">
        <v>37.231200000000001</v>
      </c>
      <c r="D891" s="24">
        <v>-1E-4</v>
      </c>
      <c r="E891" s="24">
        <v>8</v>
      </c>
      <c r="F891" s="24">
        <v>0.20799999999999999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-0.34710000000000002</v>
      </c>
      <c r="M891" s="24">
        <v>6.1725000000000003</v>
      </c>
      <c r="N891" s="24">
        <v>1.3089</v>
      </c>
      <c r="O891" s="24">
        <v>-0.3881</v>
      </c>
      <c r="P891" s="24" t="s">
        <v>172</v>
      </c>
      <c r="Q891" s="24">
        <v>-0.29620000000000002</v>
      </c>
      <c r="R891" s="24">
        <v>9.6668000000000003</v>
      </c>
      <c r="S891" s="24">
        <v>218.238</v>
      </c>
      <c r="T891" s="24">
        <v>218.84549999999999</v>
      </c>
      <c r="U891" s="24">
        <v>0.50949999999999995</v>
      </c>
      <c r="V891" s="24">
        <v>16.121099999999998</v>
      </c>
      <c r="W891" s="24">
        <v>-34.625100000000003</v>
      </c>
      <c r="X891" s="24">
        <v>-34.674100000000003</v>
      </c>
      <c r="Y891" s="24">
        <v>-7.9699999999999993E-2</v>
      </c>
      <c r="Z891" s="24">
        <v>-0.74119999999999997</v>
      </c>
      <c r="AA891" s="24">
        <v>1.905</v>
      </c>
      <c r="AB891">
        <f t="shared" si="103"/>
        <v>0</v>
      </c>
      <c r="AC891" s="14">
        <f t="shared" si="104"/>
        <v>0.20799999999999999</v>
      </c>
    </row>
    <row r="892" spans="1:29" x14ac:dyDescent="0.2">
      <c r="A892" s="24" t="s">
        <v>77</v>
      </c>
      <c r="B892" s="24" t="s">
        <v>161</v>
      </c>
      <c r="C892" s="24">
        <v>38.962800000000001</v>
      </c>
      <c r="D892" s="24">
        <v>-1E-4</v>
      </c>
      <c r="E892" s="24">
        <v>8</v>
      </c>
      <c r="F892" s="24">
        <v>0.20799999999999999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-0.37</v>
      </c>
      <c r="M892" s="24">
        <v>6.0526999999999997</v>
      </c>
      <c r="N892" s="24">
        <v>1.3193999999999999</v>
      </c>
      <c r="O892" s="24">
        <v>-0.38990000000000002</v>
      </c>
      <c r="P892" s="24" t="s">
        <v>172</v>
      </c>
      <c r="Q892" s="24">
        <v>-0.2913</v>
      </c>
      <c r="R892" s="24">
        <v>9.4549000000000003</v>
      </c>
      <c r="S892" s="24">
        <v>218.238</v>
      </c>
      <c r="T892" s="24">
        <v>218.84020000000001</v>
      </c>
      <c r="U892" s="24">
        <v>0.5141</v>
      </c>
      <c r="V892" s="24">
        <v>16.120100000000001</v>
      </c>
      <c r="W892" s="24">
        <v>-32.316600000000001</v>
      </c>
      <c r="X892" s="24">
        <v>-32.475900000000003</v>
      </c>
      <c r="Y892" s="24">
        <v>-7.5800000000000006E-2</v>
      </c>
      <c r="Z892" s="24">
        <v>-0.68899999999999995</v>
      </c>
      <c r="AA892" s="24">
        <v>1.0084</v>
      </c>
      <c r="AB892">
        <f t="shared" si="103"/>
        <v>0</v>
      </c>
      <c r="AC892" s="14">
        <f t="shared" si="104"/>
        <v>0.20799999999999999</v>
      </c>
    </row>
    <row r="893" spans="1:29" x14ac:dyDescent="0.2">
      <c r="A893" s="24" t="s">
        <v>77</v>
      </c>
      <c r="B893" s="24" t="s">
        <v>161</v>
      </c>
      <c r="C893" s="24">
        <v>40.694499999999998</v>
      </c>
      <c r="D893" s="24">
        <v>-1E-4</v>
      </c>
      <c r="E893" s="24">
        <v>8</v>
      </c>
      <c r="F893" s="24">
        <v>0.20799999999999999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-0.15540000000000001</v>
      </c>
      <c r="M893" s="24">
        <v>6.1242999999999999</v>
      </c>
      <c r="N893" s="24">
        <v>1.2784</v>
      </c>
      <c r="O893" s="24">
        <v>-0.40079999999999999</v>
      </c>
      <c r="P893" s="24" t="s">
        <v>172</v>
      </c>
      <c r="Q893" s="24">
        <v>-0.27350000000000002</v>
      </c>
      <c r="R893" s="24">
        <v>9.2140000000000004</v>
      </c>
      <c r="S893" s="24">
        <v>218.238</v>
      </c>
      <c r="T893" s="24">
        <v>218.81020000000001</v>
      </c>
      <c r="U893" s="24">
        <v>0.51570000000000005</v>
      </c>
      <c r="V893" s="24">
        <v>16.0731</v>
      </c>
      <c r="W893" s="24">
        <v>-27.810199999999998</v>
      </c>
      <c r="X893" s="24">
        <v>-27.975899999999999</v>
      </c>
      <c r="Y893" s="24">
        <v>-4.36E-2</v>
      </c>
      <c r="Z893" s="24">
        <v>-0.57420000000000004</v>
      </c>
      <c r="AA893" s="24">
        <v>-2.6273</v>
      </c>
      <c r="AB893">
        <f t="shared" si="103"/>
        <v>0</v>
      </c>
      <c r="AC893" s="14">
        <f t="shared" si="104"/>
        <v>0.20799999999999999</v>
      </c>
    </row>
    <row r="894" spans="1:29" x14ac:dyDescent="0.2">
      <c r="A894" s="24" t="s">
        <v>77</v>
      </c>
      <c r="B894" s="24" t="s">
        <v>161</v>
      </c>
      <c r="C894" s="24">
        <v>42.426099999999998</v>
      </c>
      <c r="D894" s="24">
        <v>-1E-4</v>
      </c>
      <c r="E894" s="24">
        <v>8</v>
      </c>
      <c r="F894" s="24">
        <v>0.20799999999999999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-5.3999999999999999E-2</v>
      </c>
      <c r="M894" s="24">
        <v>6.5606</v>
      </c>
      <c r="N894" s="24">
        <v>1.2855000000000001</v>
      </c>
      <c r="O894" s="24">
        <v>-0.4365</v>
      </c>
      <c r="P894" s="24" t="s">
        <v>172</v>
      </c>
      <c r="Q894" s="24">
        <v>-0.27150000000000002</v>
      </c>
      <c r="R894" s="24">
        <v>8.9163999999999994</v>
      </c>
      <c r="S894" s="24">
        <v>218.238</v>
      </c>
      <c r="T894" s="24">
        <v>218.83930000000001</v>
      </c>
      <c r="U894" s="24">
        <v>0.51259999999999994</v>
      </c>
      <c r="V894" s="24">
        <v>16.000599999999999</v>
      </c>
      <c r="W894" s="24">
        <v>-21.412299999999998</v>
      </c>
      <c r="X894" s="24">
        <v>-21.591000000000001</v>
      </c>
      <c r="Y894" s="24">
        <v>-8.2000000000000007E-3</v>
      </c>
      <c r="Z894" s="24">
        <v>-0.40679999999999999</v>
      </c>
      <c r="AA894" s="24">
        <v>-4.3517000000000001</v>
      </c>
      <c r="AB894">
        <f t="shared" si="103"/>
        <v>0</v>
      </c>
      <c r="AC894" s="14">
        <f t="shared" si="104"/>
        <v>0.20799999999999999</v>
      </c>
    </row>
    <row r="895" spans="1:29" x14ac:dyDescent="0.2">
      <c r="A895" s="24" t="s">
        <v>77</v>
      </c>
      <c r="B895" s="24" t="s">
        <v>161</v>
      </c>
      <c r="C895" s="24">
        <v>44.157699999999998</v>
      </c>
      <c r="D895" s="24">
        <v>-1E-4</v>
      </c>
      <c r="E895" s="24">
        <v>8</v>
      </c>
      <c r="F895" s="24">
        <v>0.20799999999999999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-1.1900000000000001E-2</v>
      </c>
      <c r="M895" s="24">
        <v>7.2850000000000001</v>
      </c>
      <c r="N895" s="24">
        <v>1.2712000000000001</v>
      </c>
      <c r="O895" s="24">
        <v>-0.47920000000000001</v>
      </c>
      <c r="P895" s="24" t="s">
        <v>172</v>
      </c>
      <c r="Q895" s="24">
        <v>-0.27989999999999998</v>
      </c>
      <c r="R895" s="24">
        <v>8.3773999999999997</v>
      </c>
      <c r="S895" s="24">
        <v>218.238</v>
      </c>
      <c r="T895" s="24">
        <v>218.85079999999999</v>
      </c>
      <c r="U895" s="24">
        <v>0.53210000000000002</v>
      </c>
      <c r="V895" s="24">
        <v>16.189800000000002</v>
      </c>
      <c r="W895" s="24">
        <v>-13.5581</v>
      </c>
      <c r="X895" s="24">
        <v>-13.726000000000001</v>
      </c>
      <c r="Y895" s="24">
        <v>-4.7E-2</v>
      </c>
      <c r="Z895" s="24">
        <v>-0.1729</v>
      </c>
      <c r="AA895" s="24">
        <v>-2.6347</v>
      </c>
      <c r="AB895">
        <f t="shared" si="103"/>
        <v>0</v>
      </c>
      <c r="AC895" s="14">
        <f t="shared" si="104"/>
        <v>0.20799999999999999</v>
      </c>
    </row>
    <row r="896" spans="1:29" x14ac:dyDescent="0.2">
      <c r="A896" s="24" t="s">
        <v>77</v>
      </c>
      <c r="B896" s="24" t="s">
        <v>161</v>
      </c>
      <c r="C896" s="24">
        <v>45.889299999999999</v>
      </c>
      <c r="D896" s="24">
        <v>-1E-4</v>
      </c>
      <c r="E896" s="24">
        <v>8</v>
      </c>
      <c r="F896" s="24">
        <v>0.20799999999999999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-0.17050000000000001</v>
      </c>
      <c r="M896" s="24">
        <v>8.0062999999999995</v>
      </c>
      <c r="N896" s="24">
        <v>1.2468999999999999</v>
      </c>
      <c r="O896" s="24">
        <v>-0.5343</v>
      </c>
      <c r="P896" s="24" t="s">
        <v>172</v>
      </c>
      <c r="Q896" s="24">
        <v>-0.28060000000000002</v>
      </c>
      <c r="R896" s="24">
        <v>7.8890000000000002</v>
      </c>
      <c r="S896" s="24">
        <v>218.238</v>
      </c>
      <c r="T896" s="24">
        <v>218.84110000000001</v>
      </c>
      <c r="U896" s="24">
        <v>0.55379999999999996</v>
      </c>
      <c r="V896" s="24">
        <v>16.319700000000001</v>
      </c>
      <c r="W896" s="24">
        <v>-4.7817999999999996</v>
      </c>
      <c r="X896" s="24">
        <v>-4.9324000000000003</v>
      </c>
      <c r="Y896" s="24">
        <v>-4.5900000000000003E-2</v>
      </c>
      <c r="Z896" s="24">
        <v>3.5400000000000001E-2</v>
      </c>
      <c r="AA896" s="24">
        <v>-0.127</v>
      </c>
      <c r="AB896">
        <f t="shared" si="103"/>
        <v>0</v>
      </c>
      <c r="AC896" s="14">
        <f t="shared" si="104"/>
        <v>0.20799999999999999</v>
      </c>
    </row>
    <row r="897" spans="1:29" x14ac:dyDescent="0.2">
      <c r="A897" s="24" t="s">
        <v>75</v>
      </c>
      <c r="B897" s="24" t="s">
        <v>161</v>
      </c>
      <c r="C897" s="24">
        <v>6.0628000000000002</v>
      </c>
      <c r="D897" s="24">
        <v>-1E-4</v>
      </c>
      <c r="E897" s="24">
        <v>-7.97</v>
      </c>
      <c r="F897" s="24">
        <v>0.20799999999999999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-3.39E-2</v>
      </c>
      <c r="M897" s="24">
        <v>-7.3710000000000004</v>
      </c>
      <c r="N897" s="24">
        <v>1.4954000000000001</v>
      </c>
      <c r="O897" s="24">
        <v>0.37169999999999997</v>
      </c>
      <c r="P897" s="24" t="s">
        <v>172</v>
      </c>
      <c r="Q897" s="24">
        <v>-0.27250000000000002</v>
      </c>
      <c r="R897" s="24">
        <v>-7.1327999999999996</v>
      </c>
      <c r="S897" s="24">
        <v>218.238</v>
      </c>
      <c r="T897" s="24">
        <v>218.84139999999999</v>
      </c>
      <c r="U897" s="24">
        <v>0.47189999999999999</v>
      </c>
      <c r="V897" s="24">
        <v>15.2859</v>
      </c>
      <c r="W897" s="24">
        <v>4.5373000000000001</v>
      </c>
      <c r="X897" s="24">
        <v>4.4099000000000004</v>
      </c>
      <c r="Y897" s="24">
        <v>-5.28E-2</v>
      </c>
      <c r="Z897" s="24">
        <v>2.7099999999999999E-2</v>
      </c>
      <c r="AA897" s="24">
        <v>0.64539999999999997</v>
      </c>
      <c r="AB897">
        <f t="shared" si="103"/>
        <v>0</v>
      </c>
      <c r="AC897" s="14">
        <f t="shared" si="104"/>
        <v>0.20799999999999999</v>
      </c>
    </row>
    <row r="898" spans="1:29" x14ac:dyDescent="0.2">
      <c r="A898" s="24" t="s">
        <v>75</v>
      </c>
      <c r="B898" s="24" t="s">
        <v>161</v>
      </c>
      <c r="C898" s="24">
        <v>7.7942999999999998</v>
      </c>
      <c r="D898" s="24">
        <v>-1E-4</v>
      </c>
      <c r="E898" s="24">
        <v>-7.97</v>
      </c>
      <c r="F898" s="24">
        <v>0.20799999999999999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-6.4399999999999999E-2</v>
      </c>
      <c r="M898" s="24">
        <v>-6.6790000000000003</v>
      </c>
      <c r="N898" s="24">
        <v>1.4467000000000001</v>
      </c>
      <c r="O898" s="24">
        <v>0.379</v>
      </c>
      <c r="P898" s="24" t="s">
        <v>172</v>
      </c>
      <c r="Q898" s="24">
        <v>-0.25679999999999997</v>
      </c>
      <c r="R898" s="24">
        <v>-8.0180000000000007</v>
      </c>
      <c r="S898" s="24">
        <v>218.238</v>
      </c>
      <c r="T898" s="24">
        <v>218.88650000000001</v>
      </c>
      <c r="U898" s="24">
        <v>0.50719999999999998</v>
      </c>
      <c r="V898" s="24">
        <v>15.728400000000001</v>
      </c>
      <c r="W898" s="24">
        <v>13.330500000000001</v>
      </c>
      <c r="X898" s="24">
        <v>13.246700000000001</v>
      </c>
      <c r="Y898" s="24">
        <v>-3.4200000000000001E-2</v>
      </c>
      <c r="Z898" s="24">
        <v>0.25159999999999999</v>
      </c>
      <c r="AA898" s="24">
        <v>2.6562999999999999</v>
      </c>
      <c r="AB898">
        <f t="shared" si="103"/>
        <v>0</v>
      </c>
      <c r="AC898" s="14">
        <f t="shared" si="104"/>
        <v>0.20799999999999999</v>
      </c>
    </row>
    <row r="899" spans="1:29" x14ac:dyDescent="0.2">
      <c r="A899" s="24" t="s">
        <v>75</v>
      </c>
      <c r="B899" s="24" t="s">
        <v>161</v>
      </c>
      <c r="C899" s="24">
        <v>9.5258000000000003</v>
      </c>
      <c r="D899" s="24">
        <v>-1E-4</v>
      </c>
      <c r="E899" s="24">
        <v>-7.97</v>
      </c>
      <c r="F899" s="24">
        <v>0.20799999999999999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2.5999999999999999E-3</v>
      </c>
      <c r="M899" s="24">
        <v>-6.0476000000000001</v>
      </c>
      <c r="N899" s="24">
        <v>1.3963000000000001</v>
      </c>
      <c r="O899" s="24">
        <v>0.34189999999999998</v>
      </c>
      <c r="P899" s="24" t="s">
        <v>172</v>
      </c>
      <c r="Q899" s="24">
        <v>-0.25059999999999999</v>
      </c>
      <c r="R899" s="24">
        <v>-8.6618999999999993</v>
      </c>
      <c r="S899" s="24">
        <v>218.238</v>
      </c>
      <c r="T899" s="24">
        <v>218.8777</v>
      </c>
      <c r="U899" s="24">
        <v>0.53169999999999995</v>
      </c>
      <c r="V899" s="24">
        <v>15.904400000000001</v>
      </c>
      <c r="W899" s="24">
        <v>21.216999999999999</v>
      </c>
      <c r="X899" s="24">
        <v>21.163499999999999</v>
      </c>
      <c r="Y899" s="24">
        <v>2.18E-2</v>
      </c>
      <c r="Z899" s="24">
        <v>0.44969999999999999</v>
      </c>
      <c r="AA899" s="24">
        <v>4.6989999999999998</v>
      </c>
      <c r="AB899">
        <f t="shared" si="103"/>
        <v>0</v>
      </c>
      <c r="AC899" s="14">
        <f t="shared" si="104"/>
        <v>0.20799999999999999</v>
      </c>
    </row>
    <row r="900" spans="1:29" x14ac:dyDescent="0.2">
      <c r="A900" s="24" t="s">
        <v>75</v>
      </c>
      <c r="B900" s="24" t="s">
        <v>161</v>
      </c>
      <c r="C900" s="24">
        <v>11.257400000000001</v>
      </c>
      <c r="D900" s="24">
        <v>-1E-4</v>
      </c>
      <c r="E900" s="24">
        <v>-7.97</v>
      </c>
      <c r="F900" s="24">
        <v>0.20799999999999999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-7.7200000000000005E-2</v>
      </c>
      <c r="M900" s="24">
        <v>-5.3419999999999996</v>
      </c>
      <c r="N900" s="24">
        <v>1.3797999999999999</v>
      </c>
      <c r="O900" s="24">
        <v>0.26790000000000003</v>
      </c>
      <c r="P900" s="24" t="s">
        <v>172</v>
      </c>
      <c r="Q900" s="24">
        <v>-0.2462</v>
      </c>
      <c r="R900" s="24">
        <v>-9.0032999999999994</v>
      </c>
      <c r="S900" s="24">
        <v>218.238</v>
      </c>
      <c r="T900" s="24">
        <v>218.8785</v>
      </c>
      <c r="U900" s="24">
        <v>0.5444</v>
      </c>
      <c r="V900" s="24">
        <v>15.9345</v>
      </c>
      <c r="W900" s="24">
        <v>27.660499999999999</v>
      </c>
      <c r="X900" s="24">
        <v>27.636099999999999</v>
      </c>
      <c r="Y900" s="24">
        <v>8.3900000000000002E-2</v>
      </c>
      <c r="Z900" s="24">
        <v>0.6139</v>
      </c>
      <c r="AA900" s="24">
        <v>5.8742000000000001</v>
      </c>
      <c r="AB900">
        <f t="shared" si="103"/>
        <v>0</v>
      </c>
      <c r="AC900" s="14">
        <f t="shared" si="104"/>
        <v>0.20799999999999999</v>
      </c>
    </row>
    <row r="901" spans="1:29" x14ac:dyDescent="0.2">
      <c r="A901" s="24" t="s">
        <v>75</v>
      </c>
      <c r="B901" s="24" t="s">
        <v>161</v>
      </c>
      <c r="C901" s="24">
        <v>12.989000000000001</v>
      </c>
      <c r="D901" s="24">
        <v>-1E-4</v>
      </c>
      <c r="E901" s="24">
        <v>-7.97</v>
      </c>
      <c r="F901" s="24">
        <v>0.20799999999999999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-0.2034</v>
      </c>
      <c r="M901" s="24">
        <v>-5.2032999999999996</v>
      </c>
      <c r="N901" s="24">
        <v>1.3041</v>
      </c>
      <c r="O901" s="24">
        <v>0.26169999999999999</v>
      </c>
      <c r="P901" s="24" t="s">
        <v>172</v>
      </c>
      <c r="Q901" s="24">
        <v>-0.25390000000000001</v>
      </c>
      <c r="R901" s="24">
        <v>-9.5368999999999993</v>
      </c>
      <c r="S901" s="24">
        <v>218.238</v>
      </c>
      <c r="T901" s="24">
        <v>218.89089999999999</v>
      </c>
      <c r="U901" s="24">
        <v>0.55349999999999999</v>
      </c>
      <c r="V901" s="24">
        <v>15.883699999999999</v>
      </c>
      <c r="W901" s="24">
        <v>32.222700000000003</v>
      </c>
      <c r="X901" s="24">
        <v>32.241900000000001</v>
      </c>
      <c r="Y901" s="24">
        <v>0.12479999999999999</v>
      </c>
      <c r="Z901" s="24">
        <v>0.71599999999999997</v>
      </c>
      <c r="AA901" s="24">
        <v>5.5842999999999998</v>
      </c>
      <c r="AB901">
        <f t="shared" si="103"/>
        <v>0</v>
      </c>
      <c r="AC901" s="14">
        <f t="shared" si="104"/>
        <v>0.20799999999999999</v>
      </c>
    </row>
    <row r="902" spans="1:29" x14ac:dyDescent="0.2">
      <c r="A902" s="24" t="s">
        <v>75</v>
      </c>
      <c r="B902" s="24" t="s">
        <v>161</v>
      </c>
      <c r="C902" s="24">
        <v>14.720499999999999</v>
      </c>
      <c r="D902" s="24">
        <v>-1E-4</v>
      </c>
      <c r="E902" s="24">
        <v>-7.97</v>
      </c>
      <c r="F902" s="24">
        <v>0.20799999999999999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-0.37090000000000001</v>
      </c>
      <c r="M902" s="24">
        <v>-5.1980000000000004</v>
      </c>
      <c r="N902" s="24">
        <v>1.2645</v>
      </c>
      <c r="O902" s="24">
        <v>0.29480000000000001</v>
      </c>
      <c r="P902" s="24" t="s">
        <v>172</v>
      </c>
      <c r="Q902" s="24">
        <v>-0.27350000000000002</v>
      </c>
      <c r="R902" s="24">
        <v>-9.9159000000000006</v>
      </c>
      <c r="S902" s="24">
        <v>218.238</v>
      </c>
      <c r="T902" s="24">
        <v>218.86259999999999</v>
      </c>
      <c r="U902" s="24">
        <v>0.56379999999999997</v>
      </c>
      <c r="V902" s="24">
        <v>15.9496</v>
      </c>
      <c r="W902" s="24">
        <v>34.593299999999999</v>
      </c>
      <c r="X902" s="24">
        <v>34.651800000000001</v>
      </c>
      <c r="Y902" s="24">
        <v>0.1467</v>
      </c>
      <c r="Z902" s="24">
        <v>0.77070000000000005</v>
      </c>
      <c r="AA902" s="24">
        <v>5.2328999999999999</v>
      </c>
      <c r="AB902">
        <f t="shared" si="103"/>
        <v>0</v>
      </c>
      <c r="AC902" s="14">
        <f t="shared" si="104"/>
        <v>0.20799999999999999</v>
      </c>
    </row>
    <row r="903" spans="1:29" x14ac:dyDescent="0.2">
      <c r="A903" s="24" t="s">
        <v>75</v>
      </c>
      <c r="B903" s="24" t="s">
        <v>161</v>
      </c>
      <c r="C903" s="24">
        <v>16.452200000000001</v>
      </c>
      <c r="D903" s="24">
        <v>-1E-4</v>
      </c>
      <c r="E903" s="24">
        <v>-7.97</v>
      </c>
      <c r="F903" s="24">
        <v>0.20799999999999999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-0.43090000000000001</v>
      </c>
      <c r="M903" s="24">
        <v>-5.0441000000000003</v>
      </c>
      <c r="N903" s="24">
        <v>1.2553000000000001</v>
      </c>
      <c r="O903" s="24">
        <v>0.34150000000000003</v>
      </c>
      <c r="P903" s="24" t="s">
        <v>172</v>
      </c>
      <c r="Q903" s="24">
        <v>-0.26800000000000002</v>
      </c>
      <c r="R903" s="24">
        <v>-9.9651999999999994</v>
      </c>
      <c r="S903" s="24">
        <v>218.238</v>
      </c>
      <c r="T903" s="24">
        <v>218.88300000000001</v>
      </c>
      <c r="U903" s="24">
        <v>0.57789999999999997</v>
      </c>
      <c r="V903" s="24">
        <v>16.066299999999998</v>
      </c>
      <c r="W903" s="24">
        <v>34.611199999999997</v>
      </c>
      <c r="X903" s="24">
        <v>34.847700000000003</v>
      </c>
      <c r="Y903" s="24">
        <v>0.13969999999999999</v>
      </c>
      <c r="Z903" s="24">
        <v>0.75149999999999995</v>
      </c>
      <c r="AA903" s="24">
        <v>5.0243000000000002</v>
      </c>
      <c r="AB903">
        <f t="shared" si="103"/>
        <v>0</v>
      </c>
      <c r="AC903" s="14">
        <f t="shared" si="104"/>
        <v>0.20799999999999999</v>
      </c>
    </row>
    <row r="904" spans="1:29" x14ac:dyDescent="0.2">
      <c r="A904" s="24" t="s">
        <v>75</v>
      </c>
      <c r="B904" s="24" t="s">
        <v>161</v>
      </c>
      <c r="C904" s="24">
        <v>18.183800000000002</v>
      </c>
      <c r="D904" s="24">
        <v>-1E-4</v>
      </c>
      <c r="E904" s="24">
        <v>-7.97</v>
      </c>
      <c r="F904" s="24">
        <v>0.20799999999999999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-0.17430000000000001</v>
      </c>
      <c r="M904" s="24">
        <v>-5.1207000000000003</v>
      </c>
      <c r="N904" s="24">
        <v>1.2484</v>
      </c>
      <c r="O904" s="24">
        <v>0.32790000000000002</v>
      </c>
      <c r="P904" s="24" t="s">
        <v>172</v>
      </c>
      <c r="Q904" s="24">
        <v>-0.26579999999999998</v>
      </c>
      <c r="R904" s="24">
        <v>-9.7825000000000006</v>
      </c>
      <c r="S904" s="24">
        <v>218.238</v>
      </c>
      <c r="T904" s="24">
        <v>218.88650000000001</v>
      </c>
      <c r="U904" s="24">
        <v>0.56889999999999996</v>
      </c>
      <c r="V904" s="24">
        <v>16.037199999999999</v>
      </c>
      <c r="W904" s="24">
        <v>32.275100000000002</v>
      </c>
      <c r="X904" s="24">
        <v>32.604799999999997</v>
      </c>
      <c r="Y904" s="24">
        <v>0.1318</v>
      </c>
      <c r="Z904" s="24">
        <v>0.70469999999999999</v>
      </c>
      <c r="AA904" s="24">
        <v>5.9028999999999998</v>
      </c>
      <c r="AB904">
        <f t="shared" si="103"/>
        <v>0</v>
      </c>
      <c r="AC904" s="14">
        <f t="shared" si="104"/>
        <v>0.20799999999999999</v>
      </c>
    </row>
    <row r="905" spans="1:29" x14ac:dyDescent="0.2">
      <c r="A905" s="24" t="s">
        <v>75</v>
      </c>
      <c r="B905" s="24" t="s">
        <v>161</v>
      </c>
      <c r="C905" s="24">
        <v>19.915400000000002</v>
      </c>
      <c r="D905" s="24">
        <v>-1E-4</v>
      </c>
      <c r="E905" s="24">
        <v>-7.97</v>
      </c>
      <c r="F905" s="24">
        <v>0.20799999999999999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-0.24909999999999999</v>
      </c>
      <c r="M905" s="24">
        <v>-5.5434000000000001</v>
      </c>
      <c r="N905" s="24">
        <v>1.3177000000000001</v>
      </c>
      <c r="O905" s="24">
        <v>0.37290000000000001</v>
      </c>
      <c r="P905" s="24" t="s">
        <v>172</v>
      </c>
      <c r="Q905" s="24">
        <v>-0.26179999999999998</v>
      </c>
      <c r="R905" s="24">
        <v>-9.5963999999999992</v>
      </c>
      <c r="S905" s="24">
        <v>218.238</v>
      </c>
      <c r="T905" s="24">
        <v>218.86439999999999</v>
      </c>
      <c r="U905" s="24">
        <v>0.55840000000000001</v>
      </c>
      <c r="V905" s="24">
        <v>15.900700000000001</v>
      </c>
      <c r="W905" s="24">
        <v>27.7438</v>
      </c>
      <c r="X905" s="24">
        <v>28.094200000000001</v>
      </c>
      <c r="Y905" s="24">
        <v>8.2699999999999996E-2</v>
      </c>
      <c r="Z905" s="24">
        <v>0.57740000000000002</v>
      </c>
      <c r="AA905" s="24">
        <v>6.0496999999999996</v>
      </c>
      <c r="AB905">
        <f t="shared" si="103"/>
        <v>0</v>
      </c>
      <c r="AC905" s="14">
        <f t="shared" si="104"/>
        <v>0.20799999999999999</v>
      </c>
    </row>
    <row r="906" spans="1:29" x14ac:dyDescent="0.2">
      <c r="A906" s="24" t="s">
        <v>75</v>
      </c>
      <c r="B906" s="24" t="s">
        <v>161</v>
      </c>
      <c r="C906" s="24">
        <v>21.646899999999999</v>
      </c>
      <c r="D906" s="24">
        <v>-1E-4</v>
      </c>
      <c r="E906" s="24">
        <v>-7.97</v>
      </c>
      <c r="F906" s="24">
        <v>0.20799999999999999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-0.28079999999999999</v>
      </c>
      <c r="M906" s="24">
        <v>-5.9386999999999999</v>
      </c>
      <c r="N906" s="24">
        <v>1.3822000000000001</v>
      </c>
      <c r="O906" s="24">
        <v>0.41749999999999998</v>
      </c>
      <c r="P906" s="24" t="s">
        <v>172</v>
      </c>
      <c r="Q906" s="24">
        <v>-0.2621</v>
      </c>
      <c r="R906" s="24">
        <v>-8.9733999999999998</v>
      </c>
      <c r="S906" s="24">
        <v>218.238</v>
      </c>
      <c r="T906" s="24">
        <v>218.9042</v>
      </c>
      <c r="U906" s="24">
        <v>0.55259999999999998</v>
      </c>
      <c r="V906" s="24">
        <v>15.824400000000001</v>
      </c>
      <c r="W906" s="24">
        <v>21.325600000000001</v>
      </c>
      <c r="X906" s="24">
        <v>21.6951</v>
      </c>
      <c r="Y906" s="24">
        <v>3.2099999999999997E-2</v>
      </c>
      <c r="Z906" s="24">
        <v>0.4123</v>
      </c>
      <c r="AA906" s="24">
        <v>5.2827999999999999</v>
      </c>
      <c r="AB906">
        <f t="shared" si="103"/>
        <v>0</v>
      </c>
      <c r="AC906" s="14">
        <f t="shared" si="104"/>
        <v>0.20799999999999999</v>
      </c>
    </row>
    <row r="907" spans="1:29" x14ac:dyDescent="0.2">
      <c r="A907" s="24" t="s">
        <v>75</v>
      </c>
      <c r="B907" s="24" t="s">
        <v>161</v>
      </c>
      <c r="C907" s="24">
        <v>23.378499999999999</v>
      </c>
      <c r="D907" s="24">
        <v>-1E-4</v>
      </c>
      <c r="E907" s="24">
        <v>-7.97</v>
      </c>
      <c r="F907" s="24">
        <v>0.20799999999999999</v>
      </c>
      <c r="G907" s="24">
        <v>0</v>
      </c>
      <c r="H907" s="24">
        <v>0</v>
      </c>
      <c r="I907" s="24">
        <v>0</v>
      </c>
      <c r="J907" s="24">
        <v>0</v>
      </c>
      <c r="K907" s="24">
        <v>0</v>
      </c>
      <c r="L907" s="24">
        <v>-0.24629999999999999</v>
      </c>
      <c r="M907" s="24">
        <v>-6.44</v>
      </c>
      <c r="N907" s="24">
        <v>1.3817999999999999</v>
      </c>
      <c r="O907" s="24">
        <v>0.43709999999999999</v>
      </c>
      <c r="P907" s="24" t="s">
        <v>172</v>
      </c>
      <c r="Q907" s="24">
        <v>-0.26129999999999998</v>
      </c>
      <c r="R907" s="24">
        <v>-8.1647999999999996</v>
      </c>
      <c r="S907" s="24">
        <v>218.238</v>
      </c>
      <c r="T907" s="24">
        <v>218.86089999999999</v>
      </c>
      <c r="U907" s="24">
        <v>0.54759999999999998</v>
      </c>
      <c r="V907" s="24">
        <v>15.739699999999999</v>
      </c>
      <c r="W907" s="24">
        <v>13.457000000000001</v>
      </c>
      <c r="X907" s="24">
        <v>13.8344</v>
      </c>
      <c r="Y907" s="24">
        <v>-2.75E-2</v>
      </c>
      <c r="Z907" s="24">
        <v>0.21959999999999999</v>
      </c>
      <c r="AA907" s="24">
        <v>3.4523999999999999</v>
      </c>
      <c r="AB907">
        <f t="shared" si="103"/>
        <v>0</v>
      </c>
      <c r="AC907" s="14">
        <f t="shared" si="104"/>
        <v>0.20799999999999999</v>
      </c>
    </row>
    <row r="908" spans="1:29" x14ac:dyDescent="0.2">
      <c r="A908" s="24" t="s">
        <v>75</v>
      </c>
      <c r="B908" s="24" t="s">
        <v>161</v>
      </c>
      <c r="C908" s="24">
        <v>25.110099999999999</v>
      </c>
      <c r="D908" s="24">
        <v>-1E-4</v>
      </c>
      <c r="E908" s="24">
        <v>-7.97</v>
      </c>
      <c r="F908" s="24">
        <v>0.20799999999999999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-0.22489999999999999</v>
      </c>
      <c r="M908" s="24">
        <v>-7.1689999999999996</v>
      </c>
      <c r="N908" s="24">
        <v>1.4269000000000001</v>
      </c>
      <c r="O908" s="24">
        <v>0.4798</v>
      </c>
      <c r="P908" s="24" t="s">
        <v>172</v>
      </c>
      <c r="Q908" s="24">
        <v>-0.255</v>
      </c>
      <c r="R908" s="24">
        <v>-7.4757999999999996</v>
      </c>
      <c r="S908" s="24">
        <v>218.238</v>
      </c>
      <c r="T908" s="24">
        <v>218.852</v>
      </c>
      <c r="U908" s="24">
        <v>0.55100000000000005</v>
      </c>
      <c r="V908" s="24">
        <v>15.744400000000001</v>
      </c>
      <c r="W908" s="24">
        <v>4.6730999999999998</v>
      </c>
      <c r="X908" s="24">
        <v>5.0369999999999999</v>
      </c>
      <c r="Y908" s="24">
        <v>-5.3499999999999999E-2</v>
      </c>
      <c r="Z908" s="24">
        <v>-2.4E-2</v>
      </c>
      <c r="AA908" s="24">
        <v>1.0308999999999999</v>
      </c>
      <c r="AB908">
        <f t="shared" si="103"/>
        <v>0</v>
      </c>
      <c r="AC908" s="14">
        <f t="shared" si="104"/>
        <v>0.20799999999999999</v>
      </c>
    </row>
    <row r="909" spans="1:29" x14ac:dyDescent="0.2">
      <c r="A909" s="24" t="s">
        <v>75</v>
      </c>
      <c r="B909" s="24" t="s">
        <v>161</v>
      </c>
      <c r="C909" s="24">
        <v>26.8416</v>
      </c>
      <c r="D909" s="24">
        <v>-1E-4</v>
      </c>
      <c r="E909" s="24">
        <v>-7.97</v>
      </c>
      <c r="F909" s="24">
        <v>0.20799999999999999</v>
      </c>
      <c r="G909" s="24">
        <v>0</v>
      </c>
      <c r="H909" s="24">
        <v>0</v>
      </c>
      <c r="I909" s="24">
        <v>0</v>
      </c>
      <c r="J909" s="24">
        <v>0</v>
      </c>
      <c r="K909" s="24">
        <v>0</v>
      </c>
      <c r="L909" s="24">
        <v>-0.14460000000000001</v>
      </c>
      <c r="M909" s="24">
        <v>-8.1303000000000001</v>
      </c>
      <c r="N909" s="24">
        <v>1.4762999999999999</v>
      </c>
      <c r="O909" s="24">
        <v>0.55149999999999999</v>
      </c>
      <c r="P909" s="24" t="s">
        <v>172</v>
      </c>
      <c r="Q909" s="24">
        <v>-0.25640000000000002</v>
      </c>
      <c r="R909" s="24">
        <v>-6.5580999999999996</v>
      </c>
      <c r="S909" s="24">
        <v>218.238</v>
      </c>
      <c r="T909" s="24">
        <v>218.88030000000001</v>
      </c>
      <c r="U909" s="24">
        <v>0.54759999999999998</v>
      </c>
      <c r="V909" s="24">
        <v>15.6578</v>
      </c>
      <c r="W909" s="24">
        <v>-4.4286000000000003</v>
      </c>
      <c r="X909" s="24">
        <v>-4.0823</v>
      </c>
      <c r="Y909" s="24">
        <v>-5.2699999999999997E-2</v>
      </c>
      <c r="Z909" s="24">
        <v>-0.31409999999999999</v>
      </c>
      <c r="AA909" s="24">
        <v>-1.1475</v>
      </c>
      <c r="AB909">
        <f t="shared" si="103"/>
        <v>0</v>
      </c>
      <c r="AC909" s="14">
        <f t="shared" si="104"/>
        <v>0.20799999999999999</v>
      </c>
    </row>
    <row r="910" spans="1:29" x14ac:dyDescent="0.2">
      <c r="A910" s="24" t="s">
        <v>75</v>
      </c>
      <c r="B910" s="24" t="s">
        <v>161</v>
      </c>
      <c r="C910" s="24">
        <v>28.5732</v>
      </c>
      <c r="D910" s="24">
        <v>-1E-4</v>
      </c>
      <c r="E910" s="24">
        <v>-7.97</v>
      </c>
      <c r="F910" s="24">
        <v>0.20799999999999999</v>
      </c>
      <c r="G910" s="24">
        <v>0</v>
      </c>
      <c r="H910" s="24">
        <v>0</v>
      </c>
      <c r="I910" s="24">
        <v>0</v>
      </c>
      <c r="J910" s="24">
        <v>0</v>
      </c>
      <c r="K910" s="24">
        <v>0</v>
      </c>
      <c r="L910" s="24">
        <v>-0.25879999999999997</v>
      </c>
      <c r="M910" s="24">
        <v>-8.9298000000000002</v>
      </c>
      <c r="N910" s="24">
        <v>1.4802999999999999</v>
      </c>
      <c r="O910" s="24">
        <v>0.58860000000000001</v>
      </c>
      <c r="P910" s="24" t="s">
        <v>172</v>
      </c>
      <c r="Q910" s="24">
        <v>-0.25190000000000001</v>
      </c>
      <c r="R910" s="24">
        <v>-5.6356000000000002</v>
      </c>
      <c r="S910" s="24">
        <v>218.238</v>
      </c>
      <c r="T910" s="24">
        <v>218.85470000000001</v>
      </c>
      <c r="U910" s="24">
        <v>0.54679999999999995</v>
      </c>
      <c r="V910" s="24">
        <v>15.6427</v>
      </c>
      <c r="W910" s="24">
        <v>-13.229100000000001</v>
      </c>
      <c r="X910" s="24">
        <v>-12.9095</v>
      </c>
      <c r="Y910" s="24">
        <v>-2.4500000000000001E-2</v>
      </c>
      <c r="Z910" s="24">
        <v>-0.58550000000000002</v>
      </c>
      <c r="AA910" s="24">
        <v>-2.5874000000000001</v>
      </c>
      <c r="AB910">
        <f t="shared" si="103"/>
        <v>0</v>
      </c>
      <c r="AC910" s="14">
        <f t="shared" si="104"/>
        <v>0.20799999999999999</v>
      </c>
    </row>
    <row r="911" spans="1:29" x14ac:dyDescent="0.2">
      <c r="A911" s="24" t="s">
        <v>75</v>
      </c>
      <c r="B911" s="24" t="s">
        <v>161</v>
      </c>
      <c r="C911" s="24">
        <v>30.3048</v>
      </c>
      <c r="D911" s="24">
        <v>-1E-4</v>
      </c>
      <c r="E911" s="24">
        <v>-7.97</v>
      </c>
      <c r="F911" s="24">
        <v>0.20799999999999999</v>
      </c>
      <c r="G911" s="24">
        <v>0</v>
      </c>
      <c r="H911" s="24">
        <v>0</v>
      </c>
      <c r="I911" s="24">
        <v>0</v>
      </c>
      <c r="J911" s="24">
        <v>0</v>
      </c>
      <c r="K911" s="24">
        <v>0</v>
      </c>
      <c r="L911" s="24">
        <v>-0.3266</v>
      </c>
      <c r="M911" s="24">
        <v>-9.6672999999999991</v>
      </c>
      <c r="N911" s="24">
        <v>1.4593</v>
      </c>
      <c r="O911" s="24">
        <v>0.6119</v>
      </c>
      <c r="P911" s="24" t="s">
        <v>172</v>
      </c>
      <c r="Q911" s="24">
        <v>-0.23039999999999999</v>
      </c>
      <c r="R911" s="24">
        <v>-4.7849000000000004</v>
      </c>
      <c r="S911" s="24">
        <v>218.238</v>
      </c>
      <c r="T911" s="24">
        <v>218.85470000000001</v>
      </c>
      <c r="U911" s="24">
        <v>0.53249999999999997</v>
      </c>
      <c r="V911" s="24">
        <v>15.4977</v>
      </c>
      <c r="W911" s="24">
        <v>-21.129799999999999</v>
      </c>
      <c r="X911" s="24">
        <v>-20.8505</v>
      </c>
      <c r="Y911" s="24">
        <v>-3.4799999999999998E-2</v>
      </c>
      <c r="Z911" s="24">
        <v>-0.79569999999999996</v>
      </c>
      <c r="AA911" s="24">
        <v>-1.5059</v>
      </c>
      <c r="AB911">
        <f t="shared" si="103"/>
        <v>0</v>
      </c>
      <c r="AC911" s="14">
        <f t="shared" si="104"/>
        <v>0.20799999999999999</v>
      </c>
    </row>
    <row r="912" spans="1:29" x14ac:dyDescent="0.2">
      <c r="A912" s="24" t="s">
        <v>75</v>
      </c>
      <c r="B912" s="24" t="s">
        <v>161</v>
      </c>
      <c r="C912" s="24">
        <v>32.0364</v>
      </c>
      <c r="D912" s="24">
        <v>-1E-4</v>
      </c>
      <c r="E912" s="24">
        <v>-7.97</v>
      </c>
      <c r="F912" s="24">
        <v>0.20799999999999999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-0.37359999999999999</v>
      </c>
      <c r="M912" s="24">
        <v>-10.2964</v>
      </c>
      <c r="N912" s="24">
        <v>1.4392</v>
      </c>
      <c r="O912" s="24">
        <v>0.60199999999999998</v>
      </c>
      <c r="P912" s="24" t="s">
        <v>172</v>
      </c>
      <c r="Q912" s="24">
        <v>-0.21959999999999999</v>
      </c>
      <c r="R912" s="24">
        <v>-3.9033000000000002</v>
      </c>
      <c r="S912" s="24">
        <v>218.238</v>
      </c>
      <c r="T912" s="24">
        <v>218.85470000000001</v>
      </c>
      <c r="U912" s="24">
        <v>0.52690000000000003</v>
      </c>
      <c r="V912" s="24">
        <v>15.734999999999999</v>
      </c>
      <c r="W912" s="24">
        <v>-27.593499999999999</v>
      </c>
      <c r="X912" s="24">
        <v>-27.3535</v>
      </c>
      <c r="Y912" s="24">
        <v>-5.4199999999999998E-2</v>
      </c>
      <c r="Z912" s="24">
        <v>-0.95799999999999996</v>
      </c>
      <c r="AA912" s="24">
        <v>2.0011000000000001</v>
      </c>
      <c r="AB912">
        <f t="shared" si="103"/>
        <v>0</v>
      </c>
      <c r="AC912" s="14">
        <f t="shared" si="104"/>
        <v>0.20799999999999999</v>
      </c>
    </row>
    <row r="913" spans="1:29" x14ac:dyDescent="0.2">
      <c r="A913" s="24" t="s">
        <v>75</v>
      </c>
      <c r="B913" s="24" t="s">
        <v>161</v>
      </c>
      <c r="C913" s="24">
        <v>33.768000000000001</v>
      </c>
      <c r="D913" s="24">
        <v>-1E-4</v>
      </c>
      <c r="E913" s="24">
        <v>-7.97</v>
      </c>
      <c r="F913" s="24">
        <v>0.20799999999999999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-0.49459999999999998</v>
      </c>
      <c r="M913" s="24">
        <v>-10.7338</v>
      </c>
      <c r="N913" s="24">
        <v>1.4743999999999999</v>
      </c>
      <c r="O913" s="24">
        <v>0.5726</v>
      </c>
      <c r="P913" s="24" t="s">
        <v>172</v>
      </c>
      <c r="Q913" s="24">
        <v>-0.22950000000000001</v>
      </c>
      <c r="R913" s="24">
        <v>-3.9205999999999999</v>
      </c>
      <c r="S913" s="24">
        <v>218.238</v>
      </c>
      <c r="T913" s="24">
        <v>218.83879999999999</v>
      </c>
      <c r="U913" s="24">
        <v>0.53159999999999996</v>
      </c>
      <c r="V913" s="24">
        <v>15.887499999999999</v>
      </c>
      <c r="W913" s="24">
        <v>-32.180399999999999</v>
      </c>
      <c r="X913" s="24">
        <v>-31.99</v>
      </c>
      <c r="Y913" s="24">
        <v>-7.5499999999999998E-2</v>
      </c>
      <c r="Z913" s="24">
        <v>-0.9224</v>
      </c>
      <c r="AA913" s="24">
        <v>5.016</v>
      </c>
      <c r="AB913">
        <f t="shared" si="103"/>
        <v>0</v>
      </c>
      <c r="AC913" s="14">
        <f t="shared" si="104"/>
        <v>0.20799999999999999</v>
      </c>
    </row>
    <row r="914" spans="1:29" x14ac:dyDescent="0.2">
      <c r="A914" s="24" t="s">
        <v>75</v>
      </c>
      <c r="B914" s="24" t="s">
        <v>161</v>
      </c>
      <c r="C914" s="24">
        <v>35.499600000000001</v>
      </c>
      <c r="D914" s="24">
        <v>-1E-4</v>
      </c>
      <c r="E914" s="24">
        <v>-7.97</v>
      </c>
      <c r="F914" s="24">
        <v>0.20799999999999999</v>
      </c>
      <c r="G914" s="24">
        <v>0</v>
      </c>
      <c r="H914" s="24">
        <v>0</v>
      </c>
      <c r="I914" s="24">
        <v>0</v>
      </c>
      <c r="J914" s="24">
        <v>0</v>
      </c>
      <c r="K914" s="24">
        <v>0</v>
      </c>
      <c r="L914" s="24">
        <v>-0.53129999999999999</v>
      </c>
      <c r="M914" s="24">
        <v>-11.165699999999999</v>
      </c>
      <c r="N914" s="24">
        <v>1.486</v>
      </c>
      <c r="O914" s="24">
        <v>0.5847</v>
      </c>
      <c r="P914" s="24" t="s">
        <v>172</v>
      </c>
      <c r="Q914" s="24">
        <v>-0.2404</v>
      </c>
      <c r="R914" s="24">
        <v>-4.3117000000000001</v>
      </c>
      <c r="S914" s="24">
        <v>218.238</v>
      </c>
      <c r="T914" s="24">
        <v>218.8449</v>
      </c>
      <c r="U914" s="24">
        <v>0.53029999999999999</v>
      </c>
      <c r="V914" s="24">
        <v>15.798</v>
      </c>
      <c r="W914" s="24">
        <v>-34.578699999999998</v>
      </c>
      <c r="X914" s="24">
        <v>-34.444899999999997</v>
      </c>
      <c r="Y914" s="24">
        <v>-7.9600000000000004E-2</v>
      </c>
      <c r="Z914" s="24">
        <v>-0.89039999999999997</v>
      </c>
      <c r="AA914" s="24">
        <v>5.4501999999999997</v>
      </c>
      <c r="AB914">
        <f t="shared" ref="AB914:AB977" si="105">DEGREES(ATAN2(F914,-G914))</f>
        <v>0</v>
      </c>
      <c r="AC914" s="14">
        <f t="shared" ref="AC914:AC977" si="106">IF(B914="PMMPSI2",F914*COS(RADIANS(E914)),F914)</f>
        <v>0.20799999999999999</v>
      </c>
    </row>
    <row r="915" spans="1:29" x14ac:dyDescent="0.2">
      <c r="A915" s="24" t="s">
        <v>75</v>
      </c>
      <c r="B915" s="24" t="s">
        <v>161</v>
      </c>
      <c r="C915" s="24">
        <v>37.231200000000001</v>
      </c>
      <c r="D915" s="24">
        <v>-1E-4</v>
      </c>
      <c r="E915" s="24">
        <v>-7.97</v>
      </c>
      <c r="F915" s="24">
        <v>0.20799999999999999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-0.56979999999999997</v>
      </c>
      <c r="M915" s="24">
        <v>-11.095499999999999</v>
      </c>
      <c r="N915" s="24">
        <v>1.4689000000000001</v>
      </c>
      <c r="O915" s="24">
        <v>0.61570000000000003</v>
      </c>
      <c r="P915" s="24" t="s">
        <v>172</v>
      </c>
      <c r="Q915" s="24">
        <v>-0.23760000000000001</v>
      </c>
      <c r="R915" s="24">
        <v>-4.0683999999999996</v>
      </c>
      <c r="S915" s="24">
        <v>218.238</v>
      </c>
      <c r="T915" s="24">
        <v>218.852</v>
      </c>
      <c r="U915" s="24">
        <v>0.5343</v>
      </c>
      <c r="V915" s="24">
        <v>15.8894</v>
      </c>
      <c r="W915" s="24">
        <v>-34.625100000000003</v>
      </c>
      <c r="X915" s="24">
        <v>-34.6755</v>
      </c>
      <c r="Y915" s="24">
        <v>-8.1799999999999998E-2</v>
      </c>
      <c r="Z915" s="24">
        <v>-0.88780000000000003</v>
      </c>
      <c r="AA915" s="24">
        <v>5.8574000000000002</v>
      </c>
      <c r="AB915">
        <f t="shared" si="105"/>
        <v>0</v>
      </c>
      <c r="AC915" s="14">
        <f t="shared" si="106"/>
        <v>0.20799999999999999</v>
      </c>
    </row>
    <row r="916" spans="1:29" x14ac:dyDescent="0.2">
      <c r="A916" s="24" t="s">
        <v>75</v>
      </c>
      <c r="B916" s="24" t="s">
        <v>161</v>
      </c>
      <c r="C916" s="24">
        <v>38.962800000000001</v>
      </c>
      <c r="D916" s="24">
        <v>-1E-4</v>
      </c>
      <c r="E916" s="24">
        <v>-7.97</v>
      </c>
      <c r="F916" s="24">
        <v>0.20799999999999999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-0.65349999999999997</v>
      </c>
      <c r="M916" s="24">
        <v>-10.634600000000001</v>
      </c>
      <c r="N916" s="24">
        <v>1.4500999999999999</v>
      </c>
      <c r="O916" s="24">
        <v>0.54730000000000001</v>
      </c>
      <c r="P916" s="24" t="s">
        <v>172</v>
      </c>
      <c r="Q916" s="24">
        <v>-0.21299999999999999</v>
      </c>
      <c r="R916" s="24">
        <v>-3.6240999999999999</v>
      </c>
      <c r="S916" s="24">
        <v>218.238</v>
      </c>
      <c r="T916" s="24">
        <v>218.83609999999999</v>
      </c>
      <c r="U916" s="24">
        <v>0.53510000000000002</v>
      </c>
      <c r="V916" s="24">
        <v>15.796200000000001</v>
      </c>
      <c r="W916" s="24">
        <v>-32.316600000000001</v>
      </c>
      <c r="X916" s="24">
        <v>-32.4816</v>
      </c>
      <c r="Y916" s="24">
        <v>-8.5599999999999996E-2</v>
      </c>
      <c r="Z916" s="24">
        <v>-0.85129999999999995</v>
      </c>
      <c r="AA916" s="24">
        <v>5.1711</v>
      </c>
      <c r="AB916">
        <f t="shared" si="105"/>
        <v>0</v>
      </c>
      <c r="AC916" s="14">
        <f t="shared" si="106"/>
        <v>0.20799999999999999</v>
      </c>
    </row>
    <row r="917" spans="1:29" x14ac:dyDescent="0.2">
      <c r="A917" s="24" t="s">
        <v>75</v>
      </c>
      <c r="B917" s="24" t="s">
        <v>161</v>
      </c>
      <c r="C917" s="24">
        <v>40.694400000000002</v>
      </c>
      <c r="D917" s="24">
        <v>-1E-4</v>
      </c>
      <c r="E917" s="24">
        <v>-7.97</v>
      </c>
      <c r="F917" s="24">
        <v>0.20799999999999999</v>
      </c>
      <c r="G917" s="24">
        <v>0</v>
      </c>
      <c r="H917" s="24">
        <v>0</v>
      </c>
      <c r="I917" s="24">
        <v>0</v>
      </c>
      <c r="J917" s="24">
        <v>0</v>
      </c>
      <c r="K917" s="24">
        <v>0</v>
      </c>
      <c r="L917" s="24">
        <v>-0.4476</v>
      </c>
      <c r="M917" s="24">
        <v>-10.494</v>
      </c>
      <c r="N917" s="24">
        <v>1.4194</v>
      </c>
      <c r="O917" s="24">
        <v>0.51180000000000003</v>
      </c>
      <c r="P917" s="24" t="s">
        <v>172</v>
      </c>
      <c r="Q917" s="24">
        <v>-0.2072</v>
      </c>
      <c r="R917" s="24">
        <v>-3.8077999999999999</v>
      </c>
      <c r="S917" s="24">
        <v>218.238</v>
      </c>
      <c r="T917" s="24">
        <v>218.86789999999999</v>
      </c>
      <c r="U917" s="24">
        <v>0.54530000000000001</v>
      </c>
      <c r="V917" s="24">
        <v>15.8498</v>
      </c>
      <c r="W917" s="24">
        <v>-27.810199999999998</v>
      </c>
      <c r="X917" s="24">
        <v>-27.978300000000001</v>
      </c>
      <c r="Y917" s="24">
        <v>-8.72E-2</v>
      </c>
      <c r="Z917" s="24">
        <v>-0.79920000000000002</v>
      </c>
      <c r="AA917" s="24">
        <v>3.5402999999999998</v>
      </c>
      <c r="AB917">
        <f t="shared" si="105"/>
        <v>0</v>
      </c>
      <c r="AC917" s="14">
        <f t="shared" si="106"/>
        <v>0.20799999999999999</v>
      </c>
    </row>
    <row r="918" spans="1:29" x14ac:dyDescent="0.2">
      <c r="A918" s="24" t="s">
        <v>75</v>
      </c>
      <c r="B918" s="24" t="s">
        <v>161</v>
      </c>
      <c r="C918" s="24">
        <v>42.426099999999998</v>
      </c>
      <c r="D918" s="24">
        <v>-1E-4</v>
      </c>
      <c r="E918" s="24">
        <v>-7.97</v>
      </c>
      <c r="F918" s="24">
        <v>0.20799999999999999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-0.3019</v>
      </c>
      <c r="M918" s="24">
        <v>-10.604699999999999</v>
      </c>
      <c r="N918" s="24">
        <v>1.4350000000000001</v>
      </c>
      <c r="O918" s="24">
        <v>0.5202</v>
      </c>
      <c r="P918" s="24" t="s">
        <v>172</v>
      </c>
      <c r="Q918" s="24">
        <v>-0.21729999999999999</v>
      </c>
      <c r="R918" s="24">
        <v>-4.3410000000000002</v>
      </c>
      <c r="S918" s="24">
        <v>218.238</v>
      </c>
      <c r="T918" s="24">
        <v>218.8502</v>
      </c>
      <c r="U918" s="24">
        <v>0.53810000000000002</v>
      </c>
      <c r="V918" s="24">
        <v>15.6935</v>
      </c>
      <c r="W918" s="24">
        <v>-21.412299999999998</v>
      </c>
      <c r="X918" s="24">
        <v>-21.597000000000001</v>
      </c>
      <c r="Y918" s="24">
        <v>-7.0400000000000004E-2</v>
      </c>
      <c r="Z918" s="24">
        <v>-0.7006</v>
      </c>
      <c r="AA918" s="24">
        <v>0.2014</v>
      </c>
      <c r="AB918">
        <f t="shared" si="105"/>
        <v>0</v>
      </c>
      <c r="AC918" s="14">
        <f t="shared" si="106"/>
        <v>0.20799999999999999</v>
      </c>
    </row>
    <row r="919" spans="1:29" x14ac:dyDescent="0.2">
      <c r="A919" s="24" t="s">
        <v>75</v>
      </c>
      <c r="B919" s="24" t="s">
        <v>161</v>
      </c>
      <c r="C919" s="24">
        <v>44.157699999999998</v>
      </c>
      <c r="D919" s="24">
        <v>-1E-4</v>
      </c>
      <c r="E919" s="24">
        <v>-7.97</v>
      </c>
      <c r="F919" s="24">
        <v>0.20799999999999999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-0.1845</v>
      </c>
      <c r="M919" s="24">
        <v>-9.9144000000000005</v>
      </c>
      <c r="N919" s="24">
        <v>1.4225000000000001</v>
      </c>
      <c r="O919" s="24">
        <v>0.52590000000000003</v>
      </c>
      <c r="P919" s="24" t="s">
        <v>172</v>
      </c>
      <c r="Q919" s="24">
        <v>-0.21010000000000001</v>
      </c>
      <c r="R919" s="24">
        <v>-5.0136000000000003</v>
      </c>
      <c r="S919" s="24">
        <v>218.238</v>
      </c>
      <c r="T919" s="24">
        <v>218.85820000000001</v>
      </c>
      <c r="U919" s="24">
        <v>0.53769999999999996</v>
      </c>
      <c r="V919" s="24">
        <v>15.6088</v>
      </c>
      <c r="W919" s="24">
        <v>-13.5581</v>
      </c>
      <c r="X919" s="24">
        <v>-13.7308</v>
      </c>
      <c r="Y919" s="24">
        <v>-4.8800000000000003E-2</v>
      </c>
      <c r="Z919" s="24">
        <v>-0.51400000000000001</v>
      </c>
      <c r="AA919" s="24">
        <v>-2.76</v>
      </c>
      <c r="AB919">
        <f t="shared" si="105"/>
        <v>0</v>
      </c>
      <c r="AC919" s="14">
        <f t="shared" si="106"/>
        <v>0.20799999999999999</v>
      </c>
    </row>
    <row r="920" spans="1:29" x14ac:dyDescent="0.2">
      <c r="A920" s="24" t="s">
        <v>75</v>
      </c>
      <c r="B920" s="24" t="s">
        <v>161</v>
      </c>
      <c r="C920" s="24">
        <v>45.889299999999999</v>
      </c>
      <c r="D920" s="24">
        <v>-1E-4</v>
      </c>
      <c r="E920" s="24">
        <v>-7.97</v>
      </c>
      <c r="F920" s="24">
        <v>0.20799999999999999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-0.19869999999999999</v>
      </c>
      <c r="M920" s="24">
        <v>-9.1660000000000004</v>
      </c>
      <c r="N920" s="24">
        <v>1.3982000000000001</v>
      </c>
      <c r="O920" s="24">
        <v>0.48430000000000001</v>
      </c>
      <c r="P920" s="24" t="s">
        <v>172</v>
      </c>
      <c r="Q920" s="24">
        <v>-0.23</v>
      </c>
      <c r="R920" s="24">
        <v>-6.2529000000000003</v>
      </c>
      <c r="S920" s="24">
        <v>218.238</v>
      </c>
      <c r="T920" s="24">
        <v>218.86789999999999</v>
      </c>
      <c r="U920" s="24">
        <v>0.5494</v>
      </c>
      <c r="V920" s="24">
        <v>15.6691</v>
      </c>
      <c r="W920" s="24">
        <v>-4.7817999999999996</v>
      </c>
      <c r="X920" s="24">
        <v>-4.9344999999999999</v>
      </c>
      <c r="Y920" s="24">
        <v>-5.3800000000000001E-2</v>
      </c>
      <c r="Z920" s="24">
        <v>-0.24299999999999999</v>
      </c>
      <c r="AA920" s="24">
        <v>-2.0461999999999998</v>
      </c>
      <c r="AB920">
        <f t="shared" si="105"/>
        <v>0</v>
      </c>
      <c r="AC920" s="14">
        <f t="shared" si="106"/>
        <v>0.20799999999999999</v>
      </c>
    </row>
    <row r="921" spans="1:29" x14ac:dyDescent="0.2">
      <c r="A921" s="24" t="s">
        <v>78</v>
      </c>
      <c r="B921" s="24" t="s">
        <v>161</v>
      </c>
      <c r="C921" s="24">
        <v>9.3607999999999993</v>
      </c>
      <c r="D921" s="24">
        <v>-1E-4</v>
      </c>
      <c r="E921" s="24">
        <v>0</v>
      </c>
      <c r="F921" s="24">
        <v>0.33300000000000002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-0.68230000000000002</v>
      </c>
      <c r="M921" s="24">
        <v>1.1537999999999999</v>
      </c>
      <c r="N921" s="24">
        <v>2.6200999999999999</v>
      </c>
      <c r="O921" s="24">
        <v>2.1899999999999999E-2</v>
      </c>
      <c r="P921" s="24" t="s">
        <v>172</v>
      </c>
      <c r="Q921" s="24">
        <v>-0.42420000000000002</v>
      </c>
      <c r="R921" s="24">
        <v>-5.6899999999999999E-2</v>
      </c>
      <c r="S921" s="24">
        <v>327.358</v>
      </c>
      <c r="T921" s="24">
        <v>328.05619999999999</v>
      </c>
      <c r="U921" s="24">
        <v>1.8957999999999999</v>
      </c>
      <c r="V921" s="24">
        <v>37.799799999999998</v>
      </c>
      <c r="W921" s="24">
        <v>4.5373000000000001</v>
      </c>
      <c r="X921" s="24">
        <v>4.3533999999999997</v>
      </c>
      <c r="Y921" s="24">
        <v>-6.0999999999999999E-2</v>
      </c>
      <c r="Z921" s="24">
        <v>0.16350000000000001</v>
      </c>
      <c r="AA921" s="24">
        <v>3.4321999999999999</v>
      </c>
      <c r="AB921">
        <f t="shared" si="105"/>
        <v>0</v>
      </c>
      <c r="AC921" s="14">
        <f t="shared" si="106"/>
        <v>0.33300000000000002</v>
      </c>
    </row>
    <row r="922" spans="1:29" x14ac:dyDescent="0.2">
      <c r="A922" s="24" t="s">
        <v>78</v>
      </c>
      <c r="B922" s="24" t="s">
        <v>161</v>
      </c>
      <c r="C922" s="24">
        <v>11.442</v>
      </c>
      <c r="D922" s="24">
        <v>-1E-4</v>
      </c>
      <c r="E922" s="24">
        <v>0</v>
      </c>
      <c r="F922" s="24">
        <v>0.33300000000000002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-0.41270000000000001</v>
      </c>
      <c r="M922" s="24">
        <v>1.9474</v>
      </c>
      <c r="N922" s="24">
        <v>2.6320999999999999</v>
      </c>
      <c r="O922" s="24">
        <v>-0.1149</v>
      </c>
      <c r="P922" s="24" t="s">
        <v>172</v>
      </c>
      <c r="Q922" s="24">
        <v>-0.41689999999999999</v>
      </c>
      <c r="R922" s="24">
        <v>-1.7205999999999999</v>
      </c>
      <c r="S922" s="24">
        <v>327.358</v>
      </c>
      <c r="T922" s="24">
        <v>328.08330000000001</v>
      </c>
      <c r="U922" s="24">
        <v>1.9668000000000001</v>
      </c>
      <c r="V922" s="24">
        <v>38.688899999999997</v>
      </c>
      <c r="W922" s="24">
        <v>13.338800000000001</v>
      </c>
      <c r="X922" s="24">
        <v>13.200799999999999</v>
      </c>
      <c r="Y922" s="24">
        <v>2.0999999999999999E-3</v>
      </c>
      <c r="Z922" s="24">
        <v>0.61909999999999998</v>
      </c>
      <c r="AA922" s="24">
        <v>8.6628000000000007</v>
      </c>
      <c r="AB922">
        <f t="shared" si="105"/>
        <v>0</v>
      </c>
      <c r="AC922" s="14">
        <f t="shared" si="106"/>
        <v>0.33300000000000002</v>
      </c>
    </row>
    <row r="923" spans="1:29" x14ac:dyDescent="0.2">
      <c r="A923" s="24" t="s">
        <v>78</v>
      </c>
      <c r="B923" s="24" t="s">
        <v>161</v>
      </c>
      <c r="C923" s="24">
        <v>13.523300000000001</v>
      </c>
      <c r="D923" s="24">
        <v>-1E-4</v>
      </c>
      <c r="E923" s="24">
        <v>0</v>
      </c>
      <c r="F923" s="24">
        <v>0.33300000000000002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-0.81379999999999997</v>
      </c>
      <c r="M923" s="24">
        <v>2.8149999999999999</v>
      </c>
      <c r="N923" s="24">
        <v>2.5752000000000002</v>
      </c>
      <c r="O923" s="24">
        <v>-0.13489999999999999</v>
      </c>
      <c r="P923" s="24" t="s">
        <v>172</v>
      </c>
      <c r="Q923" s="24">
        <v>-0.41689999999999999</v>
      </c>
      <c r="R923" s="24">
        <v>-3.2839</v>
      </c>
      <c r="S923" s="24">
        <v>327.358</v>
      </c>
      <c r="T923" s="24">
        <v>328.07619999999997</v>
      </c>
      <c r="U923" s="24">
        <v>2.0465</v>
      </c>
      <c r="V923" s="24">
        <v>39.604300000000002</v>
      </c>
      <c r="W923" s="24">
        <v>21.231400000000001</v>
      </c>
      <c r="X923" s="24">
        <v>21.1311</v>
      </c>
      <c r="Y923" s="24">
        <v>0.1512</v>
      </c>
      <c r="Z923" s="24">
        <v>1.1169</v>
      </c>
      <c r="AA923" s="24">
        <v>11.3917</v>
      </c>
      <c r="AB923">
        <f t="shared" si="105"/>
        <v>0</v>
      </c>
      <c r="AC923" s="14">
        <f t="shared" si="106"/>
        <v>0.33300000000000002</v>
      </c>
    </row>
    <row r="924" spans="1:29" x14ac:dyDescent="0.2">
      <c r="A924" s="24" t="s">
        <v>78</v>
      </c>
      <c r="B924" s="24" t="s">
        <v>161</v>
      </c>
      <c r="C924" s="24">
        <v>15.6045</v>
      </c>
      <c r="D924" s="24">
        <v>-1E-4</v>
      </c>
      <c r="E924" s="24">
        <v>0</v>
      </c>
      <c r="F924" s="24">
        <v>0.33300000000000002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-1.1368</v>
      </c>
      <c r="M924" s="24">
        <v>3.7113999999999998</v>
      </c>
      <c r="N924" s="24">
        <v>2.5141</v>
      </c>
      <c r="O924" s="24">
        <v>-0.17280000000000001</v>
      </c>
      <c r="P924" s="24" t="s">
        <v>172</v>
      </c>
      <c r="Q924" s="24">
        <v>-0.41160000000000002</v>
      </c>
      <c r="R924" s="24">
        <v>-4.3628</v>
      </c>
      <c r="S924" s="24">
        <v>327.358</v>
      </c>
      <c r="T924" s="24">
        <v>328.07619999999997</v>
      </c>
      <c r="U924" s="24">
        <v>2.0754000000000001</v>
      </c>
      <c r="V924" s="24">
        <v>39.828699999999998</v>
      </c>
      <c r="W924" s="24">
        <v>27.677</v>
      </c>
      <c r="X924" s="24">
        <v>27.616599999999998</v>
      </c>
      <c r="Y924" s="24">
        <v>0.31879999999999997</v>
      </c>
      <c r="Z924" s="24">
        <v>1.5003</v>
      </c>
      <c r="AA924" s="24">
        <v>12.7597</v>
      </c>
      <c r="AB924">
        <f t="shared" si="105"/>
        <v>0</v>
      </c>
      <c r="AC924" s="14">
        <f t="shared" si="106"/>
        <v>0.33300000000000002</v>
      </c>
    </row>
    <row r="925" spans="1:29" x14ac:dyDescent="0.2">
      <c r="A925" s="24" t="s">
        <v>78</v>
      </c>
      <c r="B925" s="24" t="s">
        <v>161</v>
      </c>
      <c r="C925" s="24">
        <v>17.685700000000001</v>
      </c>
      <c r="D925" s="24">
        <v>-1E-4</v>
      </c>
      <c r="E925" s="24">
        <v>0</v>
      </c>
      <c r="F925" s="24">
        <v>0.33300000000000002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-1.3532999999999999</v>
      </c>
      <c r="M925" s="24">
        <v>4.5868000000000002</v>
      </c>
      <c r="N925" s="24">
        <v>2.4517000000000002</v>
      </c>
      <c r="O925" s="24">
        <v>-0.2097</v>
      </c>
      <c r="P925" s="24" t="s">
        <v>172</v>
      </c>
      <c r="Q925" s="24">
        <v>-0.4083</v>
      </c>
      <c r="R925" s="24">
        <v>-5.0843999999999996</v>
      </c>
      <c r="S925" s="24">
        <v>327.358</v>
      </c>
      <c r="T925" s="24">
        <v>328.08800000000002</v>
      </c>
      <c r="U925" s="24">
        <v>2.0541999999999998</v>
      </c>
      <c r="V925" s="24">
        <v>39.4651</v>
      </c>
      <c r="W925" s="24">
        <v>32.236499999999999</v>
      </c>
      <c r="X925" s="24">
        <v>32.235399999999998</v>
      </c>
      <c r="Y925" s="24">
        <v>0.48130000000000001</v>
      </c>
      <c r="Z925" s="24">
        <v>1.7761</v>
      </c>
      <c r="AA925" s="24">
        <v>12.4778</v>
      </c>
      <c r="AB925">
        <f t="shared" si="105"/>
        <v>0</v>
      </c>
      <c r="AC925" s="14">
        <f t="shared" si="106"/>
        <v>0.33300000000000002</v>
      </c>
    </row>
    <row r="926" spans="1:29" x14ac:dyDescent="0.2">
      <c r="A926" s="24" t="s">
        <v>78</v>
      </c>
      <c r="B926" s="24" t="s">
        <v>161</v>
      </c>
      <c r="C926" s="24">
        <v>19.766999999999999</v>
      </c>
      <c r="D926" s="24">
        <v>-1E-4</v>
      </c>
      <c r="E926" s="24">
        <v>0</v>
      </c>
      <c r="F926" s="24">
        <v>0.33300000000000002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-1.3972</v>
      </c>
      <c r="M926" s="24">
        <v>4.3878000000000004</v>
      </c>
      <c r="N926" s="24">
        <v>2.4350000000000001</v>
      </c>
      <c r="O926" s="24">
        <v>-0.2482</v>
      </c>
      <c r="P926" s="24" t="s">
        <v>172</v>
      </c>
      <c r="Q926" s="24">
        <v>-0.40160000000000001</v>
      </c>
      <c r="R926" s="24">
        <v>-5.2887000000000004</v>
      </c>
      <c r="S926" s="24">
        <v>327.358</v>
      </c>
      <c r="T926" s="24">
        <v>328.0797</v>
      </c>
      <c r="U926" s="24">
        <v>2.0249000000000001</v>
      </c>
      <c r="V926" s="24">
        <v>38.989800000000002</v>
      </c>
      <c r="W926" s="24">
        <v>34.599200000000003</v>
      </c>
      <c r="X926" s="24">
        <v>34.653799999999997</v>
      </c>
      <c r="Y926" s="24">
        <v>0.52900000000000003</v>
      </c>
      <c r="Z926" s="24">
        <v>1.9135</v>
      </c>
      <c r="AA926" s="24">
        <v>10.1769</v>
      </c>
      <c r="AB926">
        <f t="shared" si="105"/>
        <v>0</v>
      </c>
      <c r="AC926" s="14">
        <f t="shared" si="106"/>
        <v>0.33300000000000002</v>
      </c>
    </row>
    <row r="927" spans="1:29" x14ac:dyDescent="0.2">
      <c r="A927" s="24" t="s">
        <v>78</v>
      </c>
      <c r="B927" s="24" t="s">
        <v>161</v>
      </c>
      <c r="C927" s="24">
        <v>21.848199999999999</v>
      </c>
      <c r="D927" s="24">
        <v>-1E-4</v>
      </c>
      <c r="E927" s="24">
        <v>0</v>
      </c>
      <c r="F927" s="24">
        <v>0.33300000000000002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-1.5125999999999999</v>
      </c>
      <c r="M927" s="24">
        <v>4.2999000000000001</v>
      </c>
      <c r="N927" s="24">
        <v>2.3965000000000001</v>
      </c>
      <c r="O927" s="24">
        <v>-0.2606</v>
      </c>
      <c r="P927" s="24" t="s">
        <v>172</v>
      </c>
      <c r="Q927" s="24">
        <v>-0.40960000000000002</v>
      </c>
      <c r="R927" s="24">
        <v>-4.9936999999999996</v>
      </c>
      <c r="S927" s="24">
        <v>327.358</v>
      </c>
      <c r="T927" s="24">
        <v>328.10210000000001</v>
      </c>
      <c r="U927" s="24">
        <v>1.9774</v>
      </c>
      <c r="V927" s="24">
        <v>38.296399999999998</v>
      </c>
      <c r="W927" s="24">
        <v>34.603900000000003</v>
      </c>
      <c r="X927" s="24">
        <v>34.846600000000002</v>
      </c>
      <c r="Y927" s="24">
        <v>0.50939999999999996</v>
      </c>
      <c r="Z927" s="24">
        <v>1.8421000000000001</v>
      </c>
      <c r="AA927" s="24">
        <v>8.7647999999999993</v>
      </c>
      <c r="AB927">
        <f t="shared" si="105"/>
        <v>0</v>
      </c>
      <c r="AC927" s="14">
        <f t="shared" si="106"/>
        <v>0.33300000000000002</v>
      </c>
    </row>
    <row r="928" spans="1:29" x14ac:dyDescent="0.2">
      <c r="A928" s="24" t="s">
        <v>78</v>
      </c>
      <c r="B928" s="24" t="s">
        <v>161</v>
      </c>
      <c r="C928" s="24">
        <v>23.929400000000001</v>
      </c>
      <c r="D928" s="24">
        <v>-1E-4</v>
      </c>
      <c r="E928" s="24">
        <v>0</v>
      </c>
      <c r="F928" s="24">
        <v>0.33300000000000002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-1.2461</v>
      </c>
      <c r="M928" s="24">
        <v>4.5632000000000001</v>
      </c>
      <c r="N928" s="24">
        <v>2.3843999999999999</v>
      </c>
      <c r="O928" s="24">
        <v>-0.2152</v>
      </c>
      <c r="P928" s="24" t="s">
        <v>172</v>
      </c>
      <c r="Q928" s="24">
        <v>-0.40799999999999997</v>
      </c>
      <c r="R928" s="24">
        <v>-4.7826000000000004</v>
      </c>
      <c r="S928" s="24">
        <v>327.358</v>
      </c>
      <c r="T928" s="24">
        <v>328.08920000000001</v>
      </c>
      <c r="U928" s="24">
        <v>2.0404</v>
      </c>
      <c r="V928" s="24">
        <v>39.068800000000003</v>
      </c>
      <c r="W928" s="24">
        <v>32.250500000000002</v>
      </c>
      <c r="X928" s="24">
        <v>32.595999999999997</v>
      </c>
      <c r="Y928" s="24">
        <v>0.49149999999999999</v>
      </c>
      <c r="Z928" s="24">
        <v>1.7428999999999999</v>
      </c>
      <c r="AA928" s="24">
        <v>11.582700000000001</v>
      </c>
      <c r="AB928">
        <f t="shared" si="105"/>
        <v>0</v>
      </c>
      <c r="AC928" s="14">
        <f t="shared" si="106"/>
        <v>0.33300000000000002</v>
      </c>
    </row>
    <row r="929" spans="1:29" x14ac:dyDescent="0.2">
      <c r="A929" s="24" t="s">
        <v>78</v>
      </c>
      <c r="B929" s="24" t="s">
        <v>161</v>
      </c>
      <c r="C929" s="24">
        <v>26.0106</v>
      </c>
      <c r="D929" s="24">
        <v>-1E-4</v>
      </c>
      <c r="E929" s="24">
        <v>0</v>
      </c>
      <c r="F929" s="24">
        <v>0.33300000000000002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-1.1366000000000001</v>
      </c>
      <c r="M929" s="24">
        <v>3.6084000000000001</v>
      </c>
      <c r="N929" s="24">
        <v>2.3774999999999999</v>
      </c>
      <c r="O929" s="24">
        <v>-0.20039999999999999</v>
      </c>
      <c r="P929" s="24" t="s">
        <v>172</v>
      </c>
      <c r="Q929" s="24">
        <v>-0.40970000000000001</v>
      </c>
      <c r="R929" s="24">
        <v>-4.3438999999999997</v>
      </c>
      <c r="S929" s="24">
        <v>327.358</v>
      </c>
      <c r="T929" s="24">
        <v>328.09269999999998</v>
      </c>
      <c r="U929" s="24">
        <v>2.0375999999999999</v>
      </c>
      <c r="V929" s="24">
        <v>39.0124</v>
      </c>
      <c r="W929" s="24">
        <v>27.699300000000001</v>
      </c>
      <c r="X929" s="24">
        <v>28.079699999999999</v>
      </c>
      <c r="Y929" s="24">
        <v>0.34489999999999998</v>
      </c>
      <c r="Z929" s="24">
        <v>1.5301</v>
      </c>
      <c r="AA929" s="24">
        <v>11.068</v>
      </c>
      <c r="AB929">
        <f t="shared" si="105"/>
        <v>0</v>
      </c>
      <c r="AC929" s="14">
        <f t="shared" si="106"/>
        <v>0.33300000000000002</v>
      </c>
    </row>
    <row r="930" spans="1:29" x14ac:dyDescent="0.2">
      <c r="A930" s="24" t="s">
        <v>78</v>
      </c>
      <c r="B930" s="24" t="s">
        <v>161</v>
      </c>
      <c r="C930" s="24">
        <v>28.091899999999999</v>
      </c>
      <c r="D930" s="24">
        <v>-1E-4</v>
      </c>
      <c r="E930" s="24">
        <v>0</v>
      </c>
      <c r="F930" s="24">
        <v>0.33300000000000002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-0.95579999999999998</v>
      </c>
      <c r="M930" s="24">
        <v>2.6263999999999998</v>
      </c>
      <c r="N930" s="24">
        <v>2.4344999999999999</v>
      </c>
      <c r="O930" s="24">
        <v>-0.1273</v>
      </c>
      <c r="P930" s="24" t="s">
        <v>172</v>
      </c>
      <c r="Q930" s="24">
        <v>-0.42020000000000002</v>
      </c>
      <c r="R930" s="24">
        <v>-2.6770999999999998</v>
      </c>
      <c r="S930" s="24">
        <v>327.358</v>
      </c>
      <c r="T930" s="24">
        <v>328.08920000000001</v>
      </c>
      <c r="U930" s="24">
        <v>1.9087000000000001</v>
      </c>
      <c r="V930" s="24">
        <v>37.532699999999998</v>
      </c>
      <c r="W930" s="24">
        <v>21.260400000000001</v>
      </c>
      <c r="X930" s="24">
        <v>21.670200000000001</v>
      </c>
      <c r="Y930" s="24">
        <v>0.15920000000000001</v>
      </c>
      <c r="Z930" s="24">
        <v>1.0482</v>
      </c>
      <c r="AA930" s="24">
        <v>9.7378</v>
      </c>
      <c r="AB930">
        <f t="shared" si="105"/>
        <v>0</v>
      </c>
      <c r="AC930" s="14">
        <f t="shared" si="106"/>
        <v>0.33300000000000002</v>
      </c>
    </row>
    <row r="931" spans="1:29" x14ac:dyDescent="0.2">
      <c r="A931" s="24" t="s">
        <v>78</v>
      </c>
      <c r="B931" s="24" t="s">
        <v>161</v>
      </c>
      <c r="C931" s="24">
        <v>30.173100000000002</v>
      </c>
      <c r="D931" s="24">
        <v>-1E-4</v>
      </c>
      <c r="E931" s="24">
        <v>0</v>
      </c>
      <c r="F931" s="24">
        <v>0.33300000000000002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-0.5786</v>
      </c>
      <c r="M931" s="24">
        <v>1.8714999999999999</v>
      </c>
      <c r="N931" s="24">
        <v>2.5043000000000002</v>
      </c>
      <c r="O931" s="24">
        <v>-3.4799999999999998E-2</v>
      </c>
      <c r="P931" s="24" t="s">
        <v>172</v>
      </c>
      <c r="Q931" s="24">
        <v>-0.41189999999999999</v>
      </c>
      <c r="R931" s="24">
        <v>-1.7068000000000001</v>
      </c>
      <c r="S931" s="24">
        <v>327.358</v>
      </c>
      <c r="T931" s="24">
        <v>328.08920000000001</v>
      </c>
      <c r="U931" s="24">
        <v>1.9737</v>
      </c>
      <c r="V931" s="24">
        <v>38.302700000000002</v>
      </c>
      <c r="W931" s="24">
        <v>13.3726</v>
      </c>
      <c r="X931" s="24">
        <v>13.793699999999999</v>
      </c>
      <c r="Y931" s="24">
        <v>1.24E-2</v>
      </c>
      <c r="Z931" s="24">
        <v>0.55400000000000005</v>
      </c>
      <c r="AA931" s="24">
        <v>8.9963999999999995</v>
      </c>
      <c r="AB931">
        <f t="shared" si="105"/>
        <v>0</v>
      </c>
      <c r="AC931" s="14">
        <f t="shared" si="106"/>
        <v>0.33300000000000002</v>
      </c>
    </row>
    <row r="932" spans="1:29" x14ac:dyDescent="0.2">
      <c r="A932" s="24" t="s">
        <v>78</v>
      </c>
      <c r="B932" s="24" t="s">
        <v>161</v>
      </c>
      <c r="C932" s="24">
        <v>32.254300000000001</v>
      </c>
      <c r="D932" s="24">
        <v>-1E-4</v>
      </c>
      <c r="E932" s="24">
        <v>0</v>
      </c>
      <c r="F932" s="24">
        <v>0.33300000000000002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-0.5625</v>
      </c>
      <c r="M932" s="24">
        <v>1.1063000000000001</v>
      </c>
      <c r="N932" s="24">
        <v>2.4817999999999998</v>
      </c>
      <c r="O932" s="24">
        <v>1.23E-2</v>
      </c>
      <c r="P932" s="24" t="s">
        <v>172</v>
      </c>
      <c r="Q932" s="24">
        <v>-0.40179999999999999</v>
      </c>
      <c r="R932" s="24">
        <v>-0.27939999999999998</v>
      </c>
      <c r="S932" s="24">
        <v>327.358</v>
      </c>
      <c r="T932" s="24">
        <v>328.07150000000001</v>
      </c>
      <c r="U932" s="24">
        <v>1.9851000000000001</v>
      </c>
      <c r="V932" s="24">
        <v>38.420499999999997</v>
      </c>
      <c r="W932" s="24">
        <v>4.5735000000000001</v>
      </c>
      <c r="X932" s="24">
        <v>4.9824000000000002</v>
      </c>
      <c r="Y932" s="24">
        <v>-6.2300000000000001E-2</v>
      </c>
      <c r="Z932" s="24">
        <v>6.3200000000000006E-2</v>
      </c>
      <c r="AA932" s="24">
        <v>4.431</v>
      </c>
      <c r="AB932">
        <f t="shared" si="105"/>
        <v>0</v>
      </c>
      <c r="AC932" s="14">
        <f t="shared" si="106"/>
        <v>0.33300000000000002</v>
      </c>
    </row>
    <row r="933" spans="1:29" x14ac:dyDescent="0.2">
      <c r="A933" s="24" t="s">
        <v>78</v>
      </c>
      <c r="B933" s="24" t="s">
        <v>161</v>
      </c>
      <c r="C933" s="24">
        <v>34.335500000000003</v>
      </c>
      <c r="D933" s="24">
        <v>-1E-4</v>
      </c>
      <c r="E933" s="24">
        <v>0</v>
      </c>
      <c r="F933" s="24">
        <v>0.33300000000000002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-0.44280000000000003</v>
      </c>
      <c r="M933" s="24">
        <v>0.68220000000000003</v>
      </c>
      <c r="N933" s="24">
        <v>2.4278</v>
      </c>
      <c r="O933" s="24">
        <v>6.7000000000000004E-2</v>
      </c>
      <c r="P933" s="24" t="s">
        <v>172</v>
      </c>
      <c r="Q933" s="24">
        <v>-0.40260000000000001</v>
      </c>
      <c r="R933" s="24">
        <v>1.4719</v>
      </c>
      <c r="S933" s="24">
        <v>327.358</v>
      </c>
      <c r="T933" s="24">
        <v>328.06560000000002</v>
      </c>
      <c r="U933" s="24">
        <v>1.9823999999999999</v>
      </c>
      <c r="V933" s="24">
        <v>38.377899999999997</v>
      </c>
      <c r="W933" s="24">
        <v>-4.5373000000000001</v>
      </c>
      <c r="X933" s="24">
        <v>-4.1449999999999996</v>
      </c>
      <c r="Y933" s="24">
        <v>-7.1599999999999997E-2</v>
      </c>
      <c r="Z933" s="24">
        <v>-0.3906</v>
      </c>
      <c r="AA933" s="24">
        <v>-1.2546999999999999</v>
      </c>
      <c r="AB933">
        <f t="shared" si="105"/>
        <v>0</v>
      </c>
      <c r="AC933" s="14">
        <f t="shared" si="106"/>
        <v>0.33300000000000002</v>
      </c>
    </row>
    <row r="934" spans="1:29" x14ac:dyDescent="0.2">
      <c r="A934" s="24" t="s">
        <v>78</v>
      </c>
      <c r="B934" s="24" t="s">
        <v>161</v>
      </c>
      <c r="C934" s="24">
        <v>36.416800000000002</v>
      </c>
      <c r="D934" s="24">
        <v>-1E-4</v>
      </c>
      <c r="E934" s="24">
        <v>0</v>
      </c>
      <c r="F934" s="24">
        <v>0.33300000000000002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-0.60619999999999996</v>
      </c>
      <c r="M934" s="24">
        <v>-0.77539999999999998</v>
      </c>
      <c r="N934" s="24">
        <v>2.3879999999999999</v>
      </c>
      <c r="O934" s="24">
        <v>0.16950000000000001</v>
      </c>
      <c r="P934" s="24" t="s">
        <v>172</v>
      </c>
      <c r="Q934" s="24">
        <v>-0.4032</v>
      </c>
      <c r="R934" s="24">
        <v>2.008</v>
      </c>
      <c r="S934" s="24">
        <v>327.358</v>
      </c>
      <c r="T934" s="24">
        <v>328.08330000000001</v>
      </c>
      <c r="U934" s="24">
        <v>1.9666999999999999</v>
      </c>
      <c r="V934" s="24">
        <v>38.084499999999998</v>
      </c>
      <c r="W934" s="24">
        <v>-13.338800000000001</v>
      </c>
      <c r="X934" s="24">
        <v>-12.975</v>
      </c>
      <c r="Y934" s="24">
        <v>-4.9399999999999999E-2</v>
      </c>
      <c r="Z934" s="24">
        <v>-0.91800000000000004</v>
      </c>
      <c r="AA934" s="24">
        <v>-6.2412999999999998</v>
      </c>
      <c r="AB934">
        <f t="shared" si="105"/>
        <v>0</v>
      </c>
      <c r="AC934" s="14">
        <f t="shared" si="106"/>
        <v>0.33300000000000002</v>
      </c>
    </row>
    <row r="935" spans="1:29" x14ac:dyDescent="0.2">
      <c r="A935" s="24" t="s">
        <v>78</v>
      </c>
      <c r="B935" s="24" t="s">
        <v>161</v>
      </c>
      <c r="C935" s="24">
        <v>38.497999999999998</v>
      </c>
      <c r="D935" s="24">
        <v>-1E-4</v>
      </c>
      <c r="E935" s="24">
        <v>0</v>
      </c>
      <c r="F935" s="24">
        <v>0.33300000000000002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-0.74019999999999997</v>
      </c>
      <c r="M935" s="24">
        <v>-1.4157</v>
      </c>
      <c r="N935" s="24">
        <v>2.3801999999999999</v>
      </c>
      <c r="O935" s="24">
        <v>0.22500000000000001</v>
      </c>
      <c r="P935" s="24" t="s">
        <v>172</v>
      </c>
      <c r="Q935" s="24">
        <v>-0.4052</v>
      </c>
      <c r="R935" s="24">
        <v>3.4982000000000002</v>
      </c>
      <c r="S935" s="24">
        <v>327.358</v>
      </c>
      <c r="T935" s="24">
        <v>328.05500000000001</v>
      </c>
      <c r="U935" s="24">
        <v>1.9415</v>
      </c>
      <c r="V935" s="24">
        <v>37.560299999999998</v>
      </c>
      <c r="W935" s="24">
        <v>-21.231400000000001</v>
      </c>
      <c r="X935" s="24">
        <v>-20.914000000000001</v>
      </c>
      <c r="Y935" s="24">
        <v>3.15E-2</v>
      </c>
      <c r="Z935" s="24">
        <v>-1.3884000000000001</v>
      </c>
      <c r="AA935" s="24">
        <v>-9.3437999999999999</v>
      </c>
      <c r="AB935">
        <f t="shared" si="105"/>
        <v>0</v>
      </c>
      <c r="AC935" s="14">
        <f t="shared" si="106"/>
        <v>0.33300000000000002</v>
      </c>
    </row>
    <row r="936" spans="1:29" x14ac:dyDescent="0.2">
      <c r="A936" s="24" t="s">
        <v>78</v>
      </c>
      <c r="B936" s="24" t="s">
        <v>161</v>
      </c>
      <c r="C936" s="24">
        <v>40.579300000000003</v>
      </c>
      <c r="D936" s="24">
        <v>-1E-4</v>
      </c>
      <c r="E936" s="24">
        <v>0</v>
      </c>
      <c r="F936" s="24">
        <v>0.33300000000000002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-1.2967</v>
      </c>
      <c r="M936" s="24">
        <v>-1.3847</v>
      </c>
      <c r="N936" s="24">
        <v>2.3896999999999999</v>
      </c>
      <c r="O936" s="24">
        <v>0.26419999999999999</v>
      </c>
      <c r="P936" s="24" t="s">
        <v>172</v>
      </c>
      <c r="Q936" s="24">
        <v>-0.39679999999999999</v>
      </c>
      <c r="R936" s="24">
        <v>4.7557999999999998</v>
      </c>
      <c r="S936" s="24">
        <v>327.358</v>
      </c>
      <c r="T936" s="24">
        <v>328.06439999999998</v>
      </c>
      <c r="U936" s="24">
        <v>1.9410000000000001</v>
      </c>
      <c r="V936" s="24">
        <v>37.431199999999997</v>
      </c>
      <c r="W936" s="24">
        <v>-27.677</v>
      </c>
      <c r="X936" s="24">
        <v>-27.410599999999999</v>
      </c>
      <c r="Y936" s="24">
        <v>-8.0799999999999997E-2</v>
      </c>
      <c r="Z936" s="24">
        <v>-1.7544</v>
      </c>
      <c r="AA936" s="24">
        <v>-4.3277999999999999</v>
      </c>
      <c r="AB936">
        <f t="shared" si="105"/>
        <v>0</v>
      </c>
      <c r="AC936" s="14">
        <f t="shared" si="106"/>
        <v>0.33300000000000002</v>
      </c>
    </row>
    <row r="937" spans="1:29" x14ac:dyDescent="0.2">
      <c r="A937" s="24" t="s">
        <v>78</v>
      </c>
      <c r="B937" s="24" t="s">
        <v>161</v>
      </c>
      <c r="C937" s="24">
        <v>42.660600000000002</v>
      </c>
      <c r="D937" s="24">
        <v>-1E-4</v>
      </c>
      <c r="E937" s="24">
        <v>0</v>
      </c>
      <c r="F937" s="24">
        <v>0.33300000000000002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-1.2090000000000001</v>
      </c>
      <c r="M937" s="24">
        <v>-2.3593000000000002</v>
      </c>
      <c r="N937" s="24">
        <v>2.4039000000000001</v>
      </c>
      <c r="O937" s="24">
        <v>0.25869999999999999</v>
      </c>
      <c r="P937" s="24" t="s">
        <v>172</v>
      </c>
      <c r="Q937" s="24">
        <v>-0.3977</v>
      </c>
      <c r="R937" s="24">
        <v>4.8103999999999996</v>
      </c>
      <c r="S937" s="24">
        <v>327.358</v>
      </c>
      <c r="T937" s="24">
        <v>328.06560000000002</v>
      </c>
      <c r="U937" s="24">
        <v>1.9732000000000001</v>
      </c>
      <c r="V937" s="24">
        <v>37.685699999999997</v>
      </c>
      <c r="W937" s="24">
        <v>-32.236499999999999</v>
      </c>
      <c r="X937" s="24">
        <v>-32.029400000000003</v>
      </c>
      <c r="Y937" s="24">
        <v>-0.1116</v>
      </c>
      <c r="Z937" s="24">
        <v>-1.8866000000000001</v>
      </c>
      <c r="AA937" s="24">
        <v>-0.17169999999999999</v>
      </c>
      <c r="AB937">
        <f t="shared" si="105"/>
        <v>0</v>
      </c>
      <c r="AC937" s="14">
        <f t="shared" si="106"/>
        <v>0.33300000000000002</v>
      </c>
    </row>
    <row r="938" spans="1:29" x14ac:dyDescent="0.2">
      <c r="A938" s="24" t="s">
        <v>78</v>
      </c>
      <c r="B938" s="24" t="s">
        <v>161</v>
      </c>
      <c r="C938" s="24">
        <v>44.741900000000001</v>
      </c>
      <c r="D938" s="24">
        <v>-1E-4</v>
      </c>
      <c r="E938" s="24">
        <v>0</v>
      </c>
      <c r="F938" s="24">
        <v>0.33300000000000002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-1.5921000000000001</v>
      </c>
      <c r="M938" s="24">
        <v>-2.3414999999999999</v>
      </c>
      <c r="N938" s="24">
        <v>2.4028999999999998</v>
      </c>
      <c r="O938" s="24">
        <v>0.2767</v>
      </c>
      <c r="P938" s="24" t="s">
        <v>172</v>
      </c>
      <c r="Q938" s="24">
        <v>-0.4012</v>
      </c>
      <c r="R938" s="24">
        <v>4.5827</v>
      </c>
      <c r="S938" s="24">
        <v>327.358</v>
      </c>
      <c r="T938" s="24">
        <v>328.06330000000003</v>
      </c>
      <c r="U938" s="24">
        <v>1.9579</v>
      </c>
      <c r="V938" s="24">
        <v>37.456200000000003</v>
      </c>
      <c r="W938" s="24">
        <v>-34.599200000000003</v>
      </c>
      <c r="X938" s="24">
        <v>-34.461399999999998</v>
      </c>
      <c r="Y938" s="24">
        <v>-0.11890000000000001</v>
      </c>
      <c r="Z938" s="24">
        <v>-2.0127000000000002</v>
      </c>
      <c r="AA938" s="24">
        <v>3.6865000000000001</v>
      </c>
      <c r="AB938">
        <f t="shared" si="105"/>
        <v>0</v>
      </c>
      <c r="AC938" s="14">
        <f t="shared" si="106"/>
        <v>0.33300000000000002</v>
      </c>
    </row>
    <row r="939" spans="1:29" x14ac:dyDescent="0.2">
      <c r="A939" s="24" t="s">
        <v>78</v>
      </c>
      <c r="B939" s="24" t="s">
        <v>161</v>
      </c>
      <c r="C939" s="24">
        <v>46.8232</v>
      </c>
      <c r="D939" s="24">
        <v>-1E-4</v>
      </c>
      <c r="E939" s="24">
        <v>0</v>
      </c>
      <c r="F939" s="24">
        <v>0.33300000000000002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-1.6456</v>
      </c>
      <c r="M939" s="24">
        <v>-2.3380000000000001</v>
      </c>
      <c r="N939" s="24">
        <v>2.4171</v>
      </c>
      <c r="O939" s="24">
        <v>0.29270000000000002</v>
      </c>
      <c r="P939" s="24" t="s">
        <v>172</v>
      </c>
      <c r="Q939" s="24">
        <v>-0.41360000000000002</v>
      </c>
      <c r="R939" s="24">
        <v>4.5492999999999997</v>
      </c>
      <c r="S939" s="24">
        <v>327.358</v>
      </c>
      <c r="T939" s="24">
        <v>328.0856</v>
      </c>
      <c r="U939" s="24">
        <v>1.9916</v>
      </c>
      <c r="V939" s="24">
        <v>37.836199999999998</v>
      </c>
      <c r="W939" s="24">
        <v>-34.603900000000003</v>
      </c>
      <c r="X939" s="24">
        <v>-34.6663</v>
      </c>
      <c r="Y939" s="24">
        <v>-0.14680000000000001</v>
      </c>
      <c r="Z939" s="24">
        <v>-2.0548999999999999</v>
      </c>
      <c r="AA939" s="24">
        <v>5.2388000000000003</v>
      </c>
      <c r="AB939">
        <f t="shared" si="105"/>
        <v>0</v>
      </c>
      <c r="AC939" s="14">
        <f t="shared" si="106"/>
        <v>0.33300000000000002</v>
      </c>
    </row>
    <row r="940" spans="1:29" x14ac:dyDescent="0.2">
      <c r="A940" s="24" t="s">
        <v>78</v>
      </c>
      <c r="B940" s="24" t="s">
        <v>161</v>
      </c>
      <c r="C940" s="24">
        <v>48.904499999999999</v>
      </c>
      <c r="D940" s="24">
        <v>-1E-4</v>
      </c>
      <c r="E940" s="24">
        <v>0</v>
      </c>
      <c r="F940" s="24">
        <v>0.33300000000000002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-1.3824000000000001</v>
      </c>
      <c r="M940" s="24">
        <v>-2.1440000000000001</v>
      </c>
      <c r="N940" s="24">
        <v>2.4022000000000001</v>
      </c>
      <c r="O940" s="24">
        <v>0.28420000000000001</v>
      </c>
      <c r="P940" s="24" t="s">
        <v>172</v>
      </c>
      <c r="Q940" s="24">
        <v>-0.42959999999999998</v>
      </c>
      <c r="R940" s="24">
        <v>4.6703000000000001</v>
      </c>
      <c r="S940" s="24">
        <v>327.358</v>
      </c>
      <c r="T940" s="24">
        <v>328.06209999999999</v>
      </c>
      <c r="U940" s="24">
        <v>1.9472</v>
      </c>
      <c r="V940" s="24">
        <v>37.292000000000002</v>
      </c>
      <c r="W940" s="24">
        <v>-32.250500000000002</v>
      </c>
      <c r="X940" s="24">
        <v>-32.432000000000002</v>
      </c>
      <c r="Y940" s="24">
        <v>-0.13780000000000001</v>
      </c>
      <c r="Z940" s="24">
        <v>-1.8823000000000001</v>
      </c>
      <c r="AA940" s="24">
        <v>2.3336000000000001</v>
      </c>
      <c r="AB940">
        <f t="shared" si="105"/>
        <v>0</v>
      </c>
      <c r="AC940" s="14">
        <f t="shared" si="106"/>
        <v>0.33300000000000002</v>
      </c>
    </row>
    <row r="941" spans="1:29" x14ac:dyDescent="0.2">
      <c r="A941" s="24" t="s">
        <v>78</v>
      </c>
      <c r="B941" s="24" t="s">
        <v>161</v>
      </c>
      <c r="C941" s="24">
        <v>50.985700000000001</v>
      </c>
      <c r="D941" s="24">
        <v>-1E-4</v>
      </c>
      <c r="E941" s="24">
        <v>0</v>
      </c>
      <c r="F941" s="24">
        <v>0.33300000000000002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-1.1554</v>
      </c>
      <c r="M941" s="24">
        <v>-1.8521000000000001</v>
      </c>
      <c r="N941" s="24">
        <v>2.4077000000000002</v>
      </c>
      <c r="O941" s="24">
        <v>0.25240000000000001</v>
      </c>
      <c r="P941" s="24" t="s">
        <v>172</v>
      </c>
      <c r="Q941" s="24">
        <v>-0.42349999999999999</v>
      </c>
      <c r="R941" s="24">
        <v>4.5010000000000003</v>
      </c>
      <c r="S941" s="24">
        <v>327.358</v>
      </c>
      <c r="T941" s="24">
        <v>328.0668</v>
      </c>
      <c r="U941" s="24">
        <v>1.9059999999999999</v>
      </c>
      <c r="V941" s="24">
        <v>36.898200000000003</v>
      </c>
      <c r="W941" s="24">
        <v>-27.699300000000001</v>
      </c>
      <c r="X941" s="24">
        <v>-27.900700000000001</v>
      </c>
      <c r="Y941" s="24">
        <v>-0.11360000000000001</v>
      </c>
      <c r="Z941" s="24">
        <v>-1.6488</v>
      </c>
      <c r="AA941" s="24">
        <v>-2.9794</v>
      </c>
      <c r="AB941">
        <f t="shared" si="105"/>
        <v>0</v>
      </c>
      <c r="AC941" s="14">
        <f t="shared" si="106"/>
        <v>0.33300000000000002</v>
      </c>
    </row>
    <row r="942" spans="1:29" x14ac:dyDescent="0.2">
      <c r="A942" s="24" t="s">
        <v>78</v>
      </c>
      <c r="B942" s="24" t="s">
        <v>161</v>
      </c>
      <c r="C942" s="24">
        <v>53.066899999999997</v>
      </c>
      <c r="D942" s="24">
        <v>-1E-4</v>
      </c>
      <c r="E942" s="24">
        <v>0</v>
      </c>
      <c r="F942" s="24">
        <v>0.33300000000000002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-0.9929</v>
      </c>
      <c r="M942" s="24">
        <v>-1.4359</v>
      </c>
      <c r="N942" s="24">
        <v>2.3843000000000001</v>
      </c>
      <c r="O942" s="24">
        <v>0.18859999999999999</v>
      </c>
      <c r="P942" s="24" t="s">
        <v>172</v>
      </c>
      <c r="Q942" s="24">
        <v>-0.4219</v>
      </c>
      <c r="R942" s="24">
        <v>4.0359999999999996</v>
      </c>
      <c r="S942" s="24">
        <v>327.358</v>
      </c>
      <c r="T942" s="24">
        <v>328.05739999999997</v>
      </c>
      <c r="U942" s="24">
        <v>1.9124000000000001</v>
      </c>
      <c r="V942" s="24">
        <v>36.958399999999997</v>
      </c>
      <c r="W942" s="24">
        <v>-21.260400000000001</v>
      </c>
      <c r="X942" s="24">
        <v>-21.485299999999999</v>
      </c>
      <c r="Y942" s="24">
        <v>-0.1275</v>
      </c>
      <c r="Z942" s="24">
        <v>-1.2386999999999999</v>
      </c>
      <c r="AA942" s="24">
        <v>-5.8512000000000004</v>
      </c>
      <c r="AB942">
        <f t="shared" si="105"/>
        <v>0</v>
      </c>
      <c r="AC942" s="14">
        <f t="shared" si="106"/>
        <v>0.33300000000000002</v>
      </c>
    </row>
    <row r="943" spans="1:29" x14ac:dyDescent="0.2">
      <c r="A943" s="24" t="s">
        <v>78</v>
      </c>
      <c r="B943" s="24" t="s">
        <v>161</v>
      </c>
      <c r="C943" s="24">
        <v>55.148099999999999</v>
      </c>
      <c r="D943" s="24">
        <v>-1E-4</v>
      </c>
      <c r="E943" s="24">
        <v>0</v>
      </c>
      <c r="F943" s="24">
        <v>0.33300000000000002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-0.66249999999999998</v>
      </c>
      <c r="M943" s="24">
        <v>-1.1937</v>
      </c>
      <c r="N943" s="24">
        <v>2.4523999999999999</v>
      </c>
      <c r="O943" s="24">
        <v>0.1206</v>
      </c>
      <c r="P943" s="24" t="s">
        <v>172</v>
      </c>
      <c r="Q943" s="24">
        <v>-0.42409999999999998</v>
      </c>
      <c r="R943" s="24">
        <v>2.2865000000000002</v>
      </c>
      <c r="S943" s="24">
        <v>327.358</v>
      </c>
      <c r="T943" s="24">
        <v>328.08440000000002</v>
      </c>
      <c r="U943" s="24">
        <v>1.8622000000000001</v>
      </c>
      <c r="V943" s="24">
        <v>36.352800000000002</v>
      </c>
      <c r="W943" s="24">
        <v>-13.3726</v>
      </c>
      <c r="X943" s="24">
        <v>-13.5939</v>
      </c>
      <c r="Y943" s="24">
        <v>-7.4399999999999994E-2</v>
      </c>
      <c r="Z943" s="24">
        <v>-0.73519999999999996</v>
      </c>
      <c r="AA943" s="24">
        <v>-6.7058</v>
      </c>
      <c r="AB943">
        <f t="shared" si="105"/>
        <v>0</v>
      </c>
      <c r="AC943" s="14">
        <f t="shared" si="106"/>
        <v>0.33300000000000002</v>
      </c>
    </row>
    <row r="944" spans="1:29" x14ac:dyDescent="0.2">
      <c r="A944" s="24" t="s">
        <v>78</v>
      </c>
      <c r="B944" s="24" t="s">
        <v>161</v>
      </c>
      <c r="C944" s="24">
        <v>57.229399999999998</v>
      </c>
      <c r="D944" s="24">
        <v>-1E-4</v>
      </c>
      <c r="E944" s="24">
        <v>0</v>
      </c>
      <c r="F944" s="24">
        <v>0.33300000000000002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-0.85050000000000003</v>
      </c>
      <c r="M944" s="24">
        <v>-0.54559999999999997</v>
      </c>
      <c r="N944" s="24">
        <v>2.4860000000000002</v>
      </c>
      <c r="O944" s="24">
        <v>0.10780000000000001</v>
      </c>
      <c r="P944" s="24" t="s">
        <v>172</v>
      </c>
      <c r="Q944" s="24">
        <v>-0.42549999999999999</v>
      </c>
      <c r="R944" s="24">
        <v>0.6663</v>
      </c>
      <c r="S944" s="24">
        <v>327.358</v>
      </c>
      <c r="T944" s="24">
        <v>328.07499999999999</v>
      </c>
      <c r="U944" s="24">
        <v>1.8447</v>
      </c>
      <c r="V944" s="24">
        <v>36.306399999999996</v>
      </c>
      <c r="W944" s="24">
        <v>-4.5735000000000001</v>
      </c>
      <c r="X944" s="24">
        <v>-4.7796000000000003</v>
      </c>
      <c r="Y944" s="24">
        <v>-5.8099999999999999E-2</v>
      </c>
      <c r="Z944" s="24">
        <v>-0.25719999999999998</v>
      </c>
      <c r="AA944" s="24">
        <v>-2.5257000000000001</v>
      </c>
      <c r="AB944">
        <f t="shared" si="105"/>
        <v>0</v>
      </c>
      <c r="AC944" s="14">
        <f t="shared" si="106"/>
        <v>0.33300000000000002</v>
      </c>
    </row>
    <row r="945" spans="1:29" x14ac:dyDescent="0.2">
      <c r="A945" s="24" t="s">
        <v>79</v>
      </c>
      <c r="B945" s="24" t="s">
        <v>161</v>
      </c>
      <c r="C945" s="24">
        <v>9.3606999999999996</v>
      </c>
      <c r="D945" s="24">
        <v>-1E-4</v>
      </c>
      <c r="E945" s="24">
        <v>4.01</v>
      </c>
      <c r="F945" s="24">
        <v>0.33300000000000002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-1.0639000000000001</v>
      </c>
      <c r="M945" s="24">
        <v>8.7261000000000006</v>
      </c>
      <c r="N945" s="24">
        <v>2.8980999999999999</v>
      </c>
      <c r="O945" s="24">
        <v>-0.30399999999999999</v>
      </c>
      <c r="P945" s="24" t="s">
        <v>172</v>
      </c>
      <c r="Q945" s="24">
        <v>-0.50370000000000004</v>
      </c>
      <c r="R945" s="24">
        <v>9.0594999999999999</v>
      </c>
      <c r="S945" s="24">
        <v>327.358</v>
      </c>
      <c r="T945" s="24">
        <v>328.01049999999998</v>
      </c>
      <c r="U945" s="24">
        <v>1.284</v>
      </c>
      <c r="V945" s="24">
        <v>29.1858</v>
      </c>
      <c r="W945" s="24">
        <v>4.5373000000000001</v>
      </c>
      <c r="X945" s="24">
        <v>4.3608000000000002</v>
      </c>
      <c r="Y945" s="24">
        <v>3.0999999999999999E-3</v>
      </c>
      <c r="Z945" s="24">
        <v>0.47260000000000002</v>
      </c>
      <c r="AA945" s="24">
        <v>5.0883000000000003</v>
      </c>
      <c r="AB945">
        <f t="shared" si="105"/>
        <v>0</v>
      </c>
      <c r="AC945" s="14">
        <f t="shared" si="106"/>
        <v>0.33300000000000002</v>
      </c>
    </row>
    <row r="946" spans="1:29" x14ac:dyDescent="0.2">
      <c r="A946" s="24" t="s">
        <v>79</v>
      </c>
      <c r="B946" s="24" t="s">
        <v>161</v>
      </c>
      <c r="C946" s="24">
        <v>11.4419</v>
      </c>
      <c r="D946" s="24">
        <v>-1E-4</v>
      </c>
      <c r="E946" s="24">
        <v>4.01</v>
      </c>
      <c r="F946" s="24">
        <v>0.33300000000000002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-0.89429999999999998</v>
      </c>
      <c r="M946" s="24">
        <v>10.2468</v>
      </c>
      <c r="N946" s="24">
        <v>2.9401000000000002</v>
      </c>
      <c r="O946" s="24">
        <v>-0.46689999999999998</v>
      </c>
      <c r="P946" s="24" t="s">
        <v>172</v>
      </c>
      <c r="Q946" s="24">
        <v>-0.4859</v>
      </c>
      <c r="R946" s="24">
        <v>6.8891999999999998</v>
      </c>
      <c r="S946" s="24">
        <v>327.358</v>
      </c>
      <c r="T946" s="24">
        <v>328.08350000000002</v>
      </c>
      <c r="U946" s="24">
        <v>1.4634</v>
      </c>
      <c r="V946" s="24">
        <v>30.809699999999999</v>
      </c>
      <c r="W946" s="24">
        <v>13.338800000000001</v>
      </c>
      <c r="X946" s="24">
        <v>13.2049</v>
      </c>
      <c r="Y946" s="24">
        <v>0.12670000000000001</v>
      </c>
      <c r="Z946" s="24">
        <v>1.0232000000000001</v>
      </c>
      <c r="AA946" s="24">
        <v>9.8687000000000005</v>
      </c>
      <c r="AB946">
        <f t="shared" si="105"/>
        <v>0</v>
      </c>
      <c r="AC946" s="14">
        <f t="shared" si="106"/>
        <v>0.33300000000000002</v>
      </c>
    </row>
    <row r="947" spans="1:29" x14ac:dyDescent="0.2">
      <c r="A947" s="24" t="s">
        <v>79</v>
      </c>
      <c r="B947" s="24" t="s">
        <v>161</v>
      </c>
      <c r="C947" s="24">
        <v>13.523199999999999</v>
      </c>
      <c r="D947" s="24">
        <v>-1E-4</v>
      </c>
      <c r="E947" s="24">
        <v>4.01</v>
      </c>
      <c r="F947" s="24">
        <v>0.33300000000000002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-1.3762000000000001</v>
      </c>
      <c r="M947" s="24">
        <v>11.375400000000001</v>
      </c>
      <c r="N947" s="24">
        <v>2.8866000000000001</v>
      </c>
      <c r="O947" s="24">
        <v>-0.51090000000000002</v>
      </c>
      <c r="P947" s="24" t="s">
        <v>172</v>
      </c>
      <c r="Q947" s="24">
        <v>-0.4758</v>
      </c>
      <c r="R947" s="24">
        <v>4.5705999999999998</v>
      </c>
      <c r="S947" s="24">
        <v>327.358</v>
      </c>
      <c r="T947" s="24">
        <v>328.08109999999999</v>
      </c>
      <c r="U947" s="24">
        <v>1.4833000000000001</v>
      </c>
      <c r="V947" s="24">
        <v>30.734500000000001</v>
      </c>
      <c r="W947" s="24">
        <v>21.231400000000001</v>
      </c>
      <c r="X947" s="24">
        <v>21.135200000000001</v>
      </c>
      <c r="Y947" s="24">
        <v>0.33329999999999999</v>
      </c>
      <c r="Z947" s="24">
        <v>1.5319</v>
      </c>
      <c r="AA947" s="24">
        <v>10.343400000000001</v>
      </c>
      <c r="AB947">
        <f t="shared" si="105"/>
        <v>0</v>
      </c>
      <c r="AC947" s="14">
        <f t="shared" si="106"/>
        <v>0.33300000000000002</v>
      </c>
    </row>
    <row r="948" spans="1:29" x14ac:dyDescent="0.2">
      <c r="A948" s="24" t="s">
        <v>79</v>
      </c>
      <c r="B948" s="24" t="s">
        <v>161</v>
      </c>
      <c r="C948" s="24">
        <v>15.6044</v>
      </c>
      <c r="D948" s="24">
        <v>-1E-4</v>
      </c>
      <c r="E948" s="24">
        <v>4.01</v>
      </c>
      <c r="F948" s="24">
        <v>0.33300000000000002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-1.8252999999999999</v>
      </c>
      <c r="M948" s="24">
        <v>12.822800000000001</v>
      </c>
      <c r="N948" s="24">
        <v>2.8151999999999999</v>
      </c>
      <c r="O948" s="24">
        <v>-0.53410000000000002</v>
      </c>
      <c r="P948" s="24" t="s">
        <v>172</v>
      </c>
      <c r="Q948" s="24">
        <v>-0.47560000000000002</v>
      </c>
      <c r="R948" s="24">
        <v>3.2654999999999998</v>
      </c>
      <c r="S948" s="24">
        <v>327.358</v>
      </c>
      <c r="T948" s="24">
        <v>328.07990000000001</v>
      </c>
      <c r="U948" s="24">
        <v>1.4634</v>
      </c>
      <c r="V948" s="24">
        <v>30.409700000000001</v>
      </c>
      <c r="W948" s="24">
        <v>27.677</v>
      </c>
      <c r="X948" s="24">
        <v>27.622199999999999</v>
      </c>
      <c r="Y948" s="24">
        <v>0.441</v>
      </c>
      <c r="Z948" s="24">
        <v>1.9473</v>
      </c>
      <c r="AA948" s="24">
        <v>4.8575999999999997</v>
      </c>
      <c r="AB948">
        <f t="shared" si="105"/>
        <v>0</v>
      </c>
      <c r="AC948" s="14">
        <f t="shared" si="106"/>
        <v>0.33300000000000002</v>
      </c>
    </row>
    <row r="949" spans="1:29" x14ac:dyDescent="0.2">
      <c r="A949" s="24" t="s">
        <v>79</v>
      </c>
      <c r="B949" s="24" t="s">
        <v>161</v>
      </c>
      <c r="C949" s="24">
        <v>17.685700000000001</v>
      </c>
      <c r="D949" s="24">
        <v>-1E-4</v>
      </c>
      <c r="E949" s="24">
        <v>4.01</v>
      </c>
      <c r="F949" s="24">
        <v>0.33300000000000002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-2.0284</v>
      </c>
      <c r="M949" s="24">
        <v>13.0923</v>
      </c>
      <c r="N949" s="24">
        <v>2.7824</v>
      </c>
      <c r="O949" s="24">
        <v>-0.59819999999999995</v>
      </c>
      <c r="P949" s="24" t="s">
        <v>172</v>
      </c>
      <c r="Q949" s="24">
        <v>-0.48149999999999998</v>
      </c>
      <c r="R949" s="24">
        <v>3.8765999999999998</v>
      </c>
      <c r="S949" s="24">
        <v>327.358</v>
      </c>
      <c r="T949" s="24">
        <v>328.08460000000002</v>
      </c>
      <c r="U949" s="24">
        <v>1.5354000000000001</v>
      </c>
      <c r="V949" s="24">
        <v>30.928799999999999</v>
      </c>
      <c r="W949" s="24">
        <v>32.236499999999999</v>
      </c>
      <c r="X949" s="24">
        <v>32.234299999999998</v>
      </c>
      <c r="Y949" s="24">
        <v>0.25840000000000002</v>
      </c>
      <c r="Z949" s="24">
        <v>2.0413999999999999</v>
      </c>
      <c r="AA949" s="24">
        <v>-8.4986999999999995</v>
      </c>
      <c r="AB949">
        <f t="shared" si="105"/>
        <v>0</v>
      </c>
      <c r="AC949" s="14">
        <f t="shared" si="106"/>
        <v>0.33300000000000002</v>
      </c>
    </row>
    <row r="950" spans="1:29" x14ac:dyDescent="0.2">
      <c r="A950" s="24" t="s">
        <v>79</v>
      </c>
      <c r="B950" s="24" t="s">
        <v>161</v>
      </c>
      <c r="C950" s="24">
        <v>19.7669</v>
      </c>
      <c r="D950" s="24">
        <v>-1E-4</v>
      </c>
      <c r="E950" s="24">
        <v>4.01</v>
      </c>
      <c r="F950" s="24">
        <v>0.33300000000000002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-1.9890000000000001</v>
      </c>
      <c r="M950" s="24">
        <v>12.157400000000001</v>
      </c>
      <c r="N950" s="24">
        <v>2.7591999999999999</v>
      </c>
      <c r="O950" s="24">
        <v>-0.55559999999999998</v>
      </c>
      <c r="P950" s="24" t="s">
        <v>172</v>
      </c>
      <c r="Q950" s="24">
        <v>-0.46970000000000001</v>
      </c>
      <c r="R950" s="24">
        <v>4.2478999999999996</v>
      </c>
      <c r="S950" s="24">
        <v>327.358</v>
      </c>
      <c r="T950" s="24">
        <v>328.09050000000002</v>
      </c>
      <c r="U950" s="24">
        <v>1.5330999999999999</v>
      </c>
      <c r="V950" s="24">
        <v>30.841000000000001</v>
      </c>
      <c r="W950" s="24">
        <v>34.599200000000003</v>
      </c>
      <c r="X950" s="24">
        <v>34.6509</v>
      </c>
      <c r="Y950" s="24">
        <v>0.109</v>
      </c>
      <c r="Z950" s="24">
        <v>1.9169</v>
      </c>
      <c r="AA950" s="24">
        <v>-15.4193</v>
      </c>
      <c r="AB950">
        <f t="shared" si="105"/>
        <v>0</v>
      </c>
      <c r="AC950" s="14">
        <f t="shared" si="106"/>
        <v>0.33300000000000002</v>
      </c>
    </row>
    <row r="951" spans="1:29" x14ac:dyDescent="0.2">
      <c r="A951" s="24" t="s">
        <v>79</v>
      </c>
      <c r="B951" s="24" t="s">
        <v>161</v>
      </c>
      <c r="C951" s="24">
        <v>21.848099999999999</v>
      </c>
      <c r="D951" s="24">
        <v>-1E-4</v>
      </c>
      <c r="E951" s="24">
        <v>4.01</v>
      </c>
      <c r="F951" s="24">
        <v>0.33300000000000002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-1.9849000000000001</v>
      </c>
      <c r="M951" s="24">
        <v>12.143599999999999</v>
      </c>
      <c r="N951" s="24">
        <v>2.7145000000000001</v>
      </c>
      <c r="O951" s="24">
        <v>-0.54620000000000002</v>
      </c>
      <c r="P951" s="24" t="s">
        <v>172</v>
      </c>
      <c r="Q951" s="24">
        <v>-0.4849</v>
      </c>
      <c r="R951" s="24">
        <v>4.2095000000000002</v>
      </c>
      <c r="S951" s="24">
        <v>327.358</v>
      </c>
      <c r="T951" s="24">
        <v>328.07990000000001</v>
      </c>
      <c r="U951" s="24">
        <v>1.5402</v>
      </c>
      <c r="V951" s="24">
        <v>30.9163</v>
      </c>
      <c r="W951" s="24">
        <v>34.603900000000003</v>
      </c>
      <c r="X951" s="24">
        <v>34.841200000000001</v>
      </c>
      <c r="Y951" s="24">
        <v>0.1</v>
      </c>
      <c r="Z951" s="24">
        <v>1.8737999999999999</v>
      </c>
      <c r="AA951" s="24">
        <v>-14.1737</v>
      </c>
      <c r="AB951">
        <f t="shared" si="105"/>
        <v>0</v>
      </c>
      <c r="AC951" s="14">
        <f t="shared" si="106"/>
        <v>0.33300000000000002</v>
      </c>
    </row>
    <row r="952" spans="1:29" x14ac:dyDescent="0.2">
      <c r="A952" s="24" t="s">
        <v>79</v>
      </c>
      <c r="B952" s="24" t="s">
        <v>161</v>
      </c>
      <c r="C952" s="24">
        <v>23.929300000000001</v>
      </c>
      <c r="D952" s="24">
        <v>-1E-4</v>
      </c>
      <c r="E952" s="24">
        <v>4.01</v>
      </c>
      <c r="F952" s="24">
        <v>0.33300000000000002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-1.7995000000000001</v>
      </c>
      <c r="M952" s="24">
        <v>12.545199999999999</v>
      </c>
      <c r="N952" s="24">
        <v>2.6974999999999998</v>
      </c>
      <c r="O952" s="24">
        <v>-0.52070000000000005</v>
      </c>
      <c r="P952" s="24" t="s">
        <v>172</v>
      </c>
      <c r="Q952" s="24">
        <v>-0.48780000000000001</v>
      </c>
      <c r="R952" s="24">
        <v>4.8243</v>
      </c>
      <c r="S952" s="24">
        <v>327.358</v>
      </c>
      <c r="T952" s="24">
        <v>328.0917</v>
      </c>
      <c r="U952" s="24">
        <v>1.5027999999999999</v>
      </c>
      <c r="V952" s="24">
        <v>30.5075</v>
      </c>
      <c r="W952" s="24">
        <v>32.250500000000002</v>
      </c>
      <c r="X952" s="24">
        <v>32.590600000000002</v>
      </c>
      <c r="Y952" s="24">
        <v>0.1074</v>
      </c>
      <c r="Z952" s="24">
        <v>1.8116000000000001</v>
      </c>
      <c r="AA952" s="24">
        <v>-11.5762</v>
      </c>
      <c r="AB952">
        <f t="shared" si="105"/>
        <v>0</v>
      </c>
      <c r="AC952" s="14">
        <f t="shared" si="106"/>
        <v>0.33300000000000002</v>
      </c>
    </row>
    <row r="953" spans="1:29" x14ac:dyDescent="0.2">
      <c r="A953" s="24" t="s">
        <v>79</v>
      </c>
      <c r="B953" s="24" t="s">
        <v>161</v>
      </c>
      <c r="C953" s="24">
        <v>26.0106</v>
      </c>
      <c r="D953" s="24">
        <v>-1E-4</v>
      </c>
      <c r="E953" s="24">
        <v>4.01</v>
      </c>
      <c r="F953" s="24">
        <v>0.33300000000000002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-1.7390000000000001</v>
      </c>
      <c r="M953" s="24">
        <v>12.427</v>
      </c>
      <c r="N953" s="24">
        <v>2.6993999999999998</v>
      </c>
      <c r="O953" s="24">
        <v>-0.56220000000000003</v>
      </c>
      <c r="P953" s="24" t="s">
        <v>172</v>
      </c>
      <c r="Q953" s="24">
        <v>-0.47539999999999999</v>
      </c>
      <c r="R953" s="24">
        <v>4.1261000000000001</v>
      </c>
      <c r="S953" s="24">
        <v>327.358</v>
      </c>
      <c r="T953" s="24">
        <v>328.08109999999999</v>
      </c>
      <c r="U953" s="24">
        <v>1.5141</v>
      </c>
      <c r="V953" s="24">
        <v>30.630400000000002</v>
      </c>
      <c r="W953" s="24">
        <v>27.699300000000001</v>
      </c>
      <c r="X953" s="24">
        <v>28.0764</v>
      </c>
      <c r="Y953" s="24">
        <v>0.27250000000000002</v>
      </c>
      <c r="Z953" s="24">
        <v>1.8143</v>
      </c>
      <c r="AA953" s="24">
        <v>-1.6222000000000001</v>
      </c>
      <c r="AB953">
        <f t="shared" si="105"/>
        <v>0</v>
      </c>
      <c r="AC953" s="14">
        <f t="shared" si="106"/>
        <v>0.33300000000000002</v>
      </c>
    </row>
    <row r="954" spans="1:29" x14ac:dyDescent="0.2">
      <c r="A954" s="24" t="s">
        <v>79</v>
      </c>
      <c r="B954" s="24" t="s">
        <v>161</v>
      </c>
      <c r="C954" s="24">
        <v>28.091799999999999</v>
      </c>
      <c r="D954" s="24">
        <v>-1E-4</v>
      </c>
      <c r="E954" s="24">
        <v>4.01</v>
      </c>
      <c r="F954" s="24">
        <v>0.33300000000000002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-1.5128999999999999</v>
      </c>
      <c r="M954" s="24">
        <v>11.906599999999999</v>
      </c>
      <c r="N954" s="24">
        <v>2.7443</v>
      </c>
      <c r="O954" s="24">
        <v>-0.503</v>
      </c>
      <c r="P954" s="24" t="s">
        <v>172</v>
      </c>
      <c r="Q954" s="24">
        <v>-0.4607</v>
      </c>
      <c r="R954" s="24">
        <v>3.8879999999999999</v>
      </c>
      <c r="S954" s="24">
        <v>327.358</v>
      </c>
      <c r="T954" s="24">
        <v>328.07990000000001</v>
      </c>
      <c r="U954" s="24">
        <v>1.4556</v>
      </c>
      <c r="V954" s="24">
        <v>30.1188</v>
      </c>
      <c r="W954" s="24">
        <v>21.260400000000001</v>
      </c>
      <c r="X954" s="24">
        <v>21.663</v>
      </c>
      <c r="Y954" s="24">
        <v>0.36499999999999999</v>
      </c>
      <c r="Z954" s="24">
        <v>1.5613999999999999</v>
      </c>
      <c r="AA954" s="24">
        <v>9.5084</v>
      </c>
      <c r="AB954">
        <f t="shared" si="105"/>
        <v>0</v>
      </c>
      <c r="AC954" s="14">
        <f t="shared" si="106"/>
        <v>0.33300000000000002</v>
      </c>
    </row>
    <row r="955" spans="1:29" x14ac:dyDescent="0.2">
      <c r="A955" s="24" t="s">
        <v>79</v>
      </c>
      <c r="B955" s="24" t="s">
        <v>161</v>
      </c>
      <c r="C955" s="24">
        <v>30.172999999999998</v>
      </c>
      <c r="D955" s="24">
        <v>-1E-4</v>
      </c>
      <c r="E955" s="24">
        <v>4.01</v>
      </c>
      <c r="F955" s="24">
        <v>0.33300000000000002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-1.147</v>
      </c>
      <c r="M955" s="24">
        <v>10.8901</v>
      </c>
      <c r="N955" s="24">
        <v>2.8081999999999998</v>
      </c>
      <c r="O955" s="24">
        <v>-0.43519999999999998</v>
      </c>
      <c r="P955" s="24" t="s">
        <v>172</v>
      </c>
      <c r="Q955" s="24">
        <v>-0.46500000000000002</v>
      </c>
      <c r="R955" s="24">
        <v>6.4126000000000003</v>
      </c>
      <c r="S955" s="24">
        <v>327.358</v>
      </c>
      <c r="T955" s="24">
        <v>328.07639999999998</v>
      </c>
      <c r="U955" s="24">
        <v>1.4460999999999999</v>
      </c>
      <c r="V955" s="24">
        <v>30.058599999999998</v>
      </c>
      <c r="W955" s="24">
        <v>13.3726</v>
      </c>
      <c r="X955" s="24">
        <v>13.791499999999999</v>
      </c>
      <c r="Y955" s="24">
        <v>0.1552</v>
      </c>
      <c r="Z955" s="24">
        <v>1.0213000000000001</v>
      </c>
      <c r="AA955" s="24">
        <v>9.5676000000000005</v>
      </c>
      <c r="AB955">
        <f t="shared" si="105"/>
        <v>0</v>
      </c>
      <c r="AC955" s="14">
        <f t="shared" si="106"/>
        <v>0.33300000000000002</v>
      </c>
    </row>
    <row r="956" spans="1:29" x14ac:dyDescent="0.2">
      <c r="A956" s="24" t="s">
        <v>79</v>
      </c>
      <c r="B956" s="24" t="s">
        <v>161</v>
      </c>
      <c r="C956" s="24">
        <v>32.254199999999997</v>
      </c>
      <c r="D956" s="24">
        <v>-1E-4</v>
      </c>
      <c r="E956" s="24">
        <v>4.01</v>
      </c>
      <c r="F956" s="24">
        <v>0.33300000000000002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-0.97660000000000002</v>
      </c>
      <c r="M956" s="24">
        <v>9.1725999999999992</v>
      </c>
      <c r="N956" s="24">
        <v>2.7818999999999998</v>
      </c>
      <c r="O956" s="24">
        <v>-0.39250000000000002</v>
      </c>
      <c r="P956" s="24" t="s">
        <v>172</v>
      </c>
      <c r="Q956" s="24">
        <v>-0.4667</v>
      </c>
      <c r="R956" s="24">
        <v>8.8111999999999995</v>
      </c>
      <c r="S956" s="24">
        <v>327.358</v>
      </c>
      <c r="T956" s="24">
        <v>328.08229999999998</v>
      </c>
      <c r="U956" s="24">
        <v>1.4674</v>
      </c>
      <c r="V956" s="24">
        <v>30.380800000000001</v>
      </c>
      <c r="W956" s="24">
        <v>4.5735000000000001</v>
      </c>
      <c r="X956" s="24">
        <v>4.9774000000000003</v>
      </c>
      <c r="Y956" s="24">
        <v>-3.5000000000000001E-3</v>
      </c>
      <c r="Z956" s="24">
        <v>0.39129999999999998</v>
      </c>
      <c r="AA956" s="24">
        <v>6.3052999999999999</v>
      </c>
      <c r="AB956">
        <f t="shared" si="105"/>
        <v>0</v>
      </c>
      <c r="AC956" s="14">
        <f t="shared" si="106"/>
        <v>0.33300000000000002</v>
      </c>
    </row>
    <row r="957" spans="1:29" x14ac:dyDescent="0.2">
      <c r="A957" s="24" t="s">
        <v>79</v>
      </c>
      <c r="B957" s="24" t="s">
        <v>161</v>
      </c>
      <c r="C957" s="24">
        <v>34.3354</v>
      </c>
      <c r="D957" s="24">
        <v>-1E-4</v>
      </c>
      <c r="E957" s="24">
        <v>4.01</v>
      </c>
      <c r="F957" s="24">
        <v>0.33300000000000002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-0.86150000000000004</v>
      </c>
      <c r="M957" s="24">
        <v>8.2493999999999996</v>
      </c>
      <c r="N957" s="24">
        <v>2.7341000000000002</v>
      </c>
      <c r="O957" s="24">
        <v>-0.29239999999999999</v>
      </c>
      <c r="P957" s="24" t="s">
        <v>172</v>
      </c>
      <c r="Q957" s="24">
        <v>-0.47299999999999998</v>
      </c>
      <c r="R957" s="24">
        <v>9.9724000000000004</v>
      </c>
      <c r="S957" s="24">
        <v>327.358</v>
      </c>
      <c r="T957" s="24">
        <v>328.0917</v>
      </c>
      <c r="U957" s="24">
        <v>1.4921</v>
      </c>
      <c r="V957" s="24">
        <v>30.683</v>
      </c>
      <c r="W957" s="24">
        <v>-4.5373000000000001</v>
      </c>
      <c r="X957" s="24">
        <v>-4.1468999999999996</v>
      </c>
      <c r="Y957" s="24">
        <v>-7.17E-2</v>
      </c>
      <c r="Z957" s="24">
        <v>-0.192</v>
      </c>
      <c r="AA957" s="24">
        <v>1.7568999999999999</v>
      </c>
      <c r="AB957">
        <f t="shared" si="105"/>
        <v>0</v>
      </c>
      <c r="AC957" s="14">
        <f t="shared" si="106"/>
        <v>0.33300000000000002</v>
      </c>
    </row>
    <row r="958" spans="1:29" x14ac:dyDescent="0.2">
      <c r="A958" s="24" t="s">
        <v>79</v>
      </c>
      <c r="B958" s="24" t="s">
        <v>161</v>
      </c>
      <c r="C958" s="24">
        <v>36.416699999999999</v>
      </c>
      <c r="D958" s="24">
        <v>-1E-4</v>
      </c>
      <c r="E958" s="24">
        <v>4.01</v>
      </c>
      <c r="F958" s="24">
        <v>0.33300000000000002</v>
      </c>
      <c r="G958" s="24">
        <v>0</v>
      </c>
      <c r="H958" s="24">
        <v>0</v>
      </c>
      <c r="I958" s="24">
        <v>0</v>
      </c>
      <c r="J958" s="24">
        <v>0</v>
      </c>
      <c r="K958" s="24">
        <v>0</v>
      </c>
      <c r="L958" s="24">
        <v>-0.9304</v>
      </c>
      <c r="M958" s="24">
        <v>7.19</v>
      </c>
      <c r="N958" s="24">
        <v>2.6879</v>
      </c>
      <c r="O958" s="24">
        <v>-0.1908</v>
      </c>
      <c r="P958" s="24" t="s">
        <v>172</v>
      </c>
      <c r="Q958" s="24">
        <v>-0.4793</v>
      </c>
      <c r="R958" s="24">
        <v>11.994300000000001</v>
      </c>
      <c r="S958" s="24">
        <v>327.358</v>
      </c>
      <c r="T958" s="24">
        <v>328.05759999999998</v>
      </c>
      <c r="U958" s="24">
        <v>1.4998</v>
      </c>
      <c r="V958" s="24">
        <v>30.821000000000002</v>
      </c>
      <c r="W958" s="24">
        <v>-13.338800000000001</v>
      </c>
      <c r="X958" s="24">
        <v>-12.9787</v>
      </c>
      <c r="Y958" s="24">
        <v>-6.13E-2</v>
      </c>
      <c r="Z958" s="24">
        <v>-0.75970000000000004</v>
      </c>
      <c r="AA958" s="24">
        <v>-4.7567000000000004</v>
      </c>
      <c r="AB958">
        <f t="shared" si="105"/>
        <v>0</v>
      </c>
      <c r="AC958" s="14">
        <f t="shared" si="106"/>
        <v>0.33300000000000002</v>
      </c>
    </row>
    <row r="959" spans="1:29" x14ac:dyDescent="0.2">
      <c r="A959" s="24" t="s">
        <v>79</v>
      </c>
      <c r="B959" s="24" t="s">
        <v>161</v>
      </c>
      <c r="C959" s="24">
        <v>38.497900000000001</v>
      </c>
      <c r="D959" s="24">
        <v>-1E-4</v>
      </c>
      <c r="E959" s="24">
        <v>4.01</v>
      </c>
      <c r="F959" s="24">
        <v>0.33300000000000002</v>
      </c>
      <c r="G959" s="24">
        <v>0</v>
      </c>
      <c r="H959" s="24">
        <v>0</v>
      </c>
      <c r="I959" s="24">
        <v>0</v>
      </c>
      <c r="J959" s="24">
        <v>0</v>
      </c>
      <c r="K959" s="24">
        <v>0</v>
      </c>
      <c r="L959" s="24">
        <v>-1.0430999999999999</v>
      </c>
      <c r="M959" s="24">
        <v>5.7080000000000002</v>
      </c>
      <c r="N959" s="24">
        <v>2.6707000000000001</v>
      </c>
      <c r="O959" s="24">
        <v>-0.1142</v>
      </c>
      <c r="P959" s="24" t="s">
        <v>172</v>
      </c>
      <c r="Q959" s="24">
        <v>-0.48759999999999998</v>
      </c>
      <c r="R959" s="24">
        <v>13.942399999999999</v>
      </c>
      <c r="S959" s="24">
        <v>327.358</v>
      </c>
      <c r="T959" s="24">
        <v>328.06459999999998</v>
      </c>
      <c r="U959" s="24">
        <v>1.5094000000000001</v>
      </c>
      <c r="V959" s="24">
        <v>30.8749</v>
      </c>
      <c r="W959" s="24">
        <v>-21.231400000000001</v>
      </c>
      <c r="X959" s="24">
        <v>-20.919</v>
      </c>
      <c r="Y959" s="24">
        <v>1.67E-2</v>
      </c>
      <c r="Z959" s="24">
        <v>-1.3312999999999999</v>
      </c>
      <c r="AA959" s="24">
        <v>-9.0896000000000008</v>
      </c>
      <c r="AB959">
        <f t="shared" si="105"/>
        <v>0</v>
      </c>
      <c r="AC959" s="14">
        <f t="shared" si="106"/>
        <v>0.33300000000000002</v>
      </c>
    </row>
    <row r="960" spans="1:29" x14ac:dyDescent="0.2">
      <c r="A960" s="24" t="s">
        <v>79</v>
      </c>
      <c r="B960" s="24" t="s">
        <v>161</v>
      </c>
      <c r="C960" s="24">
        <v>40.5792</v>
      </c>
      <c r="D960" s="24">
        <v>-1E-4</v>
      </c>
      <c r="E960" s="24">
        <v>4.01</v>
      </c>
      <c r="F960" s="24">
        <v>0.33300000000000002</v>
      </c>
      <c r="G960" s="24">
        <v>0</v>
      </c>
      <c r="H960" s="24">
        <v>0</v>
      </c>
      <c r="I960" s="24">
        <v>0</v>
      </c>
      <c r="J960" s="24">
        <v>0</v>
      </c>
      <c r="K960" s="24">
        <v>0</v>
      </c>
      <c r="L960" s="24">
        <v>-1.4032</v>
      </c>
      <c r="M960" s="24">
        <v>4.5721999999999996</v>
      </c>
      <c r="N960" s="24">
        <v>2.6230000000000002</v>
      </c>
      <c r="O960" s="24">
        <v>-9.7100000000000006E-2</v>
      </c>
      <c r="P960" s="24" t="s">
        <v>172</v>
      </c>
      <c r="Q960" s="24">
        <v>-0.46949999999999997</v>
      </c>
      <c r="R960" s="24">
        <v>14.909700000000001</v>
      </c>
      <c r="S960" s="24">
        <v>327.358</v>
      </c>
      <c r="T960" s="24">
        <v>328.08229999999998</v>
      </c>
      <c r="U960" s="24">
        <v>1.5533999999999999</v>
      </c>
      <c r="V960" s="24">
        <v>31.337599999999998</v>
      </c>
      <c r="W960" s="24">
        <v>-27.677</v>
      </c>
      <c r="X960" s="24">
        <v>-27.409199999999998</v>
      </c>
      <c r="Y960" s="24">
        <v>-1.72E-2</v>
      </c>
      <c r="Z960" s="24">
        <v>-1.6974</v>
      </c>
      <c r="AA960" s="24">
        <v>-6.6462000000000003</v>
      </c>
      <c r="AB960">
        <f t="shared" si="105"/>
        <v>0</v>
      </c>
      <c r="AC960" s="14">
        <f t="shared" si="106"/>
        <v>0.33300000000000002</v>
      </c>
    </row>
    <row r="961" spans="1:29" x14ac:dyDescent="0.2">
      <c r="A961" s="24" t="s">
        <v>79</v>
      </c>
      <c r="B961" s="24" t="s">
        <v>161</v>
      </c>
      <c r="C961" s="24">
        <v>42.660499999999999</v>
      </c>
      <c r="D961" s="24">
        <v>-1E-4</v>
      </c>
      <c r="E961" s="24">
        <v>4.01</v>
      </c>
      <c r="F961" s="24">
        <v>0.33300000000000002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-1.3015000000000001</v>
      </c>
      <c r="M961" s="24">
        <v>3.9251</v>
      </c>
      <c r="N961" s="24">
        <v>2.6086</v>
      </c>
      <c r="O961" s="24">
        <v>-9.4500000000000001E-2</v>
      </c>
      <c r="P961" s="24" t="s">
        <v>172</v>
      </c>
      <c r="Q961" s="24">
        <v>-0.47520000000000001</v>
      </c>
      <c r="R961" s="24">
        <v>15.525499999999999</v>
      </c>
      <c r="S961" s="24">
        <v>327.358</v>
      </c>
      <c r="T961" s="24">
        <v>328.06580000000002</v>
      </c>
      <c r="U961" s="24">
        <v>1.5472999999999999</v>
      </c>
      <c r="V961" s="24">
        <v>31.1721</v>
      </c>
      <c r="W961" s="24">
        <v>-32.236499999999999</v>
      </c>
      <c r="X961" s="24">
        <v>-32.031199999999998</v>
      </c>
      <c r="Y961" s="24">
        <v>-7.7499999999999999E-2</v>
      </c>
      <c r="Z961" s="24">
        <v>-1.9254</v>
      </c>
      <c r="AA961" s="24">
        <v>-1.8233999999999999</v>
      </c>
      <c r="AB961">
        <f t="shared" si="105"/>
        <v>0</v>
      </c>
      <c r="AC961" s="14">
        <f t="shared" si="106"/>
        <v>0.33300000000000002</v>
      </c>
    </row>
    <row r="962" spans="1:29" x14ac:dyDescent="0.2">
      <c r="A962" s="24" t="s">
        <v>79</v>
      </c>
      <c r="B962" s="24" t="s">
        <v>161</v>
      </c>
      <c r="C962" s="24">
        <v>44.741799999999998</v>
      </c>
      <c r="D962" s="24">
        <v>-1E-4</v>
      </c>
      <c r="E962" s="24">
        <v>4.01</v>
      </c>
      <c r="F962" s="24">
        <v>0.33300000000000002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-1.6601999999999999</v>
      </c>
      <c r="M962" s="24">
        <v>3.8588</v>
      </c>
      <c r="N962" s="24">
        <v>2.6242999999999999</v>
      </c>
      <c r="O962" s="24">
        <v>-0.12280000000000001</v>
      </c>
      <c r="P962" s="24" t="s">
        <v>172</v>
      </c>
      <c r="Q962" s="24">
        <v>-0.50060000000000004</v>
      </c>
      <c r="R962" s="24">
        <v>15.5901</v>
      </c>
      <c r="S962" s="24">
        <v>327.358</v>
      </c>
      <c r="T962" s="24">
        <v>328.06580000000002</v>
      </c>
      <c r="U962" s="24">
        <v>1.5474000000000001</v>
      </c>
      <c r="V962" s="24">
        <v>31.133199999999999</v>
      </c>
      <c r="W962" s="24">
        <v>-34.599200000000003</v>
      </c>
      <c r="X962" s="24">
        <v>-34.4621</v>
      </c>
      <c r="Y962" s="24">
        <v>-0.18329999999999999</v>
      </c>
      <c r="Z962" s="24">
        <v>-1.9216</v>
      </c>
      <c r="AA962" s="24">
        <v>7.3423999999999996</v>
      </c>
      <c r="AB962">
        <f t="shared" si="105"/>
        <v>0</v>
      </c>
      <c r="AC962" s="14">
        <f t="shared" si="106"/>
        <v>0.33300000000000002</v>
      </c>
    </row>
    <row r="963" spans="1:29" x14ac:dyDescent="0.2">
      <c r="A963" s="24" t="s">
        <v>79</v>
      </c>
      <c r="B963" s="24" t="s">
        <v>161</v>
      </c>
      <c r="C963" s="24">
        <v>46.823099999999997</v>
      </c>
      <c r="D963" s="24">
        <v>-1E-4</v>
      </c>
      <c r="E963" s="24">
        <v>4.01</v>
      </c>
      <c r="F963" s="24">
        <v>0.33300000000000002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-1.7020999999999999</v>
      </c>
      <c r="M963" s="24">
        <v>3.6781999999999999</v>
      </c>
      <c r="N963" s="24">
        <v>2.6507000000000001</v>
      </c>
      <c r="O963" s="24">
        <v>-0.1222</v>
      </c>
      <c r="P963" s="24" t="s">
        <v>172</v>
      </c>
      <c r="Q963" s="24">
        <v>-0.51300000000000001</v>
      </c>
      <c r="R963" s="24">
        <v>14.842000000000001</v>
      </c>
      <c r="S963" s="24">
        <v>327.358</v>
      </c>
      <c r="T963" s="24">
        <v>328.0634</v>
      </c>
      <c r="U963" s="24">
        <v>1.5558000000000001</v>
      </c>
      <c r="V963" s="24">
        <v>31.2624</v>
      </c>
      <c r="W963" s="24">
        <v>-34.603900000000003</v>
      </c>
      <c r="X963" s="24">
        <v>-34.664400000000001</v>
      </c>
      <c r="Y963" s="24">
        <v>-0.20200000000000001</v>
      </c>
      <c r="Z963" s="24">
        <v>-1.7976000000000001</v>
      </c>
      <c r="AA963" s="24">
        <v>7.7361000000000004</v>
      </c>
      <c r="AB963">
        <f t="shared" si="105"/>
        <v>0</v>
      </c>
      <c r="AC963" s="14">
        <f t="shared" si="106"/>
        <v>0.33300000000000002</v>
      </c>
    </row>
    <row r="964" spans="1:29" x14ac:dyDescent="0.2">
      <c r="A964" s="24" t="s">
        <v>79</v>
      </c>
      <c r="B964" s="24" t="s">
        <v>161</v>
      </c>
      <c r="C964" s="24">
        <v>48.904299999999999</v>
      </c>
      <c r="D964" s="24">
        <v>-1E-4</v>
      </c>
      <c r="E964" s="24">
        <v>4.01</v>
      </c>
      <c r="F964" s="24">
        <v>0.33300000000000002</v>
      </c>
      <c r="G964" s="24">
        <v>0</v>
      </c>
      <c r="H964" s="24">
        <v>0</v>
      </c>
      <c r="I964" s="24">
        <v>0</v>
      </c>
      <c r="J964" s="24">
        <v>0</v>
      </c>
      <c r="K964" s="24">
        <v>0</v>
      </c>
      <c r="L964" s="24">
        <v>-1.4863999999999999</v>
      </c>
      <c r="M964" s="24">
        <v>3.7511999999999999</v>
      </c>
      <c r="N964" s="24">
        <v>2.6465999999999998</v>
      </c>
      <c r="O964" s="24">
        <v>-0.11310000000000001</v>
      </c>
      <c r="P964" s="24" t="s">
        <v>172</v>
      </c>
      <c r="Q964" s="24">
        <v>-0.52729999999999999</v>
      </c>
      <c r="R964" s="24">
        <v>14.872400000000001</v>
      </c>
      <c r="S964" s="24">
        <v>327.358</v>
      </c>
      <c r="T964" s="24">
        <v>328.08229999999998</v>
      </c>
      <c r="U964" s="24">
        <v>1.5693999999999999</v>
      </c>
      <c r="V964" s="24">
        <v>31.3978</v>
      </c>
      <c r="W964" s="24">
        <v>-32.250500000000002</v>
      </c>
      <c r="X964" s="24">
        <v>-32.432200000000002</v>
      </c>
      <c r="Y964" s="24">
        <v>-0.19309999999999999</v>
      </c>
      <c r="Z964" s="24">
        <v>-1.7456</v>
      </c>
      <c r="AA964" s="24">
        <v>6.0791000000000004</v>
      </c>
      <c r="AB964">
        <f t="shared" si="105"/>
        <v>0</v>
      </c>
      <c r="AC964" s="14">
        <f t="shared" si="106"/>
        <v>0.33300000000000002</v>
      </c>
    </row>
    <row r="965" spans="1:29" x14ac:dyDescent="0.2">
      <c r="A965" s="24" t="s">
        <v>79</v>
      </c>
      <c r="B965" s="24" t="s">
        <v>161</v>
      </c>
      <c r="C965" s="24">
        <v>50.985599999999998</v>
      </c>
      <c r="D965" s="24">
        <v>-1E-4</v>
      </c>
      <c r="E965" s="24">
        <v>4.01</v>
      </c>
      <c r="F965" s="24">
        <v>0.33300000000000002</v>
      </c>
      <c r="G965" s="24">
        <v>0</v>
      </c>
      <c r="H965" s="24">
        <v>0</v>
      </c>
      <c r="I965" s="24">
        <v>0</v>
      </c>
      <c r="J965" s="24">
        <v>0</v>
      </c>
      <c r="K965" s="24">
        <v>0</v>
      </c>
      <c r="L965" s="24">
        <v>-1.2403999999999999</v>
      </c>
      <c r="M965" s="24">
        <v>4.1127000000000002</v>
      </c>
      <c r="N965" s="24">
        <v>2.6436000000000002</v>
      </c>
      <c r="O965" s="24">
        <v>-0.12</v>
      </c>
      <c r="P965" s="24" t="s">
        <v>172</v>
      </c>
      <c r="Q965" s="24">
        <v>-0.5121</v>
      </c>
      <c r="R965" s="24">
        <v>14.650399999999999</v>
      </c>
      <c r="S965" s="24">
        <v>327.358</v>
      </c>
      <c r="T965" s="24">
        <v>328.06110000000001</v>
      </c>
      <c r="U965" s="24">
        <v>1.56</v>
      </c>
      <c r="V965" s="24">
        <v>31.316299999999998</v>
      </c>
      <c r="W965" s="24">
        <v>-27.699300000000001</v>
      </c>
      <c r="X965" s="24">
        <v>-27.901299999999999</v>
      </c>
      <c r="Y965" s="24">
        <v>-0.1565</v>
      </c>
      <c r="Z965" s="24">
        <v>-1.5088999999999999</v>
      </c>
      <c r="AA965" s="24">
        <v>-0.16819999999999999</v>
      </c>
      <c r="AB965">
        <f t="shared" si="105"/>
        <v>0</v>
      </c>
      <c r="AC965" s="14">
        <f t="shared" si="106"/>
        <v>0.33300000000000002</v>
      </c>
    </row>
    <row r="966" spans="1:29" x14ac:dyDescent="0.2">
      <c r="A966" s="24" t="s">
        <v>79</v>
      </c>
      <c r="B966" s="24" t="s">
        <v>161</v>
      </c>
      <c r="C966" s="24">
        <v>53.066699999999997</v>
      </c>
      <c r="D966" s="24">
        <v>-1E-4</v>
      </c>
      <c r="E966" s="24">
        <v>4.01</v>
      </c>
      <c r="F966" s="24">
        <v>0.33300000000000002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-0.98299999999999998</v>
      </c>
      <c r="M966" s="24">
        <v>5.2526000000000002</v>
      </c>
      <c r="N966" s="24">
        <v>2.6295000000000002</v>
      </c>
      <c r="O966" s="24">
        <v>-0.1542</v>
      </c>
      <c r="P966" s="24" t="s">
        <v>172</v>
      </c>
      <c r="Q966" s="24">
        <v>-0.5171</v>
      </c>
      <c r="R966" s="24">
        <v>14.1126</v>
      </c>
      <c r="S966" s="24">
        <v>327.358</v>
      </c>
      <c r="T966" s="24">
        <v>328.06700000000001</v>
      </c>
      <c r="U966" s="24">
        <v>1.5454000000000001</v>
      </c>
      <c r="V966" s="24">
        <v>31.266100000000002</v>
      </c>
      <c r="W966" s="24">
        <v>-21.260400000000001</v>
      </c>
      <c r="X966" s="24">
        <v>-21.484200000000001</v>
      </c>
      <c r="Y966" s="24">
        <v>-2.29E-2</v>
      </c>
      <c r="Z966" s="24">
        <v>-1.1854</v>
      </c>
      <c r="AA966" s="24">
        <v>-9.4239999999999995</v>
      </c>
      <c r="AB966">
        <f t="shared" si="105"/>
        <v>0</v>
      </c>
      <c r="AC966" s="14">
        <f t="shared" si="106"/>
        <v>0.33300000000000002</v>
      </c>
    </row>
    <row r="967" spans="1:29" x14ac:dyDescent="0.2">
      <c r="A967" s="24" t="s">
        <v>79</v>
      </c>
      <c r="B967" s="24" t="s">
        <v>161</v>
      </c>
      <c r="C967" s="24">
        <v>55.148000000000003</v>
      </c>
      <c r="D967" s="24">
        <v>-1E-4</v>
      </c>
      <c r="E967" s="24">
        <v>4.01</v>
      </c>
      <c r="F967" s="24">
        <v>0.33300000000000002</v>
      </c>
      <c r="G967" s="24">
        <v>0</v>
      </c>
      <c r="H967" s="24">
        <v>0</v>
      </c>
      <c r="I967" s="24">
        <v>0</v>
      </c>
      <c r="J967" s="24">
        <v>0</v>
      </c>
      <c r="K967" s="24">
        <v>0</v>
      </c>
      <c r="L967" s="24">
        <v>-0.87439999999999996</v>
      </c>
      <c r="M967" s="24">
        <v>6.2550999999999997</v>
      </c>
      <c r="N967" s="24">
        <v>2.7071000000000001</v>
      </c>
      <c r="O967" s="24">
        <v>-0.22289999999999999</v>
      </c>
      <c r="P967" s="24" t="s">
        <v>172</v>
      </c>
      <c r="Q967" s="24">
        <v>-0.51160000000000005</v>
      </c>
      <c r="R967" s="24">
        <v>12.3474</v>
      </c>
      <c r="S967" s="24">
        <v>327.358</v>
      </c>
      <c r="T967" s="24">
        <v>328.08699999999999</v>
      </c>
      <c r="U967" s="24">
        <v>1.5065999999999999</v>
      </c>
      <c r="V967" s="24">
        <v>30.805900000000001</v>
      </c>
      <c r="W967" s="24">
        <v>-13.3726</v>
      </c>
      <c r="X967" s="24">
        <v>-13.5944</v>
      </c>
      <c r="Y967" s="24">
        <v>-6.2300000000000001E-2</v>
      </c>
      <c r="Z967" s="24">
        <v>-0.68269999999999997</v>
      </c>
      <c r="AA967" s="24">
        <v>-6.1813000000000002</v>
      </c>
      <c r="AB967">
        <f t="shared" si="105"/>
        <v>0</v>
      </c>
      <c r="AC967" s="14">
        <f t="shared" si="106"/>
        <v>0.33300000000000002</v>
      </c>
    </row>
    <row r="968" spans="1:29" x14ac:dyDescent="0.2">
      <c r="A968" s="24" t="s">
        <v>79</v>
      </c>
      <c r="B968" s="24" t="s">
        <v>161</v>
      </c>
      <c r="C968" s="24">
        <v>57.229300000000002</v>
      </c>
      <c r="D968" s="24">
        <v>-1E-4</v>
      </c>
      <c r="E968" s="24">
        <v>4.01</v>
      </c>
      <c r="F968" s="24">
        <v>0.33300000000000002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-1.103</v>
      </c>
      <c r="M968" s="24">
        <v>6.8135000000000003</v>
      </c>
      <c r="N968" s="24">
        <v>2.7313000000000001</v>
      </c>
      <c r="O968" s="24">
        <v>-0.2109</v>
      </c>
      <c r="P968" s="24" t="s">
        <v>172</v>
      </c>
      <c r="Q968" s="24">
        <v>-0.48120000000000002</v>
      </c>
      <c r="R968" s="24">
        <v>9.7878000000000007</v>
      </c>
      <c r="S968" s="24">
        <v>327.358</v>
      </c>
      <c r="T968" s="24">
        <v>328.08819999999997</v>
      </c>
      <c r="U968" s="24">
        <v>1.5102</v>
      </c>
      <c r="V968" s="24">
        <v>30.8247</v>
      </c>
      <c r="W968" s="24">
        <v>-4.5735000000000001</v>
      </c>
      <c r="X968" s="24">
        <v>-4.7784000000000004</v>
      </c>
      <c r="Y968" s="24">
        <v>-8.2900000000000001E-2</v>
      </c>
      <c r="Z968" s="24">
        <v>-0.1235</v>
      </c>
      <c r="AA968" s="24">
        <v>-0.41270000000000001</v>
      </c>
      <c r="AB968">
        <f t="shared" si="105"/>
        <v>0</v>
      </c>
      <c r="AC968" s="14">
        <f t="shared" si="106"/>
        <v>0.33300000000000002</v>
      </c>
    </row>
    <row r="969" spans="1:29" x14ac:dyDescent="0.2">
      <c r="A969" s="24" t="s">
        <v>80</v>
      </c>
      <c r="B969" s="24" t="s">
        <v>161</v>
      </c>
      <c r="C969" s="24">
        <v>9.3605999999999998</v>
      </c>
      <c r="D969" s="24">
        <v>-1E-4</v>
      </c>
      <c r="E969" s="24">
        <v>-3.99</v>
      </c>
      <c r="F969" s="24">
        <v>0.33300000000000002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-0.57530000000000003</v>
      </c>
      <c r="M969" s="24">
        <v>-6.3952999999999998</v>
      </c>
      <c r="N969" s="24">
        <v>2.7450999999999999</v>
      </c>
      <c r="O969" s="24">
        <v>0.3226</v>
      </c>
      <c r="P969" s="24" t="s">
        <v>172</v>
      </c>
      <c r="Q969" s="24">
        <v>-0.48730000000000001</v>
      </c>
      <c r="R969" s="24">
        <v>-10.3171</v>
      </c>
      <c r="S969" s="24">
        <v>327.358</v>
      </c>
      <c r="T969" s="24">
        <v>328.03300000000002</v>
      </c>
      <c r="U969" s="24">
        <v>1.6103000000000001</v>
      </c>
      <c r="V969" s="24">
        <v>33.561900000000001</v>
      </c>
      <c r="W969" s="24">
        <v>4.5373000000000001</v>
      </c>
      <c r="X969" s="24">
        <v>4.3597999999999999</v>
      </c>
      <c r="Y969" s="24">
        <v>-8.14E-2</v>
      </c>
      <c r="Z969" s="24">
        <v>8.7800000000000003E-2</v>
      </c>
      <c r="AA969" s="24">
        <v>2.0579999999999998</v>
      </c>
      <c r="AB969">
        <f t="shared" si="105"/>
        <v>0</v>
      </c>
      <c r="AC969" s="14">
        <f t="shared" si="106"/>
        <v>0.33300000000000002</v>
      </c>
    </row>
    <row r="970" spans="1:29" x14ac:dyDescent="0.2">
      <c r="A970" s="24" t="s">
        <v>80</v>
      </c>
      <c r="B970" s="24" t="s">
        <v>161</v>
      </c>
      <c r="C970" s="24">
        <v>11.441800000000001</v>
      </c>
      <c r="D970" s="24">
        <v>-1E-4</v>
      </c>
      <c r="E970" s="24">
        <v>-3.99</v>
      </c>
      <c r="F970" s="24">
        <v>0.33300000000000002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-0.52470000000000006</v>
      </c>
      <c r="M970" s="24">
        <v>-5.1407999999999996</v>
      </c>
      <c r="N970" s="24">
        <v>2.7639</v>
      </c>
      <c r="O970" s="24">
        <v>0.1908</v>
      </c>
      <c r="P970" s="24" t="s">
        <v>172</v>
      </c>
      <c r="Q970" s="24">
        <v>-0.47420000000000001</v>
      </c>
      <c r="R970" s="24">
        <v>-10.765700000000001</v>
      </c>
      <c r="S970" s="24">
        <v>327.358</v>
      </c>
      <c r="T970" s="24">
        <v>328.06950000000001</v>
      </c>
      <c r="U970" s="24">
        <v>1.6146</v>
      </c>
      <c r="V970" s="24">
        <v>33.306100000000001</v>
      </c>
      <c r="W970" s="24">
        <v>13.338800000000001</v>
      </c>
      <c r="X970" s="24">
        <v>13.2029</v>
      </c>
      <c r="Y970" s="24">
        <v>2.0199999999999999E-2</v>
      </c>
      <c r="Z970" s="24">
        <v>0.60560000000000003</v>
      </c>
      <c r="AA970" s="24">
        <v>6.1165000000000003</v>
      </c>
      <c r="AB970">
        <f t="shared" si="105"/>
        <v>0</v>
      </c>
      <c r="AC970" s="14">
        <f t="shared" si="106"/>
        <v>0.33300000000000002</v>
      </c>
    </row>
    <row r="971" spans="1:29" x14ac:dyDescent="0.2">
      <c r="A971" s="24" t="s">
        <v>80</v>
      </c>
      <c r="B971" s="24" t="s">
        <v>161</v>
      </c>
      <c r="C971" s="24">
        <v>13.523099999999999</v>
      </c>
      <c r="D971" s="24">
        <v>-1E-4</v>
      </c>
      <c r="E971" s="24">
        <v>-3.99</v>
      </c>
      <c r="F971" s="24">
        <v>0.33300000000000002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-0.86780000000000002</v>
      </c>
      <c r="M971" s="24">
        <v>-4.5069999999999997</v>
      </c>
      <c r="N971" s="24">
        <v>2.7103000000000002</v>
      </c>
      <c r="O971" s="24">
        <v>0.112</v>
      </c>
      <c r="P971" s="24" t="s">
        <v>172</v>
      </c>
      <c r="Q971" s="24">
        <v>-0.48980000000000001</v>
      </c>
      <c r="R971" s="24">
        <v>-11.9404</v>
      </c>
      <c r="S971" s="24">
        <v>327.358</v>
      </c>
      <c r="T971" s="24">
        <v>328.1001</v>
      </c>
      <c r="U971" s="24">
        <v>1.6318999999999999</v>
      </c>
      <c r="V971" s="24">
        <v>33.2986</v>
      </c>
      <c r="W971" s="24">
        <v>21.231400000000001</v>
      </c>
      <c r="X971" s="24">
        <v>21.1326</v>
      </c>
      <c r="Y971" s="24">
        <v>0.14599999999999999</v>
      </c>
      <c r="Z971" s="24">
        <v>0.94730000000000003</v>
      </c>
      <c r="AA971" s="24">
        <v>9.9854000000000003</v>
      </c>
      <c r="AB971">
        <f t="shared" si="105"/>
        <v>0</v>
      </c>
      <c r="AC971" s="14">
        <f t="shared" si="106"/>
        <v>0.33300000000000002</v>
      </c>
    </row>
    <row r="972" spans="1:29" x14ac:dyDescent="0.2">
      <c r="A972" s="24" t="s">
        <v>80</v>
      </c>
      <c r="B972" s="24" t="s">
        <v>161</v>
      </c>
      <c r="C972" s="24">
        <v>15.6043</v>
      </c>
      <c r="D972" s="24">
        <v>-1E-4</v>
      </c>
      <c r="E972" s="24">
        <v>-3.99</v>
      </c>
      <c r="F972" s="24">
        <v>0.33300000000000002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-1.1456999999999999</v>
      </c>
      <c r="M972" s="24">
        <v>-4.2836999999999996</v>
      </c>
      <c r="N972" s="24">
        <v>2.6745999999999999</v>
      </c>
      <c r="O972" s="24">
        <v>0.12590000000000001</v>
      </c>
      <c r="P972" s="24" t="s">
        <v>172</v>
      </c>
      <c r="Q972" s="24">
        <v>-0.50890000000000002</v>
      </c>
      <c r="R972" s="24">
        <v>-13.7735</v>
      </c>
      <c r="S972" s="24">
        <v>327.358</v>
      </c>
      <c r="T972" s="24">
        <v>328.0718</v>
      </c>
      <c r="U972" s="24">
        <v>1.6384000000000001</v>
      </c>
      <c r="V972" s="24">
        <v>33.198300000000003</v>
      </c>
      <c r="W972" s="24">
        <v>27.677</v>
      </c>
      <c r="X972" s="24">
        <v>27.619299999999999</v>
      </c>
      <c r="Y972" s="24">
        <v>0.2722</v>
      </c>
      <c r="Z972" s="24">
        <v>1.2418</v>
      </c>
      <c r="AA972" s="24">
        <v>11.7631</v>
      </c>
      <c r="AB972">
        <f t="shared" si="105"/>
        <v>0</v>
      </c>
      <c r="AC972" s="14">
        <f t="shared" si="106"/>
        <v>0.33300000000000002</v>
      </c>
    </row>
    <row r="973" spans="1:29" x14ac:dyDescent="0.2">
      <c r="A973" s="24" t="s">
        <v>80</v>
      </c>
      <c r="B973" s="24" t="s">
        <v>161</v>
      </c>
      <c r="C973" s="24">
        <v>17.685600000000001</v>
      </c>
      <c r="D973" s="24">
        <v>-1E-4</v>
      </c>
      <c r="E973" s="24">
        <v>-3.99</v>
      </c>
      <c r="F973" s="24">
        <v>0.33300000000000002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-1.3394999999999999</v>
      </c>
      <c r="M973" s="24">
        <v>-3.1555</v>
      </c>
      <c r="N973" s="24">
        <v>2.6179000000000001</v>
      </c>
      <c r="O973" s="24">
        <v>8.2000000000000003E-2</v>
      </c>
      <c r="P973" s="24" t="s">
        <v>172</v>
      </c>
      <c r="Q973" s="24">
        <v>-0.49030000000000001</v>
      </c>
      <c r="R973" s="24">
        <v>-13.725300000000001</v>
      </c>
      <c r="S973" s="24">
        <v>327.358</v>
      </c>
      <c r="T973" s="24">
        <v>328.07769999999999</v>
      </c>
      <c r="U973" s="24">
        <v>1.6437999999999999</v>
      </c>
      <c r="V973" s="24">
        <v>33.208300000000001</v>
      </c>
      <c r="W973" s="24">
        <v>32.236499999999999</v>
      </c>
      <c r="X973" s="24">
        <v>32.233199999999997</v>
      </c>
      <c r="Y973" s="24">
        <v>0.34289999999999998</v>
      </c>
      <c r="Z973" s="24">
        <v>1.448</v>
      </c>
      <c r="AA973" s="24">
        <v>10.9148</v>
      </c>
      <c r="AB973">
        <f t="shared" si="105"/>
        <v>0</v>
      </c>
      <c r="AC973" s="14">
        <f t="shared" si="106"/>
        <v>0.33300000000000002</v>
      </c>
    </row>
    <row r="974" spans="1:29" x14ac:dyDescent="0.2">
      <c r="A974" s="24" t="s">
        <v>80</v>
      </c>
      <c r="B974" s="24" t="s">
        <v>161</v>
      </c>
      <c r="C974" s="24">
        <v>19.7668</v>
      </c>
      <c r="D974" s="24">
        <v>-1E-4</v>
      </c>
      <c r="E974" s="24">
        <v>-3.99</v>
      </c>
      <c r="F974" s="24">
        <v>0.33300000000000002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-1.2407999999999999</v>
      </c>
      <c r="M974" s="24">
        <v>-3.2505000000000002</v>
      </c>
      <c r="N974" s="24">
        <v>2.5937000000000001</v>
      </c>
      <c r="O974" s="24">
        <v>9.4799999999999995E-2</v>
      </c>
      <c r="P974" s="24" t="s">
        <v>172</v>
      </c>
      <c r="Q974" s="24">
        <v>-0.4874</v>
      </c>
      <c r="R974" s="24">
        <v>-13.950799999999999</v>
      </c>
      <c r="S974" s="24">
        <v>327.358</v>
      </c>
      <c r="T974" s="24">
        <v>328.08120000000002</v>
      </c>
      <c r="U974" s="24">
        <v>1.661</v>
      </c>
      <c r="V974" s="24">
        <v>33.407699999999998</v>
      </c>
      <c r="W974" s="24">
        <v>34.599200000000003</v>
      </c>
      <c r="X974" s="24">
        <v>34.65</v>
      </c>
      <c r="Y974" s="24">
        <v>0.25740000000000002</v>
      </c>
      <c r="Z974" s="24">
        <v>1.4972000000000001</v>
      </c>
      <c r="AA974" s="24">
        <v>5.7375999999999996</v>
      </c>
      <c r="AB974">
        <f t="shared" si="105"/>
        <v>0</v>
      </c>
      <c r="AC974" s="14">
        <f t="shared" si="106"/>
        <v>0.33300000000000002</v>
      </c>
    </row>
    <row r="975" spans="1:29" x14ac:dyDescent="0.2">
      <c r="A975" s="24" t="s">
        <v>80</v>
      </c>
      <c r="B975" s="24" t="s">
        <v>161</v>
      </c>
      <c r="C975" s="24">
        <v>21.847999999999999</v>
      </c>
      <c r="D975" s="24">
        <v>-1E-4</v>
      </c>
      <c r="E975" s="24">
        <v>-3.99</v>
      </c>
      <c r="F975" s="24">
        <v>0.33300000000000002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-1.3959999999999999</v>
      </c>
      <c r="M975" s="24">
        <v>-3.54</v>
      </c>
      <c r="N975" s="24">
        <v>2.5503</v>
      </c>
      <c r="O975" s="24">
        <v>0.12820000000000001</v>
      </c>
      <c r="P975" s="24" t="s">
        <v>172</v>
      </c>
      <c r="Q975" s="24">
        <v>-0.50160000000000005</v>
      </c>
      <c r="R975" s="24">
        <v>-13.861599999999999</v>
      </c>
      <c r="S975" s="24">
        <v>327.358</v>
      </c>
      <c r="T975" s="24">
        <v>328.09300000000002</v>
      </c>
      <c r="U975" s="24">
        <v>1.6830000000000001</v>
      </c>
      <c r="V975" s="24">
        <v>33.576900000000002</v>
      </c>
      <c r="W975" s="24">
        <v>34.603900000000003</v>
      </c>
      <c r="X975" s="24">
        <v>34.841999999999999</v>
      </c>
      <c r="Y975" s="24">
        <v>3.4000000000000002E-2</v>
      </c>
      <c r="Z975" s="24">
        <v>1.5337000000000001</v>
      </c>
      <c r="AA975" s="24">
        <v>-5.6473000000000004</v>
      </c>
      <c r="AB975">
        <f t="shared" si="105"/>
        <v>0</v>
      </c>
      <c r="AC975" s="14">
        <f t="shared" si="106"/>
        <v>0.33300000000000002</v>
      </c>
    </row>
    <row r="976" spans="1:29" x14ac:dyDescent="0.2">
      <c r="A976" s="24" t="s">
        <v>80</v>
      </c>
      <c r="B976" s="24" t="s">
        <v>161</v>
      </c>
      <c r="C976" s="24">
        <v>23.929200000000002</v>
      </c>
      <c r="D976" s="24">
        <v>-1E-4</v>
      </c>
      <c r="E976" s="24">
        <v>-3.99</v>
      </c>
      <c r="F976" s="24">
        <v>0.33300000000000002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-1.1893</v>
      </c>
      <c r="M976" s="24">
        <v>-3.0682</v>
      </c>
      <c r="N976" s="24">
        <v>2.5230999999999999</v>
      </c>
      <c r="O976" s="24">
        <v>0.1198</v>
      </c>
      <c r="P976" s="24" t="s">
        <v>172</v>
      </c>
      <c r="Q976" s="24">
        <v>-0.48720000000000002</v>
      </c>
      <c r="R976" s="24">
        <v>-13.0284</v>
      </c>
      <c r="S976" s="24">
        <v>327.358</v>
      </c>
      <c r="T976" s="24">
        <v>328.08120000000002</v>
      </c>
      <c r="U976" s="24">
        <v>1.6694</v>
      </c>
      <c r="V976" s="24">
        <v>33.322400000000002</v>
      </c>
      <c r="W976" s="24">
        <v>32.250500000000002</v>
      </c>
      <c r="X976" s="24">
        <v>32.5931</v>
      </c>
      <c r="Y976" s="24">
        <v>7.7899999999999997E-2</v>
      </c>
      <c r="Z976" s="24">
        <v>1.3857999999999999</v>
      </c>
      <c r="AA976" s="24">
        <v>-0.79649999999999999</v>
      </c>
      <c r="AB976">
        <f t="shared" si="105"/>
        <v>0</v>
      </c>
      <c r="AC976" s="14">
        <f t="shared" si="106"/>
        <v>0.33300000000000002</v>
      </c>
    </row>
    <row r="977" spans="1:29" x14ac:dyDescent="0.2">
      <c r="A977" s="24" t="s">
        <v>80</v>
      </c>
      <c r="B977" s="24" t="s">
        <v>161</v>
      </c>
      <c r="C977" s="24">
        <v>26.0105</v>
      </c>
      <c r="D977" s="24">
        <v>-1E-4</v>
      </c>
      <c r="E977" s="24">
        <v>-3.99</v>
      </c>
      <c r="F977" s="24">
        <v>0.33300000000000002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-1.0499000000000001</v>
      </c>
      <c r="M977" s="24">
        <v>-3.1076000000000001</v>
      </c>
      <c r="N977" s="24">
        <v>2.5043000000000002</v>
      </c>
      <c r="O977" s="24">
        <v>9.3700000000000006E-2</v>
      </c>
      <c r="P977" s="24" t="s">
        <v>172</v>
      </c>
      <c r="Q977" s="24">
        <v>-0.49149999999999999</v>
      </c>
      <c r="R977" s="24">
        <v>-12.8657</v>
      </c>
      <c r="S977" s="24">
        <v>327.358</v>
      </c>
      <c r="T977" s="24">
        <v>328.0659</v>
      </c>
      <c r="U977" s="24">
        <v>1.6541999999999999</v>
      </c>
      <c r="V977" s="24">
        <v>33.1845</v>
      </c>
      <c r="W977" s="24">
        <v>27.699300000000001</v>
      </c>
      <c r="X977" s="24">
        <v>28.083500000000001</v>
      </c>
      <c r="Y977" s="24">
        <v>0.2676</v>
      </c>
      <c r="Z977" s="24">
        <v>1.2165999999999999</v>
      </c>
      <c r="AA977" s="24">
        <v>12.016</v>
      </c>
      <c r="AB977">
        <f t="shared" si="105"/>
        <v>0</v>
      </c>
      <c r="AC977" s="14">
        <f t="shared" si="106"/>
        <v>0.33300000000000002</v>
      </c>
    </row>
    <row r="978" spans="1:29" x14ac:dyDescent="0.2">
      <c r="A978" s="24" t="s">
        <v>80</v>
      </c>
      <c r="B978" s="24" t="s">
        <v>161</v>
      </c>
      <c r="C978" s="24">
        <v>28.091699999999999</v>
      </c>
      <c r="D978" s="24">
        <v>-1E-4</v>
      </c>
      <c r="E978" s="24">
        <v>-3.99</v>
      </c>
      <c r="F978" s="24">
        <v>0.33300000000000002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-0.91</v>
      </c>
      <c r="M978" s="24">
        <v>-4.4244000000000003</v>
      </c>
      <c r="N978" s="24">
        <v>2.5708000000000002</v>
      </c>
      <c r="O978" s="24">
        <v>0.13789999999999999</v>
      </c>
      <c r="P978" s="24" t="s">
        <v>172</v>
      </c>
      <c r="Q978" s="24">
        <v>-0.49909999999999999</v>
      </c>
      <c r="R978" s="24">
        <v>-12.4374</v>
      </c>
      <c r="S978" s="24">
        <v>327.358</v>
      </c>
      <c r="T978" s="24">
        <v>328.06950000000001</v>
      </c>
      <c r="U978" s="24">
        <v>1.6447000000000001</v>
      </c>
      <c r="V978" s="24">
        <v>33.103000000000002</v>
      </c>
      <c r="W978" s="24">
        <v>21.260400000000001</v>
      </c>
      <c r="X978" s="24">
        <v>21.668199999999999</v>
      </c>
      <c r="Y978" s="24">
        <v>0.16220000000000001</v>
      </c>
      <c r="Z978" s="24">
        <v>0.92549999999999999</v>
      </c>
      <c r="AA978" s="24">
        <v>10.713900000000001</v>
      </c>
      <c r="AB978">
        <f t="shared" ref="AB978:AB1015" si="107">DEGREES(ATAN2(F978,-G978))</f>
        <v>0</v>
      </c>
      <c r="AC978" s="14">
        <f t="shared" ref="AC978:AC1015" si="108">IF(B978="PMMPSI2",F978*COS(RADIANS(E978)),F978)</f>
        <v>0.33300000000000002</v>
      </c>
    </row>
    <row r="979" spans="1:29" x14ac:dyDescent="0.2">
      <c r="A979" s="24" t="s">
        <v>80</v>
      </c>
      <c r="B979" s="24" t="s">
        <v>161</v>
      </c>
      <c r="C979" s="24">
        <v>30.172899999999998</v>
      </c>
      <c r="D979" s="24">
        <v>-1E-4</v>
      </c>
      <c r="E979" s="24">
        <v>-3.99</v>
      </c>
      <c r="F979" s="24">
        <v>0.33300000000000002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-0.66610000000000003</v>
      </c>
      <c r="M979" s="24">
        <v>-5.7497999999999996</v>
      </c>
      <c r="N979" s="24">
        <v>2.6583000000000001</v>
      </c>
      <c r="O979" s="24">
        <v>0.19370000000000001</v>
      </c>
      <c r="P979" s="24" t="s">
        <v>172</v>
      </c>
      <c r="Q979" s="24">
        <v>-0.48899999999999999</v>
      </c>
      <c r="R979" s="24">
        <v>-11.1709</v>
      </c>
      <c r="S979" s="24">
        <v>327.358</v>
      </c>
      <c r="T979" s="24">
        <v>328.06709999999998</v>
      </c>
      <c r="U979" s="24">
        <v>1.6257999999999999</v>
      </c>
      <c r="V979" s="24">
        <v>32.867199999999997</v>
      </c>
      <c r="W979" s="24">
        <v>13.3726</v>
      </c>
      <c r="X979" s="24">
        <v>13.795299999999999</v>
      </c>
      <c r="Y979" s="24">
        <v>3.8800000000000001E-2</v>
      </c>
      <c r="Z979" s="24">
        <v>0.49149999999999999</v>
      </c>
      <c r="AA979" s="24">
        <v>6.8852000000000002</v>
      </c>
      <c r="AB979">
        <f t="shared" si="107"/>
        <v>0</v>
      </c>
      <c r="AC979" s="14">
        <f t="shared" si="108"/>
        <v>0.33300000000000002</v>
      </c>
    </row>
    <row r="980" spans="1:29" x14ac:dyDescent="0.2">
      <c r="A980" s="24" t="s">
        <v>80</v>
      </c>
      <c r="B980" s="24" t="s">
        <v>161</v>
      </c>
      <c r="C980" s="24">
        <v>32.254100000000001</v>
      </c>
      <c r="D980" s="24">
        <v>-1E-4</v>
      </c>
      <c r="E980" s="24">
        <v>-3.99</v>
      </c>
      <c r="F980" s="24">
        <v>0.33300000000000002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-0.7036</v>
      </c>
      <c r="M980" s="24">
        <v>-6.8171999999999997</v>
      </c>
      <c r="N980" s="24">
        <v>2.6499000000000001</v>
      </c>
      <c r="O980" s="24">
        <v>0.2671</v>
      </c>
      <c r="P980" s="24" t="s">
        <v>172</v>
      </c>
      <c r="Q980" s="24">
        <v>-0.4526</v>
      </c>
      <c r="R980" s="24">
        <v>-9.1675000000000004</v>
      </c>
      <c r="S980" s="24">
        <v>327.358</v>
      </c>
      <c r="T980" s="24">
        <v>328.07069999999999</v>
      </c>
      <c r="U980" s="24">
        <v>1.6142000000000001</v>
      </c>
      <c r="V980" s="24">
        <v>32.813299999999998</v>
      </c>
      <c r="W980" s="24">
        <v>4.5735000000000001</v>
      </c>
      <c r="X980" s="24">
        <v>4.9819000000000004</v>
      </c>
      <c r="Y980" s="24">
        <v>-2.8899999999999999E-2</v>
      </c>
      <c r="Z980" s="24">
        <v>1.7100000000000001E-2</v>
      </c>
      <c r="AA980" s="24">
        <v>2.2587999999999999</v>
      </c>
      <c r="AB980">
        <f t="shared" si="107"/>
        <v>0</v>
      </c>
      <c r="AC980" s="14">
        <f t="shared" si="108"/>
        <v>0.33300000000000002</v>
      </c>
    </row>
    <row r="981" spans="1:29" x14ac:dyDescent="0.2">
      <c r="A981" s="24" t="s">
        <v>80</v>
      </c>
      <c r="B981" s="24" t="s">
        <v>161</v>
      </c>
      <c r="C981" s="24">
        <v>34.335299999999997</v>
      </c>
      <c r="D981" s="24">
        <v>-1E-4</v>
      </c>
      <c r="E981" s="24">
        <v>-3.99</v>
      </c>
      <c r="F981" s="24">
        <v>0.33300000000000002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-0.67769999999999997</v>
      </c>
      <c r="M981" s="24">
        <v>-7.7542</v>
      </c>
      <c r="N981" s="24">
        <v>2.5922999999999998</v>
      </c>
      <c r="O981" s="24">
        <v>0.309</v>
      </c>
      <c r="P981" s="24" t="s">
        <v>172</v>
      </c>
      <c r="Q981" s="24">
        <v>-0.4294</v>
      </c>
      <c r="R981" s="24">
        <v>-7.0073999999999996</v>
      </c>
      <c r="S981" s="24">
        <v>327.358</v>
      </c>
      <c r="T981" s="24">
        <v>328.05889999999999</v>
      </c>
      <c r="U981" s="24">
        <v>1.5966</v>
      </c>
      <c r="V981" s="24">
        <v>32.707999999999998</v>
      </c>
      <c r="W981" s="24">
        <v>-4.5373000000000001</v>
      </c>
      <c r="X981" s="24">
        <v>-4.1421999999999999</v>
      </c>
      <c r="Y981" s="24">
        <v>-4.2799999999999998E-2</v>
      </c>
      <c r="Z981" s="24">
        <v>-0.51639999999999997</v>
      </c>
      <c r="AA981" s="24">
        <v>-1.8902000000000001</v>
      </c>
      <c r="AB981">
        <f t="shared" si="107"/>
        <v>0</v>
      </c>
      <c r="AC981" s="14">
        <f t="shared" si="108"/>
        <v>0.33300000000000002</v>
      </c>
    </row>
    <row r="982" spans="1:29" x14ac:dyDescent="0.2">
      <c r="A982" s="24" t="s">
        <v>80</v>
      </c>
      <c r="B982" s="24" t="s">
        <v>161</v>
      </c>
      <c r="C982" s="24">
        <v>36.416600000000003</v>
      </c>
      <c r="D982" s="24">
        <v>-1E-4</v>
      </c>
      <c r="E982" s="24">
        <v>-3.99</v>
      </c>
      <c r="F982" s="24">
        <v>0.33300000000000002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-0.8135</v>
      </c>
      <c r="M982" s="24">
        <v>-8.8603000000000005</v>
      </c>
      <c r="N982" s="24">
        <v>2.5510000000000002</v>
      </c>
      <c r="O982" s="24">
        <v>0.37990000000000002</v>
      </c>
      <c r="P982" s="24" t="s">
        <v>172</v>
      </c>
      <c r="Q982" s="24">
        <v>-0.41820000000000002</v>
      </c>
      <c r="R982" s="24">
        <v>-5.5382999999999996</v>
      </c>
      <c r="S982" s="24">
        <v>327.358</v>
      </c>
      <c r="T982" s="24">
        <v>328.05650000000003</v>
      </c>
      <c r="U982" s="24">
        <v>1.6148</v>
      </c>
      <c r="V982" s="24">
        <v>32.913600000000002</v>
      </c>
      <c r="W982" s="24">
        <v>-13.338800000000001</v>
      </c>
      <c r="X982" s="24">
        <v>-12.9741</v>
      </c>
      <c r="Y982" s="24">
        <v>4.4000000000000003E-3</v>
      </c>
      <c r="Z982" s="24">
        <v>-1.0916999999999999</v>
      </c>
      <c r="AA982" s="24">
        <v>-6.2133000000000003</v>
      </c>
      <c r="AB982">
        <f t="shared" si="107"/>
        <v>0</v>
      </c>
      <c r="AC982" s="14">
        <f t="shared" si="108"/>
        <v>0.33300000000000002</v>
      </c>
    </row>
    <row r="983" spans="1:29" x14ac:dyDescent="0.2">
      <c r="A983" s="24" t="s">
        <v>80</v>
      </c>
      <c r="B983" s="24" t="s">
        <v>161</v>
      </c>
      <c r="C983" s="24">
        <v>38.497799999999998</v>
      </c>
      <c r="D983" s="24">
        <v>-1E-4</v>
      </c>
      <c r="E983" s="24">
        <v>-3.99</v>
      </c>
      <c r="F983" s="24">
        <v>0.33300000000000002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-1.0305</v>
      </c>
      <c r="M983" s="24">
        <v>-9.5696999999999992</v>
      </c>
      <c r="N983" s="24">
        <v>2.5566</v>
      </c>
      <c r="O983" s="24">
        <v>0.50039999999999996</v>
      </c>
      <c r="P983" s="24" t="s">
        <v>172</v>
      </c>
      <c r="Q983" s="24">
        <v>-0.42149999999999999</v>
      </c>
      <c r="R983" s="24">
        <v>-4.7085999999999997</v>
      </c>
      <c r="S983" s="24">
        <v>327.358</v>
      </c>
      <c r="T983" s="24">
        <v>328.05770000000001</v>
      </c>
      <c r="U983" s="24">
        <v>1.6561999999999999</v>
      </c>
      <c r="V983" s="24">
        <v>33.2973</v>
      </c>
      <c r="W983" s="24">
        <v>-21.231400000000001</v>
      </c>
      <c r="X983" s="24">
        <v>-20.9116</v>
      </c>
      <c r="Y983" s="24">
        <v>-4.2200000000000001E-2</v>
      </c>
      <c r="Z983" s="24">
        <v>-1.5570999999999999</v>
      </c>
      <c r="AA983" s="24">
        <v>-4.6657999999999999</v>
      </c>
      <c r="AB983">
        <f t="shared" si="107"/>
        <v>0</v>
      </c>
      <c r="AC983" s="14">
        <f t="shared" si="108"/>
        <v>0.33300000000000002</v>
      </c>
    </row>
    <row r="984" spans="1:29" x14ac:dyDescent="0.2">
      <c r="A984" s="24" t="s">
        <v>80</v>
      </c>
      <c r="B984" s="24" t="s">
        <v>161</v>
      </c>
      <c r="C984" s="24">
        <v>40.579099999999997</v>
      </c>
      <c r="D984" s="24">
        <v>-1E-4</v>
      </c>
      <c r="E984" s="24">
        <v>-3.99</v>
      </c>
      <c r="F984" s="24">
        <v>0.33300000000000002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-1.6093</v>
      </c>
      <c r="M984" s="24">
        <v>-10.317600000000001</v>
      </c>
      <c r="N984" s="24">
        <v>2.5682</v>
      </c>
      <c r="O984" s="24">
        <v>0.57040000000000002</v>
      </c>
      <c r="P984" s="24" t="s">
        <v>172</v>
      </c>
      <c r="Q984" s="24">
        <v>-0.41289999999999999</v>
      </c>
      <c r="R984" s="24">
        <v>-3.7656000000000001</v>
      </c>
      <c r="S984" s="24">
        <v>327.358</v>
      </c>
      <c r="T984" s="24">
        <v>328.0659</v>
      </c>
      <c r="U984" s="24">
        <v>1.6779999999999999</v>
      </c>
      <c r="V984" s="24">
        <v>33.536799999999999</v>
      </c>
      <c r="W984" s="24">
        <v>-27.677</v>
      </c>
      <c r="X984" s="24">
        <v>-27.405999999999999</v>
      </c>
      <c r="Y984" s="24">
        <v>-0.12089999999999999</v>
      </c>
      <c r="Z984" s="24">
        <v>-2.0312999999999999</v>
      </c>
      <c r="AA984" s="24">
        <v>3.3319999999999999</v>
      </c>
      <c r="AB984">
        <f t="shared" si="107"/>
        <v>0</v>
      </c>
      <c r="AC984" s="14">
        <f t="shared" si="108"/>
        <v>0.33300000000000002</v>
      </c>
    </row>
    <row r="985" spans="1:29" x14ac:dyDescent="0.2">
      <c r="A985" s="24" t="s">
        <v>80</v>
      </c>
      <c r="B985" s="24" t="s">
        <v>161</v>
      </c>
      <c r="C985" s="24">
        <v>42.660400000000003</v>
      </c>
      <c r="D985" s="24">
        <v>-1E-4</v>
      </c>
      <c r="E985" s="24">
        <v>-3.99</v>
      </c>
      <c r="F985" s="24">
        <v>0.33300000000000002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-1.5962000000000001</v>
      </c>
      <c r="M985" s="24">
        <v>-10.767099999999999</v>
      </c>
      <c r="N985" s="24">
        <v>2.5868000000000002</v>
      </c>
      <c r="O985" s="24">
        <v>0.59689999999999999</v>
      </c>
      <c r="P985" s="24" t="s">
        <v>172</v>
      </c>
      <c r="Q985" s="24">
        <v>-0.42370000000000002</v>
      </c>
      <c r="R985" s="24">
        <v>-3.7136999999999998</v>
      </c>
      <c r="S985" s="24">
        <v>327.358</v>
      </c>
      <c r="T985" s="24">
        <v>328.05180000000001</v>
      </c>
      <c r="U985" s="24">
        <v>1.6822999999999999</v>
      </c>
      <c r="V985" s="24">
        <v>33.541800000000002</v>
      </c>
      <c r="W985" s="24">
        <v>-32.236499999999999</v>
      </c>
      <c r="X985" s="24">
        <v>-32.026699999999998</v>
      </c>
      <c r="Y985" s="24">
        <v>-0.16059999999999999</v>
      </c>
      <c r="Z985" s="24">
        <v>-2.1814</v>
      </c>
      <c r="AA985" s="24">
        <v>8.9999000000000002</v>
      </c>
      <c r="AB985">
        <f t="shared" si="107"/>
        <v>0</v>
      </c>
      <c r="AC985" s="14">
        <f t="shared" si="108"/>
        <v>0.33300000000000002</v>
      </c>
    </row>
    <row r="986" spans="1:29" x14ac:dyDescent="0.2">
      <c r="A986" s="24" t="s">
        <v>80</v>
      </c>
      <c r="B986" s="24" t="s">
        <v>161</v>
      </c>
      <c r="C986" s="24">
        <v>44.741700000000002</v>
      </c>
      <c r="D986" s="24">
        <v>-1E-4</v>
      </c>
      <c r="E986" s="24">
        <v>-3.99</v>
      </c>
      <c r="F986" s="24">
        <v>0.33300000000000002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-1.9268000000000001</v>
      </c>
      <c r="M986" s="24">
        <v>-10.8687</v>
      </c>
      <c r="N986" s="24">
        <v>2.5998999999999999</v>
      </c>
      <c r="O986" s="24">
        <v>0.6089</v>
      </c>
      <c r="P986" s="24" t="s">
        <v>172</v>
      </c>
      <c r="Q986" s="24">
        <v>-0.4325</v>
      </c>
      <c r="R986" s="24">
        <v>-3.4131</v>
      </c>
      <c r="S986" s="24">
        <v>327.358</v>
      </c>
      <c r="T986" s="24">
        <v>328.07650000000001</v>
      </c>
      <c r="U986" s="24">
        <v>1.6798</v>
      </c>
      <c r="V986" s="24">
        <v>33.435299999999998</v>
      </c>
      <c r="W986" s="24">
        <v>-34.599200000000003</v>
      </c>
      <c r="X986" s="24">
        <v>-34.458500000000001</v>
      </c>
      <c r="Y986" s="24">
        <v>-0.15890000000000001</v>
      </c>
      <c r="Z986" s="24">
        <v>-2.2176</v>
      </c>
      <c r="AA986" s="24">
        <v>11.1495</v>
      </c>
      <c r="AB986">
        <f t="shared" si="107"/>
        <v>0</v>
      </c>
      <c r="AC986" s="14">
        <f t="shared" si="108"/>
        <v>0.33300000000000002</v>
      </c>
    </row>
    <row r="987" spans="1:29" x14ac:dyDescent="0.2">
      <c r="A987" s="24" t="s">
        <v>80</v>
      </c>
      <c r="B987" s="24" t="s">
        <v>161</v>
      </c>
      <c r="C987" s="24">
        <v>46.823</v>
      </c>
      <c r="D987" s="24">
        <v>-1E-4</v>
      </c>
      <c r="E987" s="24">
        <v>-3.99</v>
      </c>
      <c r="F987" s="24">
        <v>0.33300000000000002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-2.0108000000000001</v>
      </c>
      <c r="M987" s="24">
        <v>-10.8957</v>
      </c>
      <c r="N987" s="24">
        <v>2.6297000000000001</v>
      </c>
      <c r="O987" s="24">
        <v>0.629</v>
      </c>
      <c r="P987" s="24" t="s">
        <v>172</v>
      </c>
      <c r="Q987" s="24">
        <v>-0.45279999999999998</v>
      </c>
      <c r="R987" s="24">
        <v>-3.5112999999999999</v>
      </c>
      <c r="S987" s="24">
        <v>327.358</v>
      </c>
      <c r="T987" s="24">
        <v>328.07420000000002</v>
      </c>
      <c r="U987" s="24">
        <v>1.6835</v>
      </c>
      <c r="V987" s="24">
        <v>33.480400000000003</v>
      </c>
      <c r="W987" s="24">
        <v>-34.603900000000003</v>
      </c>
      <c r="X987" s="24">
        <v>-34.667000000000002</v>
      </c>
      <c r="Y987" s="24">
        <v>-0.15110000000000001</v>
      </c>
      <c r="Z987" s="24">
        <v>-2.2403</v>
      </c>
      <c r="AA987" s="24">
        <v>11.1904</v>
      </c>
      <c r="AB987">
        <f t="shared" si="107"/>
        <v>0</v>
      </c>
      <c r="AC987" s="14">
        <f t="shared" si="108"/>
        <v>0.33300000000000002</v>
      </c>
    </row>
    <row r="988" spans="1:29" x14ac:dyDescent="0.2">
      <c r="A988" s="24" t="s">
        <v>80</v>
      </c>
      <c r="B988" s="24" t="s">
        <v>161</v>
      </c>
      <c r="C988" s="24">
        <v>48.904299999999999</v>
      </c>
      <c r="D988" s="24">
        <v>-1E-4</v>
      </c>
      <c r="E988" s="24">
        <v>-3.99</v>
      </c>
      <c r="F988" s="24">
        <v>0.33300000000000002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-1.7578</v>
      </c>
      <c r="M988" s="24">
        <v>-11.0611</v>
      </c>
      <c r="N988" s="24">
        <v>2.6116000000000001</v>
      </c>
      <c r="O988" s="24">
        <v>0.65790000000000004</v>
      </c>
      <c r="P988" s="24" t="s">
        <v>172</v>
      </c>
      <c r="Q988" s="24">
        <v>-0.47370000000000001</v>
      </c>
      <c r="R988" s="24">
        <v>-4.0336999999999996</v>
      </c>
      <c r="S988" s="24">
        <v>327.358</v>
      </c>
      <c r="T988" s="24">
        <v>328.05889999999999</v>
      </c>
      <c r="U988" s="24">
        <v>1.6786000000000001</v>
      </c>
      <c r="V988" s="24">
        <v>33.3889</v>
      </c>
      <c r="W988" s="24">
        <v>-32.250500000000002</v>
      </c>
      <c r="X988" s="24">
        <v>-32.436599999999999</v>
      </c>
      <c r="Y988" s="24">
        <v>-0.17030000000000001</v>
      </c>
      <c r="Z988" s="24">
        <v>-2.1475</v>
      </c>
      <c r="AA988" s="24">
        <v>10.4526</v>
      </c>
      <c r="AB988">
        <f t="shared" si="107"/>
        <v>0</v>
      </c>
      <c r="AC988" s="14">
        <f t="shared" si="108"/>
        <v>0.33300000000000002</v>
      </c>
    </row>
    <row r="989" spans="1:29" x14ac:dyDescent="0.2">
      <c r="A989" s="24" t="s">
        <v>80</v>
      </c>
      <c r="B989" s="24" t="s">
        <v>161</v>
      </c>
      <c r="C989" s="24">
        <v>50.985500000000002</v>
      </c>
      <c r="D989" s="24">
        <v>-1E-4</v>
      </c>
      <c r="E989" s="24">
        <v>-3.99</v>
      </c>
      <c r="F989" s="24">
        <v>0.33300000000000002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-1.5187999999999999</v>
      </c>
      <c r="M989" s="24">
        <v>-10.7403</v>
      </c>
      <c r="N989" s="24">
        <v>2.5943000000000001</v>
      </c>
      <c r="O989" s="24">
        <v>0.61970000000000003</v>
      </c>
      <c r="P989" s="24" t="s">
        <v>172</v>
      </c>
      <c r="Q989" s="24">
        <v>-0.45390000000000003</v>
      </c>
      <c r="R989" s="24">
        <v>-4.7545999999999999</v>
      </c>
      <c r="S989" s="24">
        <v>327.358</v>
      </c>
      <c r="T989" s="24">
        <v>328.06950000000001</v>
      </c>
      <c r="U989" s="24">
        <v>1.6700999999999999</v>
      </c>
      <c r="V989" s="24">
        <v>33.342500000000001</v>
      </c>
      <c r="W989" s="24">
        <v>-27.699300000000001</v>
      </c>
      <c r="X989" s="24">
        <v>-27.9023</v>
      </c>
      <c r="Y989" s="24">
        <v>-0.19270000000000001</v>
      </c>
      <c r="Z989" s="24">
        <v>-1.8869</v>
      </c>
      <c r="AA989" s="24">
        <v>6.7088000000000001</v>
      </c>
      <c r="AB989">
        <f t="shared" si="107"/>
        <v>0</v>
      </c>
      <c r="AC989" s="14">
        <f t="shared" si="108"/>
        <v>0.33300000000000002</v>
      </c>
    </row>
    <row r="990" spans="1:29" x14ac:dyDescent="0.2">
      <c r="A990" s="24" t="s">
        <v>80</v>
      </c>
      <c r="B990" s="24" t="s">
        <v>161</v>
      </c>
      <c r="C990" s="24">
        <v>53.066699999999997</v>
      </c>
      <c r="D990" s="24">
        <v>-1E-4</v>
      </c>
      <c r="E990" s="24">
        <v>-3.99</v>
      </c>
      <c r="F990" s="24">
        <v>0.33300000000000002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-1.3183</v>
      </c>
      <c r="M990" s="24">
        <v>-10.052300000000001</v>
      </c>
      <c r="N990" s="24">
        <v>2.5737000000000001</v>
      </c>
      <c r="O990" s="24">
        <v>0.60550000000000004</v>
      </c>
      <c r="P990" s="24" t="s">
        <v>172</v>
      </c>
      <c r="Q990" s="24">
        <v>-0.45400000000000001</v>
      </c>
      <c r="R990" s="24">
        <v>-5.2775999999999996</v>
      </c>
      <c r="S990" s="24">
        <v>327.358</v>
      </c>
      <c r="T990" s="24">
        <v>328.05889999999999</v>
      </c>
      <c r="U990" s="24">
        <v>1.627</v>
      </c>
      <c r="V990" s="24">
        <v>32.848399999999998</v>
      </c>
      <c r="W990" s="24">
        <v>-21.260400000000001</v>
      </c>
      <c r="X990" s="24">
        <v>-21.486699999999999</v>
      </c>
      <c r="Y990" s="24">
        <v>-0.1245</v>
      </c>
      <c r="Z990" s="24">
        <v>-1.6017999999999999</v>
      </c>
      <c r="AA990" s="24">
        <v>-1.0819000000000001</v>
      </c>
      <c r="AB990">
        <f t="shared" si="107"/>
        <v>0</v>
      </c>
      <c r="AC990" s="14">
        <f t="shared" si="108"/>
        <v>0.33300000000000002</v>
      </c>
    </row>
    <row r="991" spans="1:29" x14ac:dyDescent="0.2">
      <c r="A991" s="24" t="s">
        <v>80</v>
      </c>
      <c r="B991" s="24" t="s">
        <v>161</v>
      </c>
      <c r="C991" s="24">
        <v>55.1479</v>
      </c>
      <c r="D991" s="24">
        <v>-1E-4</v>
      </c>
      <c r="E991" s="24">
        <v>-3.99</v>
      </c>
      <c r="F991" s="24">
        <v>0.33300000000000002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-0.91839999999999999</v>
      </c>
      <c r="M991" s="24">
        <v>-8.8252000000000006</v>
      </c>
      <c r="N991" s="24">
        <v>2.6265000000000001</v>
      </c>
      <c r="O991" s="24">
        <v>0.52149999999999996</v>
      </c>
      <c r="P991" s="24" t="s">
        <v>172</v>
      </c>
      <c r="Q991" s="24">
        <v>-0.44569999999999999</v>
      </c>
      <c r="R991" s="24">
        <v>-6.3056000000000001</v>
      </c>
      <c r="S991" s="24">
        <v>327.358</v>
      </c>
      <c r="T991" s="24">
        <v>328.06479999999999</v>
      </c>
      <c r="U991" s="24">
        <v>1.6182000000000001</v>
      </c>
      <c r="V991" s="24">
        <v>32.807000000000002</v>
      </c>
      <c r="W991" s="24">
        <v>-13.3726</v>
      </c>
      <c r="X991" s="24">
        <v>-13.597099999999999</v>
      </c>
      <c r="Y991" s="24">
        <v>-5.2499999999999998E-2</v>
      </c>
      <c r="Z991" s="24">
        <v>-1.0474000000000001</v>
      </c>
      <c r="AA991" s="24">
        <v>-6.2145999999999999</v>
      </c>
      <c r="AB991">
        <f t="shared" si="107"/>
        <v>0</v>
      </c>
      <c r="AC991" s="14">
        <f t="shared" si="108"/>
        <v>0.33300000000000002</v>
      </c>
    </row>
    <row r="992" spans="1:29" x14ac:dyDescent="0.2">
      <c r="A992" s="24" t="s">
        <v>80</v>
      </c>
      <c r="B992" s="24" t="s">
        <v>161</v>
      </c>
      <c r="C992" s="24">
        <v>57.229199999999999</v>
      </c>
      <c r="D992" s="24">
        <v>-1E-4</v>
      </c>
      <c r="E992" s="24">
        <v>-3.99</v>
      </c>
      <c r="F992" s="24">
        <v>0.33300000000000002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-0.94910000000000005</v>
      </c>
      <c r="M992" s="24">
        <v>-7.6997</v>
      </c>
      <c r="N992" s="24">
        <v>2.6549999999999998</v>
      </c>
      <c r="O992" s="24">
        <v>0.43219999999999997</v>
      </c>
      <c r="P992" s="24" t="s">
        <v>172</v>
      </c>
      <c r="Q992" s="24">
        <v>-0.44890000000000002</v>
      </c>
      <c r="R992" s="24">
        <v>-7.9604999999999997</v>
      </c>
      <c r="S992" s="24">
        <v>327.358</v>
      </c>
      <c r="T992" s="24">
        <v>328.05889999999999</v>
      </c>
      <c r="U992" s="24">
        <v>1.6188</v>
      </c>
      <c r="V992" s="24">
        <v>32.8459</v>
      </c>
      <c r="W992" s="24">
        <v>-4.5735000000000001</v>
      </c>
      <c r="X992" s="24">
        <v>-4.7805999999999997</v>
      </c>
      <c r="Y992" s="24">
        <v>-7.22E-2</v>
      </c>
      <c r="Z992" s="24">
        <v>-0.43669999999999998</v>
      </c>
      <c r="AA992" s="24">
        <v>-3.2319</v>
      </c>
      <c r="AB992">
        <f t="shared" si="107"/>
        <v>0</v>
      </c>
      <c r="AC992" s="14">
        <f t="shared" si="108"/>
        <v>0.33300000000000002</v>
      </c>
    </row>
    <row r="993" spans="1:29" x14ac:dyDescent="0.2">
      <c r="A993" s="24" t="s">
        <v>74</v>
      </c>
      <c r="B993" s="24" t="s">
        <v>161</v>
      </c>
      <c r="C993" s="24">
        <v>11.257</v>
      </c>
      <c r="D993" s="24">
        <v>-1E-4</v>
      </c>
      <c r="E993" s="24">
        <v>0</v>
      </c>
      <c r="F993" s="24">
        <v>0.41599999999999998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-1.1621999999999999</v>
      </c>
      <c r="M993" s="24">
        <v>0.91610000000000003</v>
      </c>
      <c r="N993" s="24">
        <v>4.0136000000000003</v>
      </c>
      <c r="O993" s="24">
        <v>-9.5200000000000007E-2</v>
      </c>
      <c r="P993" s="24" t="s">
        <v>172</v>
      </c>
      <c r="Q993" s="24">
        <v>-0.69469999999999998</v>
      </c>
      <c r="R993" s="24">
        <v>-0.55669999999999997</v>
      </c>
      <c r="S993" s="24">
        <v>400.10399999999998</v>
      </c>
      <c r="T993" s="24">
        <v>400.75900000000001</v>
      </c>
      <c r="U993" s="24">
        <v>2.9973000000000001</v>
      </c>
      <c r="V993" s="24">
        <v>52.578600000000002</v>
      </c>
      <c r="W993" s="24">
        <v>4.5102000000000002</v>
      </c>
      <c r="X993" s="24">
        <v>4.0989000000000004</v>
      </c>
      <c r="Y993" s="24">
        <v>-9.2100000000000001E-2</v>
      </c>
      <c r="Z993" s="24">
        <v>0.21829999999999999</v>
      </c>
      <c r="AA993" s="24">
        <v>3.0889000000000002</v>
      </c>
      <c r="AB993">
        <f t="shared" si="107"/>
        <v>0</v>
      </c>
      <c r="AC993" s="14">
        <f t="shared" si="108"/>
        <v>0.41599999999999998</v>
      </c>
    </row>
    <row r="994" spans="1:29" x14ac:dyDescent="0.2">
      <c r="A994" s="24" t="s">
        <v>74</v>
      </c>
      <c r="B994" s="24" t="s">
        <v>161</v>
      </c>
      <c r="C994" s="24">
        <v>12.9833</v>
      </c>
      <c r="D994" s="24">
        <v>-1E-4</v>
      </c>
      <c r="E994" s="24">
        <v>0</v>
      </c>
      <c r="F994" s="24">
        <v>0.41599999999999998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-1.3485</v>
      </c>
      <c r="M994" s="24">
        <v>2.7115999999999998</v>
      </c>
      <c r="N994" s="24">
        <v>4.0109000000000004</v>
      </c>
      <c r="O994" s="24">
        <v>-0.15160000000000001</v>
      </c>
      <c r="P994" s="24" t="s">
        <v>172</v>
      </c>
      <c r="Q994" s="24">
        <v>-0.71309999999999996</v>
      </c>
      <c r="R994" s="24">
        <v>-2.2587999999999999</v>
      </c>
      <c r="S994" s="24">
        <v>400.10399999999998</v>
      </c>
      <c r="T994" s="24">
        <v>400.89370000000002</v>
      </c>
      <c r="U994" s="24">
        <v>2.9479000000000002</v>
      </c>
      <c r="V994" s="24">
        <v>51.81</v>
      </c>
      <c r="W994" s="24">
        <v>13.28</v>
      </c>
      <c r="X994" s="24">
        <v>12.920400000000001</v>
      </c>
      <c r="Y994" s="24">
        <v>1.44E-2</v>
      </c>
      <c r="Z994" s="24">
        <v>0.98009999999999997</v>
      </c>
      <c r="AA994" s="24">
        <v>9.3353000000000002</v>
      </c>
      <c r="AB994">
        <f t="shared" si="107"/>
        <v>0</v>
      </c>
      <c r="AC994" s="14">
        <f t="shared" si="108"/>
        <v>0.41599999999999998</v>
      </c>
    </row>
    <row r="995" spans="1:29" x14ac:dyDescent="0.2">
      <c r="A995" s="24" t="s">
        <v>74</v>
      </c>
      <c r="B995" s="24" t="s">
        <v>161</v>
      </c>
      <c r="C995" s="24">
        <v>14.7097</v>
      </c>
      <c r="D995" s="24">
        <v>-1E-4</v>
      </c>
      <c r="E995" s="24">
        <v>0</v>
      </c>
      <c r="F995" s="24">
        <v>0.41599999999999998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-1.3893</v>
      </c>
      <c r="M995" s="24">
        <v>3.4973000000000001</v>
      </c>
      <c r="N995" s="24">
        <v>3.9813999999999998</v>
      </c>
      <c r="O995" s="24">
        <v>-0.26419999999999999</v>
      </c>
      <c r="P995" s="24" t="s">
        <v>172</v>
      </c>
      <c r="Q995" s="24">
        <v>-0.70850000000000002</v>
      </c>
      <c r="R995" s="24">
        <v>-3.5230000000000001</v>
      </c>
      <c r="S995" s="24">
        <v>400.10399999999998</v>
      </c>
      <c r="T995" s="24">
        <v>400.91320000000002</v>
      </c>
      <c r="U995" s="24">
        <v>2.9497</v>
      </c>
      <c r="V995" s="24">
        <v>51.683500000000002</v>
      </c>
      <c r="W995" s="24">
        <v>21.152000000000001</v>
      </c>
      <c r="X995" s="24">
        <v>20.8416</v>
      </c>
      <c r="Y995" s="24">
        <v>0.1759</v>
      </c>
      <c r="Z995" s="24">
        <v>1.6167</v>
      </c>
      <c r="AA995" s="24">
        <v>12.5236</v>
      </c>
      <c r="AB995">
        <f t="shared" si="107"/>
        <v>0</v>
      </c>
      <c r="AC995" s="14">
        <f t="shared" si="108"/>
        <v>0.41599999999999998</v>
      </c>
    </row>
    <row r="996" spans="1:29" x14ac:dyDescent="0.2">
      <c r="A996" s="24" t="s">
        <v>74</v>
      </c>
      <c r="B996" s="24" t="s">
        <v>161</v>
      </c>
      <c r="C996" s="24">
        <v>16.436199999999999</v>
      </c>
      <c r="D996" s="24">
        <v>-1E-4</v>
      </c>
      <c r="E996" s="24">
        <v>0</v>
      </c>
      <c r="F996" s="24">
        <v>0.41599999999999998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-1.8098000000000001</v>
      </c>
      <c r="M996" s="24">
        <v>4.3121999999999998</v>
      </c>
      <c r="N996" s="24">
        <v>3.9439000000000002</v>
      </c>
      <c r="O996" s="24">
        <v>-0.37940000000000002</v>
      </c>
      <c r="P996" s="24" t="s">
        <v>172</v>
      </c>
      <c r="Q996" s="24">
        <v>-0.70269999999999999</v>
      </c>
      <c r="R996" s="24">
        <v>-4.3716999999999997</v>
      </c>
      <c r="S996" s="24">
        <v>400.10399999999998</v>
      </c>
      <c r="T996" s="24">
        <v>400.91680000000002</v>
      </c>
      <c r="U996" s="24">
        <v>2.8201000000000001</v>
      </c>
      <c r="V996" s="24">
        <v>49.5608</v>
      </c>
      <c r="W996" s="24">
        <v>27.593900000000001</v>
      </c>
      <c r="X996" s="24">
        <v>27.342400000000001</v>
      </c>
      <c r="Y996" s="24">
        <v>0.38669999999999999</v>
      </c>
      <c r="Z996" s="24">
        <v>2.0326</v>
      </c>
      <c r="AA996" s="24">
        <v>9.9899000000000004</v>
      </c>
      <c r="AB996">
        <f t="shared" si="107"/>
        <v>0</v>
      </c>
      <c r="AC996" s="14">
        <f t="shared" si="108"/>
        <v>0.41599999999999998</v>
      </c>
    </row>
    <row r="997" spans="1:29" x14ac:dyDescent="0.2">
      <c r="A997" s="24" t="s">
        <v>74</v>
      </c>
      <c r="B997" s="24" t="s">
        <v>161</v>
      </c>
      <c r="C997" s="24">
        <v>18.162500000000001</v>
      </c>
      <c r="D997" s="24">
        <v>-1E-4</v>
      </c>
      <c r="E997" s="24">
        <v>0</v>
      </c>
      <c r="F997" s="24">
        <v>0.41599999999999998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-2.2665000000000002</v>
      </c>
      <c r="M997" s="24">
        <v>4.9340000000000002</v>
      </c>
      <c r="N997" s="24">
        <v>3.89</v>
      </c>
      <c r="O997" s="24">
        <v>-0.44629999999999997</v>
      </c>
      <c r="P997" s="24" t="s">
        <v>172</v>
      </c>
      <c r="Q997" s="24">
        <v>-0.70240000000000002</v>
      </c>
      <c r="R997" s="24">
        <v>-4.8219000000000003</v>
      </c>
      <c r="S997" s="24">
        <v>400.10399999999998</v>
      </c>
      <c r="T997" s="24">
        <v>400.88839999999999</v>
      </c>
      <c r="U997" s="24">
        <v>2.8584999999999998</v>
      </c>
      <c r="V997" s="24">
        <v>50.025399999999998</v>
      </c>
      <c r="W997" s="24">
        <v>32.170299999999997</v>
      </c>
      <c r="X997" s="24">
        <v>31.999400000000001</v>
      </c>
      <c r="Y997" s="24">
        <v>0.47089999999999999</v>
      </c>
      <c r="Z997" s="24">
        <v>2.3540999999999999</v>
      </c>
      <c r="AA997" s="24">
        <v>6.2469999999999999</v>
      </c>
      <c r="AB997">
        <f t="shared" si="107"/>
        <v>0</v>
      </c>
      <c r="AC997" s="14">
        <f t="shared" si="108"/>
        <v>0.41599999999999998</v>
      </c>
    </row>
    <row r="998" spans="1:29" x14ac:dyDescent="0.2">
      <c r="A998" s="24" t="s">
        <v>74</v>
      </c>
      <c r="B998" s="24" t="s">
        <v>161</v>
      </c>
      <c r="C998" s="24">
        <v>19.8889</v>
      </c>
      <c r="D998" s="24">
        <v>-1E-4</v>
      </c>
      <c r="E998" s="24">
        <v>0</v>
      </c>
      <c r="F998" s="24">
        <v>0.41599999999999998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-2.4142000000000001</v>
      </c>
      <c r="M998" s="24">
        <v>5.0399000000000003</v>
      </c>
      <c r="N998" s="24">
        <v>3.8555999999999999</v>
      </c>
      <c r="O998" s="24">
        <v>-0.50649999999999995</v>
      </c>
      <c r="P998" s="24" t="s">
        <v>172</v>
      </c>
      <c r="Q998" s="24">
        <v>-0.69779999999999998</v>
      </c>
      <c r="R998" s="24">
        <v>-5.6863999999999999</v>
      </c>
      <c r="S998" s="24">
        <v>400.10399999999998</v>
      </c>
      <c r="T998" s="24">
        <v>400.90969999999999</v>
      </c>
      <c r="U998" s="24">
        <v>2.8542999999999998</v>
      </c>
      <c r="V998" s="24">
        <v>50.1387</v>
      </c>
      <c r="W998" s="24">
        <v>34.571800000000003</v>
      </c>
      <c r="X998" s="24">
        <v>34.482199999999999</v>
      </c>
      <c r="Y998" s="24">
        <v>0.48220000000000002</v>
      </c>
      <c r="Z998" s="24">
        <v>2.6385999999999998</v>
      </c>
      <c r="AA998" s="24">
        <v>0.81669999999999998</v>
      </c>
      <c r="AB998">
        <f t="shared" si="107"/>
        <v>0</v>
      </c>
      <c r="AC998" s="14">
        <f t="shared" si="108"/>
        <v>0.41599999999999998</v>
      </c>
    </row>
    <row r="999" spans="1:29" x14ac:dyDescent="0.2">
      <c r="A999" s="24" t="s">
        <v>74</v>
      </c>
      <c r="B999" s="24" t="s">
        <v>161</v>
      </c>
      <c r="C999" s="24">
        <v>21.615300000000001</v>
      </c>
      <c r="D999" s="24">
        <v>-1E-4</v>
      </c>
      <c r="E999" s="24">
        <v>0</v>
      </c>
      <c r="F999" s="24">
        <v>0.41599999999999998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-2.5139999999999998</v>
      </c>
      <c r="M999" s="24">
        <v>3.4967999999999999</v>
      </c>
      <c r="N999" s="24">
        <v>3.7915999999999999</v>
      </c>
      <c r="O999" s="24">
        <v>-0.45169999999999999</v>
      </c>
      <c r="P999" s="24" t="s">
        <v>172</v>
      </c>
      <c r="Q999" s="24">
        <v>-0.68889999999999996</v>
      </c>
      <c r="R999" s="24">
        <v>-5.0755999999999997</v>
      </c>
      <c r="S999" s="24">
        <v>400.10399999999998</v>
      </c>
      <c r="T999" s="24">
        <v>400.899</v>
      </c>
      <c r="U999" s="24">
        <v>2.8782999999999999</v>
      </c>
      <c r="V999" s="24">
        <v>50.246299999999998</v>
      </c>
      <c r="W999" s="24">
        <v>34.635899999999999</v>
      </c>
      <c r="X999" s="24">
        <v>34.751800000000003</v>
      </c>
      <c r="Y999" s="24">
        <v>0.21540000000000001</v>
      </c>
      <c r="Z999" s="24">
        <v>2.3279000000000001</v>
      </c>
      <c r="AA999" s="24">
        <v>-7.3867000000000003</v>
      </c>
      <c r="AB999">
        <f t="shared" si="107"/>
        <v>0</v>
      </c>
      <c r="AC999" s="14">
        <f t="shared" si="108"/>
        <v>0.41599999999999998</v>
      </c>
    </row>
    <row r="1000" spans="1:29" x14ac:dyDescent="0.2">
      <c r="A1000" s="24" t="s">
        <v>74</v>
      </c>
      <c r="B1000" s="24" t="s">
        <v>161</v>
      </c>
      <c r="C1000" s="24">
        <v>23.341699999999999</v>
      </c>
      <c r="D1000" s="24">
        <v>-1E-4</v>
      </c>
      <c r="E1000" s="24">
        <v>0</v>
      </c>
      <c r="F1000" s="24">
        <v>0.41599999999999998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-1.9252</v>
      </c>
      <c r="M1000" s="24">
        <v>5.0796000000000001</v>
      </c>
      <c r="N1000" s="24">
        <v>3.7267999999999999</v>
      </c>
      <c r="O1000" s="24">
        <v>-0.43569999999999998</v>
      </c>
      <c r="P1000" s="24" t="s">
        <v>172</v>
      </c>
      <c r="Q1000" s="24">
        <v>-0.67749999999999999</v>
      </c>
      <c r="R1000" s="24">
        <v>-6.6840000000000002</v>
      </c>
      <c r="S1000" s="24">
        <v>400.10399999999998</v>
      </c>
      <c r="T1000" s="24">
        <v>400.90429999999998</v>
      </c>
      <c r="U1000" s="24">
        <v>2.9253999999999998</v>
      </c>
      <c r="V1000" s="24">
        <v>51.107500000000002</v>
      </c>
      <c r="W1000" s="24">
        <v>32.358400000000003</v>
      </c>
      <c r="X1000" s="24">
        <v>32.607199999999999</v>
      </c>
      <c r="Y1000" s="24">
        <v>0.54300000000000004</v>
      </c>
      <c r="Z1000" s="24">
        <v>2.4336000000000002</v>
      </c>
      <c r="AA1000" s="24">
        <v>6.3851000000000004</v>
      </c>
      <c r="AB1000">
        <f t="shared" si="107"/>
        <v>0</v>
      </c>
      <c r="AC1000" s="14">
        <f t="shared" si="108"/>
        <v>0.41599999999999998</v>
      </c>
    </row>
    <row r="1001" spans="1:29" x14ac:dyDescent="0.2">
      <c r="A1001" s="24" t="s">
        <v>74</v>
      </c>
      <c r="B1001" s="24" t="s">
        <v>161</v>
      </c>
      <c r="C1001" s="24">
        <v>25.068000000000001</v>
      </c>
      <c r="D1001" s="24">
        <v>-1E-4</v>
      </c>
      <c r="E1001" s="24">
        <v>0</v>
      </c>
      <c r="F1001" s="24">
        <v>0.41599999999999998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-1.9746999999999999</v>
      </c>
      <c r="M1001" s="24">
        <v>5.5373000000000001</v>
      </c>
      <c r="N1001" s="24">
        <v>3.7204000000000002</v>
      </c>
      <c r="O1001" s="24">
        <v>-0.43130000000000002</v>
      </c>
      <c r="P1001" s="24" t="s">
        <v>172</v>
      </c>
      <c r="Q1001" s="24">
        <v>-0.67630000000000001</v>
      </c>
      <c r="R1001" s="24">
        <v>-4.3164999999999996</v>
      </c>
      <c r="S1001" s="24">
        <v>400.10399999999998</v>
      </c>
      <c r="T1001" s="24">
        <v>400.91500000000002</v>
      </c>
      <c r="U1001" s="24">
        <v>2.9197000000000002</v>
      </c>
      <c r="V1001" s="24">
        <v>50.977200000000003</v>
      </c>
      <c r="W1001" s="24">
        <v>27.8933</v>
      </c>
      <c r="X1001" s="24">
        <v>28.201699999999999</v>
      </c>
      <c r="Y1001" s="24">
        <v>0.45529999999999998</v>
      </c>
      <c r="Z1001" s="24">
        <v>2.1356999999999999</v>
      </c>
      <c r="AA1001" s="24">
        <v>10.5486</v>
      </c>
      <c r="AB1001">
        <f t="shared" si="107"/>
        <v>0</v>
      </c>
      <c r="AC1001" s="14">
        <f t="shared" si="108"/>
        <v>0.41599999999999998</v>
      </c>
    </row>
    <row r="1002" spans="1:29" x14ac:dyDescent="0.2">
      <c r="A1002" s="24" t="s">
        <v>74</v>
      </c>
      <c r="B1002" s="24" t="s">
        <v>161</v>
      </c>
      <c r="C1002" s="24">
        <v>26.7944</v>
      </c>
      <c r="D1002" s="24">
        <v>-1E-4</v>
      </c>
      <c r="E1002" s="24">
        <v>0</v>
      </c>
      <c r="F1002" s="24">
        <v>0.41599999999999998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-1.3615999999999999</v>
      </c>
      <c r="M1002" s="24">
        <v>4.6191000000000004</v>
      </c>
      <c r="N1002" s="24">
        <v>3.7383999999999999</v>
      </c>
      <c r="O1002" s="24">
        <v>-0.3402</v>
      </c>
      <c r="P1002" s="24" t="s">
        <v>172</v>
      </c>
      <c r="Q1002" s="24">
        <v>-0.68859999999999999</v>
      </c>
      <c r="R1002" s="24">
        <v>-2.7961</v>
      </c>
      <c r="S1002" s="24">
        <v>400.10399999999998</v>
      </c>
      <c r="T1002" s="24">
        <v>400.89550000000003</v>
      </c>
      <c r="U1002" s="24">
        <v>2.8694999999999999</v>
      </c>
      <c r="V1002" s="24">
        <v>50.253900000000002</v>
      </c>
      <c r="W1002" s="24">
        <v>21.542300000000001</v>
      </c>
      <c r="X1002" s="24">
        <v>21.899799999999999</v>
      </c>
      <c r="Y1002" s="24">
        <v>0.2838</v>
      </c>
      <c r="Z1002" s="24">
        <v>1.6252</v>
      </c>
      <c r="AA1002" s="24">
        <v>11.1629</v>
      </c>
      <c r="AB1002">
        <f t="shared" si="107"/>
        <v>0</v>
      </c>
      <c r="AC1002" s="14">
        <f t="shared" si="108"/>
        <v>0.41599999999999998</v>
      </c>
    </row>
    <row r="1003" spans="1:29" x14ac:dyDescent="0.2">
      <c r="A1003" s="24" t="s">
        <v>74</v>
      </c>
      <c r="B1003" s="24" t="s">
        <v>161</v>
      </c>
      <c r="C1003" s="24">
        <v>28.520800000000001</v>
      </c>
      <c r="D1003" s="24">
        <v>-1E-4</v>
      </c>
      <c r="E1003" s="24">
        <v>0</v>
      </c>
      <c r="F1003" s="24">
        <v>0.41599999999999998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-1.6140000000000001</v>
      </c>
      <c r="M1003" s="24">
        <v>2.3491</v>
      </c>
      <c r="N1003" s="24">
        <v>3.7584</v>
      </c>
      <c r="O1003" s="24">
        <v>-0.23269999999999999</v>
      </c>
      <c r="P1003" s="24" t="s">
        <v>172</v>
      </c>
      <c r="Q1003" s="24">
        <v>-0.68620000000000003</v>
      </c>
      <c r="R1003" s="24">
        <v>-1.5484</v>
      </c>
      <c r="S1003" s="24">
        <v>400.10399999999998</v>
      </c>
      <c r="T1003" s="24">
        <v>400.91669999999999</v>
      </c>
      <c r="U1003" s="24">
        <v>2.8660999999999999</v>
      </c>
      <c r="V1003" s="24">
        <v>50.525799999999997</v>
      </c>
      <c r="W1003" s="24">
        <v>13.7349</v>
      </c>
      <c r="X1003" s="24">
        <v>14.1214</v>
      </c>
      <c r="Y1003" s="24">
        <v>8.72E-2</v>
      </c>
      <c r="Z1003" s="24">
        <v>0.99980000000000002</v>
      </c>
      <c r="AA1003" s="24">
        <v>11.164899999999999</v>
      </c>
      <c r="AB1003">
        <f t="shared" si="107"/>
        <v>0</v>
      </c>
      <c r="AC1003" s="14">
        <f t="shared" si="108"/>
        <v>0.41599999999999998</v>
      </c>
    </row>
    <row r="1004" spans="1:29" x14ac:dyDescent="0.2">
      <c r="A1004" s="24" t="s">
        <v>74</v>
      </c>
      <c r="B1004" s="24" t="s">
        <v>161</v>
      </c>
      <c r="C1004" s="24">
        <v>30.247199999999999</v>
      </c>
      <c r="D1004" s="24">
        <v>-1E-4</v>
      </c>
      <c r="E1004" s="24">
        <v>0</v>
      </c>
      <c r="F1004" s="24">
        <v>0.41599999999999998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-1.0909</v>
      </c>
      <c r="M1004" s="24">
        <v>-0.19259999999999999</v>
      </c>
      <c r="N1004" s="24">
        <v>3.7482000000000002</v>
      </c>
      <c r="O1004" s="24">
        <v>-8.9499999999999996E-2</v>
      </c>
      <c r="P1004" s="24" t="s">
        <v>172</v>
      </c>
      <c r="Q1004" s="24">
        <v>-0.66459999999999997</v>
      </c>
      <c r="R1004" s="24">
        <v>-1.4352</v>
      </c>
      <c r="S1004" s="24">
        <v>400.10399999999998</v>
      </c>
      <c r="T1004" s="24">
        <v>400.88659999999999</v>
      </c>
      <c r="U1004" s="24">
        <v>2.9398</v>
      </c>
      <c r="V1004" s="24">
        <v>51.6419</v>
      </c>
      <c r="W1004" s="24">
        <v>4.9989999999999997</v>
      </c>
      <c r="X1004" s="24">
        <v>5.3837000000000002</v>
      </c>
      <c r="Y1004" s="24">
        <v>-5.4699999999999999E-2</v>
      </c>
      <c r="Z1004" s="24">
        <v>0.1918</v>
      </c>
      <c r="AA1004" s="24">
        <v>6.0284000000000004</v>
      </c>
      <c r="AB1004">
        <f t="shared" si="107"/>
        <v>0</v>
      </c>
      <c r="AC1004" s="14">
        <f t="shared" si="108"/>
        <v>0.41599999999999998</v>
      </c>
    </row>
    <row r="1005" spans="1:29" x14ac:dyDescent="0.2">
      <c r="A1005" s="24" t="s">
        <v>74</v>
      </c>
      <c r="B1005" s="24" t="s">
        <v>161</v>
      </c>
      <c r="C1005" s="24">
        <v>31.973500000000001</v>
      </c>
      <c r="D1005" s="24">
        <v>-1E-4</v>
      </c>
      <c r="E1005" s="24">
        <v>0</v>
      </c>
      <c r="F1005" s="24">
        <v>0.41599999999999998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-0.91190000000000004</v>
      </c>
      <c r="M1005" s="24">
        <v>0.23549999999999999</v>
      </c>
      <c r="N1005" s="24">
        <v>3.7532000000000001</v>
      </c>
      <c r="O1005" s="24">
        <v>8.9800000000000005E-2</v>
      </c>
      <c r="P1005" s="24" t="s">
        <v>172</v>
      </c>
      <c r="Q1005" s="24">
        <v>-0.67730000000000001</v>
      </c>
      <c r="R1005" s="24">
        <v>1.2281</v>
      </c>
      <c r="S1005" s="24">
        <v>400.10399999999998</v>
      </c>
      <c r="T1005" s="24">
        <v>400.88310000000001</v>
      </c>
      <c r="U1005" s="24">
        <v>3.0735000000000001</v>
      </c>
      <c r="V1005" s="24">
        <v>53.539900000000003</v>
      </c>
      <c r="W1005" s="24">
        <v>-4.0749000000000004</v>
      </c>
      <c r="X1005" s="24">
        <v>-3.7063000000000001</v>
      </c>
      <c r="Y1005" s="24">
        <v>-0.1173</v>
      </c>
      <c r="Z1005" s="24">
        <v>-0.63460000000000005</v>
      </c>
      <c r="AA1005" s="24">
        <v>-2.4661</v>
      </c>
      <c r="AB1005">
        <f t="shared" si="107"/>
        <v>0</v>
      </c>
      <c r="AC1005" s="14">
        <f t="shared" si="108"/>
        <v>0.41599999999999998</v>
      </c>
    </row>
    <row r="1006" spans="1:29" x14ac:dyDescent="0.2">
      <c r="A1006" s="24" t="s">
        <v>74</v>
      </c>
      <c r="B1006" s="24" t="s">
        <v>161</v>
      </c>
      <c r="C1006" s="24">
        <v>33.6999</v>
      </c>
      <c r="D1006" s="24">
        <v>-1E-4</v>
      </c>
      <c r="E1006" s="24">
        <v>0</v>
      </c>
      <c r="F1006" s="24">
        <v>0.41599999999999998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-0.87939999999999996</v>
      </c>
      <c r="M1006" s="24">
        <v>5.8000000000000003E-2</v>
      </c>
      <c r="N1006" s="24">
        <v>3.8163999999999998</v>
      </c>
      <c r="O1006" s="24">
        <v>0.22570000000000001</v>
      </c>
      <c r="P1006" s="24" t="s">
        <v>172</v>
      </c>
      <c r="Q1006" s="24">
        <v>-0.68520000000000003</v>
      </c>
      <c r="R1006" s="24">
        <v>4.4352</v>
      </c>
      <c r="S1006" s="24">
        <v>400.10399999999998</v>
      </c>
      <c r="T1006" s="24">
        <v>400.89019999999999</v>
      </c>
      <c r="U1006" s="24">
        <v>3.0912999999999999</v>
      </c>
      <c r="V1006" s="24">
        <v>53.817500000000003</v>
      </c>
      <c r="W1006" s="24">
        <v>-12.8734</v>
      </c>
      <c r="X1006" s="24">
        <v>-12.5406</v>
      </c>
      <c r="Y1006" s="24">
        <v>-7.17E-2</v>
      </c>
      <c r="Z1006" s="24">
        <v>-1.4036</v>
      </c>
      <c r="AA1006" s="24">
        <v>-9.7935999999999996</v>
      </c>
      <c r="AB1006">
        <f t="shared" si="107"/>
        <v>0</v>
      </c>
      <c r="AC1006" s="14">
        <f t="shared" si="108"/>
        <v>0.41599999999999998</v>
      </c>
    </row>
    <row r="1007" spans="1:29" x14ac:dyDescent="0.2">
      <c r="A1007" s="24" t="s">
        <v>74</v>
      </c>
      <c r="B1007" s="24" t="s">
        <v>161</v>
      </c>
      <c r="C1007" s="24">
        <v>35.426299999999998</v>
      </c>
      <c r="D1007" s="24">
        <v>-1E-4</v>
      </c>
      <c r="E1007" s="24">
        <v>0</v>
      </c>
      <c r="F1007" s="24">
        <v>0.41599999999999998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-1.5081</v>
      </c>
      <c r="M1007" s="24">
        <v>-1.8441000000000001</v>
      </c>
      <c r="N1007" s="24">
        <v>3.8813</v>
      </c>
      <c r="O1007" s="24">
        <v>0.28029999999999999</v>
      </c>
      <c r="P1007" s="24" t="s">
        <v>172</v>
      </c>
      <c r="Q1007" s="24">
        <v>-0.6895</v>
      </c>
      <c r="R1007" s="24">
        <v>6.6323999999999996</v>
      </c>
      <c r="S1007" s="24">
        <v>400.10399999999998</v>
      </c>
      <c r="T1007" s="24">
        <v>400.87240000000003</v>
      </c>
      <c r="U1007" s="24">
        <v>3.0577999999999999</v>
      </c>
      <c r="V1007" s="24">
        <v>52.884599999999999</v>
      </c>
      <c r="W1007" s="24">
        <v>-20.801500000000001</v>
      </c>
      <c r="X1007" s="24">
        <v>-20.529199999999999</v>
      </c>
      <c r="Y1007" s="24">
        <v>-8.8300000000000003E-2</v>
      </c>
      <c r="Z1007" s="24">
        <v>-2.0529000000000002</v>
      </c>
      <c r="AA1007" s="24">
        <v>-12.8545</v>
      </c>
      <c r="AB1007">
        <f t="shared" si="107"/>
        <v>0</v>
      </c>
      <c r="AC1007" s="14">
        <f t="shared" si="108"/>
        <v>0.41599999999999998</v>
      </c>
    </row>
    <row r="1008" spans="1:29" x14ac:dyDescent="0.2">
      <c r="A1008" s="24" t="s">
        <v>74</v>
      </c>
      <c r="B1008" s="24" t="s">
        <v>161</v>
      </c>
      <c r="C1008" s="24">
        <v>37.152700000000003</v>
      </c>
      <c r="D1008" s="24">
        <v>-1E-4</v>
      </c>
      <c r="E1008" s="24">
        <v>0</v>
      </c>
      <c r="F1008" s="24">
        <v>0.41599999999999998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-2.0004</v>
      </c>
      <c r="M1008" s="24">
        <v>-3.4392999999999998</v>
      </c>
      <c r="N1008" s="24">
        <v>3.8898999999999999</v>
      </c>
      <c r="O1008" s="24">
        <v>0.3347</v>
      </c>
      <c r="P1008" s="24" t="s">
        <v>172</v>
      </c>
      <c r="Q1008" s="24">
        <v>-0.68359999999999999</v>
      </c>
      <c r="R1008" s="24">
        <v>6.5754999999999999</v>
      </c>
      <c r="S1008" s="24">
        <v>400.10399999999998</v>
      </c>
      <c r="T1008" s="24">
        <v>400.89190000000002</v>
      </c>
      <c r="U1008" s="24">
        <v>2.931</v>
      </c>
      <c r="V1008" s="24">
        <v>50.782699999999998</v>
      </c>
      <c r="W1008" s="24">
        <v>-27.3232</v>
      </c>
      <c r="X1008" s="24">
        <v>-27.12</v>
      </c>
      <c r="Y1008" s="24">
        <v>-0.17780000000000001</v>
      </c>
      <c r="Z1008" s="24">
        <v>-2.4306999999999999</v>
      </c>
      <c r="AA1008" s="24">
        <v>-4.6444000000000001</v>
      </c>
      <c r="AB1008">
        <f t="shared" si="107"/>
        <v>0</v>
      </c>
      <c r="AC1008" s="14">
        <f t="shared" si="108"/>
        <v>0.41599999999999998</v>
      </c>
    </row>
    <row r="1009" spans="1:30" x14ac:dyDescent="0.2">
      <c r="A1009" s="24" t="s">
        <v>74</v>
      </c>
      <c r="B1009" s="24" t="s">
        <v>161</v>
      </c>
      <c r="C1009" s="24">
        <v>38.879100000000001</v>
      </c>
      <c r="D1009" s="24">
        <v>-1E-4</v>
      </c>
      <c r="E1009" s="24">
        <v>0</v>
      </c>
      <c r="F1009" s="24">
        <v>0.41599999999999998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-2.2244999999999999</v>
      </c>
      <c r="M1009" s="24">
        <v>-3.7275</v>
      </c>
      <c r="N1009" s="24">
        <v>3.8069999999999999</v>
      </c>
      <c r="O1009" s="24">
        <v>0.37740000000000001</v>
      </c>
      <c r="P1009" s="24" t="s">
        <v>172</v>
      </c>
      <c r="Q1009" s="24">
        <v>-0.66379999999999995</v>
      </c>
      <c r="R1009" s="24">
        <v>7.2534999999999998</v>
      </c>
      <c r="S1009" s="24">
        <v>400.10399999999998</v>
      </c>
      <c r="T1009" s="24">
        <v>400.90609999999998</v>
      </c>
      <c r="U1009" s="24">
        <v>3.0270999999999999</v>
      </c>
      <c r="V1009" s="24">
        <v>52.206600000000002</v>
      </c>
      <c r="W1009" s="24">
        <v>-31.997699999999998</v>
      </c>
      <c r="X1009" s="24">
        <v>-31.883400000000002</v>
      </c>
      <c r="Y1009" s="24">
        <v>-0.15229999999999999</v>
      </c>
      <c r="Z1009" s="24">
        <v>-2.8546999999999998</v>
      </c>
      <c r="AA1009" s="24">
        <v>-2.0510000000000002</v>
      </c>
      <c r="AB1009">
        <f t="shared" si="107"/>
        <v>0</v>
      </c>
      <c r="AC1009" s="14">
        <f t="shared" si="108"/>
        <v>0.41599999999999998</v>
      </c>
    </row>
    <row r="1010" spans="1:30" x14ac:dyDescent="0.2">
      <c r="A1010" s="24" t="s">
        <v>74</v>
      </c>
      <c r="B1010" s="24" t="s">
        <v>161</v>
      </c>
      <c r="C1010" s="24">
        <v>40.605499999999999</v>
      </c>
      <c r="D1010" s="24">
        <v>-1E-4</v>
      </c>
      <c r="E1010" s="24">
        <v>0</v>
      </c>
      <c r="F1010" s="24">
        <v>0.41599999999999998</v>
      </c>
      <c r="G1010" s="24">
        <v>0</v>
      </c>
      <c r="H1010" s="24">
        <v>0</v>
      </c>
      <c r="I1010" s="24">
        <v>0</v>
      </c>
      <c r="J1010" s="24">
        <v>0</v>
      </c>
      <c r="K1010" s="24">
        <v>0</v>
      </c>
      <c r="L1010" s="24">
        <v>-2.1787999999999998</v>
      </c>
      <c r="M1010" s="24">
        <v>-4.1630000000000003</v>
      </c>
      <c r="N1010" s="24">
        <v>3.6960999999999999</v>
      </c>
      <c r="O1010" s="24">
        <v>0.37669999999999998</v>
      </c>
      <c r="P1010" s="24" t="s">
        <v>172</v>
      </c>
      <c r="Q1010" s="24">
        <v>-0.65769999999999995</v>
      </c>
      <c r="R1010" s="24">
        <v>7.3963000000000001</v>
      </c>
      <c r="S1010" s="24">
        <v>400.10399999999998</v>
      </c>
      <c r="T1010" s="24">
        <v>400.87599999999998</v>
      </c>
      <c r="U1010" s="24">
        <v>3.0102000000000002</v>
      </c>
      <c r="V1010" s="24">
        <v>51.787399999999998</v>
      </c>
      <c r="W1010" s="24">
        <v>-34.509</v>
      </c>
      <c r="X1010" s="24">
        <v>-34.481499999999997</v>
      </c>
      <c r="Y1010" s="24">
        <v>-0.19009999999999999</v>
      </c>
      <c r="Z1010" s="24">
        <v>-3.0375999999999999</v>
      </c>
      <c r="AA1010" s="24">
        <v>5.2826000000000004</v>
      </c>
      <c r="AB1010">
        <f t="shared" si="107"/>
        <v>0</v>
      </c>
      <c r="AC1010" s="14">
        <f t="shared" si="108"/>
        <v>0.41599999999999998</v>
      </c>
    </row>
    <row r="1011" spans="1:30" x14ac:dyDescent="0.2">
      <c r="A1011" s="24" t="s">
        <v>74</v>
      </c>
      <c r="B1011" s="24" t="s">
        <v>161</v>
      </c>
      <c r="C1011" s="24">
        <v>42.332000000000001</v>
      </c>
      <c r="D1011" s="24">
        <v>-1E-4</v>
      </c>
      <c r="E1011" s="24">
        <v>0</v>
      </c>
      <c r="F1011" s="24">
        <v>0.41599999999999998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-2.1193</v>
      </c>
      <c r="M1011" s="24">
        <v>-3.5545</v>
      </c>
      <c r="N1011" s="24">
        <v>3.6472000000000002</v>
      </c>
      <c r="O1011" s="24">
        <v>0.34079999999999999</v>
      </c>
      <c r="P1011" s="24" t="s">
        <v>172</v>
      </c>
      <c r="Q1011" s="24">
        <v>-0.67910000000000004</v>
      </c>
      <c r="R1011" s="24">
        <v>7.3162000000000003</v>
      </c>
      <c r="S1011" s="24">
        <v>400.10399999999998</v>
      </c>
      <c r="T1011" s="24">
        <v>400.87240000000003</v>
      </c>
      <c r="U1011" s="24">
        <v>3.0937000000000001</v>
      </c>
      <c r="V1011" s="24">
        <v>53.105499999999999</v>
      </c>
      <c r="W1011" s="24">
        <v>-34.687100000000001</v>
      </c>
      <c r="X1011" s="24">
        <v>-34.866100000000003</v>
      </c>
      <c r="Y1011" s="24">
        <v>-0.23169999999999999</v>
      </c>
      <c r="Z1011" s="24">
        <v>-2.9910000000000001</v>
      </c>
      <c r="AA1011" s="24">
        <v>7.8163</v>
      </c>
      <c r="AB1011">
        <f t="shared" si="107"/>
        <v>0</v>
      </c>
      <c r="AC1011" s="14">
        <f t="shared" si="108"/>
        <v>0.41599999999999998</v>
      </c>
    </row>
    <row r="1012" spans="1:30" x14ac:dyDescent="0.2">
      <c r="A1012" s="24" t="s">
        <v>74</v>
      </c>
      <c r="B1012" s="24" t="s">
        <v>161</v>
      </c>
      <c r="C1012" s="24">
        <v>44.058399999999999</v>
      </c>
      <c r="D1012" s="24">
        <v>-1E-4</v>
      </c>
      <c r="E1012" s="24">
        <v>0</v>
      </c>
      <c r="F1012" s="24">
        <v>0.41599999999999998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-2.2178</v>
      </c>
      <c r="M1012" s="24">
        <v>-4.1531000000000002</v>
      </c>
      <c r="N1012" s="24">
        <v>3.64</v>
      </c>
      <c r="O1012" s="24">
        <v>0.34060000000000001</v>
      </c>
      <c r="P1012" s="24" t="s">
        <v>172</v>
      </c>
      <c r="Q1012" s="24">
        <v>-0.67469999999999997</v>
      </c>
      <c r="R1012" s="24">
        <v>7.2051999999999996</v>
      </c>
      <c r="S1012" s="24">
        <v>400.10399999999998</v>
      </c>
      <c r="T1012" s="24">
        <v>400.91680000000002</v>
      </c>
      <c r="U1012" s="24">
        <v>3.0375999999999999</v>
      </c>
      <c r="V1012" s="24">
        <v>52.112200000000001</v>
      </c>
      <c r="W1012" s="24">
        <v>-32.520200000000003</v>
      </c>
      <c r="X1012" s="24">
        <v>-32.866799999999998</v>
      </c>
      <c r="Y1012" s="24">
        <v>-0.2157</v>
      </c>
      <c r="Z1012" s="24">
        <v>-2.9081999999999999</v>
      </c>
      <c r="AA1012" s="24">
        <v>4.5153999999999996</v>
      </c>
      <c r="AB1012">
        <f t="shared" si="107"/>
        <v>0</v>
      </c>
      <c r="AC1012" s="14">
        <f t="shared" si="108"/>
        <v>0.41599999999999998</v>
      </c>
    </row>
    <row r="1013" spans="1:30" x14ac:dyDescent="0.2">
      <c r="A1013" s="24" t="s">
        <v>74</v>
      </c>
      <c r="B1013" s="24" t="s">
        <v>161</v>
      </c>
      <c r="C1013" s="24">
        <v>45.7849</v>
      </c>
      <c r="D1013" s="24">
        <v>-1E-4</v>
      </c>
      <c r="E1013" s="24">
        <v>0</v>
      </c>
      <c r="F1013" s="24">
        <v>0.41599999999999998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-2.1385999999999998</v>
      </c>
      <c r="M1013" s="24">
        <v>-3.6097000000000001</v>
      </c>
      <c r="N1013" s="24">
        <v>3.6421999999999999</v>
      </c>
      <c r="O1013" s="24">
        <v>0.34789999999999999</v>
      </c>
      <c r="P1013" s="24" t="s">
        <v>172</v>
      </c>
      <c r="Q1013" s="24">
        <v>-0.6542</v>
      </c>
      <c r="R1013" s="24">
        <v>6.6379999999999999</v>
      </c>
      <c r="S1013" s="24">
        <v>400.10399999999998</v>
      </c>
      <c r="T1013" s="24">
        <v>400.87950000000001</v>
      </c>
      <c r="U1013" s="24">
        <v>3.0314000000000001</v>
      </c>
      <c r="V1013" s="24">
        <v>52.212299999999999</v>
      </c>
      <c r="W1013" s="24">
        <v>-28.154699999999998</v>
      </c>
      <c r="X1013" s="24">
        <v>-28.551600000000001</v>
      </c>
      <c r="Y1013" s="24">
        <v>-0.19009999999999999</v>
      </c>
      <c r="Z1013" s="24">
        <v>-2.5697000000000001</v>
      </c>
      <c r="AA1013" s="24">
        <v>-3.2078000000000002</v>
      </c>
      <c r="AB1013">
        <f t="shared" si="107"/>
        <v>0</v>
      </c>
      <c r="AC1013" s="14">
        <f t="shared" si="108"/>
        <v>0.41599999999999998</v>
      </c>
    </row>
    <row r="1014" spans="1:30" x14ac:dyDescent="0.2">
      <c r="A1014" s="24" t="s">
        <v>74</v>
      </c>
      <c r="B1014" s="24" t="s">
        <v>161</v>
      </c>
      <c r="C1014" s="24">
        <v>47.511299999999999</v>
      </c>
      <c r="D1014" s="24">
        <v>-1E-4</v>
      </c>
      <c r="E1014" s="24">
        <v>0</v>
      </c>
      <c r="F1014" s="24">
        <v>0.41599999999999998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-1.6147</v>
      </c>
      <c r="M1014" s="24">
        <v>-2.5790999999999999</v>
      </c>
      <c r="N1014" s="24">
        <v>3.6677</v>
      </c>
      <c r="O1014" s="24">
        <v>0.307</v>
      </c>
      <c r="P1014" s="24" t="s">
        <v>172</v>
      </c>
      <c r="Q1014" s="24">
        <v>-0.64339999999999997</v>
      </c>
      <c r="R1014" s="24">
        <v>5.3162000000000003</v>
      </c>
      <c r="S1014" s="24">
        <v>400.10399999999998</v>
      </c>
      <c r="T1014" s="24">
        <v>400.87599999999998</v>
      </c>
      <c r="U1014" s="24">
        <v>2.9782999999999999</v>
      </c>
      <c r="V1014" s="24">
        <v>51.37</v>
      </c>
      <c r="W1014" s="24">
        <v>-21.8857</v>
      </c>
      <c r="X1014" s="24">
        <v>-22.312100000000001</v>
      </c>
      <c r="Y1014" s="24">
        <v>-0.184</v>
      </c>
      <c r="Z1014" s="24">
        <v>-1.9633</v>
      </c>
      <c r="AA1014" s="24">
        <v>-9.2007999999999992</v>
      </c>
      <c r="AB1014">
        <f t="shared" si="107"/>
        <v>0</v>
      </c>
      <c r="AC1014" s="14">
        <f t="shared" si="108"/>
        <v>0.41599999999999998</v>
      </c>
    </row>
    <row r="1015" spans="1:30" x14ac:dyDescent="0.2">
      <c r="A1015" s="24" t="s">
        <v>74</v>
      </c>
      <c r="B1015" s="24" t="s">
        <v>161</v>
      </c>
      <c r="C1015" s="24">
        <v>49.237699999999997</v>
      </c>
      <c r="D1015" s="24">
        <v>-1E-4</v>
      </c>
      <c r="E1015" s="24">
        <v>0</v>
      </c>
      <c r="F1015" s="24">
        <v>0.41599999999999998</v>
      </c>
      <c r="G1015" s="24">
        <v>0</v>
      </c>
      <c r="H1015" s="24">
        <v>0</v>
      </c>
      <c r="I1015" s="24">
        <v>0</v>
      </c>
      <c r="J1015" s="24">
        <v>0</v>
      </c>
      <c r="K1015" s="24">
        <v>0</v>
      </c>
      <c r="L1015" s="24">
        <v>-1.3160000000000001</v>
      </c>
      <c r="M1015" s="24">
        <v>-1.9431</v>
      </c>
      <c r="N1015" s="24">
        <v>3.6530999999999998</v>
      </c>
      <c r="O1015" s="24">
        <v>0.20760000000000001</v>
      </c>
      <c r="P1015" s="24" t="s">
        <v>172</v>
      </c>
      <c r="Q1015" s="24">
        <v>-0.65429999999999999</v>
      </c>
      <c r="R1015" s="24">
        <v>3.3456999999999999</v>
      </c>
      <c r="S1015" s="24">
        <v>400.10399999999998</v>
      </c>
      <c r="T1015" s="24">
        <v>400.89019999999999</v>
      </c>
      <c r="U1015" s="24">
        <v>2.9548000000000001</v>
      </c>
      <c r="V1015" s="24">
        <v>51.101799999999997</v>
      </c>
      <c r="W1015" s="24">
        <v>-14.137</v>
      </c>
      <c r="X1015" s="24">
        <v>-14.583500000000001</v>
      </c>
      <c r="Y1015" s="24">
        <v>-0.12509999999999999</v>
      </c>
      <c r="Z1015" s="24">
        <v>-1.2746</v>
      </c>
      <c r="AA1015" s="24">
        <v>-10.0733</v>
      </c>
      <c r="AB1015">
        <f t="shared" si="107"/>
        <v>0</v>
      </c>
      <c r="AC1015" s="14">
        <f t="shared" si="108"/>
        <v>0.41599999999999998</v>
      </c>
    </row>
    <row r="1016" spans="1:30" x14ac:dyDescent="0.2">
      <c r="A1016" s="24" t="s">
        <v>74</v>
      </c>
      <c r="B1016" s="24" t="s">
        <v>161</v>
      </c>
      <c r="C1016" s="24">
        <v>50.964100000000002</v>
      </c>
      <c r="D1016" s="24">
        <v>-1E-4</v>
      </c>
      <c r="E1016" s="24">
        <v>0</v>
      </c>
      <c r="F1016" s="24">
        <v>0.41599999999999998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-0.78749999999999998</v>
      </c>
      <c r="M1016" s="24">
        <v>-1.1094999999999999</v>
      </c>
      <c r="N1016" s="24">
        <v>3.6429</v>
      </c>
      <c r="O1016" s="24">
        <v>4.4900000000000002E-2</v>
      </c>
      <c r="P1016" s="24" t="s">
        <v>172</v>
      </c>
      <c r="Q1016" s="24">
        <v>-0.66520000000000001</v>
      </c>
      <c r="R1016" s="24">
        <v>1.1930000000000001</v>
      </c>
      <c r="S1016" s="24">
        <v>400.10399999999998</v>
      </c>
      <c r="T1016" s="24">
        <v>400.87599999999998</v>
      </c>
      <c r="U1016" s="24">
        <v>2.9386999999999999</v>
      </c>
      <c r="V1016" s="24">
        <v>50.994199999999999</v>
      </c>
      <c r="W1016" s="24">
        <v>-5.4325999999999999</v>
      </c>
      <c r="X1016" s="24">
        <v>-5.8700999999999999</v>
      </c>
      <c r="Y1016" s="24">
        <v>-0.1041</v>
      </c>
      <c r="Z1016" s="24">
        <v>-0.4914</v>
      </c>
      <c r="AA1016" s="24">
        <v>-5.5384000000000002</v>
      </c>
    </row>
    <row r="1019" spans="1:30" x14ac:dyDescent="0.2">
      <c r="A1019" t="s">
        <v>108</v>
      </c>
      <c r="C1019" t="s">
        <v>107</v>
      </c>
      <c r="D1019" t="s">
        <v>145</v>
      </c>
      <c r="E1019" t="s">
        <v>146</v>
      </c>
      <c r="F1019" t="s">
        <v>147</v>
      </c>
      <c r="G1019" t="s">
        <v>109</v>
      </c>
      <c r="H1019" t="s">
        <v>110</v>
      </c>
      <c r="I1019" t="s">
        <v>214</v>
      </c>
      <c r="J1019" t="s">
        <v>111</v>
      </c>
      <c r="K1019" t="s">
        <v>165</v>
      </c>
      <c r="L1019" t="s">
        <v>149</v>
      </c>
      <c r="M1019" t="s">
        <v>150</v>
      </c>
      <c r="N1019" t="s">
        <v>112</v>
      </c>
      <c r="P1019" t="s">
        <v>165</v>
      </c>
      <c r="T1019" t="s">
        <v>151</v>
      </c>
      <c r="X1019"/>
      <c r="AA1019" s="13"/>
      <c r="AC1019"/>
      <c r="AD1019" s="14"/>
    </row>
    <row r="1020" spans="1:30" x14ac:dyDescent="0.2">
      <c r="D1020" t="s">
        <v>152</v>
      </c>
      <c r="E1020" t="s">
        <v>152</v>
      </c>
      <c r="F1020" t="s">
        <v>153</v>
      </c>
      <c r="G1020" t="s">
        <v>154</v>
      </c>
      <c r="H1020" t="s">
        <v>154</v>
      </c>
      <c r="I1020" t="s">
        <v>154</v>
      </c>
      <c r="J1020" t="s">
        <v>154</v>
      </c>
      <c r="K1020" t="s">
        <v>156</v>
      </c>
      <c r="L1020" t="s">
        <v>154</v>
      </c>
      <c r="M1020" t="s">
        <v>157</v>
      </c>
      <c r="N1020" t="s">
        <v>113</v>
      </c>
      <c r="O1020" t="s">
        <v>114</v>
      </c>
      <c r="P1020" t="s">
        <v>153</v>
      </c>
      <c r="T1020" t="s">
        <v>155</v>
      </c>
      <c r="X1020"/>
      <c r="AA1020" s="13"/>
      <c r="AC1020"/>
      <c r="AD1020" s="14"/>
    </row>
    <row r="1021" spans="1:30" x14ac:dyDescent="0.2">
      <c r="X1021"/>
      <c r="AA1021" s="13"/>
      <c r="AC1021"/>
      <c r="AD1021" s="14"/>
    </row>
    <row r="1022" spans="1:30" x14ac:dyDescent="0.2">
      <c r="A1022" t="s">
        <v>73</v>
      </c>
      <c r="C1022">
        <v>16.113</v>
      </c>
      <c r="D1022">
        <v>34.999000000000002</v>
      </c>
      <c r="E1022">
        <v>0</v>
      </c>
      <c r="F1022">
        <v>-116.01</v>
      </c>
      <c r="G1022">
        <v>0.35060000000000002</v>
      </c>
      <c r="H1022">
        <v>-8.4839000000000002</v>
      </c>
      <c r="I1022">
        <v>0.31990000000000002</v>
      </c>
      <c r="J1022">
        <v>7.0877999999999997</v>
      </c>
      <c r="K1022">
        <v>7.9500000000000001E-2</v>
      </c>
      <c r="L1022">
        <v>-2.5000000000000001E-3</v>
      </c>
      <c r="M1022">
        <v>1.2414000000000001</v>
      </c>
      <c r="N1022">
        <v>0.16850000000000001</v>
      </c>
      <c r="O1022">
        <v>0.1051</v>
      </c>
      <c r="P1022">
        <v>8.0000000000000004E-4</v>
      </c>
      <c r="Q1022" s="13">
        <v>2.86E-2</v>
      </c>
      <c r="R1022" s="13">
        <v>0.37430000000000002</v>
      </c>
      <c r="S1022" s="13">
        <v>-6.26</v>
      </c>
      <c r="T1022">
        <v>-4.9099999999999998E-2</v>
      </c>
      <c r="U1022" s="13">
        <v>4.0000000000000002E-4</v>
      </c>
      <c r="V1022" s="13">
        <v>2.0999999999999999E-3</v>
      </c>
      <c r="X1022"/>
      <c r="AA1022" s="13"/>
      <c r="AC1022"/>
      <c r="AD1022" s="14"/>
    </row>
    <row r="1023" spans="1:30" x14ac:dyDescent="0.2">
      <c r="A1023" t="s">
        <v>73</v>
      </c>
      <c r="C1023">
        <v>16.363</v>
      </c>
      <c r="D1023">
        <v>34.999000000000002</v>
      </c>
      <c r="E1023">
        <v>0</v>
      </c>
      <c r="F1023">
        <v>-115.509</v>
      </c>
      <c r="G1023">
        <v>0.28310000000000002</v>
      </c>
      <c r="H1023">
        <v>-1.3186</v>
      </c>
      <c r="I1023">
        <v>0.30359999999999998</v>
      </c>
      <c r="J1023">
        <v>3.8010000000000002</v>
      </c>
      <c r="K1023">
        <v>7.9500000000000001E-2</v>
      </c>
      <c r="L1023">
        <v>-2.5000000000000001E-3</v>
      </c>
      <c r="M1023">
        <v>1.4922</v>
      </c>
      <c r="N1023">
        <v>0.23380000000000001</v>
      </c>
      <c r="O1023">
        <v>0.13420000000000001</v>
      </c>
      <c r="P1023">
        <v>4.7000000000000002E-3</v>
      </c>
      <c r="Q1023" s="13">
        <v>2.86E-2</v>
      </c>
      <c r="R1023" s="13">
        <v>0.35439999999999999</v>
      </c>
      <c r="S1023" s="13">
        <v>-5.8369</v>
      </c>
      <c r="T1023">
        <v>0.23519999999999999</v>
      </c>
      <c r="U1023" s="13">
        <v>8.9999999999999998E-4</v>
      </c>
      <c r="V1023" s="13">
        <v>2.0999999999999999E-3</v>
      </c>
      <c r="X1023"/>
      <c r="AA1023" s="13"/>
      <c r="AC1023"/>
      <c r="AD1023" s="14"/>
    </row>
    <row r="1024" spans="1:30" x14ac:dyDescent="0.2">
      <c r="A1024" t="s">
        <v>73</v>
      </c>
      <c r="C1024">
        <v>16.613</v>
      </c>
      <c r="D1024">
        <v>34.999000000000002</v>
      </c>
      <c r="E1024">
        <v>0</v>
      </c>
      <c r="F1024">
        <v>-115.008</v>
      </c>
      <c r="G1024">
        <v>3.3399999999999999E-2</v>
      </c>
      <c r="H1024">
        <v>-3.0186000000000002</v>
      </c>
      <c r="I1024">
        <v>0.06</v>
      </c>
      <c r="J1024">
        <v>2.4704000000000002</v>
      </c>
      <c r="K1024">
        <v>2.06E-2</v>
      </c>
      <c r="L1024">
        <v>-1E-4</v>
      </c>
      <c r="M1024">
        <v>1.0847</v>
      </c>
      <c r="N1024">
        <v>0.28920000000000001</v>
      </c>
      <c r="O1024">
        <v>0.1537</v>
      </c>
      <c r="P1024">
        <v>8.0000000000000004E-4</v>
      </c>
      <c r="Q1024" s="13">
        <v>2.5600000000000001E-2</v>
      </c>
      <c r="R1024" s="13">
        <v>0.33169999999999999</v>
      </c>
      <c r="S1024" s="13">
        <v>-5.2245999999999997</v>
      </c>
      <c r="T1024">
        <v>3.6700000000000003E-2</v>
      </c>
      <c r="U1024" s="13">
        <v>-1.1000000000000001E-3</v>
      </c>
      <c r="V1024" s="13">
        <v>1.6000000000000001E-3</v>
      </c>
      <c r="X1024"/>
      <c r="AA1024" s="13"/>
      <c r="AC1024"/>
      <c r="AD1024" s="14"/>
    </row>
    <row r="1025" spans="1:30" x14ac:dyDescent="0.2">
      <c r="A1025" t="s">
        <v>73</v>
      </c>
      <c r="C1025">
        <v>16.863</v>
      </c>
      <c r="D1025">
        <v>34.999000000000002</v>
      </c>
      <c r="E1025">
        <v>0</v>
      </c>
      <c r="F1025">
        <v>-114.508</v>
      </c>
      <c r="G1025">
        <v>0.18279999999999999</v>
      </c>
      <c r="H1025">
        <v>-0.85629999999999995</v>
      </c>
      <c r="I1025">
        <v>0.20130000000000001</v>
      </c>
      <c r="J1025">
        <v>3.6625999999999999</v>
      </c>
      <c r="K1025">
        <v>2.06E-2</v>
      </c>
      <c r="L1025">
        <v>-1.2999999999999999E-3</v>
      </c>
      <c r="M1025">
        <v>1.0847</v>
      </c>
      <c r="N1025">
        <v>0.3251</v>
      </c>
      <c r="O1025">
        <v>0.1537</v>
      </c>
      <c r="P1025">
        <v>8.0000000000000004E-4</v>
      </c>
      <c r="Q1025" s="13">
        <v>2.2499999999999999E-2</v>
      </c>
      <c r="R1025" s="13">
        <v>0.33589999999999998</v>
      </c>
      <c r="S1025" s="13">
        <v>-5.3803999999999998</v>
      </c>
      <c r="T1025">
        <v>-5.6399999999999999E-2</v>
      </c>
      <c r="U1025" s="13">
        <v>1.4E-3</v>
      </c>
      <c r="V1025" s="13">
        <v>1.1000000000000001E-3</v>
      </c>
      <c r="X1025"/>
      <c r="AA1025" s="13"/>
      <c r="AC1025"/>
      <c r="AD1025" s="14"/>
    </row>
    <row r="1026" spans="1:30" x14ac:dyDescent="0.2">
      <c r="A1026" t="s">
        <v>73</v>
      </c>
      <c r="C1026">
        <v>17.113</v>
      </c>
      <c r="D1026">
        <v>34.999000000000002</v>
      </c>
      <c r="E1026">
        <v>0</v>
      </c>
      <c r="F1026">
        <v>-114.012</v>
      </c>
      <c r="G1026">
        <v>0.38950000000000001</v>
      </c>
      <c r="H1026">
        <v>-0.5655</v>
      </c>
      <c r="I1026">
        <v>0.4264</v>
      </c>
      <c r="J1026">
        <v>1.4692000000000001</v>
      </c>
      <c r="K1026">
        <v>0.05</v>
      </c>
      <c r="L1026">
        <v>-3.7000000000000002E-3</v>
      </c>
      <c r="M1026">
        <v>1.0532999999999999</v>
      </c>
      <c r="N1026">
        <v>0.32829999999999998</v>
      </c>
      <c r="O1026">
        <v>0.1472</v>
      </c>
      <c r="P1026">
        <v>8.0000000000000004E-4</v>
      </c>
      <c r="Q1026" s="13">
        <v>2.1000000000000001E-2</v>
      </c>
      <c r="R1026" s="13">
        <v>0.31459999999999999</v>
      </c>
      <c r="S1026" s="13">
        <v>-4.9017999999999997</v>
      </c>
      <c r="T1026">
        <v>0.2303</v>
      </c>
      <c r="U1026" s="13">
        <v>1.4E-3</v>
      </c>
      <c r="V1026" s="13">
        <v>-2.9999999999999997E-4</v>
      </c>
      <c r="X1026"/>
      <c r="AA1026" s="13"/>
      <c r="AC1026"/>
      <c r="AD1026" s="14"/>
    </row>
    <row r="1027" spans="1:30" x14ac:dyDescent="0.2">
      <c r="A1027" t="s">
        <v>73</v>
      </c>
      <c r="C1027">
        <v>17.363</v>
      </c>
      <c r="D1027">
        <v>34.999000000000002</v>
      </c>
      <c r="E1027">
        <v>0</v>
      </c>
      <c r="F1027">
        <v>-113.515</v>
      </c>
      <c r="G1027">
        <v>0.2298</v>
      </c>
      <c r="H1027">
        <v>-0.9607</v>
      </c>
      <c r="I1027">
        <v>0.26879999999999998</v>
      </c>
      <c r="J1027">
        <v>2.6021999999999998</v>
      </c>
      <c r="K1027">
        <v>2.06E-2</v>
      </c>
      <c r="L1027">
        <v>-3.7000000000000002E-3</v>
      </c>
      <c r="M1027">
        <v>1.1474</v>
      </c>
      <c r="N1027">
        <v>0.32829999999999998</v>
      </c>
      <c r="O1027">
        <v>0.14399999999999999</v>
      </c>
      <c r="P1027">
        <v>8.0000000000000004E-4</v>
      </c>
      <c r="Q1027" s="13">
        <v>2.1000000000000001E-2</v>
      </c>
      <c r="R1027" s="13">
        <v>0.31030000000000002</v>
      </c>
      <c r="S1027" s="13">
        <v>-4.6680000000000001</v>
      </c>
      <c r="T1027">
        <v>7.22E-2</v>
      </c>
      <c r="U1027" s="13">
        <v>8.9999999999999998E-4</v>
      </c>
      <c r="V1027" s="13">
        <v>6.9999999999999999E-4</v>
      </c>
      <c r="X1027"/>
      <c r="AA1027" s="13"/>
      <c r="AC1027"/>
      <c r="AD1027" s="14"/>
    </row>
    <row r="1028" spans="1:30" x14ac:dyDescent="0.2">
      <c r="A1028" t="s">
        <v>73</v>
      </c>
      <c r="C1028">
        <v>17.613</v>
      </c>
      <c r="D1028">
        <v>34.999000000000002</v>
      </c>
      <c r="E1028">
        <v>0</v>
      </c>
      <c r="F1028">
        <v>-113.01600000000001</v>
      </c>
      <c r="G1028">
        <v>0.1971</v>
      </c>
      <c r="H1028">
        <v>-0.65500000000000003</v>
      </c>
      <c r="I1028">
        <v>0.23599999999999999</v>
      </c>
      <c r="J1028">
        <v>2.9051</v>
      </c>
      <c r="K1028">
        <v>0.05</v>
      </c>
      <c r="L1028">
        <v>-2.5000000000000001E-3</v>
      </c>
      <c r="M1028">
        <v>1.0532999999999999</v>
      </c>
      <c r="N1028">
        <v>0.31530000000000002</v>
      </c>
      <c r="O1028">
        <v>0.1472</v>
      </c>
      <c r="P1028">
        <v>8.0000000000000004E-4</v>
      </c>
      <c r="Q1028" s="13">
        <v>2.41E-2</v>
      </c>
      <c r="R1028" s="13">
        <v>0.3075</v>
      </c>
      <c r="S1028" s="13">
        <v>-4.5789</v>
      </c>
      <c r="T1028">
        <v>5.5100000000000003E-2</v>
      </c>
      <c r="U1028" s="13">
        <v>-5.9999999999999995E-4</v>
      </c>
      <c r="V1028" s="13">
        <v>-8.0000000000000004E-4</v>
      </c>
      <c r="X1028"/>
      <c r="AA1028" s="13"/>
      <c r="AC1028"/>
      <c r="AD1028" s="14"/>
    </row>
    <row r="1029" spans="1:30" x14ac:dyDescent="0.2">
      <c r="A1029" t="s">
        <v>73</v>
      </c>
      <c r="C1029">
        <v>17.863</v>
      </c>
      <c r="D1029">
        <v>34.999000000000002</v>
      </c>
      <c r="E1029">
        <v>0</v>
      </c>
      <c r="F1029">
        <v>-112.523</v>
      </c>
      <c r="G1029">
        <v>0.33629999999999999</v>
      </c>
      <c r="H1029">
        <v>-1.8927</v>
      </c>
      <c r="I1029">
        <v>0.37319999999999998</v>
      </c>
      <c r="J1029">
        <v>2.5428999999999999</v>
      </c>
      <c r="K1029">
        <v>2.06E-2</v>
      </c>
      <c r="L1029">
        <v>-1.2999999999999999E-3</v>
      </c>
      <c r="M1029">
        <v>1.022</v>
      </c>
      <c r="N1029">
        <v>0.29249999999999998</v>
      </c>
      <c r="O1029">
        <v>0.15040000000000001</v>
      </c>
      <c r="P1029">
        <v>8.0000000000000004E-4</v>
      </c>
      <c r="Q1029" s="13">
        <v>2.7099999999999999E-2</v>
      </c>
      <c r="R1029" s="13">
        <v>0.30470000000000003</v>
      </c>
      <c r="S1029" s="13">
        <v>-4.5566000000000004</v>
      </c>
      <c r="T1029">
        <v>0.27939999999999998</v>
      </c>
      <c r="U1029" s="13">
        <v>-1E-4</v>
      </c>
      <c r="V1029" s="13">
        <v>-8.0000000000000004E-4</v>
      </c>
      <c r="X1029"/>
      <c r="AA1029" s="13"/>
      <c r="AC1029"/>
      <c r="AD1029" s="14"/>
    </row>
    <row r="1030" spans="1:30" x14ac:dyDescent="0.2">
      <c r="A1030" t="s">
        <v>73</v>
      </c>
      <c r="C1030">
        <v>18.113</v>
      </c>
      <c r="D1030">
        <v>34.999000000000002</v>
      </c>
      <c r="E1030">
        <v>0</v>
      </c>
      <c r="F1030">
        <v>-112.03100000000001</v>
      </c>
      <c r="G1030">
        <v>0.37519999999999998</v>
      </c>
      <c r="H1030">
        <v>-1.5721000000000001</v>
      </c>
      <c r="I1030">
        <v>0.40179999999999999</v>
      </c>
      <c r="J1030">
        <v>4.0579000000000001</v>
      </c>
      <c r="K1030">
        <v>0.1089</v>
      </c>
      <c r="L1030">
        <v>-2.5000000000000001E-3</v>
      </c>
      <c r="M1030">
        <v>1.0532999999999999</v>
      </c>
      <c r="N1030">
        <v>0.27939999999999998</v>
      </c>
      <c r="O1030">
        <v>0.15040000000000001</v>
      </c>
      <c r="P1030">
        <v>8.0000000000000004E-4</v>
      </c>
      <c r="Q1030" s="13">
        <v>2.86E-2</v>
      </c>
      <c r="R1030" s="13">
        <v>0.29759999999999998</v>
      </c>
      <c r="S1030" s="13">
        <v>-4.1558999999999999</v>
      </c>
      <c r="T1030">
        <v>0.1115</v>
      </c>
      <c r="U1030" s="13">
        <v>4.0000000000000002E-4</v>
      </c>
      <c r="V1030" s="13">
        <v>2.0000000000000001E-4</v>
      </c>
      <c r="X1030"/>
      <c r="AA1030" s="13"/>
      <c r="AC1030"/>
      <c r="AD1030" s="14"/>
    </row>
    <row r="1031" spans="1:30" x14ac:dyDescent="0.2">
      <c r="A1031" t="s">
        <v>73</v>
      </c>
      <c r="C1031">
        <v>18.363</v>
      </c>
      <c r="D1031">
        <v>34.999000000000002</v>
      </c>
      <c r="E1031">
        <v>0</v>
      </c>
      <c r="F1031">
        <v>-111.533</v>
      </c>
      <c r="G1031">
        <v>0.30349999999999999</v>
      </c>
      <c r="H1031">
        <v>-2.7353000000000001</v>
      </c>
      <c r="I1031">
        <v>0.33839999999999998</v>
      </c>
      <c r="J1031">
        <v>3.4584999999999999</v>
      </c>
      <c r="K1031">
        <v>0.05</v>
      </c>
      <c r="L1031">
        <v>-6.1000000000000004E-3</v>
      </c>
      <c r="M1031">
        <v>1.0532999999999999</v>
      </c>
      <c r="N1031">
        <v>0.26640000000000003</v>
      </c>
      <c r="O1031">
        <v>0.1472</v>
      </c>
      <c r="P1031">
        <v>8.0000000000000004E-4</v>
      </c>
      <c r="Q1031" s="13">
        <v>2.7099999999999999E-2</v>
      </c>
      <c r="R1031" s="13">
        <v>0.2848</v>
      </c>
      <c r="S1031" s="13">
        <v>-4.0667999999999997</v>
      </c>
      <c r="T1031">
        <v>0.15440000000000001</v>
      </c>
      <c r="U1031" s="13">
        <v>-1E-4</v>
      </c>
      <c r="V1031" s="13">
        <v>-8.0000000000000004E-4</v>
      </c>
      <c r="X1031"/>
      <c r="AA1031" s="13"/>
      <c r="AC1031"/>
      <c r="AD1031" s="14"/>
    </row>
    <row r="1032" spans="1:30" x14ac:dyDescent="0.2">
      <c r="A1032" t="s">
        <v>73</v>
      </c>
      <c r="C1032">
        <v>18.613</v>
      </c>
      <c r="D1032">
        <v>34.999000000000002</v>
      </c>
      <c r="E1032">
        <v>0</v>
      </c>
      <c r="F1032">
        <v>-111.04</v>
      </c>
      <c r="G1032">
        <v>0.25240000000000001</v>
      </c>
      <c r="H1032">
        <v>-1.9822</v>
      </c>
      <c r="I1032">
        <v>0.28720000000000001</v>
      </c>
      <c r="J1032">
        <v>3.7153</v>
      </c>
      <c r="K1032">
        <v>0.05</v>
      </c>
      <c r="L1032">
        <v>-6.1000000000000004E-3</v>
      </c>
      <c r="M1032">
        <v>0.99060000000000004</v>
      </c>
      <c r="N1032">
        <v>0.2631</v>
      </c>
      <c r="O1032">
        <v>0.16020000000000001</v>
      </c>
      <c r="P1032">
        <v>8.6E-3</v>
      </c>
      <c r="Q1032" s="13">
        <v>2.7099999999999999E-2</v>
      </c>
      <c r="R1032" s="13">
        <v>0.29470000000000002</v>
      </c>
      <c r="S1032" s="13">
        <v>-4.1893000000000002</v>
      </c>
      <c r="T1032">
        <v>0.28549999999999998</v>
      </c>
      <c r="U1032" s="13">
        <v>-1.1000000000000001E-3</v>
      </c>
      <c r="V1032" s="13">
        <v>-1.6999999999999999E-3</v>
      </c>
      <c r="X1032"/>
      <c r="AA1032" s="13"/>
      <c r="AC1032"/>
      <c r="AD1032" s="14"/>
    </row>
    <row r="1033" spans="1:30" x14ac:dyDescent="0.2">
      <c r="A1033" t="s">
        <v>73</v>
      </c>
      <c r="C1033">
        <v>18.863</v>
      </c>
      <c r="D1033">
        <v>34.999000000000002</v>
      </c>
      <c r="E1033">
        <v>0</v>
      </c>
      <c r="F1033">
        <v>-110.545</v>
      </c>
      <c r="G1033">
        <v>0.38950000000000001</v>
      </c>
      <c r="H1033">
        <v>-2.2431999999999999</v>
      </c>
      <c r="I1033">
        <v>0.40379999999999999</v>
      </c>
      <c r="J1033">
        <v>3.4649999999999999</v>
      </c>
      <c r="K1033">
        <v>0.1089</v>
      </c>
      <c r="L1033">
        <v>-3.7000000000000002E-3</v>
      </c>
      <c r="M1033">
        <v>1.022</v>
      </c>
      <c r="N1033">
        <v>0.2631</v>
      </c>
      <c r="O1033">
        <v>0.1731</v>
      </c>
      <c r="P1033">
        <v>8.0000000000000004E-4</v>
      </c>
      <c r="Q1033" s="13">
        <v>2.41E-2</v>
      </c>
      <c r="R1033" s="13">
        <v>0.28760000000000002</v>
      </c>
      <c r="S1033" s="13">
        <v>-3.8997999999999999</v>
      </c>
      <c r="T1033">
        <v>0.13600000000000001</v>
      </c>
      <c r="U1033" s="13">
        <v>-1E-4</v>
      </c>
      <c r="V1033" s="13">
        <v>-1.2999999999999999E-3</v>
      </c>
      <c r="X1033"/>
      <c r="AA1033" s="13"/>
      <c r="AC1033"/>
      <c r="AD1033" s="14"/>
    </row>
    <row r="1034" spans="1:30" x14ac:dyDescent="0.2">
      <c r="A1034" t="s">
        <v>73</v>
      </c>
      <c r="C1034">
        <v>19.113</v>
      </c>
      <c r="D1034">
        <v>34.999000000000002</v>
      </c>
      <c r="E1034">
        <v>0</v>
      </c>
      <c r="F1034">
        <v>-110.04600000000001</v>
      </c>
      <c r="G1034">
        <v>0.31380000000000002</v>
      </c>
      <c r="H1034">
        <v>-1.9673</v>
      </c>
      <c r="I1034">
        <v>0.34860000000000002</v>
      </c>
      <c r="J1034">
        <v>2.8393000000000002</v>
      </c>
      <c r="K1034">
        <v>0.05</v>
      </c>
      <c r="L1034">
        <v>-3.7000000000000002E-3</v>
      </c>
      <c r="M1034">
        <v>0.83389999999999997</v>
      </c>
      <c r="N1034">
        <v>0.2631</v>
      </c>
      <c r="O1034">
        <v>0.17960000000000001</v>
      </c>
      <c r="P1034">
        <v>8.0000000000000004E-4</v>
      </c>
      <c r="Q1034" s="13">
        <v>2.7099999999999999E-2</v>
      </c>
      <c r="R1034" s="13">
        <v>0.2848</v>
      </c>
      <c r="S1034" s="13">
        <v>-4.0110999999999999</v>
      </c>
      <c r="T1034">
        <v>0.21690000000000001</v>
      </c>
      <c r="U1034" s="13">
        <v>4.0000000000000002E-4</v>
      </c>
      <c r="V1034" s="13">
        <v>-1.2999999999999999E-3</v>
      </c>
      <c r="X1034"/>
      <c r="AA1034" s="13"/>
      <c r="AC1034"/>
      <c r="AD1034" s="14"/>
    </row>
    <row r="1035" spans="1:30" x14ac:dyDescent="0.2">
      <c r="A1035" t="s">
        <v>73</v>
      </c>
      <c r="C1035">
        <v>19.363</v>
      </c>
      <c r="D1035">
        <v>34.999000000000002</v>
      </c>
      <c r="E1035">
        <v>0</v>
      </c>
      <c r="F1035">
        <v>-109.55500000000001</v>
      </c>
      <c r="G1035">
        <v>0.20530000000000001</v>
      </c>
      <c r="H1035">
        <v>-1.2588999999999999</v>
      </c>
      <c r="I1035">
        <v>0.2422</v>
      </c>
      <c r="J1035">
        <v>2.7667999999999999</v>
      </c>
      <c r="K1035">
        <v>0.1089</v>
      </c>
      <c r="L1035">
        <v>-4.8999999999999998E-3</v>
      </c>
      <c r="M1035">
        <v>0.86519999999999997</v>
      </c>
      <c r="N1035">
        <v>0.2631</v>
      </c>
      <c r="O1035">
        <v>0.1893</v>
      </c>
      <c r="P1035">
        <v>8.0000000000000004E-4</v>
      </c>
      <c r="Q1035" s="13">
        <v>2.1000000000000001E-2</v>
      </c>
      <c r="R1035" s="13">
        <v>0.2848</v>
      </c>
      <c r="S1035" s="13">
        <v>-4.0445000000000002</v>
      </c>
      <c r="T1035">
        <v>0.28179999999999999</v>
      </c>
      <c r="U1035" s="13">
        <v>-5.9999999999999995E-4</v>
      </c>
      <c r="V1035" s="13">
        <v>-2.2000000000000001E-3</v>
      </c>
      <c r="X1035"/>
      <c r="AA1035" s="13"/>
      <c r="AC1035"/>
      <c r="AD1035" s="14"/>
    </row>
    <row r="1036" spans="1:30" x14ac:dyDescent="0.2">
      <c r="A1036" t="s">
        <v>73</v>
      </c>
      <c r="C1036">
        <v>19.613</v>
      </c>
      <c r="D1036">
        <v>34.999000000000002</v>
      </c>
      <c r="E1036">
        <v>0</v>
      </c>
      <c r="F1036">
        <v>-109.05500000000001</v>
      </c>
      <c r="G1036">
        <v>0.22170000000000001</v>
      </c>
      <c r="H1036">
        <v>-1.7585</v>
      </c>
      <c r="I1036">
        <v>0.24629999999999999</v>
      </c>
      <c r="J1036">
        <v>2.1938</v>
      </c>
      <c r="K1036">
        <v>7.9500000000000001E-2</v>
      </c>
      <c r="L1036">
        <v>-8.5000000000000006E-3</v>
      </c>
      <c r="M1036">
        <v>0.89659999999999995</v>
      </c>
      <c r="N1036">
        <v>0.2631</v>
      </c>
      <c r="O1036">
        <v>0.19900000000000001</v>
      </c>
      <c r="P1036">
        <v>8.0000000000000004E-4</v>
      </c>
      <c r="Q1036" s="13">
        <v>1.95E-2</v>
      </c>
      <c r="R1036" s="13">
        <v>0.26340000000000002</v>
      </c>
      <c r="S1036" s="13">
        <v>-3.7439</v>
      </c>
      <c r="T1036">
        <v>0.17399999999999999</v>
      </c>
      <c r="U1036" s="13">
        <v>4.0000000000000002E-4</v>
      </c>
      <c r="V1036" s="13">
        <v>-2.2000000000000001E-3</v>
      </c>
      <c r="X1036"/>
      <c r="AA1036" s="13"/>
      <c r="AC1036"/>
      <c r="AD1036" s="14"/>
    </row>
    <row r="1037" spans="1:30" x14ac:dyDescent="0.2">
      <c r="A1037" t="s">
        <v>73</v>
      </c>
      <c r="C1037">
        <v>19.863</v>
      </c>
      <c r="D1037">
        <v>34.999000000000002</v>
      </c>
      <c r="E1037">
        <v>0</v>
      </c>
      <c r="F1037">
        <v>-108.55800000000001</v>
      </c>
      <c r="G1037">
        <v>0.2094</v>
      </c>
      <c r="H1037">
        <v>-1.6093999999999999</v>
      </c>
      <c r="I1037">
        <v>0.23810000000000001</v>
      </c>
      <c r="J1037">
        <v>2.9775999999999998</v>
      </c>
      <c r="K1037">
        <v>7.9500000000000001E-2</v>
      </c>
      <c r="L1037">
        <v>-7.3000000000000001E-3</v>
      </c>
      <c r="M1037">
        <v>0.83389999999999997</v>
      </c>
      <c r="N1037">
        <v>0.2631</v>
      </c>
      <c r="O1037">
        <v>0.1958</v>
      </c>
      <c r="P1037">
        <v>8.0000000000000004E-4</v>
      </c>
      <c r="Q1037" s="13">
        <v>2.41E-2</v>
      </c>
      <c r="R1037" s="13">
        <v>0.2606</v>
      </c>
      <c r="S1037" s="13">
        <v>-3.6770999999999998</v>
      </c>
      <c r="T1037">
        <v>0.29780000000000001</v>
      </c>
      <c r="U1037" s="13">
        <v>-1E-4</v>
      </c>
      <c r="V1037" s="13">
        <v>-3.2000000000000002E-3</v>
      </c>
      <c r="X1037"/>
      <c r="AA1037" s="13"/>
      <c r="AC1037"/>
      <c r="AD1037" s="14"/>
    </row>
    <row r="1038" spans="1:30" x14ac:dyDescent="0.2">
      <c r="A1038" t="s">
        <v>73</v>
      </c>
      <c r="C1038">
        <v>20.113</v>
      </c>
      <c r="D1038">
        <v>34.999000000000002</v>
      </c>
      <c r="E1038">
        <v>0</v>
      </c>
      <c r="F1038">
        <v>-108.05800000000001</v>
      </c>
      <c r="G1038">
        <v>0.1991</v>
      </c>
      <c r="H1038">
        <v>-2.3624000000000001</v>
      </c>
      <c r="I1038">
        <v>0.22789999999999999</v>
      </c>
      <c r="J1038">
        <v>2.8656000000000001</v>
      </c>
      <c r="K1038">
        <v>2.06E-2</v>
      </c>
      <c r="L1038">
        <v>-6.1000000000000004E-3</v>
      </c>
      <c r="M1038">
        <v>0.7712</v>
      </c>
      <c r="N1038">
        <v>0.26960000000000001</v>
      </c>
      <c r="O1038">
        <v>0.21199999999999999</v>
      </c>
      <c r="P1038">
        <v>8.0000000000000004E-4</v>
      </c>
      <c r="Q1038" s="13">
        <v>1.95E-2</v>
      </c>
      <c r="R1038" s="13">
        <v>0.26200000000000001</v>
      </c>
      <c r="S1038" s="13">
        <v>-3.8107000000000002</v>
      </c>
      <c r="T1038">
        <v>0.29039999999999999</v>
      </c>
      <c r="U1038" s="13">
        <v>4.0000000000000002E-4</v>
      </c>
      <c r="V1038" s="13">
        <v>-5.7000000000000002E-3</v>
      </c>
      <c r="X1038"/>
      <c r="AA1038" s="13"/>
      <c r="AC1038"/>
      <c r="AD1038" s="14"/>
    </row>
    <row r="1039" spans="1:30" x14ac:dyDescent="0.2">
      <c r="A1039" t="s">
        <v>73</v>
      </c>
      <c r="C1039">
        <v>20.363</v>
      </c>
      <c r="D1039">
        <v>34.999000000000002</v>
      </c>
      <c r="E1039">
        <v>0</v>
      </c>
      <c r="F1039">
        <v>-107.56100000000001</v>
      </c>
      <c r="G1039">
        <v>0.10299999999999999</v>
      </c>
      <c r="H1039">
        <v>-2.3401000000000001</v>
      </c>
      <c r="I1039">
        <v>0.1255</v>
      </c>
      <c r="J1039">
        <v>3.2147000000000001</v>
      </c>
      <c r="K1039">
        <v>0.1089</v>
      </c>
      <c r="L1039">
        <v>-2.5000000000000001E-3</v>
      </c>
      <c r="M1039">
        <v>0.99060000000000004</v>
      </c>
      <c r="N1039">
        <v>0.2631</v>
      </c>
      <c r="O1039">
        <v>0.20880000000000001</v>
      </c>
      <c r="P1039">
        <v>8.0000000000000004E-4</v>
      </c>
      <c r="Q1039" s="13">
        <v>1.4999999999999999E-2</v>
      </c>
      <c r="R1039" s="13">
        <v>0.2492</v>
      </c>
      <c r="S1039" s="13">
        <v>-3.5213000000000001</v>
      </c>
      <c r="T1039">
        <v>0.23519999999999999</v>
      </c>
      <c r="U1039" s="13">
        <v>-2.0999999999999999E-3</v>
      </c>
      <c r="V1039" s="13">
        <v>-3.7000000000000002E-3</v>
      </c>
      <c r="X1039"/>
      <c r="AA1039" s="13"/>
      <c r="AC1039"/>
      <c r="AD1039" s="14"/>
    </row>
    <row r="1040" spans="1:30" x14ac:dyDescent="0.2">
      <c r="A1040" t="s">
        <v>73</v>
      </c>
      <c r="C1040">
        <v>20.613</v>
      </c>
      <c r="D1040">
        <v>34.999000000000002</v>
      </c>
      <c r="E1040">
        <v>0</v>
      </c>
      <c r="F1040">
        <v>-107.06</v>
      </c>
      <c r="G1040">
        <v>0.2114</v>
      </c>
      <c r="H1040">
        <v>-2.9216000000000002</v>
      </c>
      <c r="I1040">
        <v>0.23200000000000001</v>
      </c>
      <c r="J1040">
        <v>3.7812000000000001</v>
      </c>
      <c r="K1040">
        <v>0.05</v>
      </c>
      <c r="L1040">
        <v>-3.7000000000000002E-3</v>
      </c>
      <c r="M1040">
        <v>0.95930000000000004</v>
      </c>
      <c r="N1040">
        <v>0.25330000000000003</v>
      </c>
      <c r="O1040">
        <v>0.22500000000000001</v>
      </c>
      <c r="P1040">
        <v>8.0000000000000004E-4</v>
      </c>
      <c r="Q1040" s="13">
        <v>1.7999999999999999E-2</v>
      </c>
      <c r="R1040" s="13">
        <v>0.2535</v>
      </c>
      <c r="S1040" s="13">
        <v>-3.5547</v>
      </c>
      <c r="T1040">
        <v>0.3407</v>
      </c>
      <c r="U1040" s="13">
        <v>4.0000000000000002E-4</v>
      </c>
      <c r="V1040" s="13">
        <v>-5.7000000000000002E-3</v>
      </c>
      <c r="X1040"/>
      <c r="AA1040" s="13"/>
      <c r="AC1040"/>
      <c r="AD1040" s="14"/>
    </row>
    <row r="1041" spans="1:30" x14ac:dyDescent="0.2">
      <c r="A1041" t="s">
        <v>73</v>
      </c>
      <c r="C1041">
        <v>20.863</v>
      </c>
      <c r="D1041">
        <v>34.999000000000002</v>
      </c>
      <c r="E1041">
        <v>0</v>
      </c>
      <c r="F1041">
        <v>-106.56100000000001</v>
      </c>
      <c r="G1041">
        <v>0.20530000000000001</v>
      </c>
      <c r="H1041">
        <v>-2.7502</v>
      </c>
      <c r="I1041">
        <v>0.23810000000000001</v>
      </c>
      <c r="J1041">
        <v>3.2147000000000001</v>
      </c>
      <c r="K1041">
        <v>0.05</v>
      </c>
      <c r="L1041">
        <v>-7.3000000000000001E-3</v>
      </c>
      <c r="M1041">
        <v>0.99060000000000004</v>
      </c>
      <c r="N1041">
        <v>0.24030000000000001</v>
      </c>
      <c r="O1041">
        <v>0.23469999999999999</v>
      </c>
      <c r="P1041">
        <v>8.0000000000000004E-4</v>
      </c>
      <c r="Q1041" s="13">
        <v>2.1000000000000001E-2</v>
      </c>
      <c r="R1041" s="13">
        <v>0.25490000000000002</v>
      </c>
      <c r="S1041" s="13">
        <v>-3.7105000000000001</v>
      </c>
      <c r="T1041">
        <v>0.28799999999999998</v>
      </c>
      <c r="U1041" s="13">
        <v>4.0000000000000002E-4</v>
      </c>
      <c r="V1041" s="13">
        <v>-5.1999999999999998E-3</v>
      </c>
      <c r="X1041"/>
      <c r="AA1041" s="13"/>
      <c r="AC1041"/>
      <c r="AD1041" s="14"/>
    </row>
    <row r="1042" spans="1:30" x14ac:dyDescent="0.2">
      <c r="A1042" t="s">
        <v>73</v>
      </c>
      <c r="C1042">
        <v>21.113</v>
      </c>
      <c r="D1042">
        <v>34.999000000000002</v>
      </c>
      <c r="E1042">
        <v>0</v>
      </c>
      <c r="F1042">
        <v>-106.059</v>
      </c>
      <c r="G1042">
        <v>0.1234</v>
      </c>
      <c r="H1042">
        <v>-2.5190000000000001</v>
      </c>
      <c r="I1042">
        <v>0.15010000000000001</v>
      </c>
      <c r="J1042">
        <v>3.4782000000000002</v>
      </c>
      <c r="K1042">
        <v>0.13830000000000001</v>
      </c>
      <c r="L1042">
        <v>-4.8999999999999998E-3</v>
      </c>
      <c r="M1042">
        <v>0.89659999999999995</v>
      </c>
      <c r="N1042">
        <v>0.22720000000000001</v>
      </c>
      <c r="O1042">
        <v>0.2412</v>
      </c>
      <c r="P1042">
        <v>8.0000000000000004E-4</v>
      </c>
      <c r="Q1042" s="13">
        <v>1.7999999999999999E-2</v>
      </c>
      <c r="R1042" s="13">
        <v>0.25490000000000002</v>
      </c>
      <c r="S1042" s="13">
        <v>-3.4544999999999999</v>
      </c>
      <c r="T1042">
        <v>0.2782</v>
      </c>
      <c r="U1042" s="13">
        <v>-5.9999999999999995E-4</v>
      </c>
      <c r="V1042" s="13">
        <v>-6.1999999999999998E-3</v>
      </c>
      <c r="X1042"/>
      <c r="AA1042" s="13"/>
      <c r="AC1042"/>
      <c r="AD1042" s="14"/>
    </row>
    <row r="1043" spans="1:30" x14ac:dyDescent="0.2">
      <c r="A1043" t="s">
        <v>73</v>
      </c>
      <c r="C1043">
        <v>21.363</v>
      </c>
      <c r="D1043">
        <v>34.999000000000002</v>
      </c>
      <c r="E1043">
        <v>0</v>
      </c>
      <c r="F1043">
        <v>-105.556</v>
      </c>
      <c r="G1043">
        <v>0.1623</v>
      </c>
      <c r="H1043">
        <v>-2.3698999999999999</v>
      </c>
      <c r="I1043">
        <v>0.20130000000000001</v>
      </c>
      <c r="J1043">
        <v>2.859</v>
      </c>
      <c r="K1043">
        <v>0.13830000000000001</v>
      </c>
      <c r="L1043">
        <v>-7.3000000000000001E-3</v>
      </c>
      <c r="M1043">
        <v>1.0847</v>
      </c>
      <c r="N1043">
        <v>0.21740000000000001</v>
      </c>
      <c r="O1043">
        <v>0.25090000000000001</v>
      </c>
      <c r="P1043">
        <v>4.7000000000000002E-3</v>
      </c>
      <c r="Q1043" s="13">
        <v>1.95E-2</v>
      </c>
      <c r="R1043" s="13">
        <v>0.24360000000000001</v>
      </c>
      <c r="S1043" s="13">
        <v>-3.4655999999999998</v>
      </c>
      <c r="T1043">
        <v>0.32100000000000001</v>
      </c>
      <c r="U1043" s="13">
        <v>-1E-4</v>
      </c>
      <c r="V1043" s="13">
        <v>-8.0999999999999996E-3</v>
      </c>
      <c r="X1043"/>
      <c r="AA1043" s="13"/>
      <c r="AC1043"/>
      <c r="AD1043" s="14"/>
    </row>
    <row r="1044" spans="1:30" x14ac:dyDescent="0.2">
      <c r="A1044" t="s">
        <v>73</v>
      </c>
      <c r="C1044">
        <v>21.613</v>
      </c>
      <c r="D1044">
        <v>34.999000000000002</v>
      </c>
      <c r="E1044">
        <v>0</v>
      </c>
      <c r="F1044">
        <v>-105.05500000000001</v>
      </c>
      <c r="G1044">
        <v>0.13370000000000001</v>
      </c>
      <c r="H1044">
        <v>-1.6616</v>
      </c>
      <c r="I1044">
        <v>0.1726</v>
      </c>
      <c r="J1044">
        <v>2.4704000000000002</v>
      </c>
      <c r="K1044">
        <v>7.9500000000000001E-2</v>
      </c>
      <c r="L1044">
        <v>-2.5000000000000001E-3</v>
      </c>
      <c r="M1044">
        <v>1.022</v>
      </c>
      <c r="N1044">
        <v>0.20760000000000001</v>
      </c>
      <c r="O1044">
        <v>0.25090000000000001</v>
      </c>
      <c r="P1044">
        <v>8.0000000000000004E-4</v>
      </c>
      <c r="Q1044" s="13">
        <v>1.7999999999999999E-2</v>
      </c>
      <c r="R1044" s="13">
        <v>0.2407</v>
      </c>
      <c r="S1044" s="13">
        <v>-3.3542999999999998</v>
      </c>
      <c r="T1044">
        <v>0.2843</v>
      </c>
      <c r="U1044" s="13">
        <v>-5.9999999999999995E-4</v>
      </c>
      <c r="V1044" s="13">
        <v>-7.6E-3</v>
      </c>
      <c r="X1044"/>
      <c r="AA1044" s="13"/>
      <c r="AC1044"/>
      <c r="AD1044" s="14"/>
    </row>
    <row r="1045" spans="1:30" x14ac:dyDescent="0.2">
      <c r="A1045" t="s">
        <v>73</v>
      </c>
      <c r="C1045">
        <v>21.863</v>
      </c>
      <c r="D1045">
        <v>34.999000000000002</v>
      </c>
      <c r="E1045">
        <v>0</v>
      </c>
      <c r="F1045">
        <v>-104.551</v>
      </c>
      <c r="G1045">
        <v>0.16850000000000001</v>
      </c>
      <c r="H1045">
        <v>-1.6168</v>
      </c>
      <c r="I1045">
        <v>0.21560000000000001</v>
      </c>
      <c r="J1045">
        <v>2.1541999999999999</v>
      </c>
      <c r="K1045">
        <v>0.05</v>
      </c>
      <c r="L1045">
        <v>-6.1000000000000004E-3</v>
      </c>
      <c r="M1045">
        <v>0.92789999999999995</v>
      </c>
      <c r="N1045">
        <v>0.1978</v>
      </c>
      <c r="O1045">
        <v>0.2412</v>
      </c>
      <c r="P1045">
        <v>8.0000000000000004E-4</v>
      </c>
      <c r="Q1045" s="13">
        <v>1.95E-2</v>
      </c>
      <c r="R1045" s="13">
        <v>0.22789999999999999</v>
      </c>
      <c r="S1045" s="13">
        <v>-3.2096</v>
      </c>
      <c r="T1045">
        <v>0.28799999999999998</v>
      </c>
      <c r="U1045" s="13">
        <v>-5.9999999999999995E-4</v>
      </c>
      <c r="V1045" s="13">
        <v>-8.0999999999999996E-3</v>
      </c>
      <c r="X1045"/>
      <c r="AA1045" s="13"/>
      <c r="AC1045"/>
      <c r="AD1045" s="14"/>
    </row>
    <row r="1046" spans="1:30" x14ac:dyDescent="0.2">
      <c r="A1046" t="s">
        <v>73</v>
      </c>
      <c r="C1046">
        <v>22.113</v>
      </c>
      <c r="D1046">
        <v>34.999000000000002</v>
      </c>
      <c r="E1046">
        <v>0</v>
      </c>
      <c r="F1046">
        <v>-104.048</v>
      </c>
      <c r="G1046">
        <v>4.36E-2</v>
      </c>
      <c r="H1046">
        <v>-1.7734000000000001</v>
      </c>
      <c r="I1046">
        <v>8.0500000000000002E-2</v>
      </c>
      <c r="J1046">
        <v>2.4441000000000002</v>
      </c>
      <c r="K1046">
        <v>7.9500000000000001E-2</v>
      </c>
      <c r="L1046">
        <v>-3.7000000000000002E-3</v>
      </c>
      <c r="M1046">
        <v>1.022</v>
      </c>
      <c r="N1046">
        <v>0.2011</v>
      </c>
      <c r="O1046">
        <v>0.2412</v>
      </c>
      <c r="P1046">
        <v>8.0000000000000004E-4</v>
      </c>
      <c r="Q1046" s="13">
        <v>1.7999999999999999E-2</v>
      </c>
      <c r="R1046" s="13">
        <v>0.22789999999999999</v>
      </c>
      <c r="S1046" s="13">
        <v>-3.165</v>
      </c>
      <c r="T1046">
        <v>0.31979999999999997</v>
      </c>
      <c r="U1046" s="13">
        <v>4.0000000000000002E-4</v>
      </c>
      <c r="V1046" s="13">
        <v>-9.5999999999999992E-3</v>
      </c>
      <c r="X1046"/>
      <c r="AA1046" s="13"/>
      <c r="AC1046"/>
      <c r="AD1046" s="14"/>
    </row>
    <row r="1047" spans="1:30" x14ac:dyDescent="0.2">
      <c r="A1047" t="s">
        <v>73</v>
      </c>
      <c r="C1047">
        <v>22.363</v>
      </c>
      <c r="D1047">
        <v>34.999000000000002</v>
      </c>
      <c r="E1047">
        <v>0</v>
      </c>
      <c r="F1047">
        <v>-103.54300000000001</v>
      </c>
      <c r="G1047">
        <v>0.15210000000000001</v>
      </c>
      <c r="H1047">
        <v>-1.8629</v>
      </c>
      <c r="I1047">
        <v>0.1951</v>
      </c>
      <c r="J1047">
        <v>2.5758000000000001</v>
      </c>
      <c r="K1047">
        <v>0.1089</v>
      </c>
      <c r="L1047">
        <v>-6.1000000000000004E-3</v>
      </c>
      <c r="M1047">
        <v>1.022</v>
      </c>
      <c r="N1047">
        <v>0.1978</v>
      </c>
      <c r="O1047">
        <v>0.2412</v>
      </c>
      <c r="P1047">
        <v>8.0000000000000004E-4</v>
      </c>
      <c r="Q1047" s="13">
        <v>1.95E-2</v>
      </c>
      <c r="R1047" s="13">
        <v>0.23080000000000001</v>
      </c>
      <c r="S1047" s="13">
        <v>-3.3098000000000001</v>
      </c>
      <c r="T1047">
        <v>0.28179999999999999</v>
      </c>
      <c r="U1047" s="13">
        <v>4.0000000000000002E-4</v>
      </c>
      <c r="V1047" s="13">
        <v>-1.01E-2</v>
      </c>
      <c r="X1047"/>
      <c r="AA1047" s="13"/>
      <c r="AC1047"/>
      <c r="AD1047" s="14"/>
    </row>
    <row r="1048" spans="1:30" x14ac:dyDescent="0.2">
      <c r="A1048" t="s">
        <v>73</v>
      </c>
      <c r="C1048">
        <v>22.613</v>
      </c>
      <c r="D1048">
        <v>34.999000000000002</v>
      </c>
      <c r="E1048">
        <v>0</v>
      </c>
      <c r="F1048">
        <v>-103.033</v>
      </c>
      <c r="G1048">
        <v>0.13159999999999999</v>
      </c>
      <c r="H1048">
        <v>-1.9673</v>
      </c>
      <c r="I1048">
        <v>0.1706</v>
      </c>
      <c r="J1048">
        <v>2.5823999999999998</v>
      </c>
      <c r="K1048">
        <v>2.06E-2</v>
      </c>
      <c r="L1048">
        <v>-6.1000000000000004E-3</v>
      </c>
      <c r="M1048">
        <v>1.022</v>
      </c>
      <c r="N1048">
        <v>0.1978</v>
      </c>
      <c r="O1048">
        <v>0.2379</v>
      </c>
      <c r="P1048">
        <v>8.0000000000000004E-4</v>
      </c>
      <c r="Q1048" s="13">
        <v>1.4999999999999999E-2</v>
      </c>
      <c r="R1048" s="13">
        <v>0.22509999999999999</v>
      </c>
      <c r="S1048" s="13">
        <v>-3.2096</v>
      </c>
      <c r="T1048">
        <v>0.3039</v>
      </c>
      <c r="U1048" s="13">
        <v>4.0000000000000002E-4</v>
      </c>
      <c r="V1048" s="13">
        <v>-1.01E-2</v>
      </c>
      <c r="X1048"/>
      <c r="AA1048" s="13"/>
      <c r="AC1048"/>
      <c r="AD1048" s="14"/>
    </row>
    <row r="1049" spans="1:30" x14ac:dyDescent="0.2">
      <c r="A1049" t="s">
        <v>73</v>
      </c>
      <c r="C1049">
        <v>22.863</v>
      </c>
      <c r="D1049">
        <v>34.999000000000002</v>
      </c>
      <c r="E1049">
        <v>0</v>
      </c>
      <c r="F1049">
        <v>-102.521</v>
      </c>
      <c r="G1049">
        <v>0.15620000000000001</v>
      </c>
      <c r="H1049">
        <v>-2.5190000000000001</v>
      </c>
      <c r="I1049">
        <v>0.189</v>
      </c>
      <c r="J1049">
        <v>3.274</v>
      </c>
      <c r="K1049">
        <v>7.9500000000000001E-2</v>
      </c>
      <c r="L1049">
        <v>-6.1000000000000004E-3</v>
      </c>
      <c r="M1049">
        <v>0.92789999999999995</v>
      </c>
      <c r="N1049">
        <v>0.1978</v>
      </c>
      <c r="O1049">
        <v>0.2379</v>
      </c>
      <c r="P1049">
        <v>8.0000000000000004E-4</v>
      </c>
      <c r="Q1049" s="13">
        <v>1.7999999999999999E-2</v>
      </c>
      <c r="R1049" s="13">
        <v>0.2223</v>
      </c>
      <c r="S1049" s="13">
        <v>-3.0760000000000001</v>
      </c>
      <c r="T1049">
        <v>0.31979999999999997</v>
      </c>
      <c r="U1049" s="13">
        <v>-1E-4</v>
      </c>
      <c r="V1049" s="13">
        <v>-1.06E-2</v>
      </c>
      <c r="X1049"/>
      <c r="AA1049" s="13"/>
      <c r="AC1049"/>
      <c r="AD1049" s="14"/>
    </row>
    <row r="1050" spans="1:30" x14ac:dyDescent="0.2">
      <c r="A1050" t="s">
        <v>73</v>
      </c>
      <c r="C1050">
        <v>23.113</v>
      </c>
      <c r="D1050">
        <v>34.999000000000002</v>
      </c>
      <c r="E1050">
        <v>0</v>
      </c>
      <c r="F1050">
        <v>-102.009</v>
      </c>
      <c r="G1050">
        <v>0.12959999999999999</v>
      </c>
      <c r="H1050">
        <v>-2.3325999999999998</v>
      </c>
      <c r="I1050">
        <v>0.16650000000000001</v>
      </c>
      <c r="J1050">
        <v>2.9447000000000001</v>
      </c>
      <c r="K1050">
        <v>0.13830000000000001</v>
      </c>
      <c r="L1050">
        <v>-3.7000000000000002E-3</v>
      </c>
      <c r="M1050">
        <v>0.86519999999999997</v>
      </c>
      <c r="N1050">
        <v>0.1978</v>
      </c>
      <c r="O1050">
        <v>0.2379</v>
      </c>
      <c r="P1050">
        <v>8.0000000000000004E-4</v>
      </c>
      <c r="Q1050" s="13">
        <v>1.4999999999999999E-2</v>
      </c>
      <c r="R1050" s="13">
        <v>0.21659999999999999</v>
      </c>
      <c r="S1050" s="13">
        <v>-3.2096</v>
      </c>
      <c r="T1050">
        <v>0.29780000000000001</v>
      </c>
      <c r="U1050" s="13">
        <v>-1.1000000000000001E-3</v>
      </c>
      <c r="V1050" s="13">
        <v>-1.11E-2</v>
      </c>
      <c r="X1050"/>
      <c r="AA1050" s="13"/>
      <c r="AC1050"/>
      <c r="AD1050" s="14"/>
    </row>
    <row r="1051" spans="1:30" x14ac:dyDescent="0.2">
      <c r="A1051" t="s">
        <v>73</v>
      </c>
      <c r="C1051">
        <v>23.363</v>
      </c>
      <c r="D1051">
        <v>34.999000000000002</v>
      </c>
      <c r="E1051">
        <v>0</v>
      </c>
      <c r="F1051">
        <v>-101.504</v>
      </c>
      <c r="G1051">
        <v>0.1153</v>
      </c>
      <c r="H1051">
        <v>-2.3923000000000001</v>
      </c>
      <c r="I1051">
        <v>0.15010000000000001</v>
      </c>
      <c r="J1051">
        <v>3.0962000000000001</v>
      </c>
      <c r="K1051">
        <v>7.9500000000000001E-2</v>
      </c>
      <c r="L1051">
        <v>-7.3000000000000001E-3</v>
      </c>
      <c r="M1051">
        <v>0.86519999999999997</v>
      </c>
      <c r="N1051">
        <v>0.2011</v>
      </c>
      <c r="O1051">
        <v>0.2412</v>
      </c>
      <c r="P1051">
        <v>-3.0999999999999999E-3</v>
      </c>
      <c r="Q1051" s="13">
        <v>1.6500000000000001E-2</v>
      </c>
      <c r="R1051" s="13">
        <v>0.2137</v>
      </c>
      <c r="S1051" s="13">
        <v>-3.0314000000000001</v>
      </c>
      <c r="T1051">
        <v>0.3211</v>
      </c>
      <c r="U1051" s="13">
        <v>-2.0999999999999999E-3</v>
      </c>
      <c r="V1051" s="13">
        <v>-1.01E-2</v>
      </c>
      <c r="X1051"/>
      <c r="AA1051" s="13"/>
      <c r="AC1051"/>
      <c r="AD1051" s="14"/>
    </row>
    <row r="1052" spans="1:30" x14ac:dyDescent="0.2">
      <c r="A1052" t="s">
        <v>73</v>
      </c>
      <c r="C1052">
        <v>23.613</v>
      </c>
      <c r="D1052">
        <v>34.999000000000002</v>
      </c>
      <c r="E1052">
        <v>0</v>
      </c>
      <c r="F1052">
        <v>-100.996</v>
      </c>
      <c r="G1052">
        <v>0.1419</v>
      </c>
      <c r="H1052">
        <v>-2.2132999999999998</v>
      </c>
      <c r="I1052">
        <v>0.17469999999999999</v>
      </c>
      <c r="J1052">
        <v>2.8721999999999999</v>
      </c>
      <c r="K1052">
        <v>0.05</v>
      </c>
      <c r="L1052">
        <v>-4.8999999999999998E-3</v>
      </c>
      <c r="M1052">
        <v>0.73980000000000001</v>
      </c>
      <c r="N1052">
        <v>0.2011</v>
      </c>
      <c r="O1052">
        <v>0.2412</v>
      </c>
      <c r="P1052">
        <v>8.0000000000000004E-4</v>
      </c>
      <c r="Q1052" s="13">
        <v>1.6500000000000001E-2</v>
      </c>
      <c r="R1052" s="13">
        <v>0.21510000000000001</v>
      </c>
      <c r="S1052" s="13">
        <v>-3.165</v>
      </c>
      <c r="T1052">
        <v>0.31130000000000002</v>
      </c>
      <c r="U1052" s="13">
        <v>4.0000000000000002E-4</v>
      </c>
      <c r="V1052" s="13">
        <v>-1.11E-2</v>
      </c>
      <c r="X1052"/>
      <c r="AA1052" s="13"/>
      <c r="AC1052"/>
      <c r="AD1052" s="14"/>
    </row>
    <row r="1053" spans="1:30" x14ac:dyDescent="0.2">
      <c r="A1053" t="s">
        <v>73</v>
      </c>
      <c r="C1053">
        <v>23.863</v>
      </c>
      <c r="D1053">
        <v>34.999000000000002</v>
      </c>
      <c r="E1053">
        <v>0</v>
      </c>
      <c r="F1053">
        <v>-100.49299999999999</v>
      </c>
      <c r="G1053">
        <v>8.6599999999999996E-2</v>
      </c>
      <c r="H1053">
        <v>-1.766</v>
      </c>
      <c r="I1053">
        <v>0.1235</v>
      </c>
      <c r="J1053">
        <v>2.3847999999999998</v>
      </c>
      <c r="K1053">
        <v>0.13830000000000001</v>
      </c>
      <c r="L1053">
        <v>-4.8999999999999998E-3</v>
      </c>
      <c r="M1053">
        <v>0.73980000000000001</v>
      </c>
      <c r="N1053">
        <v>0.2011</v>
      </c>
      <c r="O1053">
        <v>0.2412</v>
      </c>
      <c r="P1053">
        <v>4.7000000000000002E-3</v>
      </c>
      <c r="Q1053" s="13">
        <v>1.4999999999999999E-2</v>
      </c>
      <c r="R1053" s="13">
        <v>0.20380000000000001</v>
      </c>
      <c r="S1053" s="13">
        <v>-2.9089999999999998</v>
      </c>
      <c r="T1053">
        <v>0.3039</v>
      </c>
      <c r="U1053" s="13">
        <v>4.0000000000000002E-4</v>
      </c>
      <c r="V1053" s="13">
        <v>-1.11E-2</v>
      </c>
      <c r="X1053"/>
      <c r="AA1053" s="13"/>
      <c r="AC1053"/>
      <c r="AD1053" s="14"/>
    </row>
    <row r="1054" spans="1:30" x14ac:dyDescent="0.2">
      <c r="A1054" t="s">
        <v>73</v>
      </c>
      <c r="C1054">
        <v>24.113</v>
      </c>
      <c r="D1054">
        <v>34.999000000000002</v>
      </c>
      <c r="E1054">
        <v>0</v>
      </c>
      <c r="F1054">
        <v>-99.991</v>
      </c>
      <c r="G1054">
        <v>0.12959999999999999</v>
      </c>
      <c r="H1054">
        <v>-1.5274000000000001</v>
      </c>
      <c r="I1054">
        <v>0.16650000000000001</v>
      </c>
      <c r="J1054">
        <v>2.2004000000000001</v>
      </c>
      <c r="K1054">
        <v>7.9500000000000001E-2</v>
      </c>
      <c r="L1054">
        <v>-4.8999999999999998E-3</v>
      </c>
      <c r="M1054">
        <v>0.89659999999999995</v>
      </c>
      <c r="N1054">
        <v>0.2011</v>
      </c>
      <c r="O1054">
        <v>0.23469999999999999</v>
      </c>
      <c r="P1054">
        <v>4.7000000000000002E-3</v>
      </c>
      <c r="Q1054" s="13">
        <v>1.2E-2</v>
      </c>
      <c r="R1054" s="13">
        <v>0.19670000000000001</v>
      </c>
      <c r="S1054" s="13">
        <v>-2.8422000000000001</v>
      </c>
      <c r="T1054">
        <v>0.31369999999999998</v>
      </c>
      <c r="U1054" s="13">
        <v>4.0000000000000002E-4</v>
      </c>
      <c r="V1054" s="13">
        <v>-1.2E-2</v>
      </c>
      <c r="X1054"/>
      <c r="AA1054" s="13"/>
      <c r="AC1054"/>
      <c r="AD1054" s="14"/>
    </row>
    <row r="1055" spans="1:30" x14ac:dyDescent="0.2">
      <c r="A1055" t="s">
        <v>73</v>
      </c>
      <c r="C1055">
        <v>24.363</v>
      </c>
      <c r="D1055">
        <v>34.999000000000002</v>
      </c>
      <c r="E1055">
        <v>0</v>
      </c>
      <c r="F1055">
        <v>-99.49</v>
      </c>
      <c r="G1055">
        <v>7.8399999999999997E-2</v>
      </c>
      <c r="H1055">
        <v>-1.6540999999999999</v>
      </c>
      <c r="I1055">
        <v>0.1071</v>
      </c>
      <c r="J1055">
        <v>2.2465000000000002</v>
      </c>
      <c r="K1055">
        <v>7.9500000000000001E-2</v>
      </c>
      <c r="L1055">
        <v>-4.8999999999999998E-3</v>
      </c>
      <c r="M1055">
        <v>0.86519999999999997</v>
      </c>
      <c r="N1055">
        <v>0.2044</v>
      </c>
      <c r="O1055">
        <v>0.2412</v>
      </c>
      <c r="P1055">
        <v>8.0000000000000004E-4</v>
      </c>
      <c r="Q1055" s="13">
        <v>1.4999999999999999E-2</v>
      </c>
      <c r="R1055" s="13">
        <v>0.18809999999999999</v>
      </c>
      <c r="S1055" s="13">
        <v>-2.831</v>
      </c>
      <c r="T1055">
        <v>0.3039</v>
      </c>
      <c r="U1055" s="13">
        <v>-1E-4</v>
      </c>
      <c r="V1055" s="13">
        <v>-1.15E-2</v>
      </c>
      <c r="X1055"/>
      <c r="AA1055" s="13"/>
      <c r="AC1055"/>
      <c r="AD1055" s="14"/>
    </row>
    <row r="1056" spans="1:30" x14ac:dyDescent="0.2">
      <c r="A1056" t="s">
        <v>73</v>
      </c>
      <c r="C1056">
        <v>24.613</v>
      </c>
      <c r="D1056">
        <v>34.999000000000002</v>
      </c>
      <c r="E1056">
        <v>0</v>
      </c>
      <c r="F1056">
        <v>-98.989000000000004</v>
      </c>
      <c r="G1056">
        <v>0.13159999999999999</v>
      </c>
      <c r="H1056">
        <v>-1.8107</v>
      </c>
      <c r="I1056">
        <v>0.16639999999999999</v>
      </c>
      <c r="J1056">
        <v>2.4441000000000002</v>
      </c>
      <c r="K1056">
        <v>0.05</v>
      </c>
      <c r="L1056">
        <v>-4.8999999999999998E-3</v>
      </c>
      <c r="M1056">
        <v>0.89659999999999995</v>
      </c>
      <c r="N1056">
        <v>0.1978</v>
      </c>
      <c r="O1056">
        <v>0.23139999999999999</v>
      </c>
      <c r="P1056">
        <v>8.0000000000000004E-4</v>
      </c>
      <c r="Q1056" s="13">
        <v>1.4999999999999999E-2</v>
      </c>
      <c r="R1056" s="13">
        <v>0.19950000000000001</v>
      </c>
      <c r="S1056" s="13">
        <v>-2.9201000000000001</v>
      </c>
      <c r="T1056">
        <v>0.29780000000000001</v>
      </c>
      <c r="U1056" s="13">
        <v>1.9E-3</v>
      </c>
      <c r="V1056" s="13">
        <v>-1.2E-2</v>
      </c>
      <c r="X1056"/>
      <c r="AA1056" s="13"/>
      <c r="AC1056"/>
      <c r="AD1056" s="14"/>
    </row>
    <row r="1057" spans="1:30" x14ac:dyDescent="0.2">
      <c r="A1057" t="s">
        <v>73</v>
      </c>
      <c r="C1057">
        <v>24.863</v>
      </c>
      <c r="D1057">
        <v>34.999000000000002</v>
      </c>
      <c r="E1057">
        <v>0</v>
      </c>
      <c r="F1057">
        <v>-98.489000000000004</v>
      </c>
      <c r="G1057">
        <v>0.18279999999999999</v>
      </c>
      <c r="H1057">
        <v>-1.6765000000000001</v>
      </c>
      <c r="I1057">
        <v>0.21560000000000001</v>
      </c>
      <c r="J1057">
        <v>2.286</v>
      </c>
      <c r="K1057">
        <v>2.06E-2</v>
      </c>
      <c r="L1057">
        <v>-4.8999999999999998E-3</v>
      </c>
      <c r="M1057">
        <v>0.86519999999999997</v>
      </c>
      <c r="N1057">
        <v>0.1978</v>
      </c>
      <c r="O1057">
        <v>0.2185</v>
      </c>
      <c r="P1057">
        <v>8.0000000000000004E-4</v>
      </c>
      <c r="Q1057" s="13">
        <v>1.4999999999999999E-2</v>
      </c>
      <c r="R1057" s="13">
        <v>0.19670000000000001</v>
      </c>
      <c r="S1057" s="13">
        <v>-2.8866999999999998</v>
      </c>
      <c r="T1057">
        <v>0.29659999999999997</v>
      </c>
      <c r="U1057" s="13">
        <v>8.9999999999999998E-4</v>
      </c>
      <c r="V1057" s="13">
        <v>-1.2500000000000001E-2</v>
      </c>
      <c r="X1057"/>
      <c r="AA1057" s="13"/>
      <c r="AC1057"/>
      <c r="AD1057" s="14"/>
    </row>
    <row r="1058" spans="1:30" x14ac:dyDescent="0.2">
      <c r="A1058" t="s">
        <v>73</v>
      </c>
      <c r="C1058">
        <v>25.113</v>
      </c>
      <c r="D1058">
        <v>34.999000000000002</v>
      </c>
      <c r="E1058">
        <v>0</v>
      </c>
      <c r="F1058">
        <v>-97.99</v>
      </c>
      <c r="G1058">
        <v>0.23799999999999999</v>
      </c>
      <c r="H1058">
        <v>-2.2282000000000002</v>
      </c>
      <c r="I1058">
        <v>0.27079999999999999</v>
      </c>
      <c r="J1058">
        <v>2.9643999999999999</v>
      </c>
      <c r="K1058">
        <v>0.05</v>
      </c>
      <c r="L1058">
        <v>-4.8999999999999998E-3</v>
      </c>
      <c r="M1058">
        <v>0.89659999999999995</v>
      </c>
      <c r="N1058">
        <v>0.2011</v>
      </c>
      <c r="O1058">
        <v>0.20880000000000001</v>
      </c>
      <c r="P1058">
        <v>8.0000000000000004E-4</v>
      </c>
      <c r="Q1058" s="13">
        <v>1.35E-2</v>
      </c>
      <c r="R1058" s="13">
        <v>0.19670000000000001</v>
      </c>
      <c r="S1058" s="13">
        <v>-2.742</v>
      </c>
      <c r="T1058">
        <v>0.29160000000000003</v>
      </c>
      <c r="U1058" s="13">
        <v>-5.9999999999999995E-4</v>
      </c>
      <c r="V1058" s="13">
        <v>-1.2500000000000001E-2</v>
      </c>
      <c r="X1058"/>
      <c r="AA1058" s="13"/>
      <c r="AC1058"/>
      <c r="AD1058" s="14"/>
    </row>
    <row r="1059" spans="1:30" x14ac:dyDescent="0.2">
      <c r="A1059" t="s">
        <v>73</v>
      </c>
      <c r="C1059">
        <v>25.363</v>
      </c>
      <c r="D1059">
        <v>34.999000000000002</v>
      </c>
      <c r="E1059">
        <v>0</v>
      </c>
      <c r="F1059">
        <v>-97.491</v>
      </c>
      <c r="G1059">
        <v>0.2462</v>
      </c>
      <c r="H1059">
        <v>-2.0939999999999999</v>
      </c>
      <c r="I1059">
        <v>0.28920000000000001</v>
      </c>
      <c r="J1059">
        <v>2.8260999999999998</v>
      </c>
      <c r="K1059">
        <v>7.9500000000000001E-2</v>
      </c>
      <c r="L1059">
        <v>-4.8999999999999998E-3</v>
      </c>
      <c r="M1059">
        <v>1.0532999999999999</v>
      </c>
      <c r="N1059">
        <v>0.2011</v>
      </c>
      <c r="O1059">
        <v>0.20880000000000001</v>
      </c>
      <c r="P1059">
        <v>8.0000000000000004E-4</v>
      </c>
      <c r="Q1059" s="13">
        <v>1.2E-2</v>
      </c>
      <c r="R1059" s="13">
        <v>0.19520000000000001</v>
      </c>
      <c r="S1059" s="13">
        <v>-2.8866999999999998</v>
      </c>
      <c r="T1059">
        <v>0.28670000000000001</v>
      </c>
      <c r="U1059" s="13">
        <v>-1.1000000000000001E-3</v>
      </c>
      <c r="V1059" s="13">
        <v>-1.4E-2</v>
      </c>
      <c r="X1059"/>
      <c r="AA1059" s="13"/>
      <c r="AC1059"/>
      <c r="AD1059" s="14"/>
    </row>
    <row r="1060" spans="1:30" x14ac:dyDescent="0.2">
      <c r="A1060" t="s">
        <v>73</v>
      </c>
      <c r="C1060">
        <v>25.613</v>
      </c>
      <c r="D1060">
        <v>34.999000000000002</v>
      </c>
      <c r="E1060">
        <v>0</v>
      </c>
      <c r="F1060">
        <v>-96.994</v>
      </c>
      <c r="G1060">
        <v>0.2135</v>
      </c>
      <c r="H1060">
        <v>-2.1760000000000002</v>
      </c>
      <c r="I1060">
        <v>0.25240000000000001</v>
      </c>
      <c r="J1060">
        <v>2.9051</v>
      </c>
      <c r="K1060">
        <v>0.1089</v>
      </c>
      <c r="L1060">
        <v>-1E-4</v>
      </c>
      <c r="M1060">
        <v>1.0847</v>
      </c>
      <c r="N1060">
        <v>0.2011</v>
      </c>
      <c r="O1060">
        <v>0.1893</v>
      </c>
      <c r="P1060">
        <v>4.7000000000000002E-3</v>
      </c>
      <c r="Q1060" s="13">
        <v>1.35E-2</v>
      </c>
      <c r="R1060" s="13">
        <v>0.1867</v>
      </c>
      <c r="S1060" s="13">
        <v>-2.7753999999999999</v>
      </c>
      <c r="T1060">
        <v>0.29530000000000001</v>
      </c>
      <c r="U1060" s="13">
        <v>4.0000000000000002E-4</v>
      </c>
      <c r="V1060" s="13">
        <v>-1.35E-2</v>
      </c>
      <c r="X1060"/>
      <c r="AA1060" s="13"/>
      <c r="AC1060"/>
      <c r="AD1060" s="14"/>
    </row>
    <row r="1061" spans="1:30" x14ac:dyDescent="0.2">
      <c r="A1061" t="s">
        <v>73</v>
      </c>
      <c r="C1061">
        <v>25.863</v>
      </c>
      <c r="D1061">
        <v>34.999000000000002</v>
      </c>
      <c r="E1061">
        <v>0</v>
      </c>
      <c r="F1061">
        <v>-96.495000000000005</v>
      </c>
      <c r="G1061">
        <v>0.27689999999999998</v>
      </c>
      <c r="H1061">
        <v>-1.9598</v>
      </c>
      <c r="I1061">
        <v>0.32400000000000001</v>
      </c>
      <c r="J1061">
        <v>2.7471000000000001</v>
      </c>
      <c r="K1061">
        <v>0.05</v>
      </c>
      <c r="L1061">
        <v>-2.5000000000000001E-3</v>
      </c>
      <c r="M1061">
        <v>1.0532999999999999</v>
      </c>
      <c r="N1061">
        <v>0.2011</v>
      </c>
      <c r="O1061">
        <v>0.1893</v>
      </c>
      <c r="P1061">
        <v>4.7000000000000002E-3</v>
      </c>
      <c r="Q1061" s="13">
        <v>1.4999999999999999E-2</v>
      </c>
      <c r="R1061" s="13">
        <v>0.1867</v>
      </c>
      <c r="S1061" s="13">
        <v>-2.7976999999999999</v>
      </c>
      <c r="T1061">
        <v>0.27810000000000001</v>
      </c>
      <c r="U1061" s="13">
        <v>-5.9999999999999995E-4</v>
      </c>
      <c r="V1061" s="13">
        <v>-1.4E-2</v>
      </c>
      <c r="X1061"/>
      <c r="AA1061" s="13"/>
      <c r="AC1061"/>
      <c r="AD1061" s="14"/>
    </row>
    <row r="1062" spans="1:30" x14ac:dyDescent="0.2">
      <c r="A1062" t="s">
        <v>73</v>
      </c>
      <c r="C1062">
        <v>26.113</v>
      </c>
      <c r="D1062">
        <v>34.999000000000002</v>
      </c>
      <c r="E1062">
        <v>0</v>
      </c>
      <c r="F1062">
        <v>-95.998000000000005</v>
      </c>
      <c r="G1062">
        <v>0.23799999999999999</v>
      </c>
      <c r="H1062">
        <v>-1.6616</v>
      </c>
      <c r="I1062">
        <v>0.28100000000000003</v>
      </c>
      <c r="J1062">
        <v>2.2399</v>
      </c>
      <c r="K1062">
        <v>7.9500000000000001E-2</v>
      </c>
      <c r="L1062">
        <v>-3.7000000000000002E-3</v>
      </c>
      <c r="M1062">
        <v>1.022</v>
      </c>
      <c r="N1062">
        <v>0.2011</v>
      </c>
      <c r="O1062">
        <v>0.1958</v>
      </c>
      <c r="P1062">
        <v>4.7000000000000002E-3</v>
      </c>
      <c r="Q1062" s="13">
        <v>1.35E-2</v>
      </c>
      <c r="R1062" s="13">
        <v>0.18390000000000001</v>
      </c>
      <c r="S1062" s="13">
        <v>-2.7086000000000001</v>
      </c>
      <c r="T1062">
        <v>0.28299999999999997</v>
      </c>
      <c r="U1062" s="13">
        <v>-1E-4</v>
      </c>
      <c r="V1062" s="13">
        <v>-1.2500000000000001E-2</v>
      </c>
      <c r="X1062"/>
      <c r="AA1062" s="13"/>
      <c r="AC1062"/>
      <c r="AD1062" s="14"/>
    </row>
    <row r="1063" spans="1:30" x14ac:dyDescent="0.2">
      <c r="A1063" t="s">
        <v>73</v>
      </c>
      <c r="C1063">
        <v>26.363</v>
      </c>
      <c r="D1063">
        <v>34.999000000000002</v>
      </c>
      <c r="E1063">
        <v>0</v>
      </c>
      <c r="F1063">
        <v>-95.501000000000005</v>
      </c>
      <c r="G1063">
        <v>0.2319</v>
      </c>
      <c r="H1063">
        <v>-1.3484</v>
      </c>
      <c r="I1063">
        <v>0.27079999999999999</v>
      </c>
      <c r="J1063">
        <v>2.0950000000000002</v>
      </c>
      <c r="K1063">
        <v>0.1089</v>
      </c>
      <c r="L1063">
        <v>-2.5000000000000001E-3</v>
      </c>
      <c r="M1063">
        <v>1.1160000000000001</v>
      </c>
      <c r="N1063">
        <v>0.1978</v>
      </c>
      <c r="O1063">
        <v>0.1893</v>
      </c>
      <c r="P1063">
        <v>8.0000000000000004E-4</v>
      </c>
      <c r="Q1063" s="13">
        <v>1.4999999999999999E-2</v>
      </c>
      <c r="R1063" s="13">
        <v>0.17249999999999999</v>
      </c>
      <c r="S1063" s="13">
        <v>-2.4413999999999998</v>
      </c>
      <c r="T1063">
        <v>0.28299999999999997</v>
      </c>
      <c r="U1063" s="13">
        <v>8.9999999999999998E-4</v>
      </c>
      <c r="V1063" s="13">
        <v>-1.4500000000000001E-2</v>
      </c>
      <c r="X1063"/>
      <c r="AA1063" s="13"/>
      <c r="AC1063"/>
      <c r="AD1063" s="14"/>
    </row>
    <row r="1064" spans="1:30" x14ac:dyDescent="0.2">
      <c r="A1064" t="s">
        <v>73</v>
      </c>
      <c r="C1064">
        <v>26.613</v>
      </c>
      <c r="D1064">
        <v>34.999000000000002</v>
      </c>
      <c r="E1064">
        <v>0</v>
      </c>
      <c r="F1064">
        <v>-95.004999999999995</v>
      </c>
      <c r="G1064">
        <v>0.19919999999999999</v>
      </c>
      <c r="H1064">
        <v>-1.6243000000000001</v>
      </c>
      <c r="I1064">
        <v>0.24010000000000001</v>
      </c>
      <c r="J1064">
        <v>2.2332999999999998</v>
      </c>
      <c r="K1064">
        <v>7.9500000000000001E-2</v>
      </c>
      <c r="L1064">
        <v>-1.2999999999999999E-3</v>
      </c>
      <c r="M1064">
        <v>1.1787000000000001</v>
      </c>
      <c r="N1064">
        <v>0.2011</v>
      </c>
      <c r="O1064">
        <v>0.19259999999999999</v>
      </c>
      <c r="P1064">
        <v>8.0000000000000004E-4</v>
      </c>
      <c r="Q1064" s="13">
        <v>1.35E-2</v>
      </c>
      <c r="R1064" s="13">
        <v>0.1739</v>
      </c>
      <c r="S1064" s="13">
        <v>-2.6194999999999999</v>
      </c>
      <c r="T1064">
        <v>0.27810000000000001</v>
      </c>
      <c r="U1064" s="13">
        <v>4.0000000000000002E-4</v>
      </c>
      <c r="V1064" s="13">
        <v>-1.55E-2</v>
      </c>
      <c r="X1064"/>
      <c r="AA1064" s="13"/>
      <c r="AC1064"/>
      <c r="AD1064" s="14"/>
    </row>
    <row r="1065" spans="1:30" x14ac:dyDescent="0.2">
      <c r="A1065" t="s">
        <v>73</v>
      </c>
      <c r="C1065">
        <v>26.863</v>
      </c>
      <c r="D1065">
        <v>34.999000000000002</v>
      </c>
      <c r="E1065">
        <v>0</v>
      </c>
      <c r="F1065">
        <v>-94.506</v>
      </c>
      <c r="G1065">
        <v>0.1971</v>
      </c>
      <c r="H1065">
        <v>-1.6093999999999999</v>
      </c>
      <c r="I1065">
        <v>0.2361</v>
      </c>
      <c r="J1065">
        <v>2.286</v>
      </c>
      <c r="K1065">
        <v>2.06E-2</v>
      </c>
      <c r="L1065">
        <v>-1.2999999999999999E-3</v>
      </c>
      <c r="M1065">
        <v>1.1160000000000001</v>
      </c>
      <c r="N1065">
        <v>0.1978</v>
      </c>
      <c r="O1065">
        <v>0.19259999999999999</v>
      </c>
      <c r="P1065">
        <v>8.0000000000000004E-4</v>
      </c>
      <c r="Q1065" s="13">
        <v>1.4999999999999999E-2</v>
      </c>
      <c r="R1065" s="13">
        <v>0.16969999999999999</v>
      </c>
      <c r="S1065" s="13">
        <v>-2.4748000000000001</v>
      </c>
      <c r="T1065">
        <v>0.27810000000000001</v>
      </c>
      <c r="U1065" s="13">
        <v>1.9E-3</v>
      </c>
      <c r="V1065" s="13">
        <v>-1.6E-2</v>
      </c>
      <c r="X1065"/>
      <c r="AA1065" s="13"/>
      <c r="AC1065"/>
      <c r="AD1065" s="14"/>
    </row>
    <row r="1066" spans="1:30" x14ac:dyDescent="0.2">
      <c r="A1066" t="s">
        <v>73</v>
      </c>
      <c r="C1066">
        <v>27.113</v>
      </c>
      <c r="D1066">
        <v>34.999000000000002</v>
      </c>
      <c r="E1066">
        <v>0</v>
      </c>
      <c r="F1066">
        <v>-94.013000000000005</v>
      </c>
      <c r="G1066">
        <v>0.21759999999999999</v>
      </c>
      <c r="H1066">
        <v>-1.5423</v>
      </c>
      <c r="I1066">
        <v>0.2586</v>
      </c>
      <c r="J1066">
        <v>2.2069000000000001</v>
      </c>
      <c r="K1066">
        <v>0.05</v>
      </c>
      <c r="L1066">
        <v>-2.5000000000000001E-3</v>
      </c>
      <c r="M1066">
        <v>1.0847</v>
      </c>
      <c r="N1066">
        <v>0.1978</v>
      </c>
      <c r="O1066">
        <v>0.20230000000000001</v>
      </c>
      <c r="P1066">
        <v>4.7000000000000002E-3</v>
      </c>
      <c r="Q1066" s="13">
        <v>1.2E-2</v>
      </c>
      <c r="R1066" s="13">
        <v>0.17960000000000001</v>
      </c>
      <c r="S1066" s="13">
        <v>-2.5973000000000002</v>
      </c>
      <c r="T1066">
        <v>0.2757</v>
      </c>
      <c r="U1066" s="13">
        <v>4.0000000000000002E-4</v>
      </c>
      <c r="V1066" s="13">
        <v>-1.6E-2</v>
      </c>
      <c r="X1066"/>
      <c r="AA1066" s="13"/>
      <c r="AC1066"/>
      <c r="AD1066" s="14"/>
    </row>
    <row r="1067" spans="1:30" x14ac:dyDescent="0.2">
      <c r="A1067" t="s">
        <v>73</v>
      </c>
      <c r="C1067">
        <v>27.363</v>
      </c>
      <c r="D1067">
        <v>34.999000000000002</v>
      </c>
      <c r="E1067">
        <v>0</v>
      </c>
      <c r="F1067">
        <v>-93.515000000000001</v>
      </c>
      <c r="G1067">
        <v>0.20119999999999999</v>
      </c>
      <c r="H1067">
        <v>-2.1835</v>
      </c>
      <c r="I1067">
        <v>0.24010000000000001</v>
      </c>
      <c r="J1067">
        <v>2.8064</v>
      </c>
      <c r="K1067">
        <v>0.1089</v>
      </c>
      <c r="L1067">
        <v>-3.7000000000000002E-3</v>
      </c>
      <c r="M1067">
        <v>0.86519999999999997</v>
      </c>
      <c r="N1067">
        <v>0.2044</v>
      </c>
      <c r="O1067">
        <v>0.20549999999999999</v>
      </c>
      <c r="P1067">
        <v>8.0000000000000004E-4</v>
      </c>
      <c r="Q1067" s="13">
        <v>1.35E-2</v>
      </c>
      <c r="R1067" s="13">
        <v>0.17249999999999999</v>
      </c>
      <c r="S1067" s="13">
        <v>-2.4525000000000001</v>
      </c>
      <c r="T1067">
        <v>0.27439999999999998</v>
      </c>
      <c r="U1067" s="13">
        <v>4.0000000000000002E-4</v>
      </c>
      <c r="V1067" s="13">
        <v>-1.6E-2</v>
      </c>
      <c r="X1067"/>
      <c r="AA1067" s="13"/>
      <c r="AC1067"/>
      <c r="AD1067" s="14"/>
    </row>
    <row r="1068" spans="1:30" x14ac:dyDescent="0.2">
      <c r="A1068" t="s">
        <v>73</v>
      </c>
      <c r="C1068">
        <v>27.613</v>
      </c>
      <c r="D1068">
        <v>34.999000000000002</v>
      </c>
      <c r="E1068">
        <v>0</v>
      </c>
      <c r="F1068">
        <v>-93.019000000000005</v>
      </c>
      <c r="G1068">
        <v>0.191</v>
      </c>
      <c r="H1068">
        <v>-2.0716999999999999</v>
      </c>
      <c r="I1068">
        <v>0.22989999999999999</v>
      </c>
      <c r="J1068">
        <v>2.8260999999999998</v>
      </c>
      <c r="K1068">
        <v>7.9500000000000001E-2</v>
      </c>
      <c r="L1068">
        <v>-3.7000000000000002E-3</v>
      </c>
      <c r="M1068">
        <v>0.92789999999999995</v>
      </c>
      <c r="N1068">
        <v>0.20760000000000001</v>
      </c>
      <c r="O1068">
        <v>0.20230000000000001</v>
      </c>
      <c r="P1068">
        <v>-3.0999999999999999E-3</v>
      </c>
      <c r="Q1068" s="13">
        <v>2.41E-2</v>
      </c>
      <c r="R1068" s="13">
        <v>0.16830000000000001</v>
      </c>
      <c r="S1068" s="13">
        <v>-2.5305</v>
      </c>
      <c r="T1068">
        <v>0.27200000000000002</v>
      </c>
      <c r="U1068" s="13">
        <v>-1E-4</v>
      </c>
      <c r="V1068" s="13">
        <v>-1.6899999999999998E-2</v>
      </c>
      <c r="X1068"/>
      <c r="AA1068" s="13"/>
      <c r="AC1068"/>
      <c r="AD1068" s="14"/>
    </row>
    <row r="1069" spans="1:30" x14ac:dyDescent="0.2">
      <c r="A1069" t="s">
        <v>73</v>
      </c>
      <c r="C1069">
        <v>27.863</v>
      </c>
      <c r="D1069">
        <v>34.999000000000002</v>
      </c>
      <c r="E1069">
        <v>0</v>
      </c>
      <c r="F1069">
        <v>-92.524000000000001</v>
      </c>
      <c r="G1069">
        <v>0.17050000000000001</v>
      </c>
      <c r="H1069">
        <v>-2.1909999999999998</v>
      </c>
      <c r="I1069">
        <v>0.20530000000000001</v>
      </c>
      <c r="J1069">
        <v>2.8129</v>
      </c>
      <c r="K1069">
        <v>7.9500000000000001E-2</v>
      </c>
      <c r="L1069">
        <v>-4.8999999999999998E-3</v>
      </c>
      <c r="M1069">
        <v>1.0847</v>
      </c>
      <c r="N1069">
        <v>0.2011</v>
      </c>
      <c r="O1069">
        <v>0.20880000000000001</v>
      </c>
      <c r="P1069">
        <v>8.0000000000000004E-4</v>
      </c>
      <c r="Q1069" s="13">
        <v>1.7999999999999999E-2</v>
      </c>
      <c r="R1069" s="13">
        <v>0.16969999999999999</v>
      </c>
      <c r="S1069" s="13">
        <v>-2.4748000000000001</v>
      </c>
      <c r="T1069">
        <v>0.26829999999999998</v>
      </c>
      <c r="U1069" s="13">
        <v>4.0000000000000002E-4</v>
      </c>
      <c r="V1069" s="13">
        <v>-1.6E-2</v>
      </c>
      <c r="X1069"/>
      <c r="AA1069" s="13"/>
      <c r="AC1069"/>
      <c r="AD1069" s="14"/>
    </row>
    <row r="1070" spans="1:30" x14ac:dyDescent="0.2">
      <c r="A1070" t="s">
        <v>73</v>
      </c>
      <c r="C1070">
        <v>28.113</v>
      </c>
      <c r="D1070">
        <v>34.999000000000002</v>
      </c>
      <c r="E1070">
        <v>0</v>
      </c>
      <c r="F1070">
        <v>-92.025000000000006</v>
      </c>
      <c r="G1070">
        <v>0.16839999999999999</v>
      </c>
      <c r="H1070">
        <v>-1.9523999999999999</v>
      </c>
      <c r="I1070">
        <v>0.20130000000000001</v>
      </c>
      <c r="J1070">
        <v>2.7273000000000001</v>
      </c>
      <c r="K1070">
        <v>0.05</v>
      </c>
      <c r="L1070">
        <v>-2.5000000000000001E-3</v>
      </c>
      <c r="M1070">
        <v>0.99060000000000004</v>
      </c>
      <c r="N1070">
        <v>0.21740000000000001</v>
      </c>
      <c r="O1070">
        <v>0.20880000000000001</v>
      </c>
      <c r="P1070">
        <v>8.0000000000000004E-4</v>
      </c>
      <c r="Q1070" s="13">
        <v>1.7999999999999999E-2</v>
      </c>
      <c r="R1070" s="13">
        <v>0.17249999999999999</v>
      </c>
      <c r="S1070" s="13">
        <v>-2.6084000000000001</v>
      </c>
      <c r="T1070">
        <v>0.2671</v>
      </c>
      <c r="U1070" s="13">
        <v>-5.9999999999999995E-4</v>
      </c>
      <c r="V1070" s="13">
        <v>-1.7399999999999999E-2</v>
      </c>
      <c r="X1070"/>
      <c r="AA1070" s="13"/>
      <c r="AC1070"/>
      <c r="AD1070" s="14"/>
    </row>
    <row r="1071" spans="1:30" x14ac:dyDescent="0.2">
      <c r="A1071" t="s">
        <v>73</v>
      </c>
      <c r="C1071">
        <v>28.363</v>
      </c>
      <c r="D1071">
        <v>34.999000000000002</v>
      </c>
      <c r="E1071">
        <v>0</v>
      </c>
      <c r="F1071">
        <v>-91.525000000000006</v>
      </c>
      <c r="G1071">
        <v>0.13780000000000001</v>
      </c>
      <c r="H1071">
        <v>-1.669</v>
      </c>
      <c r="I1071">
        <v>0.18279999999999999</v>
      </c>
      <c r="J1071">
        <v>2.2728000000000002</v>
      </c>
      <c r="K1071">
        <v>0.05</v>
      </c>
      <c r="L1071">
        <v>-1.2999999999999999E-3</v>
      </c>
      <c r="M1071">
        <v>0.89659999999999995</v>
      </c>
      <c r="N1071">
        <v>0.20760000000000001</v>
      </c>
      <c r="O1071">
        <v>0.20880000000000001</v>
      </c>
      <c r="P1071">
        <v>8.0000000000000004E-4</v>
      </c>
      <c r="Q1071" s="13">
        <v>1.4999999999999999E-2</v>
      </c>
      <c r="R1071" s="13">
        <v>0.1668</v>
      </c>
      <c r="S1071" s="13">
        <v>-2.4525000000000001</v>
      </c>
      <c r="T1071">
        <v>0.26829999999999998</v>
      </c>
      <c r="U1071" s="13">
        <v>8.9999999999999998E-4</v>
      </c>
      <c r="V1071" s="13">
        <v>-1.7399999999999999E-2</v>
      </c>
      <c r="X1071"/>
      <c r="AA1071" s="13"/>
      <c r="AC1071"/>
      <c r="AD1071" s="14"/>
    </row>
    <row r="1072" spans="1:30" x14ac:dyDescent="0.2">
      <c r="A1072" t="s">
        <v>73</v>
      </c>
      <c r="C1072">
        <v>28.613</v>
      </c>
      <c r="D1072">
        <v>34.999000000000002</v>
      </c>
      <c r="E1072">
        <v>0</v>
      </c>
      <c r="F1072">
        <v>-91.025000000000006</v>
      </c>
      <c r="G1072">
        <v>0.13980000000000001</v>
      </c>
      <c r="H1072">
        <v>-1.3783000000000001</v>
      </c>
      <c r="I1072">
        <v>0.1767</v>
      </c>
      <c r="J1072">
        <v>2.0423</v>
      </c>
      <c r="K1072">
        <v>0.1089</v>
      </c>
      <c r="L1072">
        <v>-1.2999999999999999E-3</v>
      </c>
      <c r="M1072">
        <v>0.92789999999999995</v>
      </c>
      <c r="N1072">
        <v>0.2109</v>
      </c>
      <c r="O1072">
        <v>0.20549999999999999</v>
      </c>
      <c r="P1072">
        <v>8.0000000000000004E-4</v>
      </c>
      <c r="Q1072" s="13">
        <v>1.6500000000000001E-2</v>
      </c>
      <c r="R1072" s="13">
        <v>0.14979999999999999</v>
      </c>
      <c r="S1072" s="13">
        <v>-2.2410000000000001</v>
      </c>
      <c r="T1072">
        <v>0.25850000000000001</v>
      </c>
      <c r="U1072" s="13">
        <v>-5.9999999999999995E-4</v>
      </c>
      <c r="V1072" s="13">
        <v>-1.9900000000000001E-2</v>
      </c>
      <c r="X1072"/>
      <c r="AA1072" s="13"/>
      <c r="AC1072"/>
      <c r="AD1072" s="14"/>
    </row>
    <row r="1073" spans="1:30" x14ac:dyDescent="0.2">
      <c r="A1073" t="s">
        <v>73</v>
      </c>
      <c r="C1073">
        <v>28.863</v>
      </c>
      <c r="D1073">
        <v>34.999000000000002</v>
      </c>
      <c r="E1073">
        <v>0</v>
      </c>
      <c r="F1073">
        <v>-90.525000000000006</v>
      </c>
      <c r="G1073">
        <v>0.10299999999999999</v>
      </c>
      <c r="H1073">
        <v>-1.5721000000000001</v>
      </c>
      <c r="I1073">
        <v>0.15010000000000001</v>
      </c>
      <c r="J1073">
        <v>2.1806000000000001</v>
      </c>
      <c r="K1073">
        <v>7.9500000000000001E-2</v>
      </c>
      <c r="L1073">
        <v>1.1000000000000001E-3</v>
      </c>
      <c r="M1073">
        <v>0.95930000000000004</v>
      </c>
      <c r="N1073">
        <v>0.2011</v>
      </c>
      <c r="O1073">
        <v>0.20230000000000001</v>
      </c>
      <c r="P1073">
        <v>4.7000000000000002E-3</v>
      </c>
      <c r="Q1073" s="13">
        <v>1.35E-2</v>
      </c>
      <c r="R1073" s="13">
        <v>0.15690000000000001</v>
      </c>
      <c r="S1073" s="13">
        <v>-2.4190999999999998</v>
      </c>
      <c r="T1073">
        <v>0.25979999999999998</v>
      </c>
      <c r="U1073" s="13">
        <v>8.9999999999999998E-4</v>
      </c>
      <c r="V1073" s="13">
        <v>-1.89E-2</v>
      </c>
      <c r="X1073"/>
      <c r="AA1073" s="13"/>
      <c r="AC1073"/>
      <c r="AD1073" s="14"/>
    </row>
    <row r="1074" spans="1:30" x14ac:dyDescent="0.2">
      <c r="A1074" t="s">
        <v>73</v>
      </c>
      <c r="C1074">
        <v>29.113</v>
      </c>
      <c r="D1074">
        <v>34.999000000000002</v>
      </c>
      <c r="E1074">
        <v>0</v>
      </c>
      <c r="F1074">
        <v>-90.025000000000006</v>
      </c>
      <c r="G1074">
        <v>6.8199999999999997E-2</v>
      </c>
      <c r="H1074">
        <v>-1.6616</v>
      </c>
      <c r="I1074">
        <v>9.8900000000000002E-2</v>
      </c>
      <c r="J1074">
        <v>2.2069000000000001</v>
      </c>
      <c r="K1074">
        <v>0.13830000000000001</v>
      </c>
      <c r="L1074">
        <v>3.5000000000000001E-3</v>
      </c>
      <c r="M1074">
        <v>1.0532999999999999</v>
      </c>
      <c r="N1074">
        <v>0.2011</v>
      </c>
      <c r="O1074">
        <v>0.20880000000000001</v>
      </c>
      <c r="P1074">
        <v>8.0000000000000004E-4</v>
      </c>
      <c r="Q1074" s="13">
        <v>1.4999999999999999E-2</v>
      </c>
      <c r="R1074" s="13">
        <v>0.15260000000000001</v>
      </c>
      <c r="S1074" s="13">
        <v>-2.2299000000000002</v>
      </c>
      <c r="T1074">
        <v>0.25359999999999999</v>
      </c>
      <c r="U1074" s="13">
        <v>-5.9999999999999995E-4</v>
      </c>
      <c r="V1074" s="13">
        <v>-1.84E-2</v>
      </c>
      <c r="X1074"/>
      <c r="AA1074" s="13"/>
      <c r="AC1074"/>
      <c r="AD1074" s="14"/>
    </row>
    <row r="1075" spans="1:30" x14ac:dyDescent="0.2">
      <c r="A1075" t="s">
        <v>73</v>
      </c>
      <c r="C1075">
        <v>29.363</v>
      </c>
      <c r="D1075">
        <v>34.999000000000002</v>
      </c>
      <c r="E1075">
        <v>0</v>
      </c>
      <c r="F1075">
        <v>-89.525000000000006</v>
      </c>
      <c r="G1075">
        <v>0.15409999999999999</v>
      </c>
      <c r="H1075">
        <v>-1.4379</v>
      </c>
      <c r="I1075">
        <v>0.19719999999999999</v>
      </c>
      <c r="J1075">
        <v>2.1476999999999999</v>
      </c>
      <c r="K1075">
        <v>2.06E-2</v>
      </c>
      <c r="L1075">
        <v>-1E-4</v>
      </c>
      <c r="M1075">
        <v>1.022</v>
      </c>
      <c r="N1075">
        <v>0.2109</v>
      </c>
      <c r="O1075">
        <v>0.21199999999999999</v>
      </c>
      <c r="P1075">
        <v>8.0000000000000004E-4</v>
      </c>
      <c r="Q1075" s="13">
        <v>1.35E-2</v>
      </c>
      <c r="R1075" s="13">
        <v>0.15260000000000001</v>
      </c>
      <c r="S1075" s="13">
        <v>-2.3300999999999998</v>
      </c>
      <c r="T1075">
        <v>0.24990000000000001</v>
      </c>
      <c r="U1075" s="13">
        <v>8.9999999999999998E-4</v>
      </c>
      <c r="V1075" s="13">
        <v>-1.9400000000000001E-2</v>
      </c>
      <c r="X1075"/>
      <c r="AA1075" s="13"/>
      <c r="AC1075"/>
      <c r="AD1075" s="14"/>
    </row>
    <row r="1076" spans="1:30" x14ac:dyDescent="0.2">
      <c r="A1076" t="s">
        <v>73</v>
      </c>
      <c r="C1076">
        <v>29.613</v>
      </c>
      <c r="D1076">
        <v>34.999000000000002</v>
      </c>
      <c r="E1076">
        <v>0</v>
      </c>
      <c r="F1076">
        <v>-89.025000000000006</v>
      </c>
      <c r="G1076">
        <v>0.1419</v>
      </c>
      <c r="H1076">
        <v>-2.0642</v>
      </c>
      <c r="I1076">
        <v>0.1787</v>
      </c>
      <c r="J1076">
        <v>2.6417000000000002</v>
      </c>
      <c r="K1076">
        <v>7.9500000000000001E-2</v>
      </c>
      <c r="L1076">
        <v>-1E-4</v>
      </c>
      <c r="M1076">
        <v>1.022</v>
      </c>
      <c r="N1076">
        <v>0.2011</v>
      </c>
      <c r="O1076">
        <v>0.2185</v>
      </c>
      <c r="P1076">
        <v>-3.0999999999999999E-3</v>
      </c>
      <c r="Q1076" s="13">
        <v>1.35E-2</v>
      </c>
      <c r="R1076" s="13">
        <v>0.16120000000000001</v>
      </c>
      <c r="S1076" s="13">
        <v>-2.4413999999999998</v>
      </c>
      <c r="T1076">
        <v>0.2475</v>
      </c>
      <c r="U1076" s="13">
        <v>-1.1000000000000001E-3</v>
      </c>
      <c r="V1076" s="13">
        <v>-1.9400000000000001E-2</v>
      </c>
      <c r="X1076"/>
      <c r="AA1076" s="13"/>
      <c r="AC1076"/>
      <c r="AD1076" s="14"/>
    </row>
    <row r="1077" spans="1:30" x14ac:dyDescent="0.2">
      <c r="A1077" t="s">
        <v>73</v>
      </c>
      <c r="C1077">
        <v>29.863</v>
      </c>
      <c r="D1077">
        <v>34.999000000000002</v>
      </c>
      <c r="E1077">
        <v>0</v>
      </c>
      <c r="F1077">
        <v>-88.522999999999996</v>
      </c>
      <c r="G1077">
        <v>0.1132</v>
      </c>
      <c r="H1077">
        <v>-1.9896</v>
      </c>
      <c r="I1077">
        <v>0.15210000000000001</v>
      </c>
      <c r="J1077">
        <v>2.7536999999999998</v>
      </c>
      <c r="K1077">
        <v>7.9500000000000001E-2</v>
      </c>
      <c r="L1077">
        <v>2.3E-3</v>
      </c>
      <c r="M1077">
        <v>1.1474</v>
      </c>
      <c r="N1077">
        <v>0.1978</v>
      </c>
      <c r="O1077">
        <v>0.2152</v>
      </c>
      <c r="P1077">
        <v>4.7000000000000002E-3</v>
      </c>
      <c r="Q1077" s="13">
        <v>1.2E-2</v>
      </c>
      <c r="R1077" s="13">
        <v>0.1512</v>
      </c>
      <c r="S1077" s="13">
        <v>-2.2967</v>
      </c>
      <c r="T1077">
        <v>0.245</v>
      </c>
      <c r="U1077" s="13">
        <v>-1E-4</v>
      </c>
      <c r="V1077" s="13">
        <v>-1.9400000000000001E-2</v>
      </c>
      <c r="X1077"/>
      <c r="AA1077" s="13"/>
      <c r="AC1077"/>
      <c r="AD1077" s="14"/>
    </row>
    <row r="1078" spans="1:30" x14ac:dyDescent="0.2">
      <c r="A1078" t="s">
        <v>73</v>
      </c>
      <c r="C1078">
        <v>30.113</v>
      </c>
      <c r="D1078">
        <v>34.999000000000002</v>
      </c>
      <c r="E1078">
        <v>0</v>
      </c>
      <c r="F1078">
        <v>-88.018000000000001</v>
      </c>
      <c r="G1078">
        <v>0.1193</v>
      </c>
      <c r="H1078">
        <v>-2.1686000000000001</v>
      </c>
      <c r="I1078">
        <v>0.1603</v>
      </c>
      <c r="J1078">
        <v>2.7997999999999998</v>
      </c>
      <c r="K1078">
        <v>7.9500000000000001E-2</v>
      </c>
      <c r="L1078">
        <v>4.7000000000000002E-3</v>
      </c>
      <c r="M1078">
        <v>1.0847</v>
      </c>
      <c r="N1078">
        <v>0.1978</v>
      </c>
      <c r="O1078">
        <v>0.22500000000000001</v>
      </c>
      <c r="P1078">
        <v>-3.0999999999999999E-3</v>
      </c>
      <c r="Q1078" s="13">
        <v>1.35E-2</v>
      </c>
      <c r="R1078" s="13">
        <v>0.1484</v>
      </c>
      <c r="S1078" s="13">
        <v>-2.2967</v>
      </c>
      <c r="T1078">
        <v>0.24510000000000001</v>
      </c>
      <c r="U1078" s="13">
        <v>1.4E-3</v>
      </c>
      <c r="V1078" s="13">
        <v>-2.0400000000000001E-2</v>
      </c>
      <c r="X1078"/>
      <c r="AA1078" s="13"/>
      <c r="AC1078"/>
      <c r="AD1078" s="14"/>
    </row>
    <row r="1079" spans="1:30" x14ac:dyDescent="0.2">
      <c r="A1079" t="s">
        <v>73</v>
      </c>
      <c r="C1079">
        <v>30.363</v>
      </c>
      <c r="D1079">
        <v>34.999000000000002</v>
      </c>
      <c r="E1079">
        <v>0</v>
      </c>
      <c r="F1079">
        <v>-87.516000000000005</v>
      </c>
      <c r="G1079">
        <v>0.13159999999999999</v>
      </c>
      <c r="H1079">
        <v>-1.8031999999999999</v>
      </c>
      <c r="I1079">
        <v>0.1706</v>
      </c>
      <c r="J1079">
        <v>2.5428999999999999</v>
      </c>
      <c r="K1079">
        <v>0.05</v>
      </c>
      <c r="L1079">
        <v>4.7000000000000002E-3</v>
      </c>
      <c r="M1079">
        <v>1.2414000000000001</v>
      </c>
      <c r="N1079">
        <v>0.1978</v>
      </c>
      <c r="O1079">
        <v>0.2185</v>
      </c>
      <c r="P1079">
        <v>4.7000000000000002E-3</v>
      </c>
      <c r="Q1079" s="13">
        <v>1.04E-2</v>
      </c>
      <c r="R1079" s="13">
        <v>0.15260000000000001</v>
      </c>
      <c r="S1079" s="13">
        <v>-2.3412000000000002</v>
      </c>
      <c r="T1079">
        <v>0.24379999999999999</v>
      </c>
      <c r="U1079" s="13">
        <v>4.0000000000000002E-4</v>
      </c>
      <c r="V1079" s="13">
        <v>-2.0400000000000001E-2</v>
      </c>
      <c r="X1079"/>
      <c r="AA1079" s="13"/>
      <c r="AC1079"/>
      <c r="AD1079" s="14"/>
    </row>
    <row r="1080" spans="1:30" x14ac:dyDescent="0.2">
      <c r="A1080" t="s">
        <v>73</v>
      </c>
      <c r="C1080">
        <v>30.613</v>
      </c>
      <c r="D1080">
        <v>34.999000000000002</v>
      </c>
      <c r="E1080">
        <v>0</v>
      </c>
      <c r="F1080">
        <v>-87.015000000000001</v>
      </c>
      <c r="G1080">
        <v>0.1132</v>
      </c>
      <c r="H1080">
        <v>-1.6616</v>
      </c>
      <c r="I1080">
        <v>0.14810000000000001</v>
      </c>
      <c r="J1080">
        <v>2.286</v>
      </c>
      <c r="K1080">
        <v>0.05</v>
      </c>
      <c r="L1080">
        <v>4.7000000000000002E-3</v>
      </c>
      <c r="M1080">
        <v>1.1787000000000001</v>
      </c>
      <c r="N1080">
        <v>0.1978</v>
      </c>
      <c r="O1080">
        <v>0.2152</v>
      </c>
      <c r="P1080">
        <v>4.7000000000000002E-3</v>
      </c>
      <c r="Q1080" s="13">
        <v>1.35E-2</v>
      </c>
      <c r="R1080" s="13">
        <v>0.1384</v>
      </c>
      <c r="S1080" s="13">
        <v>-2.1408</v>
      </c>
      <c r="T1080">
        <v>0.2487</v>
      </c>
      <c r="U1080" s="13">
        <v>4.0000000000000002E-4</v>
      </c>
      <c r="V1080" s="13">
        <v>-2.0899999999999998E-2</v>
      </c>
      <c r="X1080"/>
      <c r="AA1080" s="13"/>
      <c r="AC1080"/>
      <c r="AD1080" s="14"/>
    </row>
    <row r="1081" spans="1:30" x14ac:dyDescent="0.2">
      <c r="A1081" t="s">
        <v>73</v>
      </c>
      <c r="C1081">
        <v>30.863</v>
      </c>
      <c r="D1081">
        <v>34.999000000000002</v>
      </c>
      <c r="E1081">
        <v>0</v>
      </c>
      <c r="F1081">
        <v>-86.513000000000005</v>
      </c>
      <c r="G1081">
        <v>6.8199999999999997E-2</v>
      </c>
      <c r="H1081">
        <v>-1.3037000000000001</v>
      </c>
      <c r="I1081">
        <v>9.69E-2</v>
      </c>
      <c r="J1081">
        <v>1.9038999999999999</v>
      </c>
      <c r="K1081">
        <v>0.05</v>
      </c>
      <c r="L1081">
        <v>-1E-4</v>
      </c>
      <c r="M1081">
        <v>1.3041</v>
      </c>
      <c r="N1081">
        <v>0.2011</v>
      </c>
      <c r="O1081">
        <v>0.21199999999999999</v>
      </c>
      <c r="P1081">
        <v>8.0000000000000004E-4</v>
      </c>
      <c r="Q1081" s="13">
        <v>1.04E-2</v>
      </c>
      <c r="R1081" s="13">
        <v>0.1356</v>
      </c>
      <c r="S1081" s="13">
        <v>-1.9403999999999999</v>
      </c>
      <c r="T1081">
        <v>0.2414</v>
      </c>
      <c r="U1081" s="13">
        <v>4.0000000000000002E-4</v>
      </c>
      <c r="V1081" s="13">
        <v>-2.1299999999999999E-2</v>
      </c>
      <c r="X1081"/>
      <c r="AA1081" s="13"/>
      <c r="AC1081"/>
      <c r="AD1081" s="14"/>
    </row>
    <row r="1082" spans="1:30" x14ac:dyDescent="0.2">
      <c r="A1082" t="s">
        <v>73</v>
      </c>
      <c r="C1082">
        <v>31.113</v>
      </c>
      <c r="D1082">
        <v>34.999000000000002</v>
      </c>
      <c r="E1082">
        <v>0</v>
      </c>
      <c r="F1082">
        <v>-86.01</v>
      </c>
      <c r="G1082">
        <v>0.105</v>
      </c>
      <c r="H1082">
        <v>-1.4528000000000001</v>
      </c>
      <c r="I1082">
        <v>0.14799999999999999</v>
      </c>
      <c r="J1082">
        <v>2.1278999999999999</v>
      </c>
      <c r="K1082">
        <v>2.06E-2</v>
      </c>
      <c r="L1082">
        <v>3.5000000000000001E-3</v>
      </c>
      <c r="M1082">
        <v>1.3668</v>
      </c>
      <c r="N1082">
        <v>0.1978</v>
      </c>
      <c r="O1082">
        <v>0.2152</v>
      </c>
      <c r="P1082">
        <v>4.7000000000000002E-3</v>
      </c>
      <c r="Q1082" s="13">
        <v>1.35E-2</v>
      </c>
      <c r="R1082" s="13">
        <v>0.14269999999999999</v>
      </c>
      <c r="S1082" s="13">
        <v>-2.1741999999999999</v>
      </c>
      <c r="T1082">
        <v>0.25</v>
      </c>
      <c r="U1082" s="13">
        <v>8.9999999999999998E-4</v>
      </c>
      <c r="V1082" s="13">
        <v>-2.18E-2</v>
      </c>
      <c r="X1082"/>
      <c r="AA1082" s="13"/>
      <c r="AC1082"/>
      <c r="AD1082" s="14"/>
    </row>
    <row r="1083" spans="1:30" x14ac:dyDescent="0.2">
      <c r="A1083" t="s">
        <v>73</v>
      </c>
      <c r="C1083">
        <v>31.363</v>
      </c>
      <c r="D1083">
        <v>34.999000000000002</v>
      </c>
      <c r="E1083">
        <v>0</v>
      </c>
      <c r="F1083">
        <v>-85.510999999999996</v>
      </c>
      <c r="G1083">
        <v>4.36E-2</v>
      </c>
      <c r="H1083">
        <v>-1.6989000000000001</v>
      </c>
      <c r="I1083">
        <v>6.4100000000000004E-2</v>
      </c>
      <c r="J1083">
        <v>2.1739999999999999</v>
      </c>
      <c r="K1083">
        <v>0.1089</v>
      </c>
      <c r="L1083">
        <v>3.5000000000000001E-3</v>
      </c>
      <c r="M1083">
        <v>1.3354999999999999</v>
      </c>
      <c r="N1083">
        <v>0.20760000000000001</v>
      </c>
      <c r="O1083">
        <v>0.22170000000000001</v>
      </c>
      <c r="P1083">
        <v>-3.0999999999999999E-3</v>
      </c>
      <c r="Q1083" s="13">
        <v>1.4999999999999999E-2</v>
      </c>
      <c r="R1083" s="13">
        <v>0.14130000000000001</v>
      </c>
      <c r="S1083" s="13">
        <v>-2.0295000000000001</v>
      </c>
      <c r="T1083">
        <v>0.23649999999999999</v>
      </c>
      <c r="U1083" s="13">
        <v>-5.9999999999999995E-4</v>
      </c>
      <c r="V1083" s="13">
        <v>-2.1299999999999999E-2</v>
      </c>
      <c r="X1083"/>
      <c r="AA1083" s="13"/>
      <c r="AC1083"/>
      <c r="AD1083" s="14"/>
    </row>
    <row r="1084" spans="1:30" x14ac:dyDescent="0.2">
      <c r="A1084" t="s">
        <v>73</v>
      </c>
      <c r="C1084">
        <v>31.613</v>
      </c>
      <c r="D1084">
        <v>34.999000000000002</v>
      </c>
      <c r="E1084">
        <v>0</v>
      </c>
      <c r="F1084">
        <v>-85.009</v>
      </c>
      <c r="G1084">
        <v>0.105</v>
      </c>
      <c r="H1084">
        <v>-1.3260000000000001</v>
      </c>
      <c r="I1084">
        <v>0.14799999999999999</v>
      </c>
      <c r="J1084">
        <v>2.0225</v>
      </c>
      <c r="K1084">
        <v>7.9500000000000001E-2</v>
      </c>
      <c r="L1084">
        <v>1.1000000000000001E-3</v>
      </c>
      <c r="M1084">
        <v>1.2414000000000001</v>
      </c>
      <c r="N1084">
        <v>0.2044</v>
      </c>
      <c r="O1084">
        <v>0.22170000000000001</v>
      </c>
      <c r="P1084">
        <v>8.0000000000000004E-4</v>
      </c>
      <c r="Q1084" s="13">
        <v>1.2E-2</v>
      </c>
      <c r="R1084" s="13">
        <v>0.1356</v>
      </c>
      <c r="S1084" s="13">
        <v>-2.0072000000000001</v>
      </c>
      <c r="T1084">
        <v>0.24260000000000001</v>
      </c>
      <c r="U1084" s="13">
        <v>-1E-4</v>
      </c>
      <c r="V1084" s="13">
        <v>-2.1299999999999999E-2</v>
      </c>
      <c r="X1084"/>
      <c r="AA1084" s="13"/>
      <c r="AC1084"/>
      <c r="AD1084" s="14"/>
    </row>
    <row r="1085" spans="1:30" x14ac:dyDescent="0.2">
      <c r="A1085" t="s">
        <v>73</v>
      </c>
      <c r="C1085">
        <v>31.863</v>
      </c>
      <c r="D1085">
        <v>34.999000000000002</v>
      </c>
      <c r="E1085">
        <v>0</v>
      </c>
      <c r="F1085">
        <v>-84.510999999999996</v>
      </c>
      <c r="G1085">
        <v>9.0700000000000003E-2</v>
      </c>
      <c r="H1085">
        <v>-1.9896</v>
      </c>
      <c r="I1085">
        <v>0.13170000000000001</v>
      </c>
      <c r="J1085">
        <v>2.4638</v>
      </c>
      <c r="K1085">
        <v>0.13830000000000001</v>
      </c>
      <c r="L1085">
        <v>2.3E-3</v>
      </c>
      <c r="M1085">
        <v>1.3041</v>
      </c>
      <c r="N1085">
        <v>0.1978</v>
      </c>
      <c r="O1085">
        <v>0.21199999999999999</v>
      </c>
      <c r="P1085">
        <v>8.0000000000000004E-4</v>
      </c>
      <c r="Q1085" s="13">
        <v>1.35E-2</v>
      </c>
      <c r="R1085" s="13">
        <v>0.1384</v>
      </c>
      <c r="S1085" s="13">
        <v>-2.1631</v>
      </c>
      <c r="T1085">
        <v>0.25</v>
      </c>
      <c r="U1085" s="13">
        <v>-1E-4</v>
      </c>
      <c r="V1085" s="13">
        <v>-2.18E-2</v>
      </c>
      <c r="X1085"/>
      <c r="AA1085" s="13"/>
      <c r="AC1085"/>
      <c r="AD1085" s="14"/>
    </row>
    <row r="1086" spans="1:30" x14ac:dyDescent="0.2">
      <c r="A1086" t="s">
        <v>73</v>
      </c>
      <c r="C1086">
        <v>32.113</v>
      </c>
      <c r="D1086">
        <v>34.999000000000002</v>
      </c>
      <c r="E1086">
        <v>0</v>
      </c>
      <c r="F1086">
        <v>-84.015000000000001</v>
      </c>
      <c r="G1086">
        <v>8.8700000000000001E-2</v>
      </c>
      <c r="H1086">
        <v>-1.9598</v>
      </c>
      <c r="I1086">
        <v>0.1153</v>
      </c>
      <c r="J1086">
        <v>2.6482000000000001</v>
      </c>
      <c r="K1086">
        <v>2.06E-2</v>
      </c>
      <c r="L1086">
        <v>3.5000000000000001E-3</v>
      </c>
      <c r="M1086">
        <v>1.1474</v>
      </c>
      <c r="N1086">
        <v>0.20760000000000001</v>
      </c>
      <c r="O1086">
        <v>0.22170000000000001</v>
      </c>
      <c r="P1086">
        <v>4.7000000000000002E-3</v>
      </c>
      <c r="Q1086" s="13">
        <v>1.35E-2</v>
      </c>
      <c r="R1086" s="13">
        <v>0.1313</v>
      </c>
      <c r="S1086" s="13">
        <v>-1.8625</v>
      </c>
      <c r="T1086">
        <v>0.23039999999999999</v>
      </c>
      <c r="U1086" s="13">
        <v>8.9999999999999998E-4</v>
      </c>
      <c r="V1086" s="13">
        <v>-2.2800000000000001E-2</v>
      </c>
      <c r="X1086"/>
      <c r="AA1086" s="13"/>
      <c r="AC1086"/>
      <c r="AD1086" s="14"/>
    </row>
    <row r="1087" spans="1:30" x14ac:dyDescent="0.2">
      <c r="A1087" t="s">
        <v>73</v>
      </c>
      <c r="C1087">
        <v>32.363</v>
      </c>
      <c r="D1087">
        <v>34.999000000000002</v>
      </c>
      <c r="E1087">
        <v>0</v>
      </c>
      <c r="F1087">
        <v>-83.515000000000001</v>
      </c>
      <c r="G1087">
        <v>0.12959999999999999</v>
      </c>
      <c r="H1087">
        <v>-2.0716999999999999</v>
      </c>
      <c r="I1087">
        <v>0.16439999999999999</v>
      </c>
      <c r="J1087">
        <v>2.6351</v>
      </c>
      <c r="K1087">
        <v>0.05</v>
      </c>
      <c r="L1087">
        <v>2.3E-3</v>
      </c>
      <c r="M1087">
        <v>1.2414000000000001</v>
      </c>
      <c r="N1087">
        <v>0.2044</v>
      </c>
      <c r="O1087">
        <v>0.21199999999999999</v>
      </c>
      <c r="P1087">
        <v>8.0000000000000004E-4</v>
      </c>
      <c r="Q1087" s="13">
        <v>1.2E-2</v>
      </c>
      <c r="R1087" s="13">
        <v>0.13270000000000001</v>
      </c>
      <c r="S1087" s="13">
        <v>-1.9849000000000001</v>
      </c>
      <c r="T1087">
        <v>0.24510000000000001</v>
      </c>
      <c r="U1087" s="13">
        <v>-5.9999999999999995E-4</v>
      </c>
      <c r="V1087" s="13">
        <v>-2.23E-2</v>
      </c>
      <c r="X1087"/>
      <c r="AA1087" s="13"/>
      <c r="AC1087"/>
      <c r="AD1087" s="14"/>
    </row>
    <row r="1088" spans="1:30" x14ac:dyDescent="0.2">
      <c r="A1088" t="s">
        <v>73</v>
      </c>
      <c r="C1088">
        <v>32.613</v>
      </c>
      <c r="D1088">
        <v>34.999000000000002</v>
      </c>
      <c r="E1088">
        <v>0</v>
      </c>
      <c r="F1088">
        <v>-83.016999999999996</v>
      </c>
      <c r="G1088">
        <v>0.13159999999999999</v>
      </c>
      <c r="H1088">
        <v>-1.7883</v>
      </c>
      <c r="I1088">
        <v>0.1583</v>
      </c>
      <c r="J1088">
        <v>2.3386999999999998</v>
      </c>
      <c r="K1088">
        <v>0.05</v>
      </c>
      <c r="L1088">
        <v>1.1000000000000001E-3</v>
      </c>
      <c r="M1088">
        <v>1.1787000000000001</v>
      </c>
      <c r="N1088">
        <v>0.1978</v>
      </c>
      <c r="O1088">
        <v>0.21199999999999999</v>
      </c>
      <c r="P1088">
        <v>-3.0999999999999999E-3</v>
      </c>
      <c r="Q1088" s="13">
        <v>1.35E-2</v>
      </c>
      <c r="R1088" s="13">
        <v>0.14269999999999999</v>
      </c>
      <c r="S1088" s="13">
        <v>-2.1408</v>
      </c>
      <c r="T1088">
        <v>0.23649999999999999</v>
      </c>
      <c r="U1088" s="13">
        <v>-1E-4</v>
      </c>
      <c r="V1088" s="13">
        <v>-2.53E-2</v>
      </c>
      <c r="X1088"/>
      <c r="AA1088" s="13"/>
      <c r="AC1088"/>
      <c r="AD1088" s="14"/>
    </row>
    <row r="1089" spans="1:30" x14ac:dyDescent="0.2">
      <c r="A1089" t="s">
        <v>73</v>
      </c>
      <c r="C1089">
        <v>32.863</v>
      </c>
      <c r="D1089">
        <v>34.999000000000002</v>
      </c>
      <c r="E1089">
        <v>0</v>
      </c>
      <c r="F1089">
        <v>-82.525000000000006</v>
      </c>
      <c r="G1089">
        <v>0.1091</v>
      </c>
      <c r="H1089">
        <v>-1.5199</v>
      </c>
      <c r="I1089">
        <v>0.13780000000000001</v>
      </c>
      <c r="J1089">
        <v>2.0817999999999999</v>
      </c>
      <c r="K1089">
        <v>0.1089</v>
      </c>
      <c r="L1089">
        <v>4.7000000000000002E-3</v>
      </c>
      <c r="M1089">
        <v>1.2727999999999999</v>
      </c>
      <c r="N1089">
        <v>0.2142</v>
      </c>
      <c r="O1089">
        <v>0.20880000000000001</v>
      </c>
      <c r="P1089">
        <v>8.0000000000000004E-4</v>
      </c>
      <c r="Q1089" s="13">
        <v>1.2E-2</v>
      </c>
      <c r="R1089" s="13">
        <v>0.12989999999999999</v>
      </c>
      <c r="S1089" s="13">
        <v>-1.9293</v>
      </c>
      <c r="T1089">
        <v>0.2291</v>
      </c>
      <c r="U1089" s="13">
        <v>-1E-4</v>
      </c>
      <c r="V1089" s="13">
        <v>-2.53E-2</v>
      </c>
      <c r="X1089"/>
      <c r="AA1089" s="13"/>
      <c r="AC1089"/>
      <c r="AD1089" s="14"/>
    </row>
    <row r="1090" spans="1:30" x14ac:dyDescent="0.2">
      <c r="A1090" t="s">
        <v>73</v>
      </c>
      <c r="C1090">
        <v>33.113</v>
      </c>
      <c r="D1090">
        <v>34.999000000000002</v>
      </c>
      <c r="E1090">
        <v>0</v>
      </c>
      <c r="F1090">
        <v>-82.034000000000006</v>
      </c>
      <c r="G1090">
        <v>0.14180000000000001</v>
      </c>
      <c r="H1090">
        <v>-1.3261000000000001</v>
      </c>
      <c r="I1090">
        <v>0.17460000000000001</v>
      </c>
      <c r="J1090">
        <v>1.7459</v>
      </c>
      <c r="K1090">
        <v>7.9500000000000001E-2</v>
      </c>
      <c r="L1090">
        <v>4.7000000000000002E-3</v>
      </c>
      <c r="M1090">
        <v>1.1787000000000001</v>
      </c>
      <c r="N1090">
        <v>0.21740000000000001</v>
      </c>
      <c r="O1090">
        <v>0.1958</v>
      </c>
      <c r="P1090">
        <v>4.7000000000000002E-3</v>
      </c>
      <c r="Q1090" s="13">
        <v>8.8999999999999999E-3</v>
      </c>
      <c r="R1090" s="13">
        <v>0.12139999999999999</v>
      </c>
      <c r="S1090" s="13">
        <v>-1.6732</v>
      </c>
      <c r="T1090">
        <v>0.23530000000000001</v>
      </c>
      <c r="U1090" s="13">
        <v>-5.9999999999999995E-4</v>
      </c>
      <c r="V1090" s="13">
        <v>-2.4799999999999999E-2</v>
      </c>
      <c r="X1090"/>
      <c r="AA1090" s="13"/>
      <c r="AC1090"/>
      <c r="AD1090" s="14"/>
    </row>
    <row r="1091" spans="1:30" x14ac:dyDescent="0.2">
      <c r="A1091" t="s">
        <v>73</v>
      </c>
      <c r="C1091">
        <v>33.363</v>
      </c>
      <c r="D1091">
        <v>34.999000000000002</v>
      </c>
      <c r="E1091">
        <v>0</v>
      </c>
      <c r="F1091">
        <v>-81.536000000000001</v>
      </c>
      <c r="G1091">
        <v>0.18479999999999999</v>
      </c>
      <c r="H1091">
        <v>-1.4752000000000001</v>
      </c>
      <c r="I1091">
        <v>0.23200000000000001</v>
      </c>
      <c r="J1091">
        <v>2.0488</v>
      </c>
      <c r="K1091">
        <v>7.9500000000000001E-2</v>
      </c>
      <c r="L1091">
        <v>4.7000000000000002E-3</v>
      </c>
      <c r="M1091">
        <v>1.2101</v>
      </c>
      <c r="N1091">
        <v>0.21740000000000001</v>
      </c>
      <c r="O1091">
        <v>0.18609999999999999</v>
      </c>
      <c r="P1091">
        <v>8.0000000000000004E-4</v>
      </c>
      <c r="Q1091" s="13">
        <v>1.04E-2</v>
      </c>
      <c r="R1091" s="13">
        <v>0.12559999999999999</v>
      </c>
      <c r="S1091" s="13">
        <v>-1.9403999999999999</v>
      </c>
      <c r="T1091">
        <v>0.23280000000000001</v>
      </c>
      <c r="U1091" s="13">
        <v>-1.1000000000000001E-3</v>
      </c>
      <c r="V1091" s="13">
        <v>-2.4799999999999999E-2</v>
      </c>
      <c r="X1091"/>
      <c r="AA1091" s="13"/>
      <c r="AC1091"/>
      <c r="AD1091" s="14"/>
    </row>
    <row r="1092" spans="1:30" x14ac:dyDescent="0.2">
      <c r="A1092" t="s">
        <v>73</v>
      </c>
      <c r="C1092">
        <v>33.613</v>
      </c>
      <c r="D1092">
        <v>34.999000000000002</v>
      </c>
      <c r="E1092">
        <v>0</v>
      </c>
      <c r="F1092">
        <v>-81.043000000000006</v>
      </c>
      <c r="G1092">
        <v>9.2700000000000005E-2</v>
      </c>
      <c r="H1092">
        <v>-1.6765000000000001</v>
      </c>
      <c r="I1092">
        <v>0.13170000000000001</v>
      </c>
      <c r="J1092">
        <v>2.0884</v>
      </c>
      <c r="K1092">
        <v>0.05</v>
      </c>
      <c r="L1092">
        <v>3.5000000000000001E-3</v>
      </c>
      <c r="M1092">
        <v>1.2727999999999999</v>
      </c>
      <c r="N1092">
        <v>0.22070000000000001</v>
      </c>
      <c r="O1092">
        <v>0.1893</v>
      </c>
      <c r="P1092">
        <v>8.0000000000000004E-4</v>
      </c>
      <c r="Q1092" s="13">
        <v>8.8999999999999999E-3</v>
      </c>
      <c r="R1092" s="13">
        <v>0.12559999999999999</v>
      </c>
      <c r="S1092" s="13">
        <v>-1.8513999999999999</v>
      </c>
      <c r="T1092">
        <v>0.223</v>
      </c>
      <c r="U1092" s="13">
        <v>1.4E-3</v>
      </c>
      <c r="V1092" s="13">
        <v>-2.53E-2</v>
      </c>
      <c r="X1092"/>
      <c r="AA1092" s="13"/>
      <c r="AC1092"/>
      <c r="AD1092" s="14"/>
    </row>
    <row r="1093" spans="1:30" x14ac:dyDescent="0.2">
      <c r="A1093" t="s">
        <v>73</v>
      </c>
      <c r="C1093">
        <v>33.863</v>
      </c>
      <c r="D1093">
        <v>34.999000000000002</v>
      </c>
      <c r="E1093">
        <v>0</v>
      </c>
      <c r="F1093">
        <v>-80.546999999999997</v>
      </c>
      <c r="G1093">
        <v>0.1787</v>
      </c>
      <c r="H1093">
        <v>-1.4901</v>
      </c>
      <c r="I1093">
        <v>0.21149999999999999</v>
      </c>
      <c r="J1093">
        <v>1.9698</v>
      </c>
      <c r="K1093">
        <v>2.06E-2</v>
      </c>
      <c r="L1093">
        <v>4.7000000000000002E-3</v>
      </c>
      <c r="M1093">
        <v>1.1787000000000001</v>
      </c>
      <c r="N1093">
        <v>0.21740000000000001</v>
      </c>
      <c r="O1093">
        <v>0.18279999999999999</v>
      </c>
      <c r="P1093">
        <v>8.0000000000000004E-4</v>
      </c>
      <c r="Q1093" s="13">
        <v>1.04E-2</v>
      </c>
      <c r="R1093" s="13">
        <v>0.12139999999999999</v>
      </c>
      <c r="S1093" s="13">
        <v>-1.7734000000000001</v>
      </c>
      <c r="T1093">
        <v>0.2291</v>
      </c>
      <c r="U1093" s="13">
        <v>-5.9999999999999995E-4</v>
      </c>
      <c r="V1093" s="13">
        <v>-2.5700000000000001E-2</v>
      </c>
      <c r="X1093"/>
      <c r="AA1093" s="13"/>
      <c r="AC1093"/>
      <c r="AD1093" s="14"/>
    </row>
    <row r="1094" spans="1:30" x14ac:dyDescent="0.2">
      <c r="A1094" t="s">
        <v>73</v>
      </c>
      <c r="C1094">
        <v>34.113</v>
      </c>
      <c r="D1094">
        <v>34.999000000000002</v>
      </c>
      <c r="E1094">
        <v>0</v>
      </c>
      <c r="F1094">
        <v>-80.052000000000007</v>
      </c>
      <c r="G1094">
        <v>0.22170000000000001</v>
      </c>
      <c r="H1094">
        <v>-1.9598</v>
      </c>
      <c r="I1094">
        <v>0.26469999999999999</v>
      </c>
      <c r="J1094">
        <v>2.4308999999999998</v>
      </c>
      <c r="K1094">
        <v>7.9500000000000001E-2</v>
      </c>
      <c r="L1094">
        <v>4.7000000000000002E-3</v>
      </c>
      <c r="M1094">
        <v>1.1474</v>
      </c>
      <c r="N1094">
        <v>0.20760000000000001</v>
      </c>
      <c r="O1094">
        <v>0.1764</v>
      </c>
      <c r="P1094">
        <v>8.0000000000000004E-4</v>
      </c>
      <c r="Q1094" s="13">
        <v>8.8999999999999999E-3</v>
      </c>
      <c r="R1094" s="13">
        <v>0.12989999999999999</v>
      </c>
      <c r="S1094" s="13">
        <v>-2.1185999999999998</v>
      </c>
      <c r="T1094">
        <v>0.22550000000000001</v>
      </c>
      <c r="U1094" s="13">
        <v>-1E-4</v>
      </c>
      <c r="V1094" s="13">
        <v>-2.6200000000000001E-2</v>
      </c>
      <c r="X1094"/>
      <c r="AA1094" s="13"/>
      <c r="AC1094"/>
      <c r="AD1094" s="14"/>
    </row>
    <row r="1095" spans="1:30" x14ac:dyDescent="0.2">
      <c r="A1095" t="s">
        <v>73</v>
      </c>
      <c r="C1095">
        <v>34.363</v>
      </c>
      <c r="D1095">
        <v>34.999000000000002</v>
      </c>
      <c r="E1095">
        <v>0</v>
      </c>
      <c r="F1095">
        <v>-79.557000000000002</v>
      </c>
      <c r="G1095">
        <v>0.1807</v>
      </c>
      <c r="H1095">
        <v>-2.0344000000000002</v>
      </c>
      <c r="I1095">
        <v>0.21759999999999999</v>
      </c>
      <c r="J1095">
        <v>2.4441000000000002</v>
      </c>
      <c r="K1095">
        <v>0.05</v>
      </c>
      <c r="L1095">
        <v>2.3E-3</v>
      </c>
      <c r="M1095">
        <v>1.1160000000000001</v>
      </c>
      <c r="N1095">
        <v>0.21740000000000001</v>
      </c>
      <c r="O1095">
        <v>0.1893</v>
      </c>
      <c r="P1095">
        <v>8.0000000000000004E-4</v>
      </c>
      <c r="Q1095" s="13">
        <v>1.2999999999999999E-3</v>
      </c>
      <c r="R1095" s="13">
        <v>0.11849999999999999</v>
      </c>
      <c r="S1095" s="13">
        <v>-1.7289000000000001</v>
      </c>
      <c r="T1095">
        <v>0.21929999999999999</v>
      </c>
      <c r="U1095" s="13">
        <v>-5.9999999999999995E-4</v>
      </c>
      <c r="V1095" s="13">
        <v>-2.6700000000000002E-2</v>
      </c>
      <c r="X1095"/>
      <c r="AA1095" s="13"/>
      <c r="AC1095"/>
      <c r="AD1095" s="14"/>
    </row>
    <row r="1096" spans="1:30" x14ac:dyDescent="0.2">
      <c r="A1096" t="s">
        <v>73</v>
      </c>
      <c r="C1096">
        <v>34.613</v>
      </c>
      <c r="D1096">
        <v>34.999000000000002</v>
      </c>
      <c r="E1096">
        <v>0</v>
      </c>
      <c r="F1096">
        <v>-79.057000000000002</v>
      </c>
      <c r="G1096">
        <v>0.1419</v>
      </c>
      <c r="H1096">
        <v>-2.1089000000000002</v>
      </c>
      <c r="I1096">
        <v>0.18279999999999999</v>
      </c>
      <c r="J1096">
        <v>2.589</v>
      </c>
      <c r="K1096">
        <v>2.06E-2</v>
      </c>
      <c r="L1096">
        <v>2.3E-3</v>
      </c>
      <c r="M1096">
        <v>1.1787000000000001</v>
      </c>
      <c r="N1096">
        <v>0.2142</v>
      </c>
      <c r="O1096">
        <v>0.18279999999999999</v>
      </c>
      <c r="P1096">
        <v>8.0000000000000004E-4</v>
      </c>
      <c r="Q1096" s="13">
        <v>2.8E-3</v>
      </c>
      <c r="R1096" s="13">
        <v>0.1143</v>
      </c>
      <c r="S1096" s="13">
        <v>-1.7623</v>
      </c>
      <c r="T1096">
        <v>0.22670000000000001</v>
      </c>
      <c r="U1096" s="13">
        <v>1.4E-3</v>
      </c>
      <c r="V1096" s="13">
        <v>-2.7199999999999998E-2</v>
      </c>
      <c r="X1096"/>
      <c r="AA1096" s="13"/>
      <c r="AC1096"/>
      <c r="AD1096" s="14"/>
    </row>
    <row r="1097" spans="1:30" x14ac:dyDescent="0.2">
      <c r="A1097" t="s">
        <v>73</v>
      </c>
      <c r="C1097">
        <v>34.863</v>
      </c>
      <c r="D1097">
        <v>34.999000000000002</v>
      </c>
      <c r="E1097">
        <v>0</v>
      </c>
      <c r="F1097">
        <v>-78.558999999999997</v>
      </c>
      <c r="G1097">
        <v>0.15210000000000001</v>
      </c>
      <c r="H1097">
        <v>-1.8629</v>
      </c>
      <c r="I1097">
        <v>0.18079999999999999</v>
      </c>
      <c r="J1097">
        <v>2.2530000000000001</v>
      </c>
      <c r="K1097">
        <v>7.9500000000000001E-2</v>
      </c>
      <c r="L1097">
        <v>3.5000000000000001E-3</v>
      </c>
      <c r="M1097">
        <v>1.2101</v>
      </c>
      <c r="N1097">
        <v>0.224</v>
      </c>
      <c r="O1097">
        <v>0.18609999999999999</v>
      </c>
      <c r="P1097">
        <v>4.7000000000000002E-3</v>
      </c>
      <c r="Q1097" s="13">
        <v>5.8999999999999999E-3</v>
      </c>
      <c r="R1097" s="13">
        <v>0.12559999999999999</v>
      </c>
      <c r="S1097" s="13">
        <v>-1.9738</v>
      </c>
      <c r="T1097">
        <v>0.21440000000000001</v>
      </c>
      <c r="U1097" s="13">
        <v>-1.1000000000000001E-3</v>
      </c>
      <c r="V1097" s="13">
        <v>-2.6200000000000001E-2</v>
      </c>
      <c r="X1097"/>
      <c r="AA1097" s="13"/>
      <c r="AC1097"/>
      <c r="AD1097" s="14"/>
    </row>
    <row r="1098" spans="1:30" x14ac:dyDescent="0.2">
      <c r="A1098" t="s">
        <v>73</v>
      </c>
      <c r="C1098">
        <v>35.113</v>
      </c>
      <c r="D1098">
        <v>34.999000000000002</v>
      </c>
      <c r="E1098">
        <v>0</v>
      </c>
      <c r="F1098">
        <v>-78.063000000000002</v>
      </c>
      <c r="G1098">
        <v>0.17460000000000001</v>
      </c>
      <c r="H1098">
        <v>-1.5497000000000001</v>
      </c>
      <c r="I1098">
        <v>0.21560000000000001</v>
      </c>
      <c r="J1098">
        <v>1.9434</v>
      </c>
      <c r="K1098">
        <v>0.1089</v>
      </c>
      <c r="L1098">
        <v>3.5000000000000001E-3</v>
      </c>
      <c r="M1098">
        <v>1.2727999999999999</v>
      </c>
      <c r="N1098">
        <v>0.224</v>
      </c>
      <c r="O1098">
        <v>0.1958</v>
      </c>
      <c r="P1098">
        <v>8.0000000000000004E-4</v>
      </c>
      <c r="Q1098" s="13">
        <v>5.8999999999999999E-3</v>
      </c>
      <c r="R1098" s="13">
        <v>0.1157</v>
      </c>
      <c r="S1098" s="13">
        <v>-1.7512000000000001</v>
      </c>
      <c r="T1098">
        <v>0.22420000000000001</v>
      </c>
      <c r="U1098" s="13">
        <v>-5.9999999999999995E-4</v>
      </c>
      <c r="V1098" s="13">
        <v>-2.7199999999999998E-2</v>
      </c>
      <c r="X1098"/>
      <c r="AA1098" s="13"/>
      <c r="AC1098"/>
      <c r="AD1098" s="14"/>
    </row>
    <row r="1099" spans="1:30" x14ac:dyDescent="0.2">
      <c r="A1099" t="s">
        <v>73</v>
      </c>
      <c r="C1099">
        <v>35.363</v>
      </c>
      <c r="D1099">
        <v>34.999000000000002</v>
      </c>
      <c r="E1099">
        <v>0</v>
      </c>
      <c r="F1099">
        <v>-77.564999999999998</v>
      </c>
      <c r="G1099">
        <v>7.8399999999999997E-2</v>
      </c>
      <c r="H1099">
        <v>-1.3484</v>
      </c>
      <c r="I1099">
        <v>0.10920000000000001</v>
      </c>
      <c r="J1099">
        <v>1.6931</v>
      </c>
      <c r="K1099">
        <v>2.06E-2</v>
      </c>
      <c r="L1099">
        <v>2.3E-3</v>
      </c>
      <c r="M1099">
        <v>1.0847</v>
      </c>
      <c r="N1099">
        <v>0.23050000000000001</v>
      </c>
      <c r="O1099">
        <v>0.18279999999999999</v>
      </c>
      <c r="P1099">
        <v>-3.0999999999999999E-3</v>
      </c>
      <c r="Q1099" s="13">
        <v>-2.0000000000000001E-4</v>
      </c>
      <c r="R1099" s="13">
        <v>0.10290000000000001</v>
      </c>
      <c r="S1099" s="13">
        <v>-1.5508</v>
      </c>
      <c r="T1099">
        <v>0.2157</v>
      </c>
      <c r="U1099" s="13">
        <v>-1E-4</v>
      </c>
      <c r="V1099" s="13">
        <v>-2.6700000000000002E-2</v>
      </c>
      <c r="X1099"/>
      <c r="AA1099" s="13"/>
      <c r="AC1099"/>
      <c r="AD1099" s="14"/>
    </row>
    <row r="1100" spans="1:30" x14ac:dyDescent="0.2">
      <c r="A1100" t="s">
        <v>73</v>
      </c>
      <c r="C1100">
        <v>35.613</v>
      </c>
      <c r="D1100">
        <v>34.999000000000002</v>
      </c>
      <c r="E1100">
        <v>0</v>
      </c>
      <c r="F1100">
        <v>-77.064999999999998</v>
      </c>
      <c r="G1100">
        <v>0.1173</v>
      </c>
      <c r="H1100">
        <v>-1.4528000000000001</v>
      </c>
      <c r="I1100">
        <v>0.15010000000000001</v>
      </c>
      <c r="J1100">
        <v>1.7854000000000001</v>
      </c>
      <c r="K1100">
        <v>7.9500000000000001E-2</v>
      </c>
      <c r="L1100">
        <v>4.7000000000000002E-3</v>
      </c>
      <c r="M1100">
        <v>1.1160000000000001</v>
      </c>
      <c r="N1100">
        <v>0.224</v>
      </c>
      <c r="O1100">
        <v>0.19900000000000001</v>
      </c>
      <c r="P1100">
        <v>8.0000000000000004E-4</v>
      </c>
      <c r="Q1100" s="13">
        <v>2.8E-3</v>
      </c>
      <c r="R1100" s="13">
        <v>0.1143</v>
      </c>
      <c r="S1100" s="13">
        <v>-1.7623</v>
      </c>
      <c r="T1100">
        <v>0.21809999999999999</v>
      </c>
      <c r="U1100" s="13">
        <v>-1E-4</v>
      </c>
      <c r="V1100" s="13">
        <v>-2.7699999999999999E-2</v>
      </c>
      <c r="X1100"/>
      <c r="AA1100" s="13"/>
      <c r="AC1100"/>
      <c r="AD1100" s="14"/>
    </row>
    <row r="1101" spans="1:30" x14ac:dyDescent="0.2">
      <c r="A1101" t="s">
        <v>73</v>
      </c>
      <c r="C1101">
        <v>35.863</v>
      </c>
      <c r="D1101">
        <v>34.999000000000002</v>
      </c>
      <c r="E1101">
        <v>0</v>
      </c>
      <c r="F1101">
        <v>-76.564999999999998</v>
      </c>
      <c r="G1101">
        <v>0.06</v>
      </c>
      <c r="H1101">
        <v>-1.7511000000000001</v>
      </c>
      <c r="I1101">
        <v>9.2799999999999994E-2</v>
      </c>
      <c r="J1101">
        <v>2.0026999999999999</v>
      </c>
      <c r="K1101">
        <v>0.05</v>
      </c>
      <c r="L1101">
        <v>2.3E-3</v>
      </c>
      <c r="M1101">
        <v>1.1474</v>
      </c>
      <c r="N1101">
        <v>0.224</v>
      </c>
      <c r="O1101">
        <v>0.19900000000000001</v>
      </c>
      <c r="P1101">
        <v>4.7000000000000002E-3</v>
      </c>
      <c r="Q1101" s="13">
        <v>2.8E-3</v>
      </c>
      <c r="R1101" s="13">
        <v>0.1086</v>
      </c>
      <c r="S1101" s="13">
        <v>-1.7178</v>
      </c>
      <c r="T1101">
        <v>0.21690000000000001</v>
      </c>
      <c r="U1101" s="13">
        <v>4.0000000000000002E-4</v>
      </c>
      <c r="V1101" s="13">
        <v>-2.8199999999999999E-2</v>
      </c>
      <c r="X1101"/>
      <c r="AA1101" s="13"/>
      <c r="AC1101"/>
      <c r="AD1101" s="14"/>
    </row>
    <row r="1102" spans="1:30" x14ac:dyDescent="0.2">
      <c r="A1102" t="s">
        <v>73</v>
      </c>
      <c r="C1102">
        <v>36.113</v>
      </c>
      <c r="D1102">
        <v>34.999000000000002</v>
      </c>
      <c r="E1102">
        <v>0</v>
      </c>
      <c r="F1102">
        <v>-76.064999999999998</v>
      </c>
      <c r="G1102">
        <v>0.1275</v>
      </c>
      <c r="H1102">
        <v>-1.3484</v>
      </c>
      <c r="I1102">
        <v>0.1542</v>
      </c>
      <c r="J1102">
        <v>1.6932</v>
      </c>
      <c r="K1102">
        <v>2.06E-2</v>
      </c>
      <c r="L1102">
        <v>5.8999999999999999E-3</v>
      </c>
      <c r="M1102">
        <v>1.1160000000000001</v>
      </c>
      <c r="N1102">
        <v>0.22720000000000001</v>
      </c>
      <c r="O1102">
        <v>0.19259999999999999</v>
      </c>
      <c r="P1102">
        <v>8.0000000000000004E-4</v>
      </c>
      <c r="Q1102" s="13">
        <v>4.4000000000000003E-3</v>
      </c>
      <c r="R1102" s="13">
        <v>9.8599999999999993E-2</v>
      </c>
      <c r="S1102" s="13">
        <v>-1.4951000000000001</v>
      </c>
      <c r="T1102">
        <v>0.21440000000000001</v>
      </c>
      <c r="U1102" s="13">
        <v>-1E-4</v>
      </c>
      <c r="V1102" s="13">
        <v>-3.0099999999999998E-2</v>
      </c>
      <c r="X1102"/>
      <c r="AA1102" s="13"/>
      <c r="AC1102"/>
      <c r="AD1102" s="14"/>
    </row>
    <row r="1103" spans="1:30" x14ac:dyDescent="0.2">
      <c r="A1103" t="s">
        <v>73</v>
      </c>
      <c r="C1103">
        <v>36.363</v>
      </c>
      <c r="D1103">
        <v>34.999000000000002</v>
      </c>
      <c r="E1103">
        <v>0</v>
      </c>
      <c r="F1103">
        <v>-75.563000000000002</v>
      </c>
      <c r="G1103">
        <v>0.1275</v>
      </c>
      <c r="H1103">
        <v>-1.9001999999999999</v>
      </c>
      <c r="I1103">
        <v>0.16239999999999999</v>
      </c>
      <c r="J1103">
        <v>2.1608000000000001</v>
      </c>
      <c r="K1103">
        <v>0.05</v>
      </c>
      <c r="L1103">
        <v>4.7000000000000002E-3</v>
      </c>
      <c r="M1103">
        <v>1.2101</v>
      </c>
      <c r="N1103">
        <v>0.22720000000000001</v>
      </c>
      <c r="O1103">
        <v>0.19900000000000001</v>
      </c>
      <c r="P1103">
        <v>8.0000000000000004E-4</v>
      </c>
      <c r="Q1103" s="13">
        <v>5.8999999999999999E-3</v>
      </c>
      <c r="R1103" s="13">
        <v>0.1171</v>
      </c>
      <c r="S1103" s="13">
        <v>-1.9961</v>
      </c>
      <c r="T1103">
        <v>0.22059999999999999</v>
      </c>
      <c r="U1103" s="13">
        <v>-1E-4</v>
      </c>
      <c r="V1103" s="13">
        <v>-2.86E-2</v>
      </c>
      <c r="X1103"/>
      <c r="AA1103" s="13"/>
      <c r="AC1103"/>
      <c r="AD1103" s="14"/>
    </row>
    <row r="1104" spans="1:30" x14ac:dyDescent="0.2">
      <c r="A1104" t="s">
        <v>73</v>
      </c>
      <c r="C1104">
        <v>36.613</v>
      </c>
      <c r="D1104">
        <v>34.999000000000002</v>
      </c>
      <c r="E1104">
        <v>0</v>
      </c>
      <c r="F1104">
        <v>-75.058999999999997</v>
      </c>
      <c r="G1104">
        <v>9.6799999999999997E-2</v>
      </c>
      <c r="H1104">
        <v>-1.9375</v>
      </c>
      <c r="I1104">
        <v>0.13370000000000001</v>
      </c>
      <c r="J1104">
        <v>2.286</v>
      </c>
      <c r="K1104">
        <v>0.05</v>
      </c>
      <c r="L1104">
        <v>7.1000000000000004E-3</v>
      </c>
      <c r="M1104">
        <v>1.3354999999999999</v>
      </c>
      <c r="N1104">
        <v>0.22720000000000001</v>
      </c>
      <c r="O1104">
        <v>0.20230000000000001</v>
      </c>
      <c r="P1104">
        <v>8.0000000000000004E-4</v>
      </c>
      <c r="Q1104" s="13">
        <v>-2.0000000000000001E-4</v>
      </c>
      <c r="R1104" s="13">
        <v>0.10290000000000001</v>
      </c>
      <c r="S1104" s="13">
        <v>-1.5842000000000001</v>
      </c>
      <c r="T1104">
        <v>0.20830000000000001</v>
      </c>
      <c r="U1104" s="13">
        <v>1.4E-3</v>
      </c>
      <c r="V1104" s="13">
        <v>-2.86E-2</v>
      </c>
      <c r="X1104"/>
      <c r="AA1104" s="13"/>
      <c r="AC1104"/>
      <c r="AD1104" s="14"/>
    </row>
    <row r="1105" spans="1:30" x14ac:dyDescent="0.2">
      <c r="A1105" t="s">
        <v>73</v>
      </c>
      <c r="C1105">
        <v>36.863</v>
      </c>
      <c r="D1105">
        <v>34.999000000000002</v>
      </c>
      <c r="E1105">
        <v>0</v>
      </c>
      <c r="F1105">
        <v>-74.555000000000007</v>
      </c>
      <c r="G1105">
        <v>7.8399999999999997E-2</v>
      </c>
      <c r="H1105">
        <v>-2.1313</v>
      </c>
      <c r="I1105">
        <v>0.1153</v>
      </c>
      <c r="J1105">
        <v>2.4902000000000002</v>
      </c>
      <c r="K1105">
        <v>0.1089</v>
      </c>
      <c r="L1105">
        <v>1.1000000000000001E-3</v>
      </c>
      <c r="M1105">
        <v>1.3982000000000001</v>
      </c>
      <c r="N1105">
        <v>0.22720000000000001</v>
      </c>
      <c r="O1105">
        <v>0.19900000000000001</v>
      </c>
      <c r="P1105">
        <v>8.0000000000000004E-4</v>
      </c>
      <c r="Q1105" s="13">
        <v>2.8E-3</v>
      </c>
      <c r="R1105" s="13">
        <v>0.10009999999999999</v>
      </c>
      <c r="S1105" s="13">
        <v>-1.4505999999999999</v>
      </c>
      <c r="T1105">
        <v>0.21560000000000001</v>
      </c>
      <c r="U1105" s="13">
        <v>4.0000000000000002E-4</v>
      </c>
      <c r="V1105" s="13">
        <v>-2.86E-2</v>
      </c>
      <c r="X1105"/>
      <c r="AA1105" s="13"/>
      <c r="AC1105"/>
      <c r="AD1105" s="14"/>
    </row>
    <row r="1106" spans="1:30" x14ac:dyDescent="0.2">
      <c r="A1106" t="s">
        <v>73</v>
      </c>
      <c r="C1106">
        <v>37.113</v>
      </c>
      <c r="D1106">
        <v>34.999000000000002</v>
      </c>
      <c r="E1106">
        <v>0</v>
      </c>
      <c r="F1106">
        <v>-74.049000000000007</v>
      </c>
      <c r="G1106">
        <v>0.105</v>
      </c>
      <c r="H1106">
        <v>-1.8031999999999999</v>
      </c>
      <c r="I1106">
        <v>0.1399</v>
      </c>
      <c r="J1106">
        <v>2.1345000000000001</v>
      </c>
      <c r="K1106">
        <v>0.05</v>
      </c>
      <c r="L1106">
        <v>4.7000000000000002E-3</v>
      </c>
      <c r="M1106">
        <v>1.3668</v>
      </c>
      <c r="N1106">
        <v>0.21740000000000001</v>
      </c>
      <c r="O1106">
        <v>0.20230000000000001</v>
      </c>
      <c r="P1106">
        <v>-7.0000000000000001E-3</v>
      </c>
      <c r="Q1106" s="13">
        <v>2.8E-3</v>
      </c>
      <c r="R1106" s="13">
        <v>0.1157</v>
      </c>
      <c r="S1106" s="13">
        <v>-1.8848</v>
      </c>
      <c r="T1106">
        <v>0.20949999999999999</v>
      </c>
      <c r="U1106" s="13">
        <v>1.9E-3</v>
      </c>
      <c r="V1106" s="13">
        <v>-3.0099999999999998E-2</v>
      </c>
      <c r="X1106"/>
      <c r="AA1106" s="13"/>
      <c r="AC1106"/>
      <c r="AD1106" s="14"/>
    </row>
    <row r="1107" spans="1:30" x14ac:dyDescent="0.2">
      <c r="A1107" t="s">
        <v>73</v>
      </c>
      <c r="C1107">
        <v>37.363</v>
      </c>
      <c r="D1107">
        <v>34.999000000000002</v>
      </c>
      <c r="E1107">
        <v>0</v>
      </c>
      <c r="F1107">
        <v>-73.543000000000006</v>
      </c>
      <c r="G1107">
        <v>0.1071</v>
      </c>
      <c r="H1107">
        <v>-1.6540999999999999</v>
      </c>
      <c r="I1107">
        <v>0.15210000000000001</v>
      </c>
      <c r="J1107">
        <v>2.0093000000000001</v>
      </c>
      <c r="K1107">
        <v>0.13830000000000001</v>
      </c>
      <c r="L1107">
        <v>3.5000000000000001E-3</v>
      </c>
      <c r="M1107">
        <v>1.3982000000000001</v>
      </c>
      <c r="N1107">
        <v>0.224</v>
      </c>
      <c r="O1107">
        <v>0.20880000000000001</v>
      </c>
      <c r="P1107">
        <v>8.0000000000000004E-4</v>
      </c>
      <c r="Q1107" s="13">
        <v>4.4000000000000003E-3</v>
      </c>
      <c r="R1107" s="13">
        <v>0.1072</v>
      </c>
      <c r="S1107" s="13">
        <v>-1.7067000000000001</v>
      </c>
      <c r="T1107">
        <v>0.21079999999999999</v>
      </c>
      <c r="U1107" s="13">
        <v>4.0000000000000002E-4</v>
      </c>
      <c r="V1107" s="13">
        <v>-2.9600000000000001E-2</v>
      </c>
      <c r="X1107"/>
      <c r="AA1107" s="13"/>
      <c r="AC1107"/>
      <c r="AD1107" s="14"/>
    </row>
    <row r="1108" spans="1:30" x14ac:dyDescent="0.2">
      <c r="A1108" t="s">
        <v>73</v>
      </c>
      <c r="C1108">
        <v>37.613</v>
      </c>
      <c r="D1108">
        <v>34.999000000000002</v>
      </c>
      <c r="E1108">
        <v>0</v>
      </c>
      <c r="F1108">
        <v>-73.031999999999996</v>
      </c>
      <c r="G1108">
        <v>4.5699999999999998E-2</v>
      </c>
      <c r="H1108">
        <v>-1.3932</v>
      </c>
      <c r="I1108">
        <v>8.4599999999999995E-2</v>
      </c>
      <c r="J1108">
        <v>1.6668000000000001</v>
      </c>
      <c r="K1108">
        <v>-8.8000000000000005E-3</v>
      </c>
      <c r="L1108">
        <v>2.3E-3</v>
      </c>
      <c r="M1108">
        <v>1.3041</v>
      </c>
      <c r="N1108">
        <v>0.22720000000000001</v>
      </c>
      <c r="O1108">
        <v>0.20549999999999999</v>
      </c>
      <c r="P1108">
        <v>8.0000000000000004E-4</v>
      </c>
      <c r="Q1108" s="13">
        <v>-2.0000000000000001E-4</v>
      </c>
      <c r="R1108" s="13">
        <v>9.1499999999999998E-2</v>
      </c>
      <c r="S1108" s="13">
        <v>-1.3949</v>
      </c>
      <c r="T1108">
        <v>0.20949999999999999</v>
      </c>
      <c r="U1108" s="13">
        <v>8.9999999999999998E-4</v>
      </c>
      <c r="V1108" s="13">
        <v>-3.0099999999999998E-2</v>
      </c>
      <c r="X1108"/>
      <c r="AA1108" s="13"/>
      <c r="AC1108"/>
      <c r="AD1108" s="14"/>
    </row>
    <row r="1109" spans="1:30" x14ac:dyDescent="0.2">
      <c r="A1109" t="s">
        <v>73</v>
      </c>
      <c r="C1109">
        <v>37.863</v>
      </c>
      <c r="D1109">
        <v>34.999000000000002</v>
      </c>
      <c r="E1109">
        <v>0</v>
      </c>
      <c r="F1109">
        <v>-72.521000000000001</v>
      </c>
      <c r="G1109">
        <v>5.8000000000000003E-2</v>
      </c>
      <c r="H1109">
        <v>-1.5721000000000001</v>
      </c>
      <c r="I1109">
        <v>9.4799999999999995E-2</v>
      </c>
      <c r="J1109">
        <v>1.9369000000000001</v>
      </c>
      <c r="K1109">
        <v>0.05</v>
      </c>
      <c r="L1109">
        <v>3.5000000000000001E-3</v>
      </c>
      <c r="M1109">
        <v>1.3982000000000001</v>
      </c>
      <c r="N1109">
        <v>0.22720000000000001</v>
      </c>
      <c r="O1109">
        <v>0.21199999999999999</v>
      </c>
      <c r="P1109">
        <v>8.0000000000000004E-4</v>
      </c>
      <c r="Q1109" s="13">
        <v>4.4000000000000003E-3</v>
      </c>
      <c r="R1109" s="13">
        <v>0.10009999999999999</v>
      </c>
      <c r="S1109" s="13">
        <v>-1.5952999999999999</v>
      </c>
      <c r="T1109">
        <v>0.21690000000000001</v>
      </c>
      <c r="U1109" s="13">
        <v>1.4E-3</v>
      </c>
      <c r="V1109" s="13">
        <v>-2.9600000000000001E-2</v>
      </c>
      <c r="X1109"/>
      <c r="AA1109" s="13"/>
      <c r="AC1109"/>
      <c r="AD1109" s="14"/>
    </row>
    <row r="1110" spans="1:30" x14ac:dyDescent="0.2">
      <c r="A1110" t="s">
        <v>73</v>
      </c>
      <c r="C1110">
        <v>38.113</v>
      </c>
      <c r="D1110">
        <v>34.999000000000002</v>
      </c>
      <c r="E1110">
        <v>0</v>
      </c>
      <c r="F1110">
        <v>-72.012</v>
      </c>
      <c r="G1110">
        <v>2.3199999999999998E-2</v>
      </c>
      <c r="H1110">
        <v>-1.7883</v>
      </c>
      <c r="I1110">
        <v>6.2100000000000002E-2</v>
      </c>
      <c r="J1110">
        <v>2.0752000000000002</v>
      </c>
      <c r="K1110">
        <v>0.05</v>
      </c>
      <c r="L1110">
        <v>3.5000000000000001E-3</v>
      </c>
      <c r="M1110">
        <v>1.3354999999999999</v>
      </c>
      <c r="N1110">
        <v>0.224</v>
      </c>
      <c r="O1110">
        <v>0.20880000000000001</v>
      </c>
      <c r="P1110">
        <v>8.0000000000000004E-4</v>
      </c>
      <c r="Q1110" s="13">
        <v>4.4000000000000003E-3</v>
      </c>
      <c r="R1110" s="13">
        <v>9.7199999999999995E-2</v>
      </c>
      <c r="S1110" s="13">
        <v>-1.6175999999999999</v>
      </c>
      <c r="T1110">
        <v>0.21079999999999999</v>
      </c>
      <c r="U1110" s="13">
        <v>-1E-4</v>
      </c>
      <c r="V1110" s="13">
        <v>-2.9600000000000001E-2</v>
      </c>
      <c r="X1110"/>
      <c r="AA1110" s="13"/>
      <c r="AC1110"/>
      <c r="AD1110" s="14"/>
    </row>
    <row r="1111" spans="1:30" x14ac:dyDescent="0.2">
      <c r="A1111" t="s">
        <v>73</v>
      </c>
      <c r="C1111">
        <v>38.363</v>
      </c>
      <c r="D1111">
        <v>34.999000000000002</v>
      </c>
      <c r="E1111">
        <v>0</v>
      </c>
      <c r="F1111">
        <v>-71.504999999999995</v>
      </c>
      <c r="G1111">
        <v>7.2300000000000003E-2</v>
      </c>
      <c r="H1111">
        <v>-1.4303999999999999</v>
      </c>
      <c r="I1111">
        <v>0.1071</v>
      </c>
      <c r="J1111">
        <v>1.7722</v>
      </c>
      <c r="K1111">
        <v>2.06E-2</v>
      </c>
      <c r="L1111">
        <v>1.1000000000000001E-3</v>
      </c>
      <c r="M1111">
        <v>1.3354999999999999</v>
      </c>
      <c r="N1111">
        <v>0.22720000000000001</v>
      </c>
      <c r="O1111">
        <v>0.20549999999999999</v>
      </c>
      <c r="P1111">
        <v>8.0000000000000004E-4</v>
      </c>
      <c r="Q1111" s="13">
        <v>2.8E-3</v>
      </c>
      <c r="R1111" s="13">
        <v>9.5799999999999996E-2</v>
      </c>
      <c r="S1111" s="13">
        <v>-1.3392999999999999</v>
      </c>
      <c r="T1111">
        <v>0.21440000000000001</v>
      </c>
      <c r="U1111" s="13">
        <v>8.9999999999999998E-4</v>
      </c>
      <c r="V1111" s="13">
        <v>-3.0599999999999999E-2</v>
      </c>
      <c r="X1111"/>
      <c r="AA1111" s="13"/>
      <c r="AC1111"/>
      <c r="AD1111" s="14"/>
    </row>
    <row r="1112" spans="1:30" x14ac:dyDescent="0.2">
      <c r="A1112" t="s">
        <v>73</v>
      </c>
      <c r="C1112">
        <v>38.613</v>
      </c>
      <c r="D1112">
        <v>34.999000000000002</v>
      </c>
      <c r="E1112">
        <v>0</v>
      </c>
      <c r="F1112">
        <v>-70.995999999999995</v>
      </c>
      <c r="G1112">
        <v>0.11119999999999999</v>
      </c>
      <c r="H1112">
        <v>-1.9076</v>
      </c>
      <c r="I1112">
        <v>0.1542</v>
      </c>
      <c r="J1112">
        <v>2.2399</v>
      </c>
      <c r="K1112">
        <v>7.9500000000000001E-2</v>
      </c>
      <c r="L1112">
        <v>2.3E-3</v>
      </c>
      <c r="M1112">
        <v>1.3354999999999999</v>
      </c>
      <c r="N1112">
        <v>0.224</v>
      </c>
      <c r="O1112">
        <v>0.20230000000000001</v>
      </c>
      <c r="P1112">
        <v>8.0000000000000004E-4</v>
      </c>
      <c r="Q1112" s="13">
        <v>1.2999999999999999E-3</v>
      </c>
      <c r="R1112" s="13">
        <v>0.1086</v>
      </c>
      <c r="S1112" s="13">
        <v>-1.8180000000000001</v>
      </c>
      <c r="T1112">
        <v>0.21690000000000001</v>
      </c>
      <c r="U1112" s="13">
        <v>4.0000000000000002E-4</v>
      </c>
      <c r="V1112" s="13">
        <v>-3.1E-2</v>
      </c>
      <c r="X1112"/>
      <c r="AA1112" s="13"/>
      <c r="AC1112"/>
      <c r="AD1112" s="14"/>
    </row>
    <row r="1113" spans="1:30" x14ac:dyDescent="0.2">
      <c r="A1113" t="s">
        <v>73</v>
      </c>
      <c r="C1113">
        <v>38.863</v>
      </c>
      <c r="D1113">
        <v>34.999000000000002</v>
      </c>
      <c r="E1113">
        <v>0</v>
      </c>
      <c r="F1113">
        <v>-70.495000000000005</v>
      </c>
      <c r="G1113">
        <v>4.1599999999999998E-2</v>
      </c>
      <c r="H1113">
        <v>-1.9225000000000001</v>
      </c>
      <c r="I1113">
        <v>8.2500000000000004E-2</v>
      </c>
      <c r="J1113">
        <v>2.2002999999999999</v>
      </c>
      <c r="K1113">
        <v>0.05</v>
      </c>
      <c r="L1113">
        <v>4.7000000000000002E-3</v>
      </c>
      <c r="M1113">
        <v>1.1160000000000001</v>
      </c>
      <c r="N1113">
        <v>0.22720000000000001</v>
      </c>
      <c r="O1113">
        <v>0.20880000000000001</v>
      </c>
      <c r="P1113">
        <v>8.0000000000000004E-4</v>
      </c>
      <c r="Q1113" s="13">
        <v>-2.0000000000000001E-4</v>
      </c>
      <c r="R1113" s="13">
        <v>9.5799999999999996E-2</v>
      </c>
      <c r="S1113" s="13">
        <v>-1.5285</v>
      </c>
      <c r="T1113">
        <v>0.20219999999999999</v>
      </c>
      <c r="U1113" s="13">
        <v>-5.9999999999999995E-4</v>
      </c>
      <c r="V1113" s="13">
        <v>-3.0599999999999999E-2</v>
      </c>
      <c r="X1113"/>
      <c r="AA1113" s="13"/>
      <c r="AC1113"/>
      <c r="AD1113" s="14"/>
    </row>
    <row r="1114" spans="1:30" x14ac:dyDescent="0.2">
      <c r="A1114" t="s">
        <v>73</v>
      </c>
      <c r="C1114">
        <v>39.113</v>
      </c>
      <c r="D1114">
        <v>34.999000000000002</v>
      </c>
      <c r="E1114">
        <v>0</v>
      </c>
      <c r="F1114">
        <v>-69.995000000000005</v>
      </c>
      <c r="G1114">
        <v>3.95E-2</v>
      </c>
      <c r="H1114">
        <v>-2.1238999999999999</v>
      </c>
      <c r="I1114">
        <v>7.4399999999999994E-2</v>
      </c>
      <c r="J1114">
        <v>2.4967999999999999</v>
      </c>
      <c r="K1114">
        <v>2.06E-2</v>
      </c>
      <c r="L1114">
        <v>2.3E-3</v>
      </c>
      <c r="M1114">
        <v>1.2414000000000001</v>
      </c>
      <c r="N1114">
        <v>0.224</v>
      </c>
      <c r="O1114">
        <v>0.20230000000000001</v>
      </c>
      <c r="P1114">
        <v>8.0000000000000004E-4</v>
      </c>
      <c r="Q1114" s="13">
        <v>-1.6999999999999999E-3</v>
      </c>
      <c r="R1114" s="13">
        <v>8.5800000000000001E-2</v>
      </c>
      <c r="S1114" s="13">
        <v>-1.3169999999999999</v>
      </c>
      <c r="T1114">
        <v>0.2218</v>
      </c>
      <c r="U1114" s="13">
        <v>8.9999999999999998E-4</v>
      </c>
      <c r="V1114" s="13">
        <v>-3.0599999999999999E-2</v>
      </c>
      <c r="X1114"/>
      <c r="AA1114" s="13"/>
      <c r="AC1114"/>
      <c r="AD1114" s="14"/>
    </row>
    <row r="1115" spans="1:30" x14ac:dyDescent="0.2">
      <c r="A1115" t="s">
        <v>73</v>
      </c>
      <c r="C1115">
        <v>39.363</v>
      </c>
      <c r="D1115">
        <v>34.999000000000002</v>
      </c>
      <c r="E1115">
        <v>0</v>
      </c>
      <c r="F1115">
        <v>-69.492999999999995</v>
      </c>
      <c r="G1115">
        <v>8.8700000000000001E-2</v>
      </c>
      <c r="H1115">
        <v>-1.8405</v>
      </c>
      <c r="I1115">
        <v>0.1173</v>
      </c>
      <c r="J1115">
        <v>2.0950000000000002</v>
      </c>
      <c r="K1115">
        <v>7.9500000000000001E-2</v>
      </c>
      <c r="L1115">
        <v>4.7000000000000002E-3</v>
      </c>
      <c r="M1115">
        <v>1.3041</v>
      </c>
      <c r="N1115">
        <v>0.22720000000000001</v>
      </c>
      <c r="O1115">
        <v>0.20880000000000001</v>
      </c>
      <c r="P1115">
        <v>8.0000000000000004E-4</v>
      </c>
      <c r="Q1115" s="13">
        <v>4.4000000000000003E-3</v>
      </c>
      <c r="R1115" s="13">
        <v>0.10290000000000001</v>
      </c>
      <c r="S1115" s="13">
        <v>-1.7065999999999999</v>
      </c>
      <c r="T1115">
        <v>0.20710000000000001</v>
      </c>
      <c r="U1115" s="13">
        <v>-5.9999999999999995E-4</v>
      </c>
      <c r="V1115" s="13">
        <v>-3.0599999999999999E-2</v>
      </c>
      <c r="X1115"/>
      <c r="AA1115" s="13"/>
      <c r="AC1115"/>
      <c r="AD1115" s="14"/>
    </row>
    <row r="1116" spans="1:30" x14ac:dyDescent="0.2">
      <c r="A1116" t="s">
        <v>73</v>
      </c>
      <c r="C1116">
        <v>39.613</v>
      </c>
      <c r="D1116">
        <v>34.999000000000002</v>
      </c>
      <c r="E1116">
        <v>0</v>
      </c>
      <c r="F1116">
        <v>-68.989000000000004</v>
      </c>
      <c r="G1116">
        <v>5.8000000000000003E-2</v>
      </c>
      <c r="H1116">
        <v>-1.5274000000000001</v>
      </c>
      <c r="I1116">
        <v>9.69E-2</v>
      </c>
      <c r="J1116">
        <v>1.8446</v>
      </c>
      <c r="K1116">
        <v>0.05</v>
      </c>
      <c r="L1116">
        <v>4.7000000000000002E-3</v>
      </c>
      <c r="M1116">
        <v>1.3668</v>
      </c>
      <c r="N1116">
        <v>0.224</v>
      </c>
      <c r="O1116">
        <v>0.20880000000000001</v>
      </c>
      <c r="P1116">
        <v>8.0000000000000004E-4</v>
      </c>
      <c r="Q1116" s="13">
        <v>2.8E-3</v>
      </c>
      <c r="R1116" s="13">
        <v>0.10009999999999999</v>
      </c>
      <c r="S1116" s="13">
        <v>-1.5619000000000001</v>
      </c>
      <c r="T1116">
        <v>0.21690000000000001</v>
      </c>
      <c r="U1116" s="13">
        <v>-1E-4</v>
      </c>
      <c r="V1116" s="13">
        <v>-3.0599999999999999E-2</v>
      </c>
      <c r="X1116"/>
      <c r="AA1116" s="13"/>
      <c r="AC1116"/>
      <c r="AD1116" s="14"/>
    </row>
    <row r="1117" spans="1:30" x14ac:dyDescent="0.2">
      <c r="A1117" t="s">
        <v>73</v>
      </c>
      <c r="C1117">
        <v>39.863</v>
      </c>
      <c r="D1117">
        <v>34.999000000000002</v>
      </c>
      <c r="E1117">
        <v>0</v>
      </c>
      <c r="F1117">
        <v>-68.489000000000004</v>
      </c>
      <c r="G1117">
        <v>3.1399999999999997E-2</v>
      </c>
      <c r="H1117">
        <v>-1.3932</v>
      </c>
      <c r="I1117">
        <v>6.4100000000000004E-2</v>
      </c>
      <c r="J1117">
        <v>1.6141000000000001</v>
      </c>
      <c r="K1117">
        <v>7.9500000000000001E-2</v>
      </c>
      <c r="L1117">
        <v>5.8999999999999999E-3</v>
      </c>
      <c r="M1117">
        <v>1.3982000000000001</v>
      </c>
      <c r="N1117">
        <v>0.224</v>
      </c>
      <c r="O1117">
        <v>0.19900000000000001</v>
      </c>
      <c r="P1117">
        <v>8.0000000000000004E-4</v>
      </c>
      <c r="Q1117" s="13">
        <v>-3.2000000000000002E-3</v>
      </c>
      <c r="R1117" s="13">
        <v>8.1600000000000006E-2</v>
      </c>
      <c r="S1117" s="13">
        <v>-1.2836000000000001</v>
      </c>
      <c r="T1117">
        <v>0.21929999999999999</v>
      </c>
      <c r="U1117" s="13">
        <v>1.4E-3</v>
      </c>
      <c r="V1117" s="13">
        <v>-3.0599999999999999E-2</v>
      </c>
      <c r="X1117"/>
      <c r="AA1117" s="13"/>
      <c r="AC1117"/>
      <c r="AD1117" s="14"/>
    </row>
    <row r="1118" spans="1:30" x14ac:dyDescent="0.2">
      <c r="A1118" t="s">
        <v>73</v>
      </c>
      <c r="C1118">
        <v>40.113</v>
      </c>
      <c r="D1118">
        <v>34.999000000000002</v>
      </c>
      <c r="E1118">
        <v>0</v>
      </c>
      <c r="F1118">
        <v>-67.994</v>
      </c>
      <c r="G1118">
        <v>3.1300000000000001E-2</v>
      </c>
      <c r="H1118">
        <v>-1.4677</v>
      </c>
      <c r="I1118">
        <v>7.0300000000000001E-2</v>
      </c>
      <c r="J1118">
        <v>1.7195</v>
      </c>
      <c r="K1118">
        <v>7.9500000000000001E-2</v>
      </c>
      <c r="L1118">
        <v>7.1000000000000004E-3</v>
      </c>
      <c r="M1118">
        <v>1.3668</v>
      </c>
      <c r="N1118">
        <v>0.22070000000000001</v>
      </c>
      <c r="O1118">
        <v>0.1958</v>
      </c>
      <c r="P1118">
        <v>8.0000000000000004E-4</v>
      </c>
      <c r="Q1118" s="13">
        <v>-1.6999999999999999E-3</v>
      </c>
      <c r="R1118" s="13">
        <v>8.7300000000000003E-2</v>
      </c>
      <c r="S1118" s="13">
        <v>-1.4505999999999999</v>
      </c>
      <c r="T1118">
        <v>0.2132</v>
      </c>
      <c r="U1118" s="13">
        <v>8.9999999999999998E-4</v>
      </c>
      <c r="V1118" s="13">
        <v>-3.1E-2</v>
      </c>
      <c r="X1118"/>
      <c r="AA1118" s="13"/>
      <c r="AC1118"/>
      <c r="AD1118" s="14"/>
    </row>
    <row r="1119" spans="1:30" x14ac:dyDescent="0.2">
      <c r="A1119" t="s">
        <v>73</v>
      </c>
      <c r="C1119">
        <v>40.363</v>
      </c>
      <c r="D1119">
        <v>34.999000000000002</v>
      </c>
      <c r="E1119">
        <v>0</v>
      </c>
      <c r="F1119">
        <v>-67.495000000000005</v>
      </c>
      <c r="G1119">
        <v>4.7699999999999999E-2</v>
      </c>
      <c r="H1119">
        <v>-1.5125</v>
      </c>
      <c r="I1119">
        <v>9.2799999999999994E-2</v>
      </c>
      <c r="J1119">
        <v>1.7722</v>
      </c>
      <c r="K1119">
        <v>7.9500000000000001E-2</v>
      </c>
      <c r="L1119">
        <v>3.5000000000000001E-3</v>
      </c>
      <c r="M1119">
        <v>1.4922</v>
      </c>
      <c r="N1119">
        <v>0.22720000000000001</v>
      </c>
      <c r="O1119">
        <v>0.19259999999999999</v>
      </c>
      <c r="P1119">
        <v>4.7000000000000002E-3</v>
      </c>
      <c r="Q1119" s="13">
        <v>-1.6999999999999999E-3</v>
      </c>
      <c r="R1119" s="13">
        <v>8.7300000000000003E-2</v>
      </c>
      <c r="S1119" s="13">
        <v>-1.5842000000000001</v>
      </c>
      <c r="T1119">
        <v>0.21440000000000001</v>
      </c>
      <c r="U1119" s="13">
        <v>-5.9999999999999995E-4</v>
      </c>
      <c r="V1119" s="13">
        <v>-3.1E-2</v>
      </c>
      <c r="X1119"/>
      <c r="AA1119" s="13"/>
      <c r="AC1119"/>
      <c r="AD1119" s="14"/>
    </row>
    <row r="1120" spans="1:30" x14ac:dyDescent="0.2">
      <c r="A1120" t="s">
        <v>73</v>
      </c>
      <c r="C1120">
        <v>40.613</v>
      </c>
      <c r="D1120">
        <v>34.999000000000002</v>
      </c>
      <c r="E1120">
        <v>0</v>
      </c>
      <c r="F1120">
        <v>-66.995000000000005</v>
      </c>
      <c r="G1120">
        <v>7.4300000000000005E-2</v>
      </c>
      <c r="H1120">
        <v>-1.4006000000000001</v>
      </c>
      <c r="I1120">
        <v>0.1132</v>
      </c>
      <c r="J1120">
        <v>1.6734</v>
      </c>
      <c r="K1120">
        <v>0.05</v>
      </c>
      <c r="L1120">
        <v>7.1000000000000004E-3</v>
      </c>
      <c r="M1120">
        <v>1.5236000000000001</v>
      </c>
      <c r="N1120">
        <v>0.23050000000000001</v>
      </c>
      <c r="O1120">
        <v>0.20230000000000001</v>
      </c>
      <c r="P1120">
        <v>8.0000000000000004E-4</v>
      </c>
      <c r="Q1120" s="13">
        <v>1.2999999999999999E-3</v>
      </c>
      <c r="R1120" s="13">
        <v>7.7299999999999994E-2</v>
      </c>
      <c r="S1120" s="13">
        <v>-1.2168000000000001</v>
      </c>
      <c r="T1120">
        <v>0.2132</v>
      </c>
      <c r="U1120" s="13">
        <v>8.9999999999999998E-4</v>
      </c>
      <c r="V1120" s="13">
        <v>-3.0099999999999998E-2</v>
      </c>
      <c r="X1120"/>
      <c r="AA1120" s="13"/>
      <c r="AC1120"/>
      <c r="AD1120" s="14"/>
    </row>
    <row r="1121" spans="1:30" x14ac:dyDescent="0.2">
      <c r="A1121" t="s">
        <v>73</v>
      </c>
      <c r="C1121">
        <v>40.863</v>
      </c>
      <c r="D1121">
        <v>34.999000000000002</v>
      </c>
      <c r="E1121">
        <v>0</v>
      </c>
      <c r="F1121">
        <v>-66.495999999999995</v>
      </c>
      <c r="G1121">
        <v>9.6799999999999997E-2</v>
      </c>
      <c r="H1121">
        <v>-1.8255999999999999</v>
      </c>
      <c r="I1121">
        <v>0.15010000000000001</v>
      </c>
      <c r="J1121">
        <v>2.0291000000000001</v>
      </c>
      <c r="K1121">
        <v>7.9500000000000001E-2</v>
      </c>
      <c r="L1121">
        <v>4.7000000000000002E-3</v>
      </c>
      <c r="M1121">
        <v>1.4922</v>
      </c>
      <c r="N1121">
        <v>0.23050000000000001</v>
      </c>
      <c r="O1121">
        <v>0.1958</v>
      </c>
      <c r="P1121">
        <v>8.0000000000000004E-4</v>
      </c>
      <c r="Q1121" s="13">
        <v>-1.6999999999999999E-3</v>
      </c>
      <c r="R1121" s="13">
        <v>9.5799999999999996E-2</v>
      </c>
      <c r="S1121" s="13">
        <v>-1.6732</v>
      </c>
      <c r="T1121">
        <v>0.2132</v>
      </c>
      <c r="U1121" s="13">
        <v>8.9999999999999998E-4</v>
      </c>
      <c r="V1121" s="13">
        <v>-3.0599999999999999E-2</v>
      </c>
      <c r="X1121"/>
      <c r="AA1121" s="13"/>
      <c r="AC1121"/>
      <c r="AD1121" s="14"/>
    </row>
    <row r="1122" spans="1:30" x14ac:dyDescent="0.2">
      <c r="A1122" t="s">
        <v>73</v>
      </c>
      <c r="C1122">
        <v>41.113</v>
      </c>
      <c r="D1122">
        <v>34.999000000000002</v>
      </c>
      <c r="E1122">
        <v>0</v>
      </c>
      <c r="F1122">
        <v>-65.998000000000005</v>
      </c>
      <c r="G1122">
        <v>0.1193</v>
      </c>
      <c r="H1122">
        <v>-1.8703000000000001</v>
      </c>
      <c r="I1122">
        <v>0.15010000000000001</v>
      </c>
      <c r="J1122">
        <v>2.0356999999999998</v>
      </c>
      <c r="K1122">
        <v>0.1678</v>
      </c>
      <c r="L1122">
        <v>8.3000000000000001E-3</v>
      </c>
      <c r="M1122">
        <v>1.4922</v>
      </c>
      <c r="N1122">
        <v>0.22070000000000001</v>
      </c>
      <c r="O1122">
        <v>0.18279999999999999</v>
      </c>
      <c r="P1122">
        <v>8.0000000000000004E-4</v>
      </c>
      <c r="Q1122" s="13">
        <v>-2.0000000000000001E-4</v>
      </c>
      <c r="R1122" s="13">
        <v>8.8700000000000001E-2</v>
      </c>
      <c r="S1122" s="13">
        <v>-1.484</v>
      </c>
      <c r="T1122">
        <v>0.2059</v>
      </c>
      <c r="U1122" s="13">
        <v>-1.1000000000000001E-3</v>
      </c>
      <c r="V1122" s="13">
        <v>-3.2000000000000001E-2</v>
      </c>
      <c r="X1122"/>
      <c r="AA1122" s="13"/>
      <c r="AC1122"/>
      <c r="AD1122" s="14"/>
    </row>
    <row r="1123" spans="1:30" x14ac:dyDescent="0.2">
      <c r="A1123" t="s">
        <v>73</v>
      </c>
      <c r="C1123">
        <v>41.363</v>
      </c>
      <c r="D1123">
        <v>34.999000000000002</v>
      </c>
      <c r="E1123">
        <v>0</v>
      </c>
      <c r="F1123">
        <v>-65.504999999999995</v>
      </c>
      <c r="G1123">
        <v>0.13569999999999999</v>
      </c>
      <c r="H1123">
        <v>-2.3028</v>
      </c>
      <c r="I1123">
        <v>0.1706</v>
      </c>
      <c r="J1123">
        <v>2.5032999999999999</v>
      </c>
      <c r="K1123">
        <v>0.05</v>
      </c>
      <c r="L1123">
        <v>5.8999999999999999E-3</v>
      </c>
      <c r="M1123">
        <v>1.3982000000000001</v>
      </c>
      <c r="N1123">
        <v>0.22720000000000001</v>
      </c>
      <c r="O1123">
        <v>0.1764</v>
      </c>
      <c r="P1123">
        <v>4.7000000000000002E-3</v>
      </c>
      <c r="Q1123" s="13">
        <v>-1.6999999999999999E-3</v>
      </c>
      <c r="R1123" s="13">
        <v>7.7299999999999994E-2</v>
      </c>
      <c r="S1123" s="13">
        <v>-1.1611</v>
      </c>
      <c r="T1123">
        <v>0.21560000000000001</v>
      </c>
      <c r="U1123" s="13">
        <v>1.4E-3</v>
      </c>
      <c r="V1123" s="13">
        <v>-3.0599999999999999E-2</v>
      </c>
      <c r="X1123"/>
      <c r="AA1123" s="13"/>
      <c r="AC1123"/>
      <c r="AD1123" s="14"/>
    </row>
    <row r="1124" spans="1:30" x14ac:dyDescent="0.2">
      <c r="A1124" t="s">
        <v>73</v>
      </c>
      <c r="C1124">
        <v>41.613</v>
      </c>
      <c r="D1124">
        <v>34.999000000000002</v>
      </c>
      <c r="E1124">
        <v>0</v>
      </c>
      <c r="F1124">
        <v>-65.004999999999995</v>
      </c>
      <c r="G1124">
        <v>0.1603</v>
      </c>
      <c r="H1124">
        <v>-2.0194999999999999</v>
      </c>
      <c r="I1124">
        <v>0.20130000000000001</v>
      </c>
      <c r="J1124">
        <v>2.1080999999999999</v>
      </c>
      <c r="K1124">
        <v>0.13830000000000001</v>
      </c>
      <c r="L1124">
        <v>1.0699999999999999E-2</v>
      </c>
      <c r="M1124">
        <v>1.4295</v>
      </c>
      <c r="N1124">
        <v>0.22720000000000001</v>
      </c>
      <c r="O1124">
        <v>0.17960000000000001</v>
      </c>
      <c r="P1124">
        <v>8.0000000000000004E-4</v>
      </c>
      <c r="Q1124" s="13">
        <v>2.8E-3</v>
      </c>
      <c r="R1124" s="13">
        <v>9.01E-2</v>
      </c>
      <c r="S1124" s="13">
        <v>-1.651</v>
      </c>
      <c r="T1124">
        <v>0.20949999999999999</v>
      </c>
      <c r="U1124" s="13">
        <v>4.0000000000000002E-4</v>
      </c>
      <c r="V1124" s="13">
        <v>-3.1E-2</v>
      </c>
      <c r="X1124"/>
      <c r="AA1124" s="13"/>
      <c r="AC1124"/>
      <c r="AD1124" s="14"/>
    </row>
    <row r="1125" spans="1:30" x14ac:dyDescent="0.2">
      <c r="A1125" t="s">
        <v>73</v>
      </c>
      <c r="C1125">
        <v>41.863</v>
      </c>
      <c r="D1125">
        <v>34.999000000000002</v>
      </c>
      <c r="E1125">
        <v>0</v>
      </c>
      <c r="F1125">
        <v>-64.507999999999996</v>
      </c>
      <c r="G1125">
        <v>9.6799999999999997E-2</v>
      </c>
      <c r="H1125">
        <v>-1.8255999999999999</v>
      </c>
      <c r="I1125">
        <v>0.14399999999999999</v>
      </c>
      <c r="J1125">
        <v>1.8447</v>
      </c>
      <c r="K1125">
        <v>0.05</v>
      </c>
      <c r="L1125">
        <v>4.7000000000000002E-3</v>
      </c>
      <c r="M1125">
        <v>1.3668</v>
      </c>
      <c r="N1125">
        <v>0.22720000000000001</v>
      </c>
      <c r="O1125">
        <v>0.1764</v>
      </c>
      <c r="P1125">
        <v>8.0000000000000004E-4</v>
      </c>
      <c r="Q1125" s="13">
        <v>2.8E-3</v>
      </c>
      <c r="R1125" s="13">
        <v>9.2999999999999999E-2</v>
      </c>
      <c r="S1125" s="13">
        <v>-1.5396000000000001</v>
      </c>
      <c r="T1125">
        <v>0.21560000000000001</v>
      </c>
      <c r="U1125" s="13">
        <v>-1E-4</v>
      </c>
      <c r="V1125" s="13">
        <v>-3.2000000000000001E-2</v>
      </c>
      <c r="X1125"/>
      <c r="AA1125" s="13"/>
      <c r="AC1125"/>
      <c r="AD1125" s="14"/>
    </row>
    <row r="1126" spans="1:30" x14ac:dyDescent="0.2">
      <c r="A1126" t="s">
        <v>73</v>
      </c>
      <c r="C1126">
        <v>42.113</v>
      </c>
      <c r="D1126">
        <v>34.999000000000002</v>
      </c>
      <c r="E1126">
        <v>0</v>
      </c>
      <c r="F1126">
        <v>-64.015000000000001</v>
      </c>
      <c r="G1126">
        <v>0.1153</v>
      </c>
      <c r="H1126">
        <v>-1.6168</v>
      </c>
      <c r="I1126">
        <v>0.1603</v>
      </c>
      <c r="J1126">
        <v>1.6405000000000001</v>
      </c>
      <c r="K1126">
        <v>7.9500000000000001E-2</v>
      </c>
      <c r="L1126">
        <v>7.1000000000000004E-3</v>
      </c>
      <c r="M1126">
        <v>1.4295</v>
      </c>
      <c r="N1126">
        <v>0.22720000000000001</v>
      </c>
      <c r="O1126">
        <v>0.1764</v>
      </c>
      <c r="P1126">
        <v>8.0000000000000004E-4</v>
      </c>
      <c r="Q1126" s="13">
        <v>-1.6999999999999999E-3</v>
      </c>
      <c r="R1126" s="13">
        <v>7.1599999999999997E-2</v>
      </c>
      <c r="S1126" s="13">
        <v>-1.1611</v>
      </c>
      <c r="T1126">
        <v>0.2059</v>
      </c>
      <c r="U1126" s="13">
        <v>4.0000000000000002E-4</v>
      </c>
      <c r="V1126" s="13">
        <v>-3.2500000000000001E-2</v>
      </c>
      <c r="X1126"/>
      <c r="AA1126" s="13"/>
      <c r="AC1126"/>
      <c r="AD1126" s="14"/>
    </row>
    <row r="1127" spans="1:30" x14ac:dyDescent="0.2">
      <c r="A1127" t="s">
        <v>73</v>
      </c>
      <c r="C1127">
        <v>42.363</v>
      </c>
      <c r="D1127">
        <v>34.999000000000002</v>
      </c>
      <c r="E1127">
        <v>0</v>
      </c>
      <c r="F1127">
        <v>-63.517000000000003</v>
      </c>
      <c r="G1127">
        <v>0.1153</v>
      </c>
      <c r="H1127">
        <v>-1.7734000000000001</v>
      </c>
      <c r="I1127">
        <v>0.14399999999999999</v>
      </c>
      <c r="J1127">
        <v>1.7656000000000001</v>
      </c>
      <c r="K1127">
        <v>7.9500000000000001E-2</v>
      </c>
      <c r="L1127">
        <v>9.4999999999999998E-3</v>
      </c>
      <c r="M1127">
        <v>1.3354999999999999</v>
      </c>
      <c r="N1127">
        <v>0.23050000000000001</v>
      </c>
      <c r="O1127">
        <v>0.1764</v>
      </c>
      <c r="P1127">
        <v>8.0000000000000004E-4</v>
      </c>
      <c r="Q1127" s="13">
        <v>-1.6999999999999999E-3</v>
      </c>
      <c r="R1127" s="13">
        <v>8.1600000000000006E-2</v>
      </c>
      <c r="S1127" s="13">
        <v>-1.3504</v>
      </c>
      <c r="T1127">
        <v>0.2132</v>
      </c>
      <c r="U1127" s="13">
        <v>-5.9999999999999995E-4</v>
      </c>
      <c r="V1127" s="13">
        <v>-3.1E-2</v>
      </c>
      <c r="X1127"/>
      <c r="AA1127" s="13"/>
      <c r="AC1127"/>
      <c r="AD1127" s="14"/>
    </row>
    <row r="1128" spans="1:30" x14ac:dyDescent="0.2">
      <c r="A1128" t="s">
        <v>73</v>
      </c>
      <c r="C1128">
        <v>42.613</v>
      </c>
      <c r="D1128">
        <v>34.999000000000002</v>
      </c>
      <c r="E1128">
        <v>0</v>
      </c>
      <c r="F1128">
        <v>-63.023000000000003</v>
      </c>
      <c r="G1128">
        <v>7.6399999999999996E-2</v>
      </c>
      <c r="H1128">
        <v>-1.8107</v>
      </c>
      <c r="I1128">
        <v>0.1235</v>
      </c>
      <c r="J1128">
        <v>1.8381000000000001</v>
      </c>
      <c r="K1128">
        <v>7.9500000000000001E-2</v>
      </c>
      <c r="L1128">
        <v>2.3E-3</v>
      </c>
      <c r="M1128">
        <v>1.3982000000000001</v>
      </c>
      <c r="N1128">
        <v>0.23050000000000001</v>
      </c>
      <c r="O1128">
        <v>0.17960000000000001</v>
      </c>
      <c r="P1128">
        <v>4.7000000000000002E-3</v>
      </c>
      <c r="Q1128" s="13">
        <v>-2.0000000000000001E-4</v>
      </c>
      <c r="R1128" s="13">
        <v>8.7300000000000003E-2</v>
      </c>
      <c r="S1128" s="13">
        <v>-1.4951000000000001</v>
      </c>
      <c r="T1128">
        <v>0.21079999999999999</v>
      </c>
      <c r="U1128" s="13">
        <v>4.0000000000000002E-4</v>
      </c>
      <c r="V1128" s="13">
        <v>-3.1E-2</v>
      </c>
      <c r="X1128"/>
      <c r="AA1128" s="13"/>
      <c r="AC1128"/>
      <c r="AD1128" s="14"/>
    </row>
    <row r="1129" spans="1:30" x14ac:dyDescent="0.2">
      <c r="A1129" t="s">
        <v>73</v>
      </c>
      <c r="C1129">
        <v>42.863</v>
      </c>
      <c r="D1129">
        <v>34.999000000000002</v>
      </c>
      <c r="E1129">
        <v>0</v>
      </c>
      <c r="F1129">
        <v>-62.524999999999999</v>
      </c>
      <c r="G1129">
        <v>5.5899999999999998E-2</v>
      </c>
      <c r="H1129">
        <v>-1.5646</v>
      </c>
      <c r="I1129">
        <v>9.0700000000000003E-2</v>
      </c>
      <c r="J1129">
        <v>1.5021</v>
      </c>
      <c r="K1129">
        <v>0.1089</v>
      </c>
      <c r="L1129">
        <v>7.1000000000000004E-3</v>
      </c>
      <c r="M1129">
        <v>1.3668</v>
      </c>
      <c r="N1129">
        <v>0.23380000000000001</v>
      </c>
      <c r="O1129">
        <v>0.1764</v>
      </c>
      <c r="P1129">
        <v>8.0000000000000004E-4</v>
      </c>
      <c r="Q1129" s="13">
        <v>-3.2000000000000002E-3</v>
      </c>
      <c r="R1129" s="13">
        <v>7.4499999999999997E-2</v>
      </c>
      <c r="S1129" s="13">
        <v>-1.1499999999999999</v>
      </c>
      <c r="T1129">
        <v>0.2034</v>
      </c>
      <c r="U1129" s="13">
        <v>4.0000000000000002E-4</v>
      </c>
      <c r="V1129" s="13">
        <v>-3.1E-2</v>
      </c>
      <c r="X1129"/>
      <c r="AA1129" s="13"/>
      <c r="AC1129"/>
      <c r="AD1129" s="14"/>
    </row>
    <row r="1130" spans="1:30" x14ac:dyDescent="0.2">
      <c r="A1130" t="s">
        <v>73</v>
      </c>
      <c r="C1130">
        <v>43.113</v>
      </c>
      <c r="D1130">
        <v>34.999000000000002</v>
      </c>
      <c r="E1130">
        <v>0</v>
      </c>
      <c r="F1130">
        <v>-62.024999999999999</v>
      </c>
      <c r="G1130">
        <v>0.13980000000000001</v>
      </c>
      <c r="H1130">
        <v>-1.9746999999999999</v>
      </c>
      <c r="I1130">
        <v>0.18490000000000001</v>
      </c>
      <c r="J1130">
        <v>2.0093000000000001</v>
      </c>
      <c r="K1130">
        <v>0.1089</v>
      </c>
      <c r="L1130">
        <v>9.4999999999999998E-3</v>
      </c>
      <c r="M1130">
        <v>1.3668</v>
      </c>
      <c r="N1130">
        <v>0.23050000000000001</v>
      </c>
      <c r="O1130">
        <v>0.18279999999999999</v>
      </c>
      <c r="P1130">
        <v>4.7000000000000002E-3</v>
      </c>
      <c r="Q1130" s="13">
        <v>1.2999999999999999E-3</v>
      </c>
      <c r="R1130" s="13">
        <v>8.5800000000000001E-2</v>
      </c>
      <c r="S1130" s="13">
        <v>-1.484</v>
      </c>
      <c r="T1130">
        <v>0.21199999999999999</v>
      </c>
      <c r="U1130" s="13">
        <v>-5.9999999999999995E-4</v>
      </c>
      <c r="V1130" s="13">
        <v>-3.1E-2</v>
      </c>
      <c r="X1130"/>
      <c r="AA1130" s="13"/>
      <c r="AC1130"/>
      <c r="AD1130" s="14"/>
    </row>
    <row r="1131" spans="1:30" x14ac:dyDescent="0.2">
      <c r="A1131" t="s">
        <v>73</v>
      </c>
      <c r="C1131">
        <v>43.363</v>
      </c>
      <c r="D1131">
        <v>34.999000000000002</v>
      </c>
      <c r="E1131">
        <v>0</v>
      </c>
      <c r="F1131">
        <v>-61.527000000000001</v>
      </c>
      <c r="G1131">
        <v>9.8900000000000002E-2</v>
      </c>
      <c r="H1131">
        <v>-1.8703000000000001</v>
      </c>
      <c r="I1131">
        <v>0.13780000000000001</v>
      </c>
      <c r="J1131">
        <v>1.8775999999999999</v>
      </c>
      <c r="K1131">
        <v>7.9500000000000001E-2</v>
      </c>
      <c r="L1131">
        <v>8.3000000000000001E-3</v>
      </c>
      <c r="M1131">
        <v>1.3354999999999999</v>
      </c>
      <c r="N1131">
        <v>0.23380000000000001</v>
      </c>
      <c r="O1131">
        <v>0.18279999999999999</v>
      </c>
      <c r="P1131">
        <v>8.0000000000000004E-4</v>
      </c>
      <c r="Q1131" s="13">
        <v>4.4000000000000003E-3</v>
      </c>
      <c r="R1131" s="13">
        <v>7.7299999999999994E-2</v>
      </c>
      <c r="S1131" s="13">
        <v>-1.3727</v>
      </c>
      <c r="T1131">
        <v>0.20830000000000001</v>
      </c>
      <c r="U1131" s="13">
        <v>-5.9999999999999995E-4</v>
      </c>
      <c r="V1131" s="13">
        <v>-3.1E-2</v>
      </c>
      <c r="X1131"/>
      <c r="AA1131" s="13"/>
      <c r="AC1131"/>
      <c r="AD1131" s="14"/>
    </row>
    <row r="1132" spans="1:30" x14ac:dyDescent="0.2">
      <c r="A1132" t="s">
        <v>73</v>
      </c>
      <c r="C1132">
        <v>43.613</v>
      </c>
      <c r="D1132">
        <v>34.999000000000002</v>
      </c>
      <c r="E1132">
        <v>0</v>
      </c>
      <c r="F1132">
        <v>-61.024999999999999</v>
      </c>
      <c r="G1132">
        <v>5.8000000000000003E-2</v>
      </c>
      <c r="H1132">
        <v>-2.3028</v>
      </c>
      <c r="I1132">
        <v>9.69E-2</v>
      </c>
      <c r="J1132">
        <v>2.3056999999999999</v>
      </c>
      <c r="K1132">
        <v>0.1089</v>
      </c>
      <c r="L1132">
        <v>9.4999999999999998E-3</v>
      </c>
      <c r="M1132">
        <v>1.4609000000000001</v>
      </c>
      <c r="N1132">
        <v>0.24030000000000001</v>
      </c>
      <c r="O1132">
        <v>0.1764</v>
      </c>
      <c r="P1132">
        <v>8.0000000000000004E-4</v>
      </c>
      <c r="Q1132" s="13">
        <v>-2.0000000000000001E-4</v>
      </c>
      <c r="R1132" s="13">
        <v>7.1599999999999997E-2</v>
      </c>
      <c r="S1132" s="13">
        <v>-1.0164</v>
      </c>
      <c r="T1132">
        <v>0.21560000000000001</v>
      </c>
      <c r="U1132" s="13">
        <v>4.0000000000000002E-4</v>
      </c>
      <c r="V1132" s="13">
        <v>-3.15E-2</v>
      </c>
      <c r="X1132"/>
      <c r="AA1132" s="13"/>
      <c r="AC1132"/>
      <c r="AD1132" s="14"/>
    </row>
    <row r="1133" spans="1:30" x14ac:dyDescent="0.2">
      <c r="A1133" t="s">
        <v>73</v>
      </c>
      <c r="C1133">
        <v>43.863</v>
      </c>
      <c r="D1133">
        <v>34.999000000000002</v>
      </c>
      <c r="E1133">
        <v>0</v>
      </c>
      <c r="F1133">
        <v>-60.524999999999999</v>
      </c>
      <c r="G1133">
        <v>0.11940000000000001</v>
      </c>
      <c r="H1133">
        <v>-1.9822</v>
      </c>
      <c r="I1133">
        <v>0.16439999999999999</v>
      </c>
      <c r="J1133">
        <v>2.0554000000000001</v>
      </c>
      <c r="K1133">
        <v>0.13830000000000001</v>
      </c>
      <c r="L1133">
        <v>7.1000000000000004E-3</v>
      </c>
      <c r="M1133">
        <v>1.5236000000000001</v>
      </c>
      <c r="N1133">
        <v>0.24030000000000001</v>
      </c>
      <c r="O1133">
        <v>0.17960000000000001</v>
      </c>
      <c r="P1133">
        <v>8.0000000000000004E-4</v>
      </c>
      <c r="Q1133" s="13">
        <v>-1.6999999999999999E-3</v>
      </c>
      <c r="R1133" s="13">
        <v>8.0199999999999994E-2</v>
      </c>
      <c r="S1133" s="13">
        <v>-1.4505999999999999</v>
      </c>
      <c r="T1133">
        <v>0.21079999999999999</v>
      </c>
      <c r="U1133" s="13">
        <v>-1E-4</v>
      </c>
      <c r="V1133" s="13">
        <v>-3.0599999999999999E-2</v>
      </c>
      <c r="X1133"/>
      <c r="AA1133" s="13"/>
      <c r="AC1133"/>
      <c r="AD1133" s="14"/>
    </row>
    <row r="1134" spans="1:30" x14ac:dyDescent="0.2">
      <c r="A1134" t="s">
        <v>73</v>
      </c>
      <c r="C1134">
        <v>44.113</v>
      </c>
      <c r="D1134">
        <v>34.999000000000002</v>
      </c>
      <c r="E1134">
        <v>0</v>
      </c>
      <c r="F1134">
        <v>-60.026000000000003</v>
      </c>
      <c r="G1134">
        <v>6.8199999999999997E-2</v>
      </c>
      <c r="H1134">
        <v>-1.7361</v>
      </c>
      <c r="I1134">
        <v>0.11119999999999999</v>
      </c>
      <c r="J1134">
        <v>1.6601999999999999</v>
      </c>
      <c r="K1134">
        <v>7.9500000000000001E-2</v>
      </c>
      <c r="L1134">
        <v>9.4999999999999998E-3</v>
      </c>
      <c r="M1134">
        <v>1.3668</v>
      </c>
      <c r="N1134">
        <v>0.23699999999999999</v>
      </c>
      <c r="O1134">
        <v>0.1764</v>
      </c>
      <c r="P1134">
        <v>8.0000000000000004E-4</v>
      </c>
      <c r="Q1134" s="13">
        <v>-1.6999999999999999E-3</v>
      </c>
      <c r="R1134" s="13">
        <v>8.7300000000000003E-2</v>
      </c>
      <c r="S1134" s="13">
        <v>-1.4617</v>
      </c>
      <c r="T1134">
        <v>0.21809999999999999</v>
      </c>
      <c r="U1134" s="13">
        <v>-1E-4</v>
      </c>
      <c r="V1134" s="13">
        <v>-3.1E-2</v>
      </c>
      <c r="X1134"/>
      <c r="AA1134" s="13"/>
      <c r="AC1134"/>
      <c r="AD1134" s="14"/>
    </row>
    <row r="1135" spans="1:30" x14ac:dyDescent="0.2">
      <c r="A1135" t="s">
        <v>73</v>
      </c>
      <c r="C1135">
        <v>44.363</v>
      </c>
      <c r="D1135">
        <v>34.999000000000002</v>
      </c>
      <c r="E1135">
        <v>0</v>
      </c>
      <c r="F1135">
        <v>-59.524999999999999</v>
      </c>
      <c r="G1135">
        <v>4.5699999999999998E-2</v>
      </c>
      <c r="H1135">
        <v>-1.4975000000000001</v>
      </c>
      <c r="I1135">
        <v>8.8700000000000001E-2</v>
      </c>
      <c r="J1135">
        <v>1.4955000000000001</v>
      </c>
      <c r="K1135">
        <v>0.19719999999999999</v>
      </c>
      <c r="L1135">
        <v>1.0699999999999999E-2</v>
      </c>
      <c r="M1135">
        <v>1.3354999999999999</v>
      </c>
      <c r="N1135">
        <v>0.23699999999999999</v>
      </c>
      <c r="O1135">
        <v>0.17960000000000001</v>
      </c>
      <c r="P1135">
        <v>8.0000000000000004E-4</v>
      </c>
      <c r="Q1135" s="13">
        <v>-2.0000000000000001E-4</v>
      </c>
      <c r="R1135" s="13">
        <v>6.6000000000000003E-2</v>
      </c>
      <c r="S1135" s="13">
        <v>-1.0831999999999999</v>
      </c>
      <c r="T1135">
        <v>0.21560000000000001</v>
      </c>
      <c r="U1135" s="13">
        <v>-5.9999999999999995E-4</v>
      </c>
      <c r="V1135" s="13">
        <v>-3.2500000000000001E-2</v>
      </c>
      <c r="X1135"/>
      <c r="AA1135" s="13"/>
      <c r="AC1135"/>
      <c r="AD1135" s="14"/>
    </row>
    <row r="1136" spans="1:30" x14ac:dyDescent="0.2">
      <c r="A1136" t="s">
        <v>73</v>
      </c>
      <c r="C1136">
        <v>44.613</v>
      </c>
      <c r="D1136">
        <v>34.999000000000002</v>
      </c>
      <c r="E1136">
        <v>0</v>
      </c>
      <c r="F1136">
        <v>-59.024999999999999</v>
      </c>
      <c r="G1136">
        <v>2.52E-2</v>
      </c>
      <c r="H1136">
        <v>-1.6467000000000001</v>
      </c>
      <c r="I1136">
        <v>6.0100000000000001E-2</v>
      </c>
      <c r="J1136">
        <v>1.6273</v>
      </c>
      <c r="K1136">
        <v>7.9500000000000001E-2</v>
      </c>
      <c r="L1136">
        <v>8.3000000000000001E-3</v>
      </c>
      <c r="M1136">
        <v>1.2727999999999999</v>
      </c>
      <c r="N1136">
        <v>0.23050000000000001</v>
      </c>
      <c r="O1136">
        <v>0.1764</v>
      </c>
      <c r="P1136">
        <v>8.0000000000000004E-4</v>
      </c>
      <c r="Q1136" s="13">
        <v>-1.6999999999999999E-3</v>
      </c>
      <c r="R1136" s="13">
        <v>6.7400000000000002E-2</v>
      </c>
      <c r="S1136" s="13">
        <v>-1.1722999999999999</v>
      </c>
      <c r="T1136">
        <v>0.21809999999999999</v>
      </c>
      <c r="U1136" s="13">
        <v>-5.9999999999999995E-4</v>
      </c>
      <c r="V1136" s="13">
        <v>-3.15E-2</v>
      </c>
      <c r="X1136"/>
      <c r="AA1136" s="13"/>
      <c r="AC1136"/>
      <c r="AD1136" s="14"/>
    </row>
    <row r="1137" spans="1:30" x14ac:dyDescent="0.2">
      <c r="A1137" t="s">
        <v>73</v>
      </c>
      <c r="C1137">
        <v>44.863</v>
      </c>
      <c r="D1137">
        <v>34.999000000000002</v>
      </c>
      <c r="E1137">
        <v>0</v>
      </c>
      <c r="F1137">
        <v>-58.524999999999999</v>
      </c>
      <c r="G1137">
        <v>6.8199999999999997E-2</v>
      </c>
      <c r="H1137">
        <v>-1.6765000000000001</v>
      </c>
      <c r="I1137">
        <v>0.1071</v>
      </c>
      <c r="J1137">
        <v>1.6997</v>
      </c>
      <c r="K1137">
        <v>0.05</v>
      </c>
      <c r="L1137">
        <v>1.3100000000000001E-2</v>
      </c>
      <c r="M1137">
        <v>1.2414000000000001</v>
      </c>
      <c r="N1137">
        <v>0.23380000000000001</v>
      </c>
      <c r="O1137">
        <v>0.1764</v>
      </c>
      <c r="P1137">
        <v>8.0000000000000004E-4</v>
      </c>
      <c r="Q1137" s="13">
        <v>-2.0000000000000001E-4</v>
      </c>
      <c r="R1137" s="13">
        <v>7.3099999999999998E-2</v>
      </c>
      <c r="S1137" s="13">
        <v>-1.2725</v>
      </c>
      <c r="T1137">
        <v>0.2157</v>
      </c>
      <c r="U1137" s="13">
        <v>4.0000000000000002E-4</v>
      </c>
      <c r="V1137" s="13">
        <v>-3.15E-2</v>
      </c>
      <c r="X1137"/>
      <c r="AA1137" s="13"/>
      <c r="AC1137"/>
      <c r="AD1137" s="14"/>
    </row>
    <row r="1138" spans="1:30" x14ac:dyDescent="0.2">
      <c r="A1138" t="s">
        <v>73</v>
      </c>
      <c r="C1138">
        <v>45.113</v>
      </c>
      <c r="D1138">
        <v>34.999000000000002</v>
      </c>
      <c r="E1138">
        <v>0</v>
      </c>
      <c r="F1138">
        <v>-58.024000000000001</v>
      </c>
      <c r="G1138">
        <v>3.1399999999999997E-2</v>
      </c>
      <c r="H1138">
        <v>-1.5497000000000001</v>
      </c>
      <c r="I1138">
        <v>6.4100000000000004E-2</v>
      </c>
      <c r="J1138">
        <v>1.6536</v>
      </c>
      <c r="K1138">
        <v>0.05</v>
      </c>
      <c r="L1138">
        <v>8.3000000000000001E-3</v>
      </c>
      <c r="M1138">
        <v>1.3041</v>
      </c>
      <c r="N1138">
        <v>0.24030000000000001</v>
      </c>
      <c r="O1138">
        <v>0.18609999999999999</v>
      </c>
      <c r="P1138">
        <v>4.7000000000000002E-3</v>
      </c>
      <c r="Q1138" s="13">
        <v>-1.6999999999999999E-3</v>
      </c>
      <c r="R1138" s="13">
        <v>6.7400000000000002E-2</v>
      </c>
      <c r="S1138" s="13">
        <v>-1.0275000000000001</v>
      </c>
      <c r="T1138">
        <v>0.21199999999999999</v>
      </c>
      <c r="U1138" s="13">
        <v>4.0000000000000002E-4</v>
      </c>
      <c r="V1138" s="13">
        <v>-3.2000000000000001E-2</v>
      </c>
      <c r="X1138"/>
      <c r="AA1138" s="13"/>
      <c r="AC1138"/>
      <c r="AD1138" s="14"/>
    </row>
    <row r="1139" spans="1:30" x14ac:dyDescent="0.2">
      <c r="A1139" t="s">
        <v>73</v>
      </c>
      <c r="C1139">
        <v>45.363</v>
      </c>
      <c r="D1139">
        <v>34.999000000000002</v>
      </c>
      <c r="E1139">
        <v>0</v>
      </c>
      <c r="F1139">
        <v>-57.518000000000001</v>
      </c>
      <c r="G1139">
        <v>7.2300000000000003E-2</v>
      </c>
      <c r="H1139">
        <v>-2.0417999999999998</v>
      </c>
      <c r="I1139">
        <v>0.1173</v>
      </c>
      <c r="J1139">
        <v>2.0686</v>
      </c>
      <c r="K1139">
        <v>7.9500000000000001E-2</v>
      </c>
      <c r="L1139">
        <v>1.1900000000000001E-2</v>
      </c>
      <c r="M1139">
        <v>1.3041</v>
      </c>
      <c r="N1139">
        <v>0.23050000000000001</v>
      </c>
      <c r="O1139">
        <v>0.1764</v>
      </c>
      <c r="P1139">
        <v>8.0000000000000004E-4</v>
      </c>
      <c r="Q1139" s="13">
        <v>-1.6999999999999999E-3</v>
      </c>
      <c r="R1139" s="13">
        <v>7.8700000000000006E-2</v>
      </c>
      <c r="S1139" s="13">
        <v>-1.3059000000000001</v>
      </c>
      <c r="T1139">
        <v>0.21809999999999999</v>
      </c>
      <c r="U1139" s="13">
        <v>-1E-4</v>
      </c>
      <c r="V1139" s="13">
        <v>-3.2500000000000001E-2</v>
      </c>
      <c r="X1139"/>
      <c r="AA1139" s="13"/>
      <c r="AC1139"/>
      <c r="AD1139" s="14"/>
    </row>
    <row r="1140" spans="1:30" x14ac:dyDescent="0.2">
      <c r="A1140" t="s">
        <v>73</v>
      </c>
      <c r="C1140">
        <v>45.613</v>
      </c>
      <c r="D1140">
        <v>34.999000000000002</v>
      </c>
      <c r="E1140">
        <v>0</v>
      </c>
      <c r="F1140">
        <v>-57.015000000000001</v>
      </c>
      <c r="G1140">
        <v>4.36E-2</v>
      </c>
      <c r="H1140">
        <v>-1.8777999999999999</v>
      </c>
      <c r="I1140">
        <v>8.8700000000000001E-2</v>
      </c>
      <c r="J1140">
        <v>2.0356999999999998</v>
      </c>
      <c r="K1140">
        <v>7.9500000000000001E-2</v>
      </c>
      <c r="L1140">
        <v>1.0699999999999999E-2</v>
      </c>
      <c r="M1140">
        <v>1.3041</v>
      </c>
      <c r="N1140">
        <v>0.23380000000000001</v>
      </c>
      <c r="O1140">
        <v>0.17960000000000001</v>
      </c>
      <c r="P1140">
        <v>8.0000000000000004E-4</v>
      </c>
      <c r="Q1140" s="13">
        <v>-1.6999999999999999E-3</v>
      </c>
      <c r="R1140" s="13">
        <v>7.7299999999999994E-2</v>
      </c>
      <c r="S1140" s="13">
        <v>-1.3949</v>
      </c>
      <c r="T1140">
        <v>0.21690000000000001</v>
      </c>
      <c r="U1140" s="13">
        <v>-5.9999999999999995E-4</v>
      </c>
      <c r="V1140" s="13">
        <v>-3.2000000000000001E-2</v>
      </c>
      <c r="X1140"/>
      <c r="AA1140" s="13"/>
      <c r="AC1140"/>
      <c r="AD1140" s="14"/>
    </row>
    <row r="1141" spans="1:30" x14ac:dyDescent="0.2">
      <c r="A1141" t="s">
        <v>73</v>
      </c>
      <c r="C1141">
        <v>45.863</v>
      </c>
      <c r="D1141">
        <v>34.999000000000002</v>
      </c>
      <c r="E1141">
        <v>0</v>
      </c>
      <c r="F1141">
        <v>-56.515000000000001</v>
      </c>
      <c r="G1141">
        <v>0.06</v>
      </c>
      <c r="H1141">
        <v>-2.3997000000000002</v>
      </c>
      <c r="I1141">
        <v>9.69E-2</v>
      </c>
      <c r="J1141">
        <v>2.4967999999999999</v>
      </c>
      <c r="K1141">
        <v>2.06E-2</v>
      </c>
      <c r="L1141">
        <v>1.1900000000000001E-2</v>
      </c>
      <c r="M1141">
        <v>1.3982000000000001</v>
      </c>
      <c r="N1141">
        <v>0.23699999999999999</v>
      </c>
      <c r="O1141">
        <v>0.1764</v>
      </c>
      <c r="P1141">
        <v>8.0000000000000004E-4</v>
      </c>
      <c r="Q1141" s="13">
        <v>-1.6999999999999999E-3</v>
      </c>
      <c r="R1141" s="13">
        <v>7.0199999999999999E-2</v>
      </c>
      <c r="S1141" s="13">
        <v>-1.0053000000000001</v>
      </c>
      <c r="T1141">
        <v>0.22059999999999999</v>
      </c>
      <c r="U1141" s="13">
        <v>4.0000000000000002E-4</v>
      </c>
      <c r="V1141" s="13">
        <v>-3.4500000000000003E-2</v>
      </c>
      <c r="X1141"/>
      <c r="AA1141" s="13"/>
      <c r="AC1141"/>
      <c r="AD1141" s="14"/>
    </row>
    <row r="1142" spans="1:30" x14ac:dyDescent="0.2">
      <c r="A1142" t="s">
        <v>73</v>
      </c>
      <c r="C1142">
        <v>46.113</v>
      </c>
      <c r="D1142">
        <v>34.999000000000002</v>
      </c>
      <c r="E1142">
        <v>0</v>
      </c>
      <c r="F1142">
        <v>-56.015000000000001</v>
      </c>
      <c r="G1142">
        <v>6.6100000000000006E-2</v>
      </c>
      <c r="H1142">
        <v>-2.1387999999999998</v>
      </c>
      <c r="I1142">
        <v>0.1173</v>
      </c>
      <c r="J1142">
        <v>2.2728000000000002</v>
      </c>
      <c r="K1142">
        <v>0.05</v>
      </c>
      <c r="L1142">
        <v>8.3000000000000001E-3</v>
      </c>
      <c r="M1142">
        <v>1.4922</v>
      </c>
      <c r="N1142">
        <v>0.23699999999999999</v>
      </c>
      <c r="O1142">
        <v>0.18279999999999999</v>
      </c>
      <c r="P1142">
        <v>4.7000000000000002E-3</v>
      </c>
      <c r="Q1142" s="13">
        <v>-4.7000000000000002E-3</v>
      </c>
      <c r="R1142" s="13">
        <v>7.1599999999999997E-2</v>
      </c>
      <c r="S1142" s="13">
        <v>-1.3281000000000001</v>
      </c>
      <c r="T1142">
        <v>0.21690000000000001</v>
      </c>
      <c r="U1142" s="13">
        <v>8.9999999999999998E-4</v>
      </c>
      <c r="V1142" s="13">
        <v>-3.1E-2</v>
      </c>
      <c r="X1142"/>
      <c r="AA1142" s="13"/>
      <c r="AC1142"/>
      <c r="AD1142" s="14"/>
    </row>
    <row r="1143" spans="1:30" x14ac:dyDescent="0.2">
      <c r="A1143" t="s">
        <v>73</v>
      </c>
      <c r="C1143">
        <v>46.363</v>
      </c>
      <c r="D1143">
        <v>34.999000000000002</v>
      </c>
      <c r="E1143">
        <v>0</v>
      </c>
      <c r="F1143">
        <v>-55.514000000000003</v>
      </c>
      <c r="G1143">
        <v>8.8000000000000005E-3</v>
      </c>
      <c r="H1143">
        <v>-1.766</v>
      </c>
      <c r="I1143">
        <v>5.1900000000000002E-2</v>
      </c>
      <c r="J1143">
        <v>1.8183</v>
      </c>
      <c r="K1143">
        <v>2.06E-2</v>
      </c>
      <c r="L1143">
        <v>1.67E-2</v>
      </c>
      <c r="M1143">
        <v>1.6175999999999999</v>
      </c>
      <c r="N1143">
        <v>0.23380000000000001</v>
      </c>
      <c r="O1143">
        <v>0.1764</v>
      </c>
      <c r="P1143">
        <v>8.0000000000000004E-4</v>
      </c>
      <c r="Q1143" s="13">
        <v>-2.0000000000000001E-4</v>
      </c>
      <c r="R1143" s="13">
        <v>7.8700000000000006E-2</v>
      </c>
      <c r="S1143" s="13">
        <v>-1.4395</v>
      </c>
      <c r="T1143">
        <v>0.22420000000000001</v>
      </c>
      <c r="U1143" s="13">
        <v>-1E-4</v>
      </c>
      <c r="V1143" s="13">
        <v>-3.3000000000000002E-2</v>
      </c>
      <c r="X1143"/>
      <c r="AA1143" s="13"/>
      <c r="AC1143"/>
      <c r="AD1143" s="14"/>
    </row>
    <row r="1144" spans="1:30" x14ac:dyDescent="0.2">
      <c r="A1144" t="s">
        <v>73</v>
      </c>
      <c r="C1144">
        <v>46.613</v>
      </c>
      <c r="D1144">
        <v>34.999000000000002</v>
      </c>
      <c r="E1144">
        <v>0</v>
      </c>
      <c r="F1144">
        <v>-55.012</v>
      </c>
      <c r="G1144">
        <v>3.1300000000000001E-2</v>
      </c>
      <c r="H1144">
        <v>-1.6093999999999999</v>
      </c>
      <c r="I1144">
        <v>7.2300000000000003E-2</v>
      </c>
      <c r="J1144">
        <v>1.6405000000000001</v>
      </c>
      <c r="K1144">
        <v>0.1089</v>
      </c>
      <c r="L1144">
        <v>1.55E-2</v>
      </c>
      <c r="M1144">
        <v>1.5236000000000001</v>
      </c>
      <c r="N1144">
        <v>0.23050000000000001</v>
      </c>
      <c r="O1144">
        <v>0.17960000000000001</v>
      </c>
      <c r="P1144">
        <v>8.0000000000000004E-4</v>
      </c>
      <c r="Q1144" s="13">
        <v>-3.2000000000000002E-3</v>
      </c>
      <c r="R1144" s="13">
        <v>6.4500000000000002E-2</v>
      </c>
      <c r="S1144" s="13">
        <v>-0.9496</v>
      </c>
      <c r="T1144">
        <v>0.21690000000000001</v>
      </c>
      <c r="U1144" s="13">
        <v>-5.9999999999999995E-4</v>
      </c>
      <c r="V1144" s="13">
        <v>-3.2500000000000001E-2</v>
      </c>
      <c r="X1144"/>
      <c r="AA1144" s="13"/>
      <c r="AC1144"/>
      <c r="AD1144" s="14"/>
    </row>
    <row r="1145" spans="1:30" x14ac:dyDescent="0.2">
      <c r="A1145" t="s">
        <v>73</v>
      </c>
      <c r="C1145">
        <v>46.863</v>
      </c>
      <c r="D1145">
        <v>34.999000000000002</v>
      </c>
      <c r="E1145">
        <v>0</v>
      </c>
      <c r="F1145">
        <v>-54.514000000000003</v>
      </c>
      <c r="G1145">
        <v>2.93E-2</v>
      </c>
      <c r="H1145">
        <v>-1.6093999999999999</v>
      </c>
      <c r="I1145">
        <v>6.4100000000000004E-2</v>
      </c>
      <c r="J1145">
        <v>1.6207</v>
      </c>
      <c r="K1145">
        <v>0.1089</v>
      </c>
      <c r="L1145">
        <v>9.4999999999999998E-3</v>
      </c>
      <c r="M1145">
        <v>1.4295</v>
      </c>
      <c r="N1145">
        <v>0.23699999999999999</v>
      </c>
      <c r="O1145">
        <v>0.1764</v>
      </c>
      <c r="P1145">
        <v>8.0000000000000004E-4</v>
      </c>
      <c r="Q1145" s="13">
        <v>-1.6999999999999999E-3</v>
      </c>
      <c r="R1145" s="13">
        <v>6.59E-2</v>
      </c>
      <c r="S1145" s="13">
        <v>-1.1944999999999999</v>
      </c>
      <c r="T1145">
        <v>0.22670000000000001</v>
      </c>
      <c r="U1145" s="13">
        <v>-1E-4</v>
      </c>
      <c r="V1145" s="13">
        <v>-3.3000000000000002E-2</v>
      </c>
      <c r="X1145"/>
      <c r="AA1145" s="13"/>
      <c r="AC1145"/>
      <c r="AD1145" s="14"/>
    </row>
    <row r="1146" spans="1:30" x14ac:dyDescent="0.2">
      <c r="A1146" t="s">
        <v>73</v>
      </c>
      <c r="C1146">
        <v>47.113</v>
      </c>
      <c r="D1146">
        <v>34.999000000000002</v>
      </c>
      <c r="E1146">
        <v>0</v>
      </c>
      <c r="F1146">
        <v>-54.015000000000001</v>
      </c>
      <c r="G1146">
        <v>4.1599999999999998E-2</v>
      </c>
      <c r="H1146">
        <v>-1.7585</v>
      </c>
      <c r="I1146">
        <v>9.0700000000000003E-2</v>
      </c>
      <c r="J1146">
        <v>1.7589999999999999</v>
      </c>
      <c r="K1146">
        <v>0.13830000000000001</v>
      </c>
      <c r="L1146">
        <v>1.0699999999999999E-2</v>
      </c>
      <c r="M1146">
        <v>1.4295</v>
      </c>
      <c r="N1146">
        <v>0.23380000000000001</v>
      </c>
      <c r="O1146">
        <v>0.17960000000000001</v>
      </c>
      <c r="P1146">
        <v>8.0000000000000004E-4</v>
      </c>
      <c r="Q1146" s="13">
        <v>-3.2000000000000002E-3</v>
      </c>
      <c r="R1146" s="13">
        <v>7.1599999999999997E-2</v>
      </c>
      <c r="S1146" s="13">
        <v>-1.2391000000000001</v>
      </c>
      <c r="T1146">
        <v>0.21809999999999999</v>
      </c>
      <c r="U1146" s="13">
        <v>1.4E-3</v>
      </c>
      <c r="V1146" s="13">
        <v>-3.2000000000000001E-2</v>
      </c>
      <c r="X1146"/>
      <c r="AA1146" s="13"/>
      <c r="AC1146"/>
      <c r="AD1146" s="14"/>
    </row>
    <row r="1147" spans="1:30" x14ac:dyDescent="0.2">
      <c r="A1147" t="s">
        <v>73</v>
      </c>
      <c r="C1147">
        <v>47.363</v>
      </c>
      <c r="D1147">
        <v>34.999000000000002</v>
      </c>
      <c r="E1147">
        <v>0</v>
      </c>
      <c r="F1147">
        <v>-53.515000000000001</v>
      </c>
      <c r="G1147">
        <v>-1.9800000000000002E-2</v>
      </c>
      <c r="H1147">
        <v>-1.5124</v>
      </c>
      <c r="I1147">
        <v>1.4999999999999999E-2</v>
      </c>
      <c r="J1147">
        <v>1.5349999999999999</v>
      </c>
      <c r="K1147">
        <v>7.9500000000000001E-2</v>
      </c>
      <c r="L1147">
        <v>1.3100000000000001E-2</v>
      </c>
      <c r="M1147">
        <v>1.4609000000000001</v>
      </c>
      <c r="N1147">
        <v>0.24030000000000001</v>
      </c>
      <c r="O1147">
        <v>0.1764</v>
      </c>
      <c r="P1147">
        <v>-3.0999999999999999E-3</v>
      </c>
      <c r="Q1147" s="13">
        <v>-1.6999999999999999E-3</v>
      </c>
      <c r="R1147" s="13">
        <v>6.4500000000000002E-2</v>
      </c>
      <c r="S1147" s="13">
        <v>-1.1276999999999999</v>
      </c>
      <c r="T1147">
        <v>0.21560000000000001</v>
      </c>
      <c r="U1147" s="13">
        <v>-1E-4</v>
      </c>
      <c r="V1147" s="13">
        <v>-3.1E-2</v>
      </c>
      <c r="X1147"/>
      <c r="AA1147" s="13"/>
      <c r="AC1147"/>
      <c r="AD1147" s="14"/>
    </row>
    <row r="1148" spans="1:30" x14ac:dyDescent="0.2">
      <c r="A1148" t="s">
        <v>73</v>
      </c>
      <c r="C1148">
        <v>47.613</v>
      </c>
      <c r="D1148">
        <v>34.999000000000002</v>
      </c>
      <c r="E1148">
        <v>0</v>
      </c>
      <c r="F1148">
        <v>-53.021000000000001</v>
      </c>
      <c r="G1148">
        <v>7.2300000000000003E-2</v>
      </c>
      <c r="H1148">
        <v>-2.1015000000000001</v>
      </c>
      <c r="I1148">
        <v>0.1153</v>
      </c>
      <c r="J1148">
        <v>2.0093000000000001</v>
      </c>
      <c r="K1148">
        <v>0.1089</v>
      </c>
      <c r="L1148">
        <v>1.1900000000000001E-2</v>
      </c>
      <c r="M1148">
        <v>1.5863</v>
      </c>
      <c r="N1148">
        <v>0.24360000000000001</v>
      </c>
      <c r="O1148">
        <v>0.1764</v>
      </c>
      <c r="P1148">
        <v>8.0000000000000004E-4</v>
      </c>
      <c r="Q1148" s="13">
        <v>-2.0000000000000001E-4</v>
      </c>
      <c r="R1148" s="13">
        <v>7.2999999999999995E-2</v>
      </c>
      <c r="S1148" s="13">
        <v>-1.2168000000000001</v>
      </c>
      <c r="T1148">
        <v>0.22789999999999999</v>
      </c>
      <c r="U1148" s="13">
        <v>1.4E-3</v>
      </c>
      <c r="V1148" s="13">
        <v>-3.0599999999999999E-2</v>
      </c>
      <c r="X1148"/>
      <c r="AA1148" s="13"/>
      <c r="AC1148"/>
      <c r="AD1148" s="14"/>
    </row>
    <row r="1149" spans="1:30" x14ac:dyDescent="0.2">
      <c r="A1149" t="s">
        <v>73</v>
      </c>
      <c r="C1149">
        <v>47.863</v>
      </c>
      <c r="D1149">
        <v>34.999000000000002</v>
      </c>
      <c r="E1149">
        <v>0</v>
      </c>
      <c r="F1149">
        <v>-52.527000000000001</v>
      </c>
      <c r="G1149">
        <v>8.2500000000000004E-2</v>
      </c>
      <c r="H1149">
        <v>-1.8255999999999999</v>
      </c>
      <c r="I1149">
        <v>0.1358</v>
      </c>
      <c r="J1149">
        <v>1.8183</v>
      </c>
      <c r="K1149">
        <v>0.13830000000000001</v>
      </c>
      <c r="L1149">
        <v>1.0699999999999999E-2</v>
      </c>
      <c r="M1149">
        <v>1.649</v>
      </c>
      <c r="N1149">
        <v>0.24030000000000001</v>
      </c>
      <c r="O1149">
        <v>0.1699</v>
      </c>
      <c r="P1149">
        <v>8.0000000000000004E-4</v>
      </c>
      <c r="Q1149" s="13">
        <v>-1.6999999999999999E-3</v>
      </c>
      <c r="R1149" s="13">
        <v>6.88E-2</v>
      </c>
      <c r="S1149" s="13">
        <v>-1.3059000000000001</v>
      </c>
      <c r="T1149">
        <v>0.2157</v>
      </c>
      <c r="U1149" s="13">
        <v>8.9999999999999998E-4</v>
      </c>
      <c r="V1149" s="13">
        <v>-3.1E-2</v>
      </c>
      <c r="X1149"/>
      <c r="AA1149" s="13"/>
      <c r="AC1149"/>
      <c r="AD1149" s="14"/>
    </row>
    <row r="1150" spans="1:30" x14ac:dyDescent="0.2">
      <c r="A1150" t="s">
        <v>73</v>
      </c>
      <c r="C1150">
        <v>48.113</v>
      </c>
      <c r="D1150">
        <v>34.999000000000002</v>
      </c>
      <c r="E1150">
        <v>0</v>
      </c>
      <c r="F1150">
        <v>-52.030999999999999</v>
      </c>
      <c r="G1150">
        <v>2.7300000000000001E-2</v>
      </c>
      <c r="H1150">
        <v>-2.3475000000000001</v>
      </c>
      <c r="I1150">
        <v>7.4399999999999994E-2</v>
      </c>
      <c r="J1150">
        <v>2.2728000000000002</v>
      </c>
      <c r="K1150">
        <v>7.9500000000000001E-2</v>
      </c>
      <c r="L1150">
        <v>1.1900000000000001E-2</v>
      </c>
      <c r="M1150">
        <v>1.5548999999999999</v>
      </c>
      <c r="N1150">
        <v>0.25330000000000003</v>
      </c>
      <c r="O1150">
        <v>0.17960000000000001</v>
      </c>
      <c r="P1150">
        <v>8.0000000000000004E-4</v>
      </c>
      <c r="Q1150" s="13">
        <v>-1.6999999999999999E-3</v>
      </c>
      <c r="R1150" s="13">
        <v>6.1699999999999998E-2</v>
      </c>
      <c r="S1150" s="13">
        <v>-0.9496</v>
      </c>
      <c r="T1150">
        <v>0.22420000000000001</v>
      </c>
      <c r="U1150" s="13">
        <v>-1E-4</v>
      </c>
      <c r="V1150" s="13">
        <v>-3.15E-2</v>
      </c>
      <c r="X1150"/>
      <c r="AA1150" s="13"/>
      <c r="AC1150"/>
      <c r="AD1150" s="14"/>
    </row>
    <row r="1151" spans="1:30" x14ac:dyDescent="0.2">
      <c r="A1151" t="s">
        <v>73</v>
      </c>
      <c r="C1151">
        <v>48.363</v>
      </c>
      <c r="D1151">
        <v>34.999000000000002</v>
      </c>
      <c r="E1151">
        <v>0</v>
      </c>
      <c r="F1151">
        <v>-51.536000000000001</v>
      </c>
      <c r="G1151">
        <v>3.1399999999999997E-2</v>
      </c>
      <c r="H1151">
        <v>-2.0716999999999999</v>
      </c>
      <c r="I1151">
        <v>8.0500000000000002E-2</v>
      </c>
      <c r="J1151">
        <v>2.0423</v>
      </c>
      <c r="K1151">
        <v>0.1089</v>
      </c>
      <c r="L1151">
        <v>1.1900000000000001E-2</v>
      </c>
      <c r="M1151">
        <v>1.5863</v>
      </c>
      <c r="N1151">
        <v>0.25330000000000003</v>
      </c>
      <c r="O1151">
        <v>0.17960000000000001</v>
      </c>
      <c r="P1151">
        <v>8.0000000000000004E-4</v>
      </c>
      <c r="Q1151" s="13">
        <v>-3.2000000000000002E-3</v>
      </c>
      <c r="R1151" s="13">
        <v>6.7400000000000002E-2</v>
      </c>
      <c r="S1151" s="13">
        <v>-1.1834</v>
      </c>
      <c r="T1151">
        <v>0.21809999999999999</v>
      </c>
      <c r="U1151" s="13">
        <v>-1E-4</v>
      </c>
      <c r="V1151" s="13">
        <v>-3.0099999999999998E-2</v>
      </c>
      <c r="X1151"/>
      <c r="AA1151" s="13"/>
      <c r="AC1151"/>
      <c r="AD1151" s="14"/>
    </row>
    <row r="1152" spans="1:30" x14ac:dyDescent="0.2">
      <c r="A1152" t="s">
        <v>73</v>
      </c>
      <c r="C1152">
        <v>48.613</v>
      </c>
      <c r="D1152">
        <v>34.999000000000002</v>
      </c>
      <c r="E1152">
        <v>0</v>
      </c>
      <c r="F1152">
        <v>-51.045000000000002</v>
      </c>
      <c r="G1152">
        <v>7.6399999999999996E-2</v>
      </c>
      <c r="H1152">
        <v>-1.7958000000000001</v>
      </c>
      <c r="I1152">
        <v>0.1051</v>
      </c>
      <c r="J1152">
        <v>1.647</v>
      </c>
      <c r="K1152">
        <v>0.1089</v>
      </c>
      <c r="L1152">
        <v>1.7899999999999999E-2</v>
      </c>
      <c r="M1152">
        <v>1.4922</v>
      </c>
      <c r="N1152">
        <v>0.25990000000000002</v>
      </c>
      <c r="O1152">
        <v>0.1699</v>
      </c>
      <c r="P1152">
        <v>4.7000000000000002E-3</v>
      </c>
      <c r="Q1152" s="13">
        <v>-1.6999999999999999E-3</v>
      </c>
      <c r="R1152" s="13">
        <v>7.7299999999999994E-2</v>
      </c>
      <c r="S1152" s="13">
        <v>-1.3392999999999999</v>
      </c>
      <c r="T1152">
        <v>0.2218</v>
      </c>
      <c r="U1152" s="13">
        <v>-1E-4</v>
      </c>
      <c r="V1152" s="13">
        <v>-3.0599999999999999E-2</v>
      </c>
      <c r="X1152"/>
      <c r="AA1152" s="13"/>
      <c r="AC1152"/>
      <c r="AD1152" s="14"/>
    </row>
    <row r="1153" spans="1:30" x14ac:dyDescent="0.2">
      <c r="A1153" t="s">
        <v>73</v>
      </c>
      <c r="C1153">
        <v>48.863</v>
      </c>
      <c r="D1153">
        <v>34.999000000000002</v>
      </c>
      <c r="E1153">
        <v>0</v>
      </c>
      <c r="F1153">
        <v>-50.546999999999997</v>
      </c>
      <c r="G1153">
        <v>9.0700000000000003E-2</v>
      </c>
      <c r="H1153">
        <v>-1.6317999999999999</v>
      </c>
      <c r="I1153">
        <v>0.13170000000000001</v>
      </c>
      <c r="J1153">
        <v>1.456</v>
      </c>
      <c r="K1153">
        <v>2.06E-2</v>
      </c>
      <c r="L1153">
        <v>1.3100000000000001E-2</v>
      </c>
      <c r="M1153">
        <v>1.6175999999999999</v>
      </c>
      <c r="N1153">
        <v>0.24679999999999999</v>
      </c>
      <c r="O1153">
        <v>0.16339999999999999</v>
      </c>
      <c r="P1153">
        <v>8.0000000000000004E-4</v>
      </c>
      <c r="Q1153" s="13">
        <v>-1.6999999999999999E-3</v>
      </c>
      <c r="R1153" s="13">
        <v>5.8799999999999998E-2</v>
      </c>
      <c r="S1153" s="13">
        <v>-0.98299999999999998</v>
      </c>
      <c r="T1153">
        <v>0.21809999999999999</v>
      </c>
      <c r="U1153" s="13">
        <v>4.0000000000000002E-4</v>
      </c>
      <c r="V1153" s="13">
        <v>-2.9600000000000001E-2</v>
      </c>
      <c r="X1153"/>
      <c r="AA1153" s="13"/>
      <c r="AC1153"/>
      <c r="AD1153" s="14"/>
    </row>
    <row r="1154" spans="1:30" x14ac:dyDescent="0.2">
      <c r="A1154" t="s">
        <v>73</v>
      </c>
      <c r="C1154">
        <v>49.113</v>
      </c>
      <c r="D1154">
        <v>34.999000000000002</v>
      </c>
      <c r="E1154">
        <v>0</v>
      </c>
      <c r="F1154">
        <v>-50.055</v>
      </c>
      <c r="G1154">
        <v>2.3199999999999998E-2</v>
      </c>
      <c r="H1154">
        <v>-1.8255999999999999</v>
      </c>
      <c r="I1154">
        <v>6.8199999999999997E-2</v>
      </c>
      <c r="J1154">
        <v>1.6668000000000001</v>
      </c>
      <c r="K1154">
        <v>0.1089</v>
      </c>
      <c r="L1154">
        <v>1.1900000000000001E-2</v>
      </c>
      <c r="M1154">
        <v>1.4609000000000001</v>
      </c>
      <c r="N1154">
        <v>0.25990000000000002</v>
      </c>
      <c r="O1154">
        <v>0.15040000000000001</v>
      </c>
      <c r="P1154">
        <v>8.0000000000000004E-4</v>
      </c>
      <c r="Q1154" s="13">
        <v>-1.6999999999999999E-3</v>
      </c>
      <c r="R1154" s="13">
        <v>6.1699999999999998E-2</v>
      </c>
      <c r="S1154" s="13">
        <v>-1.1054999999999999</v>
      </c>
      <c r="T1154">
        <v>0.21560000000000001</v>
      </c>
      <c r="U1154" s="13">
        <v>-5.9999999999999995E-4</v>
      </c>
      <c r="V1154" s="13">
        <v>-2.7199999999999998E-2</v>
      </c>
      <c r="X1154"/>
      <c r="AA1154" s="13"/>
      <c r="AC1154"/>
      <c r="AD1154" s="14"/>
    </row>
    <row r="1155" spans="1:30" x14ac:dyDescent="0.2">
      <c r="A1155" t="s">
        <v>73</v>
      </c>
      <c r="C1155">
        <v>49.363</v>
      </c>
      <c r="D1155">
        <v>34.999000000000002</v>
      </c>
      <c r="E1155">
        <v>0</v>
      </c>
      <c r="F1155">
        <v>-49.555</v>
      </c>
      <c r="G1155">
        <v>7.6399999999999996E-2</v>
      </c>
      <c r="H1155">
        <v>-1.9746999999999999</v>
      </c>
      <c r="I1155">
        <v>0.12139999999999999</v>
      </c>
      <c r="J1155">
        <v>1.647</v>
      </c>
      <c r="K1155">
        <v>2.06E-2</v>
      </c>
      <c r="L1155">
        <v>9.4999999999999998E-3</v>
      </c>
      <c r="M1155">
        <v>1.5548999999999999</v>
      </c>
      <c r="N1155">
        <v>0.25990000000000002</v>
      </c>
      <c r="O1155">
        <v>0.1472</v>
      </c>
      <c r="P1155">
        <v>8.0000000000000004E-4</v>
      </c>
      <c r="Q1155" s="13">
        <v>-1.6999999999999999E-3</v>
      </c>
      <c r="R1155" s="13">
        <v>6.7400000000000002E-2</v>
      </c>
      <c r="S1155" s="13">
        <v>-1.0943000000000001</v>
      </c>
      <c r="T1155">
        <v>0.2059</v>
      </c>
      <c r="U1155" s="13">
        <v>4.0000000000000002E-4</v>
      </c>
      <c r="V1155" s="13">
        <v>-2.8199999999999999E-2</v>
      </c>
      <c r="X1155"/>
      <c r="AA1155" s="13"/>
      <c r="AC1155"/>
      <c r="AD1155" s="14"/>
    </row>
    <row r="1156" spans="1:30" x14ac:dyDescent="0.2">
      <c r="A1156" t="s">
        <v>73</v>
      </c>
      <c r="C1156">
        <v>49.613</v>
      </c>
      <c r="D1156">
        <v>34.999000000000002</v>
      </c>
      <c r="E1156">
        <v>0</v>
      </c>
      <c r="F1156">
        <v>-49.058999999999997</v>
      </c>
      <c r="G1156">
        <v>0.13569999999999999</v>
      </c>
      <c r="H1156">
        <v>-1.9374</v>
      </c>
      <c r="I1156">
        <v>0.1787</v>
      </c>
      <c r="J1156">
        <v>1.6997</v>
      </c>
      <c r="K1156">
        <v>0.1089</v>
      </c>
      <c r="L1156">
        <v>8.3000000000000001E-3</v>
      </c>
      <c r="M1156">
        <v>1.649</v>
      </c>
      <c r="N1156">
        <v>0.2631</v>
      </c>
      <c r="O1156">
        <v>0.14069999999999999</v>
      </c>
      <c r="P1156">
        <v>8.6E-3</v>
      </c>
      <c r="Q1156" s="13">
        <v>1.2999999999999999E-3</v>
      </c>
      <c r="R1156" s="13">
        <v>6.0299999999999999E-2</v>
      </c>
      <c r="S1156" s="13">
        <v>-1.0387</v>
      </c>
      <c r="T1156">
        <v>0.21809999999999999</v>
      </c>
      <c r="U1156" s="13">
        <v>-1E-4</v>
      </c>
      <c r="V1156" s="13">
        <v>-2.8199999999999999E-2</v>
      </c>
      <c r="X1156"/>
      <c r="AA1156" s="13"/>
      <c r="AC1156"/>
      <c r="AD1156" s="14"/>
    </row>
    <row r="1157" spans="1:30" x14ac:dyDescent="0.2">
      <c r="A1157" t="s">
        <v>73</v>
      </c>
      <c r="C1157">
        <v>49.863</v>
      </c>
      <c r="D1157">
        <v>34.999000000000002</v>
      </c>
      <c r="E1157">
        <v>0</v>
      </c>
      <c r="F1157">
        <v>-48.563000000000002</v>
      </c>
      <c r="G1157">
        <v>0.1419</v>
      </c>
      <c r="H1157">
        <v>-2.4817</v>
      </c>
      <c r="I1157">
        <v>0.191</v>
      </c>
      <c r="J1157">
        <v>2.0423</v>
      </c>
      <c r="K1157">
        <v>7.9500000000000001E-2</v>
      </c>
      <c r="L1157">
        <v>1.43E-2</v>
      </c>
      <c r="M1157">
        <v>1.6175999999999999</v>
      </c>
      <c r="N1157">
        <v>0.25990000000000002</v>
      </c>
      <c r="O1157">
        <v>0.14069999999999999</v>
      </c>
      <c r="P1157">
        <v>8.0000000000000004E-4</v>
      </c>
      <c r="Q1157" s="13">
        <v>-1.6999999999999999E-3</v>
      </c>
      <c r="R1157" s="13">
        <v>7.0199999999999999E-2</v>
      </c>
      <c r="S1157" s="13">
        <v>-1.1054999999999999</v>
      </c>
      <c r="T1157">
        <v>0.21199999999999999</v>
      </c>
      <c r="U1157" s="13">
        <v>-1E-4</v>
      </c>
      <c r="V1157" s="13">
        <v>-2.6700000000000002E-2</v>
      </c>
      <c r="X1157"/>
      <c r="AA1157" s="13"/>
      <c r="AC1157"/>
      <c r="AD1157" s="14"/>
    </row>
    <row r="1158" spans="1:30" x14ac:dyDescent="0.2">
      <c r="A1158" t="s">
        <v>73</v>
      </c>
      <c r="C1158">
        <v>50.113</v>
      </c>
      <c r="D1158">
        <v>34.999000000000002</v>
      </c>
      <c r="E1158">
        <v>0</v>
      </c>
      <c r="F1158">
        <v>-48.064999999999998</v>
      </c>
      <c r="G1158">
        <v>6.8199999999999997E-2</v>
      </c>
      <c r="H1158">
        <v>-2.2132999999999998</v>
      </c>
      <c r="I1158">
        <v>0.1173</v>
      </c>
      <c r="J1158">
        <v>1.8908</v>
      </c>
      <c r="K1158">
        <v>0.05</v>
      </c>
      <c r="L1158">
        <v>8.3000000000000001E-3</v>
      </c>
      <c r="M1158">
        <v>1.649</v>
      </c>
      <c r="N1158">
        <v>0.25990000000000002</v>
      </c>
      <c r="O1158">
        <v>0.13750000000000001</v>
      </c>
      <c r="P1158">
        <v>8.0000000000000004E-4</v>
      </c>
      <c r="Q1158" s="13">
        <v>-1.6999999999999999E-3</v>
      </c>
      <c r="R1158" s="13">
        <v>6.59E-2</v>
      </c>
      <c r="S1158" s="13">
        <v>-1.2057</v>
      </c>
      <c r="T1158">
        <v>0.20830000000000001</v>
      </c>
      <c r="U1158" s="13">
        <v>-1E-4</v>
      </c>
      <c r="V1158" s="13">
        <v>-2.7199999999999998E-2</v>
      </c>
      <c r="X1158"/>
      <c r="AA1158" s="13"/>
      <c r="AC1158"/>
      <c r="AD1158" s="14"/>
    </row>
    <row r="1159" spans="1:30" x14ac:dyDescent="0.2">
      <c r="A1159" t="s">
        <v>73</v>
      </c>
      <c r="C1159">
        <v>50.363</v>
      </c>
      <c r="D1159">
        <v>34.999000000000002</v>
      </c>
      <c r="E1159">
        <v>0</v>
      </c>
      <c r="F1159">
        <v>-47.564999999999998</v>
      </c>
      <c r="G1159">
        <v>0.1255</v>
      </c>
      <c r="H1159">
        <v>-2.6457999999999999</v>
      </c>
      <c r="I1159">
        <v>0.16239999999999999</v>
      </c>
      <c r="J1159">
        <v>2.2134999999999998</v>
      </c>
      <c r="K1159">
        <v>0.1089</v>
      </c>
      <c r="L1159">
        <v>1.3100000000000001E-2</v>
      </c>
      <c r="M1159">
        <v>1.649</v>
      </c>
      <c r="N1159">
        <v>0.2631</v>
      </c>
      <c r="O1159">
        <v>0.14069999999999999</v>
      </c>
      <c r="P1159">
        <v>-3.0999999999999999E-3</v>
      </c>
      <c r="Q1159" s="13">
        <v>-1.6999999999999999E-3</v>
      </c>
      <c r="R1159" s="13">
        <v>6.0299999999999999E-2</v>
      </c>
      <c r="S1159" s="13">
        <v>-1.0164</v>
      </c>
      <c r="T1159">
        <v>0.2218</v>
      </c>
      <c r="U1159" s="13">
        <v>-5.9999999999999995E-4</v>
      </c>
      <c r="V1159" s="13">
        <v>-2.6700000000000002E-2</v>
      </c>
      <c r="X1159"/>
      <c r="AA1159" s="13"/>
      <c r="AC1159"/>
      <c r="AD1159" s="14"/>
    </row>
    <row r="1160" spans="1:30" x14ac:dyDescent="0.2">
      <c r="A1160" t="s">
        <v>73</v>
      </c>
      <c r="C1160">
        <v>50.613</v>
      </c>
      <c r="D1160">
        <v>34.999000000000002</v>
      </c>
      <c r="E1160">
        <v>0</v>
      </c>
      <c r="F1160">
        <v>-47.064999999999998</v>
      </c>
      <c r="G1160">
        <v>0.12959999999999999</v>
      </c>
      <c r="H1160">
        <v>-2.3624999999999998</v>
      </c>
      <c r="I1160">
        <v>0.1726</v>
      </c>
      <c r="J1160">
        <v>2.0752000000000002</v>
      </c>
      <c r="K1160">
        <v>7.9500000000000001E-2</v>
      </c>
      <c r="L1160">
        <v>1.1900000000000001E-2</v>
      </c>
      <c r="M1160">
        <v>1.649</v>
      </c>
      <c r="N1160">
        <v>0.26960000000000001</v>
      </c>
      <c r="O1160">
        <v>0.14399999999999999</v>
      </c>
      <c r="P1160">
        <v>8.0000000000000004E-4</v>
      </c>
      <c r="Q1160" s="13">
        <v>-2.0000000000000001E-4</v>
      </c>
      <c r="R1160" s="13">
        <v>6.3100000000000003E-2</v>
      </c>
      <c r="S1160" s="13">
        <v>-1.0387</v>
      </c>
      <c r="T1160">
        <v>0.2046</v>
      </c>
      <c r="U1160" s="13">
        <v>-1.6000000000000001E-3</v>
      </c>
      <c r="V1160" s="13">
        <v>-2.6700000000000002E-2</v>
      </c>
      <c r="X1160"/>
      <c r="AA1160" s="13"/>
      <c r="AC1160"/>
      <c r="AD1160" s="14"/>
    </row>
    <row r="1161" spans="1:30" x14ac:dyDescent="0.2">
      <c r="A1161" t="s">
        <v>73</v>
      </c>
      <c r="C1161">
        <v>50.863</v>
      </c>
      <c r="D1161">
        <v>34.999000000000002</v>
      </c>
      <c r="E1161">
        <v>0</v>
      </c>
      <c r="F1161">
        <v>-46.564999999999998</v>
      </c>
      <c r="G1161">
        <v>3.95E-2</v>
      </c>
      <c r="H1161">
        <v>-1.93</v>
      </c>
      <c r="I1161">
        <v>8.6699999999999999E-2</v>
      </c>
      <c r="J1161">
        <v>1.5746</v>
      </c>
      <c r="K1161">
        <v>7.9500000000000001E-2</v>
      </c>
      <c r="L1161">
        <v>1.43E-2</v>
      </c>
      <c r="M1161">
        <v>1.5863</v>
      </c>
      <c r="N1161">
        <v>0.2631</v>
      </c>
      <c r="O1161">
        <v>0.1245</v>
      </c>
      <c r="P1161">
        <v>8.0000000000000004E-4</v>
      </c>
      <c r="Q1161" s="13">
        <v>-2.0000000000000001E-4</v>
      </c>
      <c r="R1161" s="13">
        <v>6.7400000000000002E-2</v>
      </c>
      <c r="S1161" s="13">
        <v>-1.1944999999999999</v>
      </c>
      <c r="T1161">
        <v>0.2132</v>
      </c>
      <c r="U1161" s="13">
        <v>4.0000000000000002E-4</v>
      </c>
      <c r="V1161" s="13">
        <v>-2.5700000000000001E-2</v>
      </c>
      <c r="X1161"/>
      <c r="AA1161" s="13"/>
      <c r="AC1161"/>
      <c r="AD1161" s="14"/>
    </row>
    <row r="1162" spans="1:30" x14ac:dyDescent="0.2">
      <c r="A1162" t="s">
        <v>73</v>
      </c>
      <c r="C1162">
        <v>51.113</v>
      </c>
      <c r="D1162">
        <v>34.999000000000002</v>
      </c>
      <c r="E1162">
        <v>0</v>
      </c>
      <c r="F1162">
        <v>-46.064999999999998</v>
      </c>
      <c r="G1162">
        <v>3.3399999999999999E-2</v>
      </c>
      <c r="H1162">
        <v>-1.6616</v>
      </c>
      <c r="I1162">
        <v>7.4399999999999994E-2</v>
      </c>
      <c r="J1162">
        <v>1.4098999999999999</v>
      </c>
      <c r="K1162">
        <v>0.05</v>
      </c>
      <c r="L1162">
        <v>1.0699999999999999E-2</v>
      </c>
      <c r="M1162">
        <v>1.5548999999999999</v>
      </c>
      <c r="N1162">
        <v>0.26960000000000001</v>
      </c>
      <c r="O1162">
        <v>0.13750000000000001</v>
      </c>
      <c r="P1162">
        <v>8.0000000000000004E-4</v>
      </c>
      <c r="Q1162" s="13">
        <v>-1.6999999999999999E-3</v>
      </c>
      <c r="R1162" s="13">
        <v>5.8799999999999998E-2</v>
      </c>
      <c r="S1162" s="13">
        <v>-0.89390000000000003</v>
      </c>
      <c r="T1162">
        <v>0.21199999999999999</v>
      </c>
      <c r="U1162" s="13">
        <v>-1.6000000000000001E-3</v>
      </c>
      <c r="V1162" s="13">
        <v>-2.7199999999999998E-2</v>
      </c>
      <c r="X1162"/>
      <c r="AA1162" s="13"/>
      <c r="AC1162"/>
      <c r="AD1162" s="14"/>
    </row>
    <row r="1163" spans="1:30" x14ac:dyDescent="0.2">
      <c r="A1163" t="s">
        <v>73</v>
      </c>
      <c r="C1163">
        <v>51.363</v>
      </c>
      <c r="D1163">
        <v>34.999000000000002</v>
      </c>
      <c r="E1163">
        <v>0</v>
      </c>
      <c r="F1163">
        <v>-45.564999999999998</v>
      </c>
      <c r="G1163">
        <v>8.8700000000000001E-2</v>
      </c>
      <c r="H1163">
        <v>-1.7958000000000001</v>
      </c>
      <c r="I1163">
        <v>0.13370000000000001</v>
      </c>
      <c r="J1163">
        <v>1.5548</v>
      </c>
      <c r="K1163">
        <v>0.13830000000000001</v>
      </c>
      <c r="L1163">
        <v>1.1900000000000001E-2</v>
      </c>
      <c r="M1163">
        <v>1.5236000000000001</v>
      </c>
      <c r="N1163">
        <v>0.27939999999999998</v>
      </c>
      <c r="O1163">
        <v>0.13420000000000001</v>
      </c>
      <c r="P1163">
        <v>8.0000000000000004E-4</v>
      </c>
      <c r="Q1163" s="13">
        <v>-3.2000000000000002E-3</v>
      </c>
      <c r="R1163" s="13">
        <v>5.74E-2</v>
      </c>
      <c r="S1163" s="13">
        <v>-1.0275000000000001</v>
      </c>
      <c r="T1163">
        <v>0.20830000000000001</v>
      </c>
      <c r="U1163" s="13">
        <v>-1E-4</v>
      </c>
      <c r="V1163" s="13">
        <v>-2.58E-2</v>
      </c>
      <c r="X1163"/>
      <c r="AA1163" s="13"/>
      <c r="AC1163"/>
      <c r="AD1163" s="14"/>
    </row>
    <row r="1164" spans="1:30" x14ac:dyDescent="0.2">
      <c r="A1164" t="s">
        <v>73</v>
      </c>
      <c r="C1164">
        <v>51.613</v>
      </c>
      <c r="D1164">
        <v>34.999000000000002</v>
      </c>
      <c r="E1164">
        <v>0</v>
      </c>
      <c r="F1164">
        <v>-45.058999999999997</v>
      </c>
      <c r="G1164">
        <v>7.2300000000000003E-2</v>
      </c>
      <c r="H1164">
        <v>-1.9151</v>
      </c>
      <c r="I1164">
        <v>0.11119999999999999</v>
      </c>
      <c r="J1164">
        <v>1.6405000000000001</v>
      </c>
      <c r="K1164">
        <v>0.05</v>
      </c>
      <c r="L1164">
        <v>1.0699999999999999E-2</v>
      </c>
      <c r="M1164">
        <v>1.5236000000000001</v>
      </c>
      <c r="N1164">
        <v>0.2762</v>
      </c>
      <c r="O1164">
        <v>0.13420000000000001</v>
      </c>
      <c r="P1164">
        <v>8.0000000000000004E-4</v>
      </c>
      <c r="Q1164" s="13">
        <v>-1.6999999999999999E-3</v>
      </c>
      <c r="R1164" s="13">
        <v>6.1699999999999998E-2</v>
      </c>
      <c r="S1164" s="13">
        <v>-1.0164</v>
      </c>
      <c r="T1164">
        <v>0.2157</v>
      </c>
      <c r="U1164" s="13">
        <v>-1.1000000000000001E-3</v>
      </c>
      <c r="V1164" s="13">
        <v>-2.6700000000000002E-2</v>
      </c>
      <c r="X1164"/>
      <c r="AA1164" s="13"/>
      <c r="AC1164"/>
      <c r="AD1164" s="14"/>
    </row>
    <row r="1165" spans="1:30" x14ac:dyDescent="0.2">
      <c r="A1165" t="s">
        <v>73</v>
      </c>
      <c r="C1165">
        <v>51.863</v>
      </c>
      <c r="D1165">
        <v>34.999000000000002</v>
      </c>
      <c r="E1165">
        <v>0</v>
      </c>
      <c r="F1165">
        <v>-44.555</v>
      </c>
      <c r="G1165">
        <v>-1.5699999999999999E-2</v>
      </c>
      <c r="H1165">
        <v>-1.7286999999999999</v>
      </c>
      <c r="I1165">
        <v>4.3700000000000003E-2</v>
      </c>
      <c r="J1165">
        <v>1.5285</v>
      </c>
      <c r="K1165">
        <v>7.9500000000000001E-2</v>
      </c>
      <c r="L1165">
        <v>7.1000000000000004E-3</v>
      </c>
      <c r="M1165">
        <v>1.5548999999999999</v>
      </c>
      <c r="N1165">
        <v>0.2762</v>
      </c>
      <c r="O1165">
        <v>0.13750000000000001</v>
      </c>
      <c r="P1165">
        <v>8.0000000000000004E-4</v>
      </c>
      <c r="Q1165" s="13">
        <v>-1.6999999999999999E-3</v>
      </c>
      <c r="R1165" s="13">
        <v>6.1699999999999998E-2</v>
      </c>
      <c r="S1165" s="13">
        <v>-1.0053000000000001</v>
      </c>
      <c r="T1165">
        <v>0.2107</v>
      </c>
      <c r="U1165" s="13">
        <v>4.0000000000000002E-4</v>
      </c>
      <c r="V1165" s="13">
        <v>-2.6200000000000001E-2</v>
      </c>
      <c r="X1165"/>
      <c r="AA1165" s="13"/>
      <c r="AC1165"/>
      <c r="AD1165" s="14"/>
    </row>
    <row r="1166" spans="1:30" x14ac:dyDescent="0.2">
      <c r="A1166" t="s">
        <v>73</v>
      </c>
      <c r="C1166">
        <v>52.113</v>
      </c>
      <c r="D1166">
        <v>34.999000000000002</v>
      </c>
      <c r="E1166">
        <v>0</v>
      </c>
      <c r="F1166">
        <v>-44.051000000000002</v>
      </c>
      <c r="G1166">
        <v>6.4100000000000004E-2</v>
      </c>
      <c r="H1166">
        <v>-2.4369999999999998</v>
      </c>
      <c r="I1166">
        <v>9.69E-2</v>
      </c>
      <c r="J1166">
        <v>2.0619999999999998</v>
      </c>
      <c r="K1166">
        <v>0.05</v>
      </c>
      <c r="L1166">
        <v>1.3100000000000001E-2</v>
      </c>
      <c r="M1166">
        <v>1.3041</v>
      </c>
      <c r="N1166">
        <v>0.28589999999999999</v>
      </c>
      <c r="O1166">
        <v>0.13420000000000001</v>
      </c>
      <c r="P1166">
        <v>8.0000000000000004E-4</v>
      </c>
      <c r="Q1166" s="13">
        <v>-4.7000000000000002E-3</v>
      </c>
      <c r="R1166" s="13">
        <v>6.6000000000000003E-2</v>
      </c>
      <c r="S1166" s="13">
        <v>-1.0609</v>
      </c>
      <c r="T1166">
        <v>0.21440000000000001</v>
      </c>
      <c r="U1166" s="13">
        <v>8.9999999999999998E-4</v>
      </c>
      <c r="V1166" s="13">
        <v>-2.58E-2</v>
      </c>
      <c r="X1166"/>
      <c r="AA1166" s="13"/>
      <c r="AC1166"/>
      <c r="AD1166" s="14"/>
    </row>
    <row r="1167" spans="1:30" x14ac:dyDescent="0.2">
      <c r="A1167" t="s">
        <v>73</v>
      </c>
      <c r="C1167">
        <v>52.363</v>
      </c>
      <c r="D1167">
        <v>34.999000000000002</v>
      </c>
      <c r="E1167">
        <v>0</v>
      </c>
      <c r="F1167">
        <v>-43.545000000000002</v>
      </c>
      <c r="G1167">
        <v>0.13980000000000001</v>
      </c>
      <c r="H1167">
        <v>-2.0268999999999999</v>
      </c>
      <c r="I1167">
        <v>0.1767</v>
      </c>
      <c r="J1167">
        <v>1.7854000000000001</v>
      </c>
      <c r="K1167">
        <v>0.05</v>
      </c>
      <c r="L1167">
        <v>9.4999999999999998E-3</v>
      </c>
      <c r="M1167">
        <v>1.3668</v>
      </c>
      <c r="N1167">
        <v>0.28589999999999999</v>
      </c>
      <c r="O1167">
        <v>0.14069999999999999</v>
      </c>
      <c r="P1167">
        <v>4.7000000000000002E-3</v>
      </c>
      <c r="Q1167" s="13">
        <v>-3.2000000000000002E-3</v>
      </c>
      <c r="R1167" s="13">
        <v>6.59E-2</v>
      </c>
      <c r="S1167" s="13">
        <v>-1.0944</v>
      </c>
      <c r="T1167">
        <v>0.21690000000000001</v>
      </c>
      <c r="U1167" s="13">
        <v>-1E-4</v>
      </c>
      <c r="V1167" s="13">
        <v>-2.7199999999999998E-2</v>
      </c>
      <c r="X1167"/>
      <c r="AA1167" s="13"/>
      <c r="AC1167"/>
      <c r="AD1167" s="14"/>
    </row>
    <row r="1168" spans="1:30" x14ac:dyDescent="0.2">
      <c r="A1168" t="s">
        <v>73</v>
      </c>
      <c r="C1168">
        <v>52.613</v>
      </c>
      <c r="D1168">
        <v>34.999000000000002</v>
      </c>
      <c r="E1168">
        <v>0</v>
      </c>
      <c r="F1168">
        <v>-43.033999999999999</v>
      </c>
      <c r="G1168">
        <v>4.36E-2</v>
      </c>
      <c r="H1168">
        <v>-2.4817</v>
      </c>
      <c r="I1168">
        <v>8.2600000000000007E-2</v>
      </c>
      <c r="J1168">
        <v>2.1213000000000002</v>
      </c>
      <c r="K1168">
        <v>0.05</v>
      </c>
      <c r="L1168">
        <v>8.3000000000000001E-3</v>
      </c>
      <c r="M1168">
        <v>1.4609000000000001</v>
      </c>
      <c r="N1168">
        <v>0.27939999999999998</v>
      </c>
      <c r="O1168">
        <v>0.14069999999999999</v>
      </c>
      <c r="P1168">
        <v>8.0000000000000004E-4</v>
      </c>
      <c r="Q1168" s="13">
        <v>-1.6999999999999999E-3</v>
      </c>
      <c r="R1168" s="13">
        <v>6.3100000000000003E-2</v>
      </c>
      <c r="S1168" s="13">
        <v>-1.0275000000000001</v>
      </c>
      <c r="T1168">
        <v>0.21440000000000001</v>
      </c>
      <c r="U1168" s="13">
        <v>-1E-4</v>
      </c>
      <c r="V1168" s="13">
        <v>-2.5700000000000001E-2</v>
      </c>
      <c r="X1168"/>
      <c r="AA1168" s="13"/>
      <c r="AC1168"/>
      <c r="AD1168" s="14"/>
    </row>
    <row r="1169" spans="1:30" x14ac:dyDescent="0.2">
      <c r="A1169" t="s">
        <v>73</v>
      </c>
      <c r="C1169">
        <v>52.863</v>
      </c>
      <c r="D1169">
        <v>34.999000000000002</v>
      </c>
      <c r="E1169">
        <v>0</v>
      </c>
      <c r="F1169">
        <v>-42.521000000000001</v>
      </c>
      <c r="G1169">
        <v>-5.8700000000000002E-2</v>
      </c>
      <c r="H1169">
        <v>-2.2804000000000002</v>
      </c>
      <c r="I1169">
        <v>-2.7900000000000001E-2</v>
      </c>
      <c r="J1169">
        <v>2.0686</v>
      </c>
      <c r="K1169">
        <v>0.05</v>
      </c>
      <c r="L1169">
        <v>1.0699999999999999E-2</v>
      </c>
      <c r="M1169">
        <v>1.5548999999999999</v>
      </c>
      <c r="N1169">
        <v>0.2762</v>
      </c>
      <c r="O1169">
        <v>0.1472</v>
      </c>
      <c r="P1169">
        <v>8.0000000000000004E-4</v>
      </c>
      <c r="Q1169" s="13">
        <v>-1.6999999999999999E-3</v>
      </c>
      <c r="R1169" s="13">
        <v>6.1699999999999998E-2</v>
      </c>
      <c r="S1169" s="13">
        <v>-0.99409999999999998</v>
      </c>
      <c r="T1169">
        <v>0.20580000000000001</v>
      </c>
      <c r="U1169" s="13">
        <v>-1E-4</v>
      </c>
      <c r="V1169" s="13">
        <v>-2.7199999999999998E-2</v>
      </c>
      <c r="X1169"/>
      <c r="AA1169" s="13"/>
      <c r="AC1169"/>
      <c r="AD1169" s="14"/>
    </row>
    <row r="1170" spans="1:30" x14ac:dyDescent="0.2">
      <c r="A1170" t="s">
        <v>73</v>
      </c>
      <c r="C1170">
        <v>53.113</v>
      </c>
      <c r="D1170">
        <v>34.999000000000002</v>
      </c>
      <c r="E1170">
        <v>0</v>
      </c>
      <c r="F1170">
        <v>-42.011000000000003</v>
      </c>
      <c r="G1170">
        <v>6.4100000000000004E-2</v>
      </c>
      <c r="H1170">
        <v>-1.9449000000000001</v>
      </c>
      <c r="I1170">
        <v>0.10299999999999999</v>
      </c>
      <c r="J1170">
        <v>1.5416000000000001</v>
      </c>
      <c r="K1170">
        <v>7.9500000000000001E-2</v>
      </c>
      <c r="L1170">
        <v>8.3000000000000001E-3</v>
      </c>
      <c r="M1170">
        <v>1.6175999999999999</v>
      </c>
      <c r="N1170">
        <v>0.27939999999999998</v>
      </c>
      <c r="O1170">
        <v>0.14069999999999999</v>
      </c>
      <c r="P1170">
        <v>4.7000000000000002E-3</v>
      </c>
      <c r="Q1170" s="13">
        <v>-1.6999999999999999E-3</v>
      </c>
      <c r="R1170" s="13">
        <v>6.0299999999999999E-2</v>
      </c>
      <c r="S1170" s="13">
        <v>-1.1499999999999999</v>
      </c>
      <c r="T1170">
        <v>0.22420000000000001</v>
      </c>
      <c r="U1170" s="13">
        <v>4.0000000000000002E-4</v>
      </c>
      <c r="V1170" s="13">
        <v>-2.6200000000000001E-2</v>
      </c>
      <c r="X1170"/>
      <c r="AA1170" s="13"/>
      <c r="AC1170"/>
      <c r="AD1170" s="14"/>
    </row>
    <row r="1171" spans="1:30" x14ac:dyDescent="0.2">
      <c r="A1171" t="s">
        <v>73</v>
      </c>
      <c r="C1171">
        <v>53.363</v>
      </c>
      <c r="D1171">
        <v>34.999000000000002</v>
      </c>
      <c r="E1171">
        <v>0</v>
      </c>
      <c r="F1171">
        <v>-41.506</v>
      </c>
      <c r="G1171">
        <v>5.1799999999999999E-2</v>
      </c>
      <c r="H1171">
        <v>-1.7808999999999999</v>
      </c>
      <c r="I1171">
        <v>9.4799999999999995E-2</v>
      </c>
      <c r="J1171">
        <v>1.5285</v>
      </c>
      <c r="K1171">
        <v>2.06E-2</v>
      </c>
      <c r="L1171">
        <v>9.4999999999999998E-3</v>
      </c>
      <c r="M1171">
        <v>1.649</v>
      </c>
      <c r="N1171">
        <v>0.27939999999999998</v>
      </c>
      <c r="O1171">
        <v>0.14069999999999999</v>
      </c>
      <c r="P1171">
        <v>8.0000000000000004E-4</v>
      </c>
      <c r="Q1171" s="13">
        <v>-2.0000000000000001E-4</v>
      </c>
      <c r="R1171" s="13">
        <v>5.8799999999999998E-2</v>
      </c>
      <c r="S1171" s="13">
        <v>-0.89390000000000003</v>
      </c>
      <c r="T1171">
        <v>0.20710000000000001</v>
      </c>
      <c r="U1171" s="13">
        <v>-5.9999999999999995E-4</v>
      </c>
      <c r="V1171" s="13">
        <v>-2.6200000000000001E-2</v>
      </c>
      <c r="X1171"/>
      <c r="AA1171" s="13"/>
      <c r="AC1171"/>
      <c r="AD1171" s="14"/>
    </row>
    <row r="1172" spans="1:30" x14ac:dyDescent="0.2">
      <c r="A1172" t="s">
        <v>73</v>
      </c>
      <c r="C1172">
        <v>53.613</v>
      </c>
      <c r="D1172">
        <v>34.999000000000002</v>
      </c>
      <c r="E1172">
        <v>0</v>
      </c>
      <c r="F1172">
        <v>-41</v>
      </c>
      <c r="G1172">
        <v>-5.8700000000000002E-2</v>
      </c>
      <c r="H1172">
        <v>-1.9822</v>
      </c>
      <c r="I1172">
        <v>-9.4999999999999998E-3</v>
      </c>
      <c r="J1172">
        <v>1.68</v>
      </c>
      <c r="K1172">
        <v>0.05</v>
      </c>
      <c r="L1172">
        <v>5.8999999999999999E-3</v>
      </c>
      <c r="M1172">
        <v>1.6175999999999999</v>
      </c>
      <c r="N1172">
        <v>0.27939999999999998</v>
      </c>
      <c r="O1172">
        <v>0.14069999999999999</v>
      </c>
      <c r="P1172">
        <v>4.7000000000000002E-3</v>
      </c>
      <c r="Q1172" s="13">
        <v>-1.6999999999999999E-3</v>
      </c>
      <c r="R1172" s="13">
        <v>5.8799999999999998E-2</v>
      </c>
      <c r="S1172" s="13">
        <v>-1.0053000000000001</v>
      </c>
      <c r="T1172">
        <v>0.21440000000000001</v>
      </c>
      <c r="U1172" s="13">
        <v>4.0000000000000002E-4</v>
      </c>
      <c r="V1172" s="13">
        <v>-2.6200000000000001E-2</v>
      </c>
      <c r="X1172"/>
      <c r="AA1172" s="13"/>
      <c r="AC1172"/>
      <c r="AD1172" s="14"/>
    </row>
    <row r="1173" spans="1:30" x14ac:dyDescent="0.2">
      <c r="A1173" t="s">
        <v>73</v>
      </c>
      <c r="C1173">
        <v>53.863</v>
      </c>
      <c r="D1173">
        <v>34.999000000000002</v>
      </c>
      <c r="E1173">
        <v>0</v>
      </c>
      <c r="F1173">
        <v>-40.494999999999997</v>
      </c>
      <c r="G1173">
        <v>-7.2999999999999995E-2</v>
      </c>
      <c r="H1173">
        <v>-2.2059000000000002</v>
      </c>
      <c r="I1173">
        <v>-3.8199999999999998E-2</v>
      </c>
      <c r="J1173">
        <v>1.8775999999999999</v>
      </c>
      <c r="K1173">
        <v>0.05</v>
      </c>
      <c r="L1173">
        <v>1.1900000000000001E-2</v>
      </c>
      <c r="M1173">
        <v>1.649</v>
      </c>
      <c r="N1173">
        <v>0.27289999999999998</v>
      </c>
      <c r="O1173">
        <v>0.13750000000000001</v>
      </c>
      <c r="P1173">
        <v>4.7000000000000002E-3</v>
      </c>
      <c r="Q1173" s="13">
        <v>-2.0000000000000001E-4</v>
      </c>
      <c r="R1173" s="13">
        <v>6.3100000000000003E-2</v>
      </c>
      <c r="S1173" s="13">
        <v>-1.0609</v>
      </c>
      <c r="T1173">
        <v>0.223</v>
      </c>
      <c r="U1173" s="13">
        <v>1.4E-3</v>
      </c>
      <c r="V1173" s="13">
        <v>-2.6200000000000001E-2</v>
      </c>
      <c r="X1173"/>
      <c r="AA1173" s="13"/>
      <c r="AC1173"/>
      <c r="AD1173" s="14"/>
    </row>
    <row r="1174" spans="1:30" x14ac:dyDescent="0.2">
      <c r="A1174" t="s">
        <v>73</v>
      </c>
      <c r="C1174">
        <v>54.113</v>
      </c>
      <c r="D1174">
        <v>34.999000000000002</v>
      </c>
      <c r="E1174">
        <v>0</v>
      </c>
      <c r="F1174">
        <v>-39.994999999999997</v>
      </c>
      <c r="G1174">
        <v>9.2700000000000005E-2</v>
      </c>
      <c r="H1174">
        <v>-1.9375</v>
      </c>
      <c r="I1174">
        <v>0.1255</v>
      </c>
      <c r="J1174">
        <v>1.7393000000000001</v>
      </c>
      <c r="K1174">
        <v>0.05</v>
      </c>
      <c r="L1174">
        <v>1.55E-2</v>
      </c>
      <c r="M1174">
        <v>1.649</v>
      </c>
      <c r="N1174">
        <v>0.2762</v>
      </c>
      <c r="O1174">
        <v>0.13750000000000001</v>
      </c>
      <c r="P1174">
        <v>8.0000000000000004E-4</v>
      </c>
      <c r="Q1174" s="13">
        <v>-2.0000000000000001E-4</v>
      </c>
      <c r="R1174" s="13">
        <v>6.0199999999999997E-2</v>
      </c>
      <c r="S1174" s="13">
        <v>-0.9385</v>
      </c>
      <c r="T1174">
        <v>0.2107</v>
      </c>
      <c r="U1174" s="13">
        <v>-1E-4</v>
      </c>
      <c r="V1174" s="13">
        <v>-2.7199999999999998E-2</v>
      </c>
      <c r="X1174"/>
      <c r="AA1174" s="13"/>
      <c r="AC1174"/>
      <c r="AD1174" s="14"/>
    </row>
    <row r="1175" spans="1:30" x14ac:dyDescent="0.2">
      <c r="A1175" t="s">
        <v>73</v>
      </c>
      <c r="C1175">
        <v>54.363</v>
      </c>
      <c r="D1175">
        <v>34.999000000000002</v>
      </c>
      <c r="E1175">
        <v>0</v>
      </c>
      <c r="F1175">
        <v>-39.494999999999997</v>
      </c>
      <c r="G1175">
        <v>4.36E-2</v>
      </c>
      <c r="H1175">
        <v>-2.5489000000000002</v>
      </c>
      <c r="I1175">
        <v>8.0500000000000002E-2</v>
      </c>
      <c r="J1175">
        <v>2.2793999999999999</v>
      </c>
      <c r="K1175">
        <v>0.05</v>
      </c>
      <c r="L1175">
        <v>7.1000000000000004E-3</v>
      </c>
      <c r="M1175">
        <v>1.649</v>
      </c>
      <c r="N1175">
        <v>0.28589999999999999</v>
      </c>
      <c r="O1175">
        <v>0.14069999999999999</v>
      </c>
      <c r="P1175">
        <v>8.0000000000000004E-4</v>
      </c>
      <c r="Q1175" s="13">
        <v>-1.6999999999999999E-3</v>
      </c>
      <c r="R1175" s="13">
        <v>6.7299999999999999E-2</v>
      </c>
      <c r="S1175" s="13">
        <v>-1.1722999999999999</v>
      </c>
      <c r="T1175">
        <v>0.22789999999999999</v>
      </c>
      <c r="U1175" s="13">
        <v>-1E-4</v>
      </c>
      <c r="V1175" s="13">
        <v>-2.6700000000000002E-2</v>
      </c>
      <c r="X1175"/>
      <c r="AA1175" s="13"/>
      <c r="AC1175"/>
      <c r="AD1175" s="14"/>
    </row>
    <row r="1176" spans="1:30" x14ac:dyDescent="0.2">
      <c r="A1176" t="s">
        <v>73</v>
      </c>
      <c r="C1176">
        <v>54.613</v>
      </c>
      <c r="D1176">
        <v>34.999000000000002</v>
      </c>
      <c r="E1176">
        <v>0</v>
      </c>
      <c r="F1176">
        <v>-38.993000000000002</v>
      </c>
      <c r="G1176">
        <v>-5.0500000000000003E-2</v>
      </c>
      <c r="H1176">
        <v>-2.1238999999999999</v>
      </c>
      <c r="I1176">
        <v>-1.77E-2</v>
      </c>
      <c r="J1176">
        <v>1.9830000000000001</v>
      </c>
      <c r="K1176">
        <v>0.05</v>
      </c>
      <c r="L1176">
        <v>7.1000000000000004E-3</v>
      </c>
      <c r="M1176">
        <v>1.7117</v>
      </c>
      <c r="N1176">
        <v>0.26960000000000001</v>
      </c>
      <c r="O1176">
        <v>0.14399999999999999</v>
      </c>
      <c r="P1176">
        <v>-3.0999999999999999E-3</v>
      </c>
      <c r="Q1176" s="13">
        <v>-1.6999999999999999E-3</v>
      </c>
      <c r="R1176" s="13">
        <v>6.4500000000000002E-2</v>
      </c>
      <c r="S1176" s="13">
        <v>-1.0053000000000001</v>
      </c>
      <c r="T1176">
        <v>0.22539999999999999</v>
      </c>
      <c r="U1176" s="13">
        <v>8.9999999999999998E-4</v>
      </c>
      <c r="V1176" s="13">
        <v>-2.7699999999999999E-2</v>
      </c>
      <c r="X1176"/>
      <c r="AA1176" s="13"/>
      <c r="AC1176"/>
      <c r="AD1176" s="14"/>
    </row>
    <row r="1177" spans="1:30" x14ac:dyDescent="0.2">
      <c r="A1177" t="s">
        <v>73</v>
      </c>
      <c r="C1177">
        <v>54.863</v>
      </c>
      <c r="D1177">
        <v>34.999000000000002</v>
      </c>
      <c r="E1177">
        <v>0</v>
      </c>
      <c r="F1177">
        <v>-38.494</v>
      </c>
      <c r="G1177">
        <v>-9.5999999999999992E-3</v>
      </c>
      <c r="H1177">
        <v>-2.3997000000000002</v>
      </c>
      <c r="I1177">
        <v>1.09E-2</v>
      </c>
      <c r="J1177">
        <v>2.1345000000000001</v>
      </c>
      <c r="K1177">
        <v>7.9500000000000001E-2</v>
      </c>
      <c r="L1177">
        <v>1.43E-2</v>
      </c>
      <c r="M1177">
        <v>1.6175999999999999</v>
      </c>
      <c r="N1177">
        <v>0.27939999999999998</v>
      </c>
      <c r="O1177">
        <v>0.13420000000000001</v>
      </c>
      <c r="P1177">
        <v>8.0000000000000004E-4</v>
      </c>
      <c r="Q1177" s="13">
        <v>-1.6999999999999999E-3</v>
      </c>
      <c r="R1177" s="13">
        <v>6.59E-2</v>
      </c>
      <c r="S1177" s="13">
        <v>-1.1054999999999999</v>
      </c>
      <c r="T1177">
        <v>0.2218</v>
      </c>
      <c r="U1177" s="13">
        <v>-1E-4</v>
      </c>
      <c r="V1177" s="13">
        <v>-2.7699999999999999E-2</v>
      </c>
      <c r="X1177"/>
      <c r="AA1177" s="13"/>
      <c r="AC1177"/>
      <c r="AD1177" s="14"/>
    </row>
    <row r="1178" spans="1:30" x14ac:dyDescent="0.2">
      <c r="A1178" t="s">
        <v>73</v>
      </c>
      <c r="C1178">
        <v>55.113</v>
      </c>
      <c r="D1178">
        <v>34.999000000000002</v>
      </c>
      <c r="E1178">
        <v>0</v>
      </c>
      <c r="F1178">
        <v>-37.994999999999997</v>
      </c>
      <c r="G1178">
        <v>0.06</v>
      </c>
      <c r="H1178">
        <v>-2.1909000000000001</v>
      </c>
      <c r="I1178">
        <v>0.10100000000000001</v>
      </c>
      <c r="J1178">
        <v>2.1015999999999999</v>
      </c>
      <c r="K1178">
        <v>2.06E-2</v>
      </c>
      <c r="L1178">
        <v>8.3000000000000001E-3</v>
      </c>
      <c r="M1178">
        <v>1.4609000000000001</v>
      </c>
      <c r="N1178">
        <v>0.27939999999999998</v>
      </c>
      <c r="O1178">
        <v>0.13420000000000001</v>
      </c>
      <c r="P1178">
        <v>4.7000000000000002E-3</v>
      </c>
      <c r="Q1178" s="13">
        <v>-3.2000000000000002E-3</v>
      </c>
      <c r="R1178" s="13">
        <v>6.7299999999999999E-2</v>
      </c>
      <c r="S1178" s="13">
        <v>-0.99409999999999998</v>
      </c>
      <c r="T1178">
        <v>0.22539999999999999</v>
      </c>
      <c r="U1178" s="13">
        <v>4.0000000000000002E-4</v>
      </c>
      <c r="V1178" s="13">
        <v>-2.7199999999999998E-2</v>
      </c>
      <c r="X1178"/>
      <c r="AA1178" s="13"/>
      <c r="AC1178"/>
      <c r="AD1178" s="14"/>
    </row>
    <row r="1179" spans="1:30" x14ac:dyDescent="0.2">
      <c r="A1179" t="s">
        <v>73</v>
      </c>
      <c r="C1179">
        <v>55.363</v>
      </c>
      <c r="D1179">
        <v>34.999000000000002</v>
      </c>
      <c r="E1179">
        <v>0</v>
      </c>
      <c r="F1179">
        <v>-37.494999999999997</v>
      </c>
      <c r="G1179">
        <v>-1.4E-3</v>
      </c>
      <c r="H1179">
        <v>-1.8927</v>
      </c>
      <c r="I1179">
        <v>3.7499999999999999E-2</v>
      </c>
      <c r="J1179">
        <v>1.6601999999999999</v>
      </c>
      <c r="K1179">
        <v>2.06E-2</v>
      </c>
      <c r="L1179">
        <v>8.3000000000000001E-3</v>
      </c>
      <c r="M1179">
        <v>1.4609000000000001</v>
      </c>
      <c r="N1179">
        <v>0.28920000000000001</v>
      </c>
      <c r="O1179">
        <v>0.14399999999999999</v>
      </c>
      <c r="P1179">
        <v>8.0000000000000004E-4</v>
      </c>
      <c r="Q1179" s="13">
        <v>-4.7000000000000002E-3</v>
      </c>
      <c r="R1179" s="13">
        <v>7.0199999999999999E-2</v>
      </c>
      <c r="S1179" s="13">
        <v>-1.1389</v>
      </c>
      <c r="T1179">
        <v>0.22550000000000001</v>
      </c>
      <c r="U1179" s="13">
        <v>-1E-4</v>
      </c>
      <c r="V1179" s="13">
        <v>-2.8199999999999999E-2</v>
      </c>
      <c r="X1179"/>
      <c r="AA1179" s="13"/>
      <c r="AC1179"/>
      <c r="AD1179" s="14"/>
    </row>
    <row r="1180" spans="1:30" x14ac:dyDescent="0.2">
      <c r="A1180" t="s">
        <v>73</v>
      </c>
      <c r="C1180">
        <v>55.613</v>
      </c>
      <c r="D1180">
        <v>34.999000000000002</v>
      </c>
      <c r="E1180">
        <v>0</v>
      </c>
      <c r="F1180">
        <v>-36.994999999999997</v>
      </c>
      <c r="G1180">
        <v>-7.51E-2</v>
      </c>
      <c r="H1180">
        <v>-1.6540999999999999</v>
      </c>
      <c r="I1180">
        <v>-4.2299999999999997E-2</v>
      </c>
      <c r="J1180">
        <v>1.4231</v>
      </c>
      <c r="K1180">
        <v>0.05</v>
      </c>
      <c r="L1180">
        <v>1.1900000000000001E-2</v>
      </c>
      <c r="M1180">
        <v>1.5548999999999999</v>
      </c>
      <c r="N1180">
        <v>0.28920000000000001</v>
      </c>
      <c r="O1180">
        <v>0.13750000000000001</v>
      </c>
      <c r="P1180">
        <v>4.7000000000000002E-3</v>
      </c>
      <c r="Q1180" s="13">
        <v>-1.6999999999999999E-3</v>
      </c>
      <c r="R1180" s="13">
        <v>6.3100000000000003E-2</v>
      </c>
      <c r="S1180" s="13">
        <v>-0.97189999999999999</v>
      </c>
      <c r="T1180">
        <v>0.21440000000000001</v>
      </c>
      <c r="U1180" s="13">
        <v>1.4E-3</v>
      </c>
      <c r="V1180" s="13">
        <v>-2.6700000000000002E-2</v>
      </c>
      <c r="X1180"/>
      <c r="AA1180" s="13"/>
      <c r="AC1180"/>
      <c r="AD1180" s="14"/>
    </row>
    <row r="1181" spans="1:30" x14ac:dyDescent="0.2">
      <c r="A1181" t="s">
        <v>73</v>
      </c>
      <c r="C1181">
        <v>55.863</v>
      </c>
      <c r="D1181">
        <v>34.999000000000002</v>
      </c>
      <c r="E1181">
        <v>0</v>
      </c>
      <c r="F1181">
        <v>-36.496000000000002</v>
      </c>
      <c r="G1181">
        <v>6.2E-2</v>
      </c>
      <c r="H1181">
        <v>-1.8405</v>
      </c>
      <c r="I1181">
        <v>0.10100000000000001</v>
      </c>
      <c r="J1181">
        <v>1.7062999999999999</v>
      </c>
      <c r="K1181">
        <v>2.06E-2</v>
      </c>
      <c r="L1181">
        <v>9.4999999999999998E-3</v>
      </c>
      <c r="M1181">
        <v>1.4922</v>
      </c>
      <c r="N1181">
        <v>0.29249999999999998</v>
      </c>
      <c r="O1181">
        <v>0.13100000000000001</v>
      </c>
      <c r="P1181">
        <v>8.0000000000000004E-4</v>
      </c>
      <c r="Q1181" s="13">
        <v>-1.6999999999999999E-3</v>
      </c>
      <c r="R1181" s="13">
        <v>6.4500000000000002E-2</v>
      </c>
      <c r="S1181" s="13">
        <v>-0.98299999999999998</v>
      </c>
      <c r="T1181">
        <v>0.22539999999999999</v>
      </c>
      <c r="U1181" s="13">
        <v>-1E-4</v>
      </c>
      <c r="V1181" s="13">
        <v>-2.7699999999999999E-2</v>
      </c>
      <c r="X1181"/>
      <c r="AA1181" s="13"/>
      <c r="AC1181"/>
      <c r="AD1181" s="14"/>
    </row>
    <row r="1182" spans="1:30" x14ac:dyDescent="0.2">
      <c r="A1182" t="s">
        <v>73</v>
      </c>
      <c r="C1182">
        <v>56.113</v>
      </c>
      <c r="D1182">
        <v>34.999000000000002</v>
      </c>
      <c r="E1182">
        <v>0</v>
      </c>
      <c r="F1182">
        <v>-36.003999999999998</v>
      </c>
      <c r="G1182">
        <v>8.8599999999999998E-2</v>
      </c>
      <c r="H1182">
        <v>-2.0642</v>
      </c>
      <c r="I1182">
        <v>0.1358</v>
      </c>
      <c r="J1182">
        <v>1.8577999999999999</v>
      </c>
      <c r="K1182">
        <v>0.05</v>
      </c>
      <c r="L1182">
        <v>8.3000000000000001E-3</v>
      </c>
      <c r="M1182">
        <v>1.3668</v>
      </c>
      <c r="N1182">
        <v>0.28589999999999999</v>
      </c>
      <c r="O1182">
        <v>0.11799999999999999</v>
      </c>
      <c r="P1182">
        <v>8.0000000000000004E-4</v>
      </c>
      <c r="Q1182" s="13">
        <v>-1.6999999999999999E-3</v>
      </c>
      <c r="R1182" s="13">
        <v>6.0199999999999997E-2</v>
      </c>
      <c r="S1182" s="13">
        <v>-1.0387</v>
      </c>
      <c r="T1182">
        <v>0.223</v>
      </c>
      <c r="U1182" s="13">
        <v>-1E-4</v>
      </c>
      <c r="V1182" s="13">
        <v>-2.7699999999999999E-2</v>
      </c>
      <c r="X1182"/>
      <c r="AA1182" s="13"/>
      <c r="AC1182"/>
      <c r="AD1182" s="14"/>
    </row>
    <row r="1183" spans="1:30" x14ac:dyDescent="0.2">
      <c r="A1183" t="s">
        <v>73</v>
      </c>
      <c r="C1183">
        <v>56.363</v>
      </c>
      <c r="D1183">
        <v>34.999000000000002</v>
      </c>
      <c r="E1183">
        <v>0</v>
      </c>
      <c r="F1183">
        <v>-35.503</v>
      </c>
      <c r="G1183">
        <v>5.3900000000000003E-2</v>
      </c>
      <c r="H1183">
        <v>-1.7958000000000001</v>
      </c>
      <c r="I1183">
        <v>9.69E-2</v>
      </c>
      <c r="J1183">
        <v>1.7393000000000001</v>
      </c>
      <c r="K1183">
        <v>0.05</v>
      </c>
      <c r="L1183">
        <v>8.3000000000000001E-3</v>
      </c>
      <c r="M1183">
        <v>1.4295</v>
      </c>
      <c r="N1183">
        <v>0.29249999999999998</v>
      </c>
      <c r="O1183">
        <v>0.11799999999999999</v>
      </c>
      <c r="P1183">
        <v>4.7000000000000002E-3</v>
      </c>
      <c r="Q1183" s="13">
        <v>-1.6999999999999999E-3</v>
      </c>
      <c r="R1183" s="13">
        <v>6.3100000000000003E-2</v>
      </c>
      <c r="S1183" s="13">
        <v>-0.91620000000000001</v>
      </c>
      <c r="T1183">
        <v>0.223</v>
      </c>
      <c r="U1183" s="13">
        <v>4.0000000000000002E-4</v>
      </c>
      <c r="V1183" s="13">
        <v>-2.8199999999999999E-2</v>
      </c>
      <c r="X1183"/>
      <c r="AA1183" s="13"/>
      <c r="AC1183"/>
      <c r="AD1183" s="14"/>
    </row>
    <row r="1184" spans="1:30" x14ac:dyDescent="0.2">
      <c r="A1184" t="s">
        <v>73</v>
      </c>
      <c r="C1184">
        <v>56.613</v>
      </c>
      <c r="D1184">
        <v>34.999000000000002</v>
      </c>
      <c r="E1184">
        <v>0</v>
      </c>
      <c r="F1184">
        <v>-35.005000000000003</v>
      </c>
      <c r="G1184">
        <v>8.0500000000000002E-2</v>
      </c>
      <c r="H1184">
        <v>-2.355</v>
      </c>
      <c r="I1184">
        <v>0.1133</v>
      </c>
      <c r="J1184">
        <v>2.2399</v>
      </c>
      <c r="K1184">
        <v>2.06E-2</v>
      </c>
      <c r="L1184">
        <v>1.0699999999999999E-2</v>
      </c>
      <c r="M1184">
        <v>1.3354999999999999</v>
      </c>
      <c r="N1184">
        <v>0.30549999999999999</v>
      </c>
      <c r="O1184">
        <v>0.10829999999999999</v>
      </c>
      <c r="P1184">
        <v>8.0000000000000004E-4</v>
      </c>
      <c r="Q1184" s="13">
        <v>-1.6999999999999999E-3</v>
      </c>
      <c r="R1184" s="13">
        <v>7.1599999999999997E-2</v>
      </c>
      <c r="S1184" s="13">
        <v>-1.2279</v>
      </c>
      <c r="T1184">
        <v>0.22789999999999999</v>
      </c>
      <c r="U1184" s="13">
        <v>8.9999999999999998E-4</v>
      </c>
      <c r="V1184" s="13">
        <v>-2.7699999999999999E-2</v>
      </c>
      <c r="X1184"/>
      <c r="AA1184" s="13"/>
      <c r="AC1184"/>
      <c r="AD1184" s="14"/>
    </row>
    <row r="1185" spans="1:30" x14ac:dyDescent="0.2">
      <c r="A1185" t="s">
        <v>73</v>
      </c>
      <c r="C1185">
        <v>56.863</v>
      </c>
      <c r="D1185">
        <v>34.999000000000002</v>
      </c>
      <c r="E1185">
        <v>0</v>
      </c>
      <c r="F1185">
        <v>-34.509</v>
      </c>
      <c r="G1185">
        <v>0.193</v>
      </c>
      <c r="H1185">
        <v>-2.0790999999999999</v>
      </c>
      <c r="I1185">
        <v>0.22789999999999999</v>
      </c>
      <c r="J1185">
        <v>2.0619999999999998</v>
      </c>
      <c r="K1185">
        <v>0.05</v>
      </c>
      <c r="L1185">
        <v>8.3000000000000001E-3</v>
      </c>
      <c r="M1185">
        <v>1.3668</v>
      </c>
      <c r="N1185">
        <v>0.3251</v>
      </c>
      <c r="O1185">
        <v>8.8800000000000004E-2</v>
      </c>
      <c r="P1185">
        <v>8.0000000000000004E-4</v>
      </c>
      <c r="Q1185" s="13">
        <v>-1.6999999999999999E-3</v>
      </c>
      <c r="R1185" s="13">
        <v>6.7400000000000002E-2</v>
      </c>
      <c r="S1185" s="13">
        <v>-0.9607</v>
      </c>
      <c r="T1185">
        <v>0.21690000000000001</v>
      </c>
      <c r="U1185" s="13">
        <v>8.9999999999999998E-4</v>
      </c>
      <c r="V1185" s="13">
        <v>-2.6700000000000002E-2</v>
      </c>
      <c r="X1185"/>
      <c r="AA1185" s="13"/>
      <c r="AC1185"/>
      <c r="AD1185" s="14"/>
    </row>
    <row r="1186" spans="1:30" x14ac:dyDescent="0.2">
      <c r="A1186" t="s">
        <v>73</v>
      </c>
      <c r="C1186">
        <v>57.113</v>
      </c>
      <c r="D1186">
        <v>34.999000000000002</v>
      </c>
      <c r="E1186">
        <v>0</v>
      </c>
      <c r="F1186">
        <v>-34.015000000000001</v>
      </c>
      <c r="G1186">
        <v>0.16639999999999999</v>
      </c>
      <c r="H1186">
        <v>-2.1760000000000002</v>
      </c>
      <c r="I1186">
        <v>0.21970000000000001</v>
      </c>
      <c r="J1186">
        <v>2.2201</v>
      </c>
      <c r="K1186">
        <v>-8.8000000000000005E-3</v>
      </c>
      <c r="L1186">
        <v>4.7000000000000002E-3</v>
      </c>
      <c r="M1186">
        <v>1.3668</v>
      </c>
      <c r="N1186">
        <v>0.33479999999999999</v>
      </c>
      <c r="O1186">
        <v>7.9100000000000004E-2</v>
      </c>
      <c r="P1186">
        <v>-3.0999999999999999E-3</v>
      </c>
      <c r="Q1186" s="13">
        <v>-1.6999999999999999E-3</v>
      </c>
      <c r="R1186" s="13">
        <v>7.0199999999999999E-2</v>
      </c>
      <c r="S1186" s="13">
        <v>-1.0943000000000001</v>
      </c>
      <c r="T1186">
        <v>0.23649999999999999</v>
      </c>
      <c r="U1186" s="13">
        <v>8.9999999999999998E-4</v>
      </c>
      <c r="V1186" s="13">
        <v>-2.6700000000000002E-2</v>
      </c>
      <c r="X1186"/>
      <c r="AA1186" s="13"/>
      <c r="AC1186"/>
      <c r="AD1186" s="14"/>
    </row>
    <row r="1187" spans="1:30" x14ac:dyDescent="0.2">
      <c r="A1187" t="s">
        <v>73</v>
      </c>
      <c r="C1187">
        <v>57.363</v>
      </c>
      <c r="D1187">
        <v>34.999000000000002</v>
      </c>
      <c r="E1187">
        <v>0</v>
      </c>
      <c r="F1187">
        <v>-33.515999999999998</v>
      </c>
      <c r="G1187">
        <v>0.1153</v>
      </c>
      <c r="H1187">
        <v>-2.2879</v>
      </c>
      <c r="I1187">
        <v>0.16650000000000001</v>
      </c>
      <c r="J1187">
        <v>2.2530000000000001</v>
      </c>
      <c r="K1187">
        <v>2.06E-2</v>
      </c>
      <c r="L1187">
        <v>8.3000000000000001E-3</v>
      </c>
      <c r="M1187">
        <v>1.4609000000000001</v>
      </c>
      <c r="N1187">
        <v>0.33160000000000001</v>
      </c>
      <c r="O1187">
        <v>7.9100000000000004E-2</v>
      </c>
      <c r="P1187">
        <v>8.0000000000000004E-4</v>
      </c>
      <c r="Q1187" s="13">
        <v>-3.2000000000000002E-3</v>
      </c>
      <c r="R1187" s="13">
        <v>7.0199999999999999E-2</v>
      </c>
      <c r="S1187" s="13">
        <v>-1.0387</v>
      </c>
      <c r="T1187">
        <v>0.22539999999999999</v>
      </c>
      <c r="U1187" s="13">
        <v>8.9999999999999998E-4</v>
      </c>
      <c r="V1187" s="13">
        <v>-2.86E-2</v>
      </c>
      <c r="X1187"/>
      <c r="AA1187" s="13"/>
      <c r="AC1187"/>
      <c r="AD1187" s="14"/>
    </row>
    <row r="1188" spans="1:30" x14ac:dyDescent="0.2">
      <c r="A1188" t="s">
        <v>73</v>
      </c>
      <c r="C1188">
        <v>57.613</v>
      </c>
      <c r="D1188">
        <v>34.999000000000002</v>
      </c>
      <c r="E1188">
        <v>0</v>
      </c>
      <c r="F1188">
        <v>-33.024999999999999</v>
      </c>
      <c r="G1188">
        <v>0.15210000000000001</v>
      </c>
      <c r="H1188">
        <v>-2.0344000000000002</v>
      </c>
      <c r="I1188">
        <v>0.191</v>
      </c>
      <c r="J1188">
        <v>2.0817999999999999</v>
      </c>
      <c r="K1188">
        <v>7.9500000000000001E-2</v>
      </c>
      <c r="L1188">
        <v>8.3000000000000001E-3</v>
      </c>
      <c r="M1188">
        <v>1.6175999999999999</v>
      </c>
      <c r="N1188">
        <v>0.33160000000000001</v>
      </c>
      <c r="O1188">
        <v>7.9100000000000004E-2</v>
      </c>
      <c r="P1188">
        <v>8.0000000000000004E-4</v>
      </c>
      <c r="Q1188" s="13">
        <v>-1.6999999999999999E-3</v>
      </c>
      <c r="R1188" s="13">
        <v>6.7299999999999999E-2</v>
      </c>
      <c r="S1188" s="13">
        <v>-1.0387</v>
      </c>
      <c r="T1188">
        <v>0.23280000000000001</v>
      </c>
      <c r="U1188" s="13">
        <v>4.0000000000000002E-4</v>
      </c>
      <c r="V1188" s="13">
        <v>-2.7699999999999999E-2</v>
      </c>
      <c r="X1188"/>
      <c r="AA1188" s="13"/>
      <c r="AC1188"/>
      <c r="AD1188" s="14"/>
    </row>
    <row r="1189" spans="1:30" x14ac:dyDescent="0.2">
      <c r="A1189" t="s">
        <v>73</v>
      </c>
      <c r="C1189">
        <v>57.863</v>
      </c>
      <c r="D1189">
        <v>34.999000000000002</v>
      </c>
      <c r="E1189">
        <v>0</v>
      </c>
      <c r="F1189">
        <v>-32.524999999999999</v>
      </c>
      <c r="G1189">
        <v>0.1807</v>
      </c>
      <c r="H1189">
        <v>-1.9076</v>
      </c>
      <c r="I1189">
        <v>0.2238</v>
      </c>
      <c r="J1189">
        <v>1.7326999999999999</v>
      </c>
      <c r="K1189">
        <v>0.05</v>
      </c>
      <c r="L1189">
        <v>4.7000000000000002E-3</v>
      </c>
      <c r="M1189">
        <v>1.5863</v>
      </c>
      <c r="N1189">
        <v>0.33479999999999999</v>
      </c>
      <c r="O1189">
        <v>7.9100000000000004E-2</v>
      </c>
      <c r="P1189">
        <v>8.0000000000000004E-4</v>
      </c>
      <c r="Q1189" s="13">
        <v>-3.2000000000000002E-3</v>
      </c>
      <c r="R1189" s="13">
        <v>7.0199999999999999E-2</v>
      </c>
      <c r="S1189" s="13">
        <v>-1.0721000000000001</v>
      </c>
      <c r="T1189">
        <v>0.23530000000000001</v>
      </c>
      <c r="U1189" s="13">
        <v>8.9999999999999998E-4</v>
      </c>
      <c r="V1189" s="13">
        <v>-2.8199999999999999E-2</v>
      </c>
      <c r="X1189"/>
      <c r="AA1189" s="13"/>
      <c r="AC1189"/>
      <c r="AD1189" s="14"/>
    </row>
    <row r="1190" spans="1:30" x14ac:dyDescent="0.2">
      <c r="A1190" t="s">
        <v>73</v>
      </c>
      <c r="C1190">
        <v>58.113</v>
      </c>
      <c r="D1190">
        <v>34.999000000000002</v>
      </c>
      <c r="E1190">
        <v>0</v>
      </c>
      <c r="F1190">
        <v>-32.024999999999999</v>
      </c>
      <c r="G1190">
        <v>0.15010000000000001</v>
      </c>
      <c r="H1190">
        <v>-2.1610999999999998</v>
      </c>
      <c r="I1190">
        <v>0.19309999999999999</v>
      </c>
      <c r="J1190">
        <v>2.0752000000000002</v>
      </c>
      <c r="K1190">
        <v>0.05</v>
      </c>
      <c r="L1190">
        <v>1.0699999999999999E-2</v>
      </c>
      <c r="M1190">
        <v>1.649</v>
      </c>
      <c r="N1190">
        <v>0.33479999999999999</v>
      </c>
      <c r="O1190">
        <v>7.9100000000000004E-2</v>
      </c>
      <c r="P1190">
        <v>4.7000000000000002E-3</v>
      </c>
      <c r="Q1190" s="13">
        <v>-1.6999999999999999E-3</v>
      </c>
      <c r="R1190" s="13">
        <v>7.1599999999999997E-2</v>
      </c>
      <c r="S1190" s="13">
        <v>-1.0275000000000001</v>
      </c>
      <c r="T1190">
        <v>0.23400000000000001</v>
      </c>
      <c r="U1190" s="13">
        <v>-5.9999999999999995E-4</v>
      </c>
      <c r="V1190" s="13">
        <v>-2.7199999999999998E-2</v>
      </c>
      <c r="X1190"/>
      <c r="AA1190" s="13"/>
      <c r="AC1190"/>
      <c r="AD1190" s="14"/>
    </row>
    <row r="1191" spans="1:30" x14ac:dyDescent="0.2">
      <c r="A1191" t="s">
        <v>73</v>
      </c>
      <c r="C1191">
        <v>58.363</v>
      </c>
      <c r="D1191">
        <v>34.999000000000002</v>
      </c>
      <c r="E1191">
        <v>0</v>
      </c>
      <c r="F1191">
        <v>-31.524999999999999</v>
      </c>
      <c r="G1191">
        <v>0.105</v>
      </c>
      <c r="H1191">
        <v>-2.3475000000000001</v>
      </c>
      <c r="I1191">
        <v>0.14599999999999999</v>
      </c>
      <c r="J1191">
        <v>2.0884</v>
      </c>
      <c r="K1191">
        <v>0.1089</v>
      </c>
      <c r="L1191">
        <v>5.8999999999999999E-3</v>
      </c>
      <c r="M1191">
        <v>1.6175999999999999</v>
      </c>
      <c r="N1191">
        <v>0.34460000000000002</v>
      </c>
      <c r="O1191">
        <v>7.9100000000000004E-2</v>
      </c>
      <c r="P1191">
        <v>8.0000000000000004E-4</v>
      </c>
      <c r="Q1191" s="13">
        <v>-2.0000000000000001E-4</v>
      </c>
      <c r="R1191" s="13">
        <v>6.88E-2</v>
      </c>
      <c r="S1191" s="13">
        <v>-1.1276999999999999</v>
      </c>
      <c r="T1191">
        <v>0.22670000000000001</v>
      </c>
      <c r="U1191" s="13">
        <v>-5.9999999999999995E-4</v>
      </c>
      <c r="V1191" s="13">
        <v>-2.8199999999999999E-2</v>
      </c>
      <c r="X1191"/>
      <c r="AA1191" s="13"/>
      <c r="AC1191"/>
      <c r="AD1191" s="14"/>
    </row>
    <row r="1192" spans="1:30" x14ac:dyDescent="0.2">
      <c r="A1192" t="s">
        <v>73</v>
      </c>
      <c r="C1192">
        <v>58.613</v>
      </c>
      <c r="D1192">
        <v>34.999000000000002</v>
      </c>
      <c r="E1192">
        <v>0</v>
      </c>
      <c r="F1192">
        <v>-31.026</v>
      </c>
      <c r="G1192">
        <v>0.1275</v>
      </c>
      <c r="H1192">
        <v>-1.9076</v>
      </c>
      <c r="I1192">
        <v>0.17469999999999999</v>
      </c>
      <c r="J1192">
        <v>1.7787999999999999</v>
      </c>
      <c r="K1192">
        <v>0.05</v>
      </c>
      <c r="L1192">
        <v>4.7000000000000002E-3</v>
      </c>
      <c r="M1192">
        <v>1.5863</v>
      </c>
      <c r="N1192">
        <v>0.34139999999999998</v>
      </c>
      <c r="O1192">
        <v>7.9100000000000004E-2</v>
      </c>
      <c r="P1192">
        <v>8.0000000000000004E-4</v>
      </c>
      <c r="Q1192" s="13">
        <v>-1.6999999999999999E-3</v>
      </c>
      <c r="R1192" s="13">
        <v>6.88E-2</v>
      </c>
      <c r="S1192" s="13">
        <v>-1.0164</v>
      </c>
      <c r="T1192">
        <v>0.23280000000000001</v>
      </c>
      <c r="U1192" s="13">
        <v>4.0000000000000002E-4</v>
      </c>
      <c r="V1192" s="13">
        <v>-2.8199999999999999E-2</v>
      </c>
      <c r="X1192"/>
      <c r="AA1192" s="13"/>
      <c r="AC1192"/>
      <c r="AD1192" s="14"/>
    </row>
    <row r="1193" spans="1:30" x14ac:dyDescent="0.2">
      <c r="A1193" t="s">
        <v>73</v>
      </c>
      <c r="C1193">
        <v>58.863</v>
      </c>
      <c r="D1193">
        <v>34.999000000000002</v>
      </c>
      <c r="E1193">
        <v>0</v>
      </c>
      <c r="F1193">
        <v>-30.524999999999999</v>
      </c>
      <c r="G1193">
        <v>0.13159999999999999</v>
      </c>
      <c r="H1193">
        <v>-2.5265</v>
      </c>
      <c r="I1193">
        <v>0.1787</v>
      </c>
      <c r="J1193">
        <v>2.3056999999999999</v>
      </c>
      <c r="K1193">
        <v>0.05</v>
      </c>
      <c r="L1193">
        <v>9.4999999999999998E-3</v>
      </c>
      <c r="M1193">
        <v>1.5863</v>
      </c>
      <c r="N1193">
        <v>0.33810000000000001</v>
      </c>
      <c r="O1193">
        <v>7.9100000000000004E-2</v>
      </c>
      <c r="P1193">
        <v>8.0000000000000004E-4</v>
      </c>
      <c r="Q1193" s="13">
        <v>-2.0000000000000001E-4</v>
      </c>
      <c r="R1193" s="13">
        <v>7.7299999999999994E-2</v>
      </c>
      <c r="S1193" s="13">
        <v>-1.2279</v>
      </c>
      <c r="T1193">
        <v>0.22789999999999999</v>
      </c>
      <c r="U1193" s="13">
        <v>-1.6000000000000001E-3</v>
      </c>
      <c r="V1193" s="13">
        <v>-2.6700000000000002E-2</v>
      </c>
      <c r="X1193"/>
      <c r="AA1193" s="13"/>
      <c r="AC1193"/>
      <c r="AD1193" s="14"/>
    </row>
    <row r="1194" spans="1:30" x14ac:dyDescent="0.2">
      <c r="A1194" t="s">
        <v>73</v>
      </c>
      <c r="C1194">
        <v>59.113</v>
      </c>
      <c r="D1194">
        <v>34.999000000000002</v>
      </c>
      <c r="E1194">
        <v>0</v>
      </c>
      <c r="F1194">
        <v>-30.024999999999999</v>
      </c>
      <c r="G1194">
        <v>8.2500000000000004E-2</v>
      </c>
      <c r="H1194">
        <v>-2.0344000000000002</v>
      </c>
      <c r="I1194">
        <v>0.1255</v>
      </c>
      <c r="J1194">
        <v>1.8249</v>
      </c>
      <c r="K1194">
        <v>0.05</v>
      </c>
      <c r="L1194">
        <v>1.0699999999999999E-2</v>
      </c>
      <c r="M1194">
        <v>1.5863</v>
      </c>
      <c r="N1194">
        <v>0.33160000000000001</v>
      </c>
      <c r="O1194">
        <v>7.9100000000000004E-2</v>
      </c>
      <c r="P1194">
        <v>8.0000000000000004E-4</v>
      </c>
      <c r="Q1194" s="13">
        <v>-1.6999999999999999E-3</v>
      </c>
      <c r="R1194" s="13">
        <v>7.0199999999999999E-2</v>
      </c>
      <c r="S1194" s="13">
        <v>-1.0387</v>
      </c>
      <c r="T1194">
        <v>0.2218</v>
      </c>
      <c r="U1194" s="13">
        <v>-1E-4</v>
      </c>
      <c r="V1194" s="13">
        <v>-2.7699999999999999E-2</v>
      </c>
      <c r="X1194"/>
      <c r="AA1194" s="13"/>
      <c r="AC1194"/>
      <c r="AD1194" s="14"/>
    </row>
    <row r="1195" spans="1:30" x14ac:dyDescent="0.2">
      <c r="A1195" t="s">
        <v>73</v>
      </c>
      <c r="C1195">
        <v>59.363</v>
      </c>
      <c r="D1195">
        <v>34.999000000000002</v>
      </c>
      <c r="E1195">
        <v>0</v>
      </c>
      <c r="F1195">
        <v>-29.524999999999999</v>
      </c>
      <c r="G1195">
        <v>6.2E-2</v>
      </c>
      <c r="H1195">
        <v>-2.3028</v>
      </c>
      <c r="I1195">
        <v>0.1051</v>
      </c>
      <c r="J1195">
        <v>2.1410999999999998</v>
      </c>
      <c r="K1195">
        <v>0.05</v>
      </c>
      <c r="L1195">
        <v>7.1000000000000004E-3</v>
      </c>
      <c r="M1195">
        <v>1.5236000000000001</v>
      </c>
      <c r="N1195">
        <v>0.33479999999999999</v>
      </c>
      <c r="O1195">
        <v>7.9100000000000004E-2</v>
      </c>
      <c r="P1195">
        <v>4.7000000000000002E-3</v>
      </c>
      <c r="Q1195" s="13">
        <v>-1.6999999999999999E-3</v>
      </c>
      <c r="R1195" s="13">
        <v>7.1599999999999997E-2</v>
      </c>
      <c r="S1195" s="13">
        <v>-1.1054999999999999</v>
      </c>
      <c r="T1195">
        <v>0.23649999999999999</v>
      </c>
      <c r="U1195" s="13">
        <v>-1E-4</v>
      </c>
      <c r="V1195" s="13">
        <v>-2.8199999999999999E-2</v>
      </c>
      <c r="X1195"/>
      <c r="AA1195" s="13"/>
      <c r="AC1195"/>
      <c r="AD1195" s="14"/>
    </row>
    <row r="1196" spans="1:30" x14ac:dyDescent="0.2">
      <c r="A1196" t="s">
        <v>73</v>
      </c>
      <c r="C1196">
        <v>59.613</v>
      </c>
      <c r="D1196">
        <v>34.999000000000002</v>
      </c>
      <c r="E1196">
        <v>0</v>
      </c>
      <c r="F1196">
        <v>-29.024999999999999</v>
      </c>
      <c r="G1196">
        <v>9.6799999999999997E-2</v>
      </c>
      <c r="H1196">
        <v>-2.1835</v>
      </c>
      <c r="I1196">
        <v>0.1399</v>
      </c>
      <c r="J1196">
        <v>1.9434</v>
      </c>
      <c r="K1196">
        <v>7.9500000000000001E-2</v>
      </c>
      <c r="L1196">
        <v>8.3000000000000001E-3</v>
      </c>
      <c r="M1196">
        <v>1.6175999999999999</v>
      </c>
      <c r="N1196">
        <v>0.33160000000000001</v>
      </c>
      <c r="O1196">
        <v>7.9100000000000004E-2</v>
      </c>
      <c r="P1196">
        <v>8.0000000000000004E-4</v>
      </c>
      <c r="Q1196" s="13">
        <v>-3.2000000000000002E-3</v>
      </c>
      <c r="R1196" s="13">
        <v>7.1599999999999997E-2</v>
      </c>
      <c r="S1196" s="13">
        <v>-1.1054999999999999</v>
      </c>
      <c r="T1196">
        <v>0.21809999999999999</v>
      </c>
      <c r="U1196" s="13">
        <v>-1E-4</v>
      </c>
      <c r="V1196" s="13">
        <v>-2.6700000000000002E-2</v>
      </c>
      <c r="X1196"/>
      <c r="AA1196" s="13"/>
      <c r="AC1196"/>
      <c r="AD1196" s="14"/>
    </row>
    <row r="1197" spans="1:30" x14ac:dyDescent="0.2">
      <c r="A1197" t="s">
        <v>73</v>
      </c>
      <c r="C1197">
        <v>59.863</v>
      </c>
      <c r="D1197">
        <v>34.999000000000002</v>
      </c>
      <c r="E1197">
        <v>0</v>
      </c>
      <c r="F1197">
        <v>-28.524999999999999</v>
      </c>
      <c r="G1197">
        <v>0.06</v>
      </c>
      <c r="H1197">
        <v>-2.0417999999999998</v>
      </c>
      <c r="I1197">
        <v>9.4799999999999995E-2</v>
      </c>
      <c r="J1197">
        <v>1.8974</v>
      </c>
      <c r="K1197">
        <v>0.05</v>
      </c>
      <c r="L1197">
        <v>3.5000000000000001E-3</v>
      </c>
      <c r="M1197">
        <v>1.6175999999999999</v>
      </c>
      <c r="N1197">
        <v>0.34139999999999998</v>
      </c>
      <c r="O1197">
        <v>7.9100000000000004E-2</v>
      </c>
      <c r="P1197">
        <v>8.0000000000000004E-4</v>
      </c>
      <c r="Q1197" s="13">
        <v>-3.2000000000000002E-3</v>
      </c>
      <c r="R1197" s="13">
        <v>6.88E-2</v>
      </c>
      <c r="S1197" s="13">
        <v>-0.97189999999999999</v>
      </c>
      <c r="T1197">
        <v>0.24379999999999999</v>
      </c>
      <c r="U1197" s="13">
        <v>4.0000000000000002E-4</v>
      </c>
      <c r="V1197" s="13">
        <v>-2.8199999999999999E-2</v>
      </c>
      <c r="X1197"/>
      <c r="AA1197" s="13"/>
      <c r="AC1197"/>
      <c r="AD1197" s="14"/>
    </row>
    <row r="1198" spans="1:30" x14ac:dyDescent="0.2">
      <c r="A1198" t="s">
        <v>73</v>
      </c>
      <c r="C1198">
        <v>60.113</v>
      </c>
      <c r="D1198">
        <v>34.999000000000002</v>
      </c>
      <c r="E1198">
        <v>0</v>
      </c>
      <c r="F1198">
        <v>-28.023</v>
      </c>
      <c r="G1198">
        <v>4.9799999999999997E-2</v>
      </c>
      <c r="H1198">
        <v>-1.9746999999999999</v>
      </c>
      <c r="I1198">
        <v>8.8700000000000001E-2</v>
      </c>
      <c r="J1198">
        <v>1.7524</v>
      </c>
      <c r="K1198">
        <v>0.05</v>
      </c>
      <c r="L1198">
        <v>7.1000000000000004E-3</v>
      </c>
      <c r="M1198">
        <v>1.6175999999999999</v>
      </c>
      <c r="N1198">
        <v>0.34139999999999998</v>
      </c>
      <c r="O1198">
        <v>7.9100000000000004E-2</v>
      </c>
      <c r="P1198">
        <v>8.0000000000000004E-4</v>
      </c>
      <c r="Q1198" s="13">
        <v>-4.7000000000000002E-3</v>
      </c>
      <c r="R1198" s="13">
        <v>6.4500000000000002E-2</v>
      </c>
      <c r="S1198" s="13">
        <v>-1.0053000000000001</v>
      </c>
      <c r="T1198">
        <v>0.2316</v>
      </c>
      <c r="U1198" s="13">
        <v>-1.6000000000000001E-3</v>
      </c>
      <c r="V1198" s="13">
        <v>-2.8199999999999999E-2</v>
      </c>
      <c r="X1198"/>
      <c r="AA1198" s="13"/>
      <c r="AC1198"/>
      <c r="AD1198" s="14"/>
    </row>
    <row r="1199" spans="1:30" x14ac:dyDescent="0.2">
      <c r="A1199" t="s">
        <v>73</v>
      </c>
      <c r="C1199">
        <v>60.363</v>
      </c>
      <c r="D1199">
        <v>34.999000000000002</v>
      </c>
      <c r="E1199">
        <v>0</v>
      </c>
      <c r="F1199">
        <v>-27.521000000000001</v>
      </c>
      <c r="G1199">
        <v>9.2700000000000005E-2</v>
      </c>
      <c r="H1199">
        <v>-2.0417999999999998</v>
      </c>
      <c r="I1199">
        <v>0.1419</v>
      </c>
      <c r="J1199">
        <v>1.9302999999999999</v>
      </c>
      <c r="K1199">
        <v>7.9500000000000001E-2</v>
      </c>
      <c r="L1199">
        <v>5.8999999999999999E-3</v>
      </c>
      <c r="M1199">
        <v>1.649</v>
      </c>
      <c r="N1199">
        <v>0.34460000000000002</v>
      </c>
      <c r="O1199">
        <v>7.9100000000000004E-2</v>
      </c>
      <c r="P1199">
        <v>8.0000000000000004E-4</v>
      </c>
      <c r="Q1199" s="13">
        <v>-1.6999999999999999E-3</v>
      </c>
      <c r="R1199" s="13">
        <v>7.4499999999999997E-2</v>
      </c>
      <c r="S1199" s="13">
        <v>-1.1166</v>
      </c>
      <c r="T1199">
        <v>0.23649999999999999</v>
      </c>
      <c r="U1199" s="13">
        <v>-1E-4</v>
      </c>
      <c r="V1199" s="13">
        <v>-2.7199999999999998E-2</v>
      </c>
      <c r="X1199"/>
      <c r="AA1199" s="13"/>
      <c r="AC1199"/>
      <c r="AD1199" s="14"/>
    </row>
    <row r="1200" spans="1:30" x14ac:dyDescent="0.2">
      <c r="A1200" t="s">
        <v>73</v>
      </c>
      <c r="C1200">
        <v>60.613</v>
      </c>
      <c r="D1200">
        <v>34.999000000000002</v>
      </c>
      <c r="E1200">
        <v>0</v>
      </c>
      <c r="F1200">
        <v>-27.015000000000001</v>
      </c>
      <c r="G1200">
        <v>6.8199999999999997E-2</v>
      </c>
      <c r="H1200">
        <v>-2.355</v>
      </c>
      <c r="I1200">
        <v>0.1132</v>
      </c>
      <c r="J1200">
        <v>2.1541999999999999</v>
      </c>
      <c r="K1200">
        <v>0.05</v>
      </c>
      <c r="L1200">
        <v>8.3000000000000001E-3</v>
      </c>
      <c r="M1200">
        <v>1.649</v>
      </c>
      <c r="N1200">
        <v>0.33160000000000001</v>
      </c>
      <c r="O1200">
        <v>8.2299999999999998E-2</v>
      </c>
      <c r="P1200">
        <v>8.0000000000000004E-4</v>
      </c>
      <c r="Q1200" s="13">
        <v>-3.2000000000000002E-3</v>
      </c>
      <c r="R1200" s="13">
        <v>7.5899999999999995E-2</v>
      </c>
      <c r="S1200" s="13">
        <v>-1.1389</v>
      </c>
      <c r="T1200">
        <v>0.24629999999999999</v>
      </c>
      <c r="U1200" s="13">
        <v>4.0000000000000002E-4</v>
      </c>
      <c r="V1200" s="13">
        <v>-2.8199999999999999E-2</v>
      </c>
      <c r="X1200"/>
      <c r="AA1200" s="13"/>
      <c r="AC1200"/>
      <c r="AD1200" s="14"/>
    </row>
    <row r="1201" spans="1:30" x14ac:dyDescent="0.2">
      <c r="A1201" t="s">
        <v>73</v>
      </c>
      <c r="C1201">
        <v>60.863</v>
      </c>
      <c r="D1201">
        <v>34.999000000000002</v>
      </c>
      <c r="E1201">
        <v>0</v>
      </c>
      <c r="F1201">
        <v>-26.515000000000001</v>
      </c>
      <c r="G1201">
        <v>3.1300000000000001E-2</v>
      </c>
      <c r="H1201">
        <v>-1.8777999999999999</v>
      </c>
      <c r="I1201">
        <v>7.2300000000000003E-2</v>
      </c>
      <c r="J1201">
        <v>1.8381000000000001</v>
      </c>
      <c r="K1201">
        <v>7.9500000000000001E-2</v>
      </c>
      <c r="L1201">
        <v>7.1000000000000004E-3</v>
      </c>
      <c r="M1201">
        <v>1.5863</v>
      </c>
      <c r="N1201">
        <v>0.34139999999999998</v>
      </c>
      <c r="O1201">
        <v>7.9100000000000004E-2</v>
      </c>
      <c r="P1201">
        <v>8.0000000000000004E-4</v>
      </c>
      <c r="Q1201" s="13">
        <v>1.2999999999999999E-3</v>
      </c>
      <c r="R1201" s="13">
        <v>7.1599999999999997E-2</v>
      </c>
      <c r="S1201" s="13">
        <v>-0.98299999999999998</v>
      </c>
      <c r="T1201">
        <v>0.23280000000000001</v>
      </c>
      <c r="U1201" s="13">
        <v>8.9999999999999998E-4</v>
      </c>
      <c r="V1201" s="13">
        <v>-2.7199999999999998E-2</v>
      </c>
      <c r="X1201"/>
      <c r="AA1201" s="13"/>
      <c r="AC1201"/>
      <c r="AD1201" s="14"/>
    </row>
    <row r="1202" spans="1:30" x14ac:dyDescent="0.2">
      <c r="A1202" t="s">
        <v>73</v>
      </c>
      <c r="C1202">
        <v>61.113</v>
      </c>
      <c r="D1202">
        <v>34.999000000000002</v>
      </c>
      <c r="E1202">
        <v>0</v>
      </c>
      <c r="F1202">
        <v>-26.015000000000001</v>
      </c>
      <c r="G1202">
        <v>4.36E-2</v>
      </c>
      <c r="H1202">
        <v>-2.5190000000000001</v>
      </c>
      <c r="I1202">
        <v>8.6699999999999999E-2</v>
      </c>
      <c r="J1202">
        <v>2.4045000000000001</v>
      </c>
      <c r="K1202">
        <v>-8.8000000000000005E-3</v>
      </c>
      <c r="L1202">
        <v>8.3000000000000001E-3</v>
      </c>
      <c r="M1202">
        <v>1.6175999999999999</v>
      </c>
      <c r="N1202">
        <v>0.33810000000000001</v>
      </c>
      <c r="O1202">
        <v>8.2299999999999998E-2</v>
      </c>
      <c r="P1202">
        <v>8.0000000000000004E-4</v>
      </c>
      <c r="Q1202" s="13">
        <v>-1.6999999999999999E-3</v>
      </c>
      <c r="R1202" s="13">
        <v>8.0100000000000005E-2</v>
      </c>
      <c r="S1202" s="13">
        <v>-1.2725</v>
      </c>
      <c r="T1202">
        <v>0.2402</v>
      </c>
      <c r="U1202" s="13">
        <v>4.0000000000000002E-4</v>
      </c>
      <c r="V1202" s="13">
        <v>-2.7199999999999998E-2</v>
      </c>
      <c r="X1202"/>
      <c r="AA1202" s="13"/>
      <c r="AC1202"/>
      <c r="AD1202" s="14"/>
    </row>
    <row r="1203" spans="1:30" x14ac:dyDescent="0.2">
      <c r="A1203" t="s">
        <v>73</v>
      </c>
      <c r="C1203">
        <v>61.363</v>
      </c>
      <c r="D1203">
        <v>34.999000000000002</v>
      </c>
      <c r="E1203">
        <v>0</v>
      </c>
      <c r="F1203">
        <v>-25.515000000000001</v>
      </c>
      <c r="G1203">
        <v>4.5699999999999998E-2</v>
      </c>
      <c r="H1203">
        <v>-2.2282000000000002</v>
      </c>
      <c r="I1203">
        <v>9.0700000000000003E-2</v>
      </c>
      <c r="J1203">
        <v>2.0950000000000002</v>
      </c>
      <c r="K1203">
        <v>0.05</v>
      </c>
      <c r="L1203">
        <v>5.8999999999999999E-3</v>
      </c>
      <c r="M1203">
        <v>1.5863</v>
      </c>
      <c r="N1203">
        <v>0.33810000000000001</v>
      </c>
      <c r="O1203">
        <v>7.9100000000000004E-2</v>
      </c>
      <c r="P1203">
        <v>8.0000000000000004E-4</v>
      </c>
      <c r="Q1203" s="13">
        <v>-1.6999999999999999E-3</v>
      </c>
      <c r="R1203" s="13">
        <v>7.3099999999999998E-2</v>
      </c>
      <c r="S1203" s="13">
        <v>-1.0609</v>
      </c>
      <c r="T1203">
        <v>0.23400000000000001</v>
      </c>
      <c r="U1203" s="13">
        <v>-2.0999999999999999E-3</v>
      </c>
      <c r="V1203" s="13">
        <v>-2.8199999999999999E-2</v>
      </c>
      <c r="X1203"/>
      <c r="AA1203" s="13"/>
      <c r="AC1203"/>
      <c r="AD1203" s="14"/>
    </row>
    <row r="1204" spans="1:30" x14ac:dyDescent="0.2">
      <c r="A1204" t="s">
        <v>73</v>
      </c>
      <c r="C1204">
        <v>61.613</v>
      </c>
      <c r="D1204">
        <v>34.999000000000002</v>
      </c>
      <c r="E1204">
        <v>0</v>
      </c>
      <c r="F1204">
        <v>-25.013999999999999</v>
      </c>
      <c r="G1204">
        <v>-3.4099999999999998E-2</v>
      </c>
      <c r="H1204">
        <v>-2.3847999999999998</v>
      </c>
      <c r="I1204">
        <v>4.7999999999999996E-3</v>
      </c>
      <c r="J1204">
        <v>2.3254999999999999</v>
      </c>
      <c r="K1204">
        <v>0.05</v>
      </c>
      <c r="L1204">
        <v>2.3E-3</v>
      </c>
      <c r="M1204">
        <v>1.649</v>
      </c>
      <c r="N1204">
        <v>0.32829999999999998</v>
      </c>
      <c r="O1204">
        <v>8.8800000000000004E-2</v>
      </c>
      <c r="P1204">
        <v>8.0000000000000004E-4</v>
      </c>
      <c r="Q1204" s="13">
        <v>-1.6999999999999999E-3</v>
      </c>
      <c r="R1204" s="13">
        <v>7.8700000000000006E-2</v>
      </c>
      <c r="S1204" s="13">
        <v>-1.1276999999999999</v>
      </c>
      <c r="T1204">
        <v>0.2389</v>
      </c>
      <c r="U1204" s="13">
        <v>-1E-4</v>
      </c>
      <c r="V1204" s="13">
        <v>-2.7699999999999999E-2</v>
      </c>
      <c r="X1204"/>
      <c r="AA1204" s="13"/>
      <c r="AC1204"/>
      <c r="AD1204" s="14"/>
    </row>
    <row r="1205" spans="1:30" x14ac:dyDescent="0.2">
      <c r="A1205" t="s">
        <v>73</v>
      </c>
      <c r="C1205">
        <v>61.863</v>
      </c>
      <c r="D1205">
        <v>34.999000000000002</v>
      </c>
      <c r="E1205">
        <v>0</v>
      </c>
      <c r="F1205">
        <v>-24.515000000000001</v>
      </c>
      <c r="G1205">
        <v>-3.0099999999999998E-2</v>
      </c>
      <c r="H1205">
        <v>-2.3698999999999999</v>
      </c>
      <c r="I1205">
        <v>6.7999999999999996E-3</v>
      </c>
      <c r="J1205">
        <v>2.1541999999999999</v>
      </c>
      <c r="K1205">
        <v>0.05</v>
      </c>
      <c r="L1205">
        <v>4.7000000000000002E-3</v>
      </c>
      <c r="M1205">
        <v>1.5863</v>
      </c>
      <c r="N1205">
        <v>0.3251</v>
      </c>
      <c r="O1205">
        <v>0.1051</v>
      </c>
      <c r="P1205">
        <v>8.0000000000000004E-4</v>
      </c>
      <c r="Q1205" s="13">
        <v>-1.6999999999999999E-3</v>
      </c>
      <c r="R1205" s="13">
        <v>8.1600000000000006E-2</v>
      </c>
      <c r="S1205" s="13">
        <v>-1.3169999999999999</v>
      </c>
      <c r="T1205">
        <v>0.23649999999999999</v>
      </c>
      <c r="U1205" s="13">
        <v>-1.6000000000000001E-3</v>
      </c>
      <c r="V1205" s="13">
        <v>-2.86E-2</v>
      </c>
      <c r="X1205"/>
      <c r="AA1205" s="13"/>
      <c r="AC1205"/>
      <c r="AD1205" s="14"/>
    </row>
    <row r="1206" spans="1:30" x14ac:dyDescent="0.2">
      <c r="A1206" t="s">
        <v>73</v>
      </c>
      <c r="C1206">
        <v>62.113</v>
      </c>
      <c r="D1206">
        <v>34.999000000000002</v>
      </c>
      <c r="E1206">
        <v>0</v>
      </c>
      <c r="F1206">
        <v>-24.015000000000001</v>
      </c>
      <c r="G1206">
        <v>1.4999999999999999E-2</v>
      </c>
      <c r="H1206">
        <v>-2.2505999999999999</v>
      </c>
      <c r="I1206">
        <v>5.6000000000000001E-2</v>
      </c>
      <c r="J1206">
        <v>2.1541999999999999</v>
      </c>
      <c r="K1206">
        <v>0.05</v>
      </c>
      <c r="L1206">
        <v>3.5000000000000001E-3</v>
      </c>
      <c r="M1206">
        <v>1.5236000000000001</v>
      </c>
      <c r="N1206">
        <v>0.31850000000000001</v>
      </c>
      <c r="O1206">
        <v>0.1018</v>
      </c>
      <c r="P1206">
        <v>4.7000000000000002E-3</v>
      </c>
      <c r="Q1206" s="13">
        <v>-1.6999999999999999E-3</v>
      </c>
      <c r="R1206" s="13">
        <v>7.2999999999999995E-2</v>
      </c>
      <c r="S1206" s="13">
        <v>-1.0387</v>
      </c>
      <c r="T1206">
        <v>0.2487</v>
      </c>
      <c r="U1206" s="13">
        <v>-1E-4</v>
      </c>
      <c r="V1206" s="13">
        <v>-2.8199999999999999E-2</v>
      </c>
      <c r="X1206"/>
      <c r="AA1206" s="13"/>
      <c r="AC1206"/>
      <c r="AD1206" s="14"/>
    </row>
    <row r="1207" spans="1:30" x14ac:dyDescent="0.2">
      <c r="A1207" t="s">
        <v>73</v>
      </c>
      <c r="C1207">
        <v>62.363</v>
      </c>
      <c r="D1207">
        <v>34.999000000000002</v>
      </c>
      <c r="E1207">
        <v>0</v>
      </c>
      <c r="F1207">
        <v>-23.515000000000001</v>
      </c>
      <c r="G1207">
        <v>-1.5699999999999999E-2</v>
      </c>
      <c r="H1207">
        <v>-2.0642</v>
      </c>
      <c r="I1207">
        <v>2.9399999999999999E-2</v>
      </c>
      <c r="J1207">
        <v>1.7459</v>
      </c>
      <c r="K1207">
        <v>0.1089</v>
      </c>
      <c r="L1207">
        <v>5.8999999999999999E-3</v>
      </c>
      <c r="M1207">
        <v>1.6175999999999999</v>
      </c>
      <c r="N1207">
        <v>0.3251</v>
      </c>
      <c r="O1207">
        <v>0.1115</v>
      </c>
      <c r="P1207">
        <v>8.0000000000000004E-4</v>
      </c>
      <c r="Q1207" s="13">
        <v>-2.0000000000000001E-4</v>
      </c>
      <c r="R1207" s="13">
        <v>6.88E-2</v>
      </c>
      <c r="S1207" s="13">
        <v>-1.0831999999999999</v>
      </c>
      <c r="T1207">
        <v>0.23649999999999999</v>
      </c>
      <c r="U1207" s="13">
        <v>-1E-4</v>
      </c>
      <c r="V1207" s="13">
        <v>-2.6200000000000001E-2</v>
      </c>
      <c r="X1207"/>
      <c r="AA1207" s="13"/>
      <c r="AC1207"/>
      <c r="AD1207" s="14"/>
    </row>
    <row r="1208" spans="1:30" x14ac:dyDescent="0.2">
      <c r="A1208" t="s">
        <v>73</v>
      </c>
      <c r="C1208">
        <v>62.613</v>
      </c>
      <c r="D1208">
        <v>34.999000000000002</v>
      </c>
      <c r="E1208">
        <v>0</v>
      </c>
      <c r="F1208">
        <v>-23.023</v>
      </c>
      <c r="G1208">
        <v>-5.6599999999999998E-2</v>
      </c>
      <c r="H1208">
        <v>-2.1835</v>
      </c>
      <c r="I1208">
        <v>-1.77E-2</v>
      </c>
      <c r="J1208">
        <v>2.0026999999999999</v>
      </c>
      <c r="K1208">
        <v>7.9500000000000001E-2</v>
      </c>
      <c r="L1208">
        <v>4.7000000000000002E-3</v>
      </c>
      <c r="M1208">
        <v>1.4609000000000001</v>
      </c>
      <c r="N1208">
        <v>0.312</v>
      </c>
      <c r="O1208">
        <v>0.1051</v>
      </c>
      <c r="P1208">
        <v>-3.0999999999999999E-3</v>
      </c>
      <c r="Q1208" s="13">
        <v>-1.6999999999999999E-3</v>
      </c>
      <c r="R1208" s="13">
        <v>8.5800000000000001E-2</v>
      </c>
      <c r="S1208" s="13">
        <v>-1.2168000000000001</v>
      </c>
      <c r="T1208">
        <v>0.2389</v>
      </c>
      <c r="U1208" s="13">
        <v>-1.1000000000000001E-3</v>
      </c>
      <c r="V1208" s="13">
        <v>-2.8199999999999999E-2</v>
      </c>
      <c r="X1208"/>
      <c r="AA1208" s="13"/>
      <c r="AC1208"/>
      <c r="AD1208" s="14"/>
    </row>
    <row r="1209" spans="1:30" x14ac:dyDescent="0.2">
      <c r="A1209" t="s">
        <v>73</v>
      </c>
      <c r="C1209">
        <v>62.863</v>
      </c>
      <c r="D1209">
        <v>34.999000000000002</v>
      </c>
      <c r="E1209">
        <v>0</v>
      </c>
      <c r="F1209">
        <v>-22.524999999999999</v>
      </c>
      <c r="G1209">
        <v>6.9999999999999999E-4</v>
      </c>
      <c r="H1209">
        <v>-2.3102</v>
      </c>
      <c r="I1209">
        <v>3.1399999999999997E-2</v>
      </c>
      <c r="J1209">
        <v>2.0884</v>
      </c>
      <c r="K1209">
        <v>0.05</v>
      </c>
      <c r="L1209">
        <v>5.8999999999999999E-3</v>
      </c>
      <c r="M1209">
        <v>1.5548999999999999</v>
      </c>
      <c r="N1209">
        <v>0.32829999999999998</v>
      </c>
      <c r="O1209">
        <v>9.5299999999999996E-2</v>
      </c>
      <c r="P1209">
        <v>4.7000000000000002E-3</v>
      </c>
      <c r="Q1209" s="13">
        <v>-4.7000000000000002E-3</v>
      </c>
      <c r="R1209" s="13">
        <v>7.8700000000000006E-2</v>
      </c>
      <c r="S1209" s="13">
        <v>-1.2057</v>
      </c>
      <c r="T1209">
        <v>0.23769999999999999</v>
      </c>
      <c r="U1209" s="13">
        <v>-5.9999999999999995E-4</v>
      </c>
      <c r="V1209" s="13">
        <v>-2.6700000000000002E-2</v>
      </c>
      <c r="X1209"/>
      <c r="AA1209" s="13"/>
      <c r="AC1209"/>
      <c r="AD1209" s="14"/>
    </row>
    <row r="1210" spans="1:30" x14ac:dyDescent="0.2">
      <c r="A1210" t="s">
        <v>73</v>
      </c>
      <c r="C1210">
        <v>63.113</v>
      </c>
      <c r="D1210">
        <v>34.999000000000002</v>
      </c>
      <c r="E1210">
        <v>0</v>
      </c>
      <c r="F1210">
        <v>-22.033000000000001</v>
      </c>
      <c r="G1210">
        <v>2.93E-2</v>
      </c>
      <c r="H1210">
        <v>-1.9000999999999999</v>
      </c>
      <c r="I1210">
        <v>7.0300000000000001E-2</v>
      </c>
      <c r="J1210">
        <v>1.8050999999999999</v>
      </c>
      <c r="K1210">
        <v>0.05</v>
      </c>
      <c r="L1210">
        <v>5.8999999999999999E-3</v>
      </c>
      <c r="M1210">
        <v>1.5236000000000001</v>
      </c>
      <c r="N1210">
        <v>0.3251</v>
      </c>
      <c r="O1210">
        <v>9.2100000000000001E-2</v>
      </c>
      <c r="P1210">
        <v>8.0000000000000004E-4</v>
      </c>
      <c r="Q1210" s="13">
        <v>-1.6999999999999999E-3</v>
      </c>
      <c r="R1210" s="13">
        <v>7.1599999999999997E-2</v>
      </c>
      <c r="S1210" s="13">
        <v>-1.0275000000000001</v>
      </c>
      <c r="T1210">
        <v>0.24510000000000001</v>
      </c>
      <c r="U1210" s="13">
        <v>8.9999999999999998E-4</v>
      </c>
      <c r="V1210" s="13">
        <v>-2.6200000000000001E-2</v>
      </c>
      <c r="X1210"/>
      <c r="AA1210" s="13"/>
      <c r="AC1210"/>
      <c r="AD1210" s="14"/>
    </row>
    <row r="1211" spans="1:30" x14ac:dyDescent="0.2">
      <c r="A1211" t="s">
        <v>73</v>
      </c>
      <c r="C1211">
        <v>63.363</v>
      </c>
      <c r="D1211">
        <v>34.999000000000002</v>
      </c>
      <c r="E1211">
        <v>0</v>
      </c>
      <c r="F1211">
        <v>-21.539000000000001</v>
      </c>
      <c r="G1211">
        <v>2.1100000000000001E-2</v>
      </c>
      <c r="H1211">
        <v>-2.5116000000000001</v>
      </c>
      <c r="I1211">
        <v>6.2100000000000002E-2</v>
      </c>
      <c r="J1211">
        <v>2.4571999999999998</v>
      </c>
      <c r="K1211">
        <v>7.9500000000000001E-2</v>
      </c>
      <c r="L1211">
        <v>5.8999999999999999E-3</v>
      </c>
      <c r="M1211">
        <v>1.5863</v>
      </c>
      <c r="N1211">
        <v>0.32829999999999998</v>
      </c>
      <c r="O1211">
        <v>8.2299999999999998E-2</v>
      </c>
      <c r="P1211">
        <v>8.0000000000000004E-4</v>
      </c>
      <c r="Q1211" s="13">
        <v>-1.6999999999999999E-3</v>
      </c>
      <c r="R1211" s="13">
        <v>9.01E-2</v>
      </c>
      <c r="S1211" s="13">
        <v>-1.3391999999999999</v>
      </c>
      <c r="T1211">
        <v>0.24379999999999999</v>
      </c>
      <c r="U1211" s="13">
        <v>-1E-4</v>
      </c>
      <c r="V1211" s="13">
        <v>-2.6200000000000001E-2</v>
      </c>
      <c r="X1211"/>
      <c r="AA1211" s="13"/>
      <c r="AC1211"/>
      <c r="AD1211" s="14"/>
    </row>
    <row r="1212" spans="1:30" x14ac:dyDescent="0.2">
      <c r="A1212" t="s">
        <v>73</v>
      </c>
      <c r="C1212">
        <v>63.613</v>
      </c>
      <c r="D1212">
        <v>34.999000000000002</v>
      </c>
      <c r="E1212">
        <v>0</v>
      </c>
      <c r="F1212">
        <v>-21.045000000000002</v>
      </c>
      <c r="G1212">
        <v>1.4999999999999999E-2</v>
      </c>
      <c r="H1212">
        <v>-2.0642</v>
      </c>
      <c r="I1212">
        <v>5.5899999999999998E-2</v>
      </c>
      <c r="J1212">
        <v>2.1213000000000002</v>
      </c>
      <c r="K1212">
        <v>0.05</v>
      </c>
      <c r="L1212">
        <v>7.1000000000000004E-3</v>
      </c>
      <c r="M1212">
        <v>1.649</v>
      </c>
      <c r="N1212">
        <v>0.32829999999999998</v>
      </c>
      <c r="O1212">
        <v>8.2299999999999998E-2</v>
      </c>
      <c r="P1212">
        <v>8.0000000000000004E-4</v>
      </c>
      <c r="Q1212" s="13">
        <v>-1.6999999999999999E-3</v>
      </c>
      <c r="R1212" s="13">
        <v>7.5899999999999995E-2</v>
      </c>
      <c r="S1212" s="13">
        <v>-1.0831999999999999</v>
      </c>
      <c r="T1212">
        <v>0.23649999999999999</v>
      </c>
      <c r="U1212" s="13">
        <v>-1.1000000000000001E-3</v>
      </c>
      <c r="V1212" s="13">
        <v>-2.7199999999999998E-2</v>
      </c>
      <c r="X1212"/>
      <c r="AA1212" s="13"/>
      <c r="AC1212"/>
      <c r="AD1212" s="14"/>
    </row>
    <row r="1213" spans="1:30" x14ac:dyDescent="0.2">
      <c r="A1213" t="s">
        <v>73</v>
      </c>
      <c r="C1213">
        <v>63.863</v>
      </c>
      <c r="D1213">
        <v>34.999000000000002</v>
      </c>
      <c r="E1213">
        <v>0</v>
      </c>
      <c r="F1213">
        <v>-20.547000000000001</v>
      </c>
      <c r="G1213">
        <v>7.4300000000000005E-2</v>
      </c>
      <c r="H1213">
        <v>-2.4369999999999998</v>
      </c>
      <c r="I1213">
        <v>0.1071</v>
      </c>
      <c r="J1213">
        <v>2.4638</v>
      </c>
      <c r="K1213">
        <v>0.05</v>
      </c>
      <c r="L1213">
        <v>5.8999999999999999E-3</v>
      </c>
      <c r="M1213">
        <v>1.6175999999999999</v>
      </c>
      <c r="N1213">
        <v>0.32829999999999998</v>
      </c>
      <c r="O1213">
        <v>7.9100000000000004E-2</v>
      </c>
      <c r="P1213">
        <v>-3.0999999999999999E-3</v>
      </c>
      <c r="Q1213" s="13">
        <v>-1.6999999999999999E-3</v>
      </c>
      <c r="R1213" s="13">
        <v>7.5899999999999995E-2</v>
      </c>
      <c r="S1213" s="13">
        <v>-1.0498000000000001</v>
      </c>
      <c r="T1213">
        <v>0.25490000000000002</v>
      </c>
      <c r="U1213" s="13">
        <v>4.0000000000000002E-4</v>
      </c>
      <c r="V1213" s="13">
        <v>-2.6700000000000002E-2</v>
      </c>
      <c r="X1213"/>
      <c r="AA1213" s="13"/>
      <c r="AC1213"/>
      <c r="AD1213" s="14"/>
    </row>
    <row r="1214" spans="1:30" x14ac:dyDescent="0.2">
      <c r="A1214" t="s">
        <v>73</v>
      </c>
      <c r="C1214">
        <v>64.113</v>
      </c>
      <c r="D1214">
        <v>34.999000000000002</v>
      </c>
      <c r="E1214">
        <v>0</v>
      </c>
      <c r="F1214">
        <v>-20.055</v>
      </c>
      <c r="G1214">
        <v>0.1071</v>
      </c>
      <c r="H1214">
        <v>-2.1089000000000002</v>
      </c>
      <c r="I1214">
        <v>0.1542</v>
      </c>
      <c r="J1214">
        <v>2.1476000000000002</v>
      </c>
      <c r="K1214">
        <v>0.05</v>
      </c>
      <c r="L1214">
        <v>4.7000000000000002E-3</v>
      </c>
      <c r="M1214">
        <v>1.5548999999999999</v>
      </c>
      <c r="N1214">
        <v>0.33810000000000001</v>
      </c>
      <c r="O1214">
        <v>7.9100000000000004E-2</v>
      </c>
      <c r="P1214">
        <v>4.7000000000000002E-3</v>
      </c>
      <c r="Q1214" s="13">
        <v>-2.0000000000000001E-4</v>
      </c>
      <c r="R1214" s="13">
        <v>8.3000000000000004E-2</v>
      </c>
      <c r="S1214" s="13">
        <v>-1.4060999999999999</v>
      </c>
      <c r="T1214">
        <v>0.2402</v>
      </c>
      <c r="U1214" s="13">
        <v>-1E-4</v>
      </c>
      <c r="V1214" s="13">
        <v>-2.6200000000000001E-2</v>
      </c>
      <c r="X1214"/>
      <c r="AA1214" s="13"/>
      <c r="AC1214"/>
      <c r="AD1214" s="14"/>
    </row>
    <row r="1215" spans="1:30" x14ac:dyDescent="0.2">
      <c r="A1215" t="s">
        <v>73</v>
      </c>
      <c r="C1215">
        <v>64.363</v>
      </c>
      <c r="D1215">
        <v>34.999000000000002</v>
      </c>
      <c r="E1215">
        <v>0</v>
      </c>
      <c r="F1215">
        <v>-19.555</v>
      </c>
      <c r="G1215">
        <v>7.6399999999999996E-2</v>
      </c>
      <c r="H1215">
        <v>-2.1760000000000002</v>
      </c>
      <c r="I1215">
        <v>0.1133</v>
      </c>
      <c r="J1215">
        <v>2.2069000000000001</v>
      </c>
      <c r="K1215">
        <v>2.06E-2</v>
      </c>
      <c r="L1215">
        <v>4.7000000000000002E-3</v>
      </c>
      <c r="M1215">
        <v>1.5863</v>
      </c>
      <c r="N1215">
        <v>0.34139999999999998</v>
      </c>
      <c r="O1215">
        <v>7.9100000000000004E-2</v>
      </c>
      <c r="P1215">
        <v>4.7000000000000002E-3</v>
      </c>
      <c r="Q1215" s="13">
        <v>-4.7000000000000002E-3</v>
      </c>
      <c r="R1215" s="13">
        <v>8.0100000000000005E-2</v>
      </c>
      <c r="S1215" s="13">
        <v>-1.0943000000000001</v>
      </c>
      <c r="T1215">
        <v>0.25490000000000002</v>
      </c>
      <c r="U1215" s="13">
        <v>4.0000000000000002E-4</v>
      </c>
      <c r="V1215" s="13">
        <v>-2.4799999999999999E-2</v>
      </c>
      <c r="X1215"/>
      <c r="AA1215" s="13"/>
      <c r="AC1215"/>
      <c r="AD1215" s="14"/>
    </row>
    <row r="1216" spans="1:30" x14ac:dyDescent="0.2">
      <c r="A1216" t="s">
        <v>73</v>
      </c>
      <c r="C1216">
        <v>64.613</v>
      </c>
      <c r="D1216">
        <v>34.999000000000002</v>
      </c>
      <c r="E1216">
        <v>0</v>
      </c>
      <c r="F1216">
        <v>-19.056000000000001</v>
      </c>
      <c r="G1216">
        <v>7.2300000000000003E-2</v>
      </c>
      <c r="H1216">
        <v>-1.8331</v>
      </c>
      <c r="I1216">
        <v>0.1173</v>
      </c>
      <c r="J1216">
        <v>1.9237</v>
      </c>
      <c r="K1216">
        <v>0.1089</v>
      </c>
      <c r="L1216">
        <v>7.1000000000000004E-3</v>
      </c>
      <c r="M1216">
        <v>1.6175999999999999</v>
      </c>
      <c r="N1216">
        <v>0.34139999999999998</v>
      </c>
      <c r="O1216">
        <v>7.5800000000000006E-2</v>
      </c>
      <c r="P1216">
        <v>8.0000000000000004E-4</v>
      </c>
      <c r="Q1216" s="13">
        <v>-3.2000000000000002E-3</v>
      </c>
      <c r="R1216" s="13">
        <v>7.2999999999999995E-2</v>
      </c>
      <c r="S1216" s="13">
        <v>-1.0831999999999999</v>
      </c>
      <c r="T1216">
        <v>0.2389</v>
      </c>
      <c r="U1216" s="13">
        <v>-1.1000000000000001E-3</v>
      </c>
      <c r="V1216" s="13">
        <v>-2.4799999999999999E-2</v>
      </c>
      <c r="X1216"/>
      <c r="AA1216" s="13"/>
      <c r="AC1216"/>
      <c r="AD1216" s="14"/>
    </row>
    <row r="1217" spans="1:30" x14ac:dyDescent="0.2">
      <c r="A1217" t="s">
        <v>73</v>
      </c>
      <c r="C1217">
        <v>64.863</v>
      </c>
      <c r="D1217">
        <v>34.999000000000002</v>
      </c>
      <c r="E1217">
        <v>0</v>
      </c>
      <c r="F1217">
        <v>-18.562999999999999</v>
      </c>
      <c r="G1217">
        <v>0.13980000000000001</v>
      </c>
      <c r="H1217">
        <v>-2.0344000000000002</v>
      </c>
      <c r="I1217">
        <v>0.18490000000000001</v>
      </c>
      <c r="J1217">
        <v>2.0817999999999999</v>
      </c>
      <c r="K1217">
        <v>0.05</v>
      </c>
      <c r="L1217">
        <v>8.3000000000000001E-3</v>
      </c>
      <c r="M1217">
        <v>1.5548999999999999</v>
      </c>
      <c r="N1217">
        <v>0.35439999999999999</v>
      </c>
      <c r="O1217">
        <v>6.6100000000000006E-2</v>
      </c>
      <c r="P1217">
        <v>8.0000000000000004E-4</v>
      </c>
      <c r="Q1217" s="13">
        <v>-1.6999999999999999E-3</v>
      </c>
      <c r="R1217" s="13">
        <v>8.3000000000000004E-2</v>
      </c>
      <c r="S1217" s="13">
        <v>-1.2279</v>
      </c>
      <c r="T1217">
        <v>0.24629999999999999</v>
      </c>
      <c r="U1217" s="13">
        <v>-1E-4</v>
      </c>
      <c r="V1217" s="13">
        <v>-2.4799999999999999E-2</v>
      </c>
      <c r="X1217"/>
      <c r="AA1217" s="13"/>
      <c r="AC1217"/>
      <c r="AD1217" s="14"/>
    </row>
    <row r="1218" spans="1:30" x14ac:dyDescent="0.2">
      <c r="A1218" t="s">
        <v>73</v>
      </c>
      <c r="C1218">
        <v>65.113</v>
      </c>
      <c r="D1218">
        <v>34.999000000000002</v>
      </c>
      <c r="E1218">
        <v>0</v>
      </c>
      <c r="F1218">
        <v>-18.065000000000001</v>
      </c>
      <c r="G1218">
        <v>0.15210000000000001</v>
      </c>
      <c r="H1218">
        <v>-2.2581000000000002</v>
      </c>
      <c r="I1218">
        <v>0.19719999999999999</v>
      </c>
      <c r="J1218">
        <v>2.2267000000000001</v>
      </c>
      <c r="K1218">
        <v>0.1089</v>
      </c>
      <c r="L1218">
        <v>1.0699999999999999E-2</v>
      </c>
      <c r="M1218">
        <v>1.6175999999999999</v>
      </c>
      <c r="N1218">
        <v>0.34460000000000002</v>
      </c>
      <c r="O1218">
        <v>7.5800000000000006E-2</v>
      </c>
      <c r="P1218">
        <v>8.0000000000000004E-4</v>
      </c>
      <c r="Q1218" s="13">
        <v>-1.6999999999999999E-3</v>
      </c>
      <c r="R1218" s="13">
        <v>8.0199999999999994E-2</v>
      </c>
      <c r="S1218" s="13">
        <v>-1.2057</v>
      </c>
      <c r="T1218">
        <v>0.23769999999999999</v>
      </c>
      <c r="U1218" s="13">
        <v>8.9999999999999998E-4</v>
      </c>
      <c r="V1218" s="13">
        <v>-2.3800000000000002E-2</v>
      </c>
      <c r="X1218"/>
      <c r="AA1218" s="13"/>
      <c r="AC1218"/>
      <c r="AD1218" s="14"/>
    </row>
    <row r="1219" spans="1:30" x14ac:dyDescent="0.2">
      <c r="A1219" t="s">
        <v>73</v>
      </c>
      <c r="C1219">
        <v>65.363</v>
      </c>
      <c r="D1219">
        <v>34.999000000000002</v>
      </c>
      <c r="E1219">
        <v>0</v>
      </c>
      <c r="F1219">
        <v>-17.565000000000001</v>
      </c>
      <c r="G1219">
        <v>8.8700000000000001E-2</v>
      </c>
      <c r="H1219">
        <v>-1.8629</v>
      </c>
      <c r="I1219">
        <v>0.13780000000000001</v>
      </c>
      <c r="J1219">
        <v>1.9302999999999999</v>
      </c>
      <c r="K1219">
        <v>0.05</v>
      </c>
      <c r="L1219">
        <v>4.7000000000000002E-3</v>
      </c>
      <c r="M1219">
        <v>1.5236000000000001</v>
      </c>
      <c r="N1219">
        <v>0.3609</v>
      </c>
      <c r="O1219">
        <v>7.9100000000000004E-2</v>
      </c>
      <c r="P1219">
        <v>4.7000000000000002E-3</v>
      </c>
      <c r="Q1219" s="13">
        <v>-1.6999999999999999E-3</v>
      </c>
      <c r="R1219" s="13">
        <v>7.3099999999999998E-2</v>
      </c>
      <c r="S1219" s="13">
        <v>-1.0831999999999999</v>
      </c>
      <c r="T1219">
        <v>0.23400000000000001</v>
      </c>
      <c r="U1219" s="13">
        <v>1.4E-3</v>
      </c>
      <c r="V1219" s="13">
        <v>-2.2800000000000001E-2</v>
      </c>
      <c r="X1219"/>
      <c r="AA1219" s="13"/>
      <c r="AC1219"/>
      <c r="AD1219" s="14"/>
    </row>
    <row r="1220" spans="1:30" x14ac:dyDescent="0.2">
      <c r="A1220" t="s">
        <v>73</v>
      </c>
      <c r="C1220">
        <v>65.613</v>
      </c>
      <c r="D1220">
        <v>34.999000000000002</v>
      </c>
      <c r="E1220">
        <v>0</v>
      </c>
      <c r="F1220">
        <v>-17.065000000000001</v>
      </c>
      <c r="G1220">
        <v>0.1255</v>
      </c>
      <c r="H1220">
        <v>-2.6680999999999999</v>
      </c>
      <c r="I1220">
        <v>0.16850000000000001</v>
      </c>
      <c r="J1220">
        <v>2.5297000000000001</v>
      </c>
      <c r="K1220">
        <v>0.05</v>
      </c>
      <c r="L1220">
        <v>3.5000000000000001E-3</v>
      </c>
      <c r="M1220">
        <v>1.5863</v>
      </c>
      <c r="N1220">
        <v>0.35770000000000002</v>
      </c>
      <c r="O1220">
        <v>6.6100000000000006E-2</v>
      </c>
      <c r="P1220">
        <v>4.7000000000000002E-3</v>
      </c>
      <c r="Q1220" s="13">
        <v>-1.6999999999999999E-3</v>
      </c>
      <c r="R1220" s="13">
        <v>8.72E-2</v>
      </c>
      <c r="S1220" s="13">
        <v>-1.4395</v>
      </c>
      <c r="T1220">
        <v>0.2414</v>
      </c>
      <c r="U1220" s="13">
        <v>-1.1000000000000001E-3</v>
      </c>
      <c r="V1220" s="13">
        <v>-2.3300000000000001E-2</v>
      </c>
      <c r="X1220"/>
      <c r="AA1220" s="13"/>
      <c r="AC1220"/>
      <c r="AD1220" s="14"/>
    </row>
    <row r="1221" spans="1:30" x14ac:dyDescent="0.2">
      <c r="A1221" t="s">
        <v>73</v>
      </c>
      <c r="C1221">
        <v>65.863</v>
      </c>
      <c r="D1221">
        <v>34.999000000000002</v>
      </c>
      <c r="E1221">
        <v>0</v>
      </c>
      <c r="F1221">
        <v>-16.565000000000001</v>
      </c>
      <c r="G1221">
        <v>0.105</v>
      </c>
      <c r="H1221">
        <v>-2.2505999999999999</v>
      </c>
      <c r="I1221">
        <v>0.15010000000000001</v>
      </c>
      <c r="J1221">
        <v>2.2399</v>
      </c>
      <c r="K1221">
        <v>0.05</v>
      </c>
      <c r="L1221">
        <v>3.5000000000000001E-3</v>
      </c>
      <c r="M1221">
        <v>1.5236000000000001</v>
      </c>
      <c r="N1221">
        <v>0.3609</v>
      </c>
      <c r="O1221">
        <v>6.93E-2</v>
      </c>
      <c r="P1221">
        <v>4.7000000000000002E-3</v>
      </c>
      <c r="Q1221" s="13">
        <v>-1.6999999999999999E-3</v>
      </c>
      <c r="R1221" s="13">
        <v>8.3000000000000004E-2</v>
      </c>
      <c r="S1221" s="13">
        <v>-1.2502</v>
      </c>
      <c r="T1221">
        <v>0.2303</v>
      </c>
      <c r="U1221" s="13">
        <v>4.0000000000000002E-4</v>
      </c>
      <c r="V1221" s="13">
        <v>-2.23E-2</v>
      </c>
      <c r="X1221"/>
      <c r="AA1221" s="13"/>
      <c r="AC1221"/>
      <c r="AD1221" s="14"/>
    </row>
    <row r="1222" spans="1:30" x14ac:dyDescent="0.2">
      <c r="A1222" t="s">
        <v>73</v>
      </c>
      <c r="C1222">
        <v>66.113</v>
      </c>
      <c r="D1222">
        <v>34.999000000000002</v>
      </c>
      <c r="E1222">
        <v>0</v>
      </c>
      <c r="F1222">
        <v>-16.065000000000001</v>
      </c>
      <c r="G1222">
        <v>0.1071</v>
      </c>
      <c r="H1222">
        <v>-2.6905000000000001</v>
      </c>
      <c r="I1222">
        <v>0.14799999999999999</v>
      </c>
      <c r="J1222">
        <v>2.4769999999999999</v>
      </c>
      <c r="K1222">
        <v>0.05</v>
      </c>
      <c r="L1222">
        <v>8.3000000000000001E-3</v>
      </c>
      <c r="M1222">
        <v>1.6175999999999999</v>
      </c>
      <c r="N1222">
        <v>0.34789999999999999</v>
      </c>
      <c r="O1222">
        <v>7.2599999999999998E-2</v>
      </c>
      <c r="P1222">
        <v>8.0000000000000004E-4</v>
      </c>
      <c r="Q1222" s="13">
        <v>-2.0000000000000001E-4</v>
      </c>
      <c r="R1222" s="13">
        <v>8.0199999999999994E-2</v>
      </c>
      <c r="S1222" s="13">
        <v>-1.0943000000000001</v>
      </c>
      <c r="T1222">
        <v>0.24010000000000001</v>
      </c>
      <c r="U1222" s="13">
        <v>-1.1000000000000001E-3</v>
      </c>
      <c r="V1222" s="13">
        <v>-2.1299999999999999E-2</v>
      </c>
      <c r="X1222"/>
      <c r="AA1222" s="13"/>
      <c r="AC1222"/>
      <c r="AD1222" s="14"/>
    </row>
    <row r="1223" spans="1:30" x14ac:dyDescent="0.2">
      <c r="A1223" t="s">
        <v>73</v>
      </c>
      <c r="C1223">
        <v>66.363</v>
      </c>
      <c r="D1223">
        <v>34.999000000000002</v>
      </c>
      <c r="E1223">
        <v>0</v>
      </c>
      <c r="F1223">
        <v>-15.564</v>
      </c>
      <c r="G1223">
        <v>7.8399999999999997E-2</v>
      </c>
      <c r="H1223">
        <v>-2.2431999999999999</v>
      </c>
      <c r="I1223">
        <v>0.11119999999999999</v>
      </c>
      <c r="J1223">
        <v>2.1938</v>
      </c>
      <c r="K1223">
        <v>0.05</v>
      </c>
      <c r="L1223">
        <v>8.3000000000000001E-3</v>
      </c>
      <c r="M1223">
        <v>1.5863</v>
      </c>
      <c r="N1223">
        <v>0.35770000000000002</v>
      </c>
      <c r="O1223">
        <v>7.2599999999999998E-2</v>
      </c>
      <c r="P1223">
        <v>8.0000000000000004E-4</v>
      </c>
      <c r="Q1223" s="13">
        <v>-1.6999999999999999E-3</v>
      </c>
      <c r="R1223" s="13">
        <v>9.01E-2</v>
      </c>
      <c r="S1223" s="13">
        <v>-1.4728000000000001</v>
      </c>
      <c r="T1223">
        <v>0.22789999999999999</v>
      </c>
      <c r="U1223" s="13">
        <v>4.0000000000000002E-4</v>
      </c>
      <c r="V1223" s="13">
        <v>-2.1299999999999999E-2</v>
      </c>
      <c r="X1223"/>
      <c r="AA1223" s="13"/>
      <c r="AC1223"/>
      <c r="AD1223" s="14"/>
    </row>
    <row r="1224" spans="1:30" x14ac:dyDescent="0.2">
      <c r="A1224" t="s">
        <v>73</v>
      </c>
      <c r="C1224">
        <v>66.613</v>
      </c>
      <c r="D1224">
        <v>34.999000000000002</v>
      </c>
      <c r="E1224">
        <v>0</v>
      </c>
      <c r="F1224">
        <v>-15.058999999999999</v>
      </c>
      <c r="G1224">
        <v>9.4799999999999995E-2</v>
      </c>
      <c r="H1224">
        <v>-2.3401000000000001</v>
      </c>
      <c r="I1224">
        <v>0.14599999999999999</v>
      </c>
      <c r="J1224">
        <v>2.0950000000000002</v>
      </c>
      <c r="K1224">
        <v>7.9500000000000001E-2</v>
      </c>
      <c r="L1224">
        <v>5.8999999999999999E-3</v>
      </c>
      <c r="M1224">
        <v>1.649</v>
      </c>
      <c r="N1224">
        <v>0.35439999999999999</v>
      </c>
      <c r="O1224">
        <v>7.2599999999999998E-2</v>
      </c>
      <c r="P1224">
        <v>8.0000000000000004E-4</v>
      </c>
      <c r="Q1224" s="13">
        <v>-1.6999999999999999E-3</v>
      </c>
      <c r="R1224" s="13">
        <v>8.4400000000000003E-2</v>
      </c>
      <c r="S1224" s="13">
        <v>-1.1944999999999999</v>
      </c>
      <c r="T1224">
        <v>0.23769999999999999</v>
      </c>
      <c r="U1224" s="13">
        <v>-1E-4</v>
      </c>
      <c r="V1224" s="13">
        <v>-2.0899999999999998E-2</v>
      </c>
      <c r="X1224"/>
      <c r="AA1224" s="13"/>
      <c r="AC1224"/>
      <c r="AD1224" s="14"/>
    </row>
    <row r="1225" spans="1:30" x14ac:dyDescent="0.2">
      <c r="A1225" t="s">
        <v>73</v>
      </c>
      <c r="C1225">
        <v>66.863</v>
      </c>
      <c r="D1225">
        <v>34.999000000000002</v>
      </c>
      <c r="E1225">
        <v>0</v>
      </c>
      <c r="F1225">
        <v>-14.555</v>
      </c>
      <c r="G1225">
        <v>8.0500000000000002E-2</v>
      </c>
      <c r="H1225">
        <v>-1.9076</v>
      </c>
      <c r="I1225">
        <v>0.12959999999999999</v>
      </c>
      <c r="J1225">
        <v>1.8117000000000001</v>
      </c>
      <c r="K1225">
        <v>2.06E-2</v>
      </c>
      <c r="L1225">
        <v>9.4999999999999998E-3</v>
      </c>
      <c r="M1225">
        <v>1.5863</v>
      </c>
      <c r="N1225">
        <v>0.3609</v>
      </c>
      <c r="O1225">
        <v>6.93E-2</v>
      </c>
      <c r="P1225">
        <v>4.7000000000000002E-3</v>
      </c>
      <c r="Q1225" s="13">
        <v>-1.6999999999999999E-3</v>
      </c>
      <c r="R1225" s="13">
        <v>7.4499999999999997E-2</v>
      </c>
      <c r="S1225" s="13">
        <v>-1.0498000000000001</v>
      </c>
      <c r="T1225">
        <v>0.23400000000000001</v>
      </c>
      <c r="U1225" s="13">
        <v>-1.1000000000000001E-3</v>
      </c>
      <c r="V1225" s="13">
        <v>-2.0899999999999998E-2</v>
      </c>
      <c r="X1225"/>
      <c r="AA1225" s="13"/>
      <c r="AC1225"/>
      <c r="AD1225" s="14"/>
    </row>
    <row r="1226" spans="1:30" x14ac:dyDescent="0.2">
      <c r="A1226" t="s">
        <v>73</v>
      </c>
      <c r="C1226">
        <v>67.113</v>
      </c>
      <c r="D1226">
        <v>34.999000000000002</v>
      </c>
      <c r="E1226">
        <v>0</v>
      </c>
      <c r="F1226">
        <v>-14.051</v>
      </c>
      <c r="G1226">
        <v>7.0199999999999999E-2</v>
      </c>
      <c r="H1226">
        <v>-2.1164000000000001</v>
      </c>
      <c r="I1226">
        <v>0.1051</v>
      </c>
      <c r="J1226">
        <v>1.9237</v>
      </c>
      <c r="K1226">
        <v>0.13830000000000001</v>
      </c>
      <c r="L1226">
        <v>9.4999999999999998E-3</v>
      </c>
      <c r="M1226">
        <v>1.4922</v>
      </c>
      <c r="N1226">
        <v>0.3609</v>
      </c>
      <c r="O1226">
        <v>6.6100000000000006E-2</v>
      </c>
      <c r="P1226">
        <v>8.0000000000000004E-4</v>
      </c>
      <c r="Q1226" s="13">
        <v>-2.0000000000000001E-4</v>
      </c>
      <c r="R1226" s="13">
        <v>8.7300000000000003E-2</v>
      </c>
      <c r="S1226" s="13">
        <v>-1.3614999999999999</v>
      </c>
      <c r="T1226">
        <v>0.23039999999999999</v>
      </c>
      <c r="U1226" s="13">
        <v>-5.9999999999999995E-4</v>
      </c>
      <c r="V1226" s="13">
        <v>-1.9900000000000001E-2</v>
      </c>
      <c r="X1226"/>
      <c r="AA1226" s="13"/>
      <c r="AC1226"/>
      <c r="AD1226" s="14"/>
    </row>
    <row r="1227" spans="1:30" x14ac:dyDescent="0.2">
      <c r="A1227" t="s">
        <v>73</v>
      </c>
      <c r="C1227">
        <v>67.363</v>
      </c>
      <c r="D1227">
        <v>34.999000000000002</v>
      </c>
      <c r="E1227">
        <v>0</v>
      </c>
      <c r="F1227">
        <v>-13.544</v>
      </c>
      <c r="G1227">
        <v>7.4300000000000005E-2</v>
      </c>
      <c r="H1227">
        <v>-2.1610999999999998</v>
      </c>
      <c r="I1227">
        <v>0.1235</v>
      </c>
      <c r="J1227">
        <v>2.0817999999999999</v>
      </c>
      <c r="K1227">
        <v>0.13830000000000001</v>
      </c>
      <c r="L1227">
        <v>5.8999999999999999E-3</v>
      </c>
      <c r="M1227">
        <v>1.6175999999999999</v>
      </c>
      <c r="N1227">
        <v>0.3609</v>
      </c>
      <c r="O1227">
        <v>7.2599999999999998E-2</v>
      </c>
      <c r="P1227">
        <v>8.0000000000000004E-4</v>
      </c>
      <c r="Q1227" s="13">
        <v>-1.6999999999999999E-3</v>
      </c>
      <c r="R1227" s="13">
        <v>8.4400000000000003E-2</v>
      </c>
      <c r="S1227" s="13">
        <v>-1.2502</v>
      </c>
      <c r="T1227">
        <v>0.2291</v>
      </c>
      <c r="U1227" s="13">
        <v>-1.6000000000000001E-3</v>
      </c>
      <c r="V1227" s="13">
        <v>-1.89E-2</v>
      </c>
      <c r="X1227"/>
      <c r="AA1227" s="13"/>
      <c r="AC1227"/>
      <c r="AD1227" s="14"/>
    </row>
    <row r="1228" spans="1:30" x14ac:dyDescent="0.2">
      <c r="A1228" t="s">
        <v>73</v>
      </c>
      <c r="C1228">
        <v>67.613</v>
      </c>
      <c r="D1228">
        <v>34.999000000000002</v>
      </c>
      <c r="E1228">
        <v>0</v>
      </c>
      <c r="F1228">
        <v>-13.032999999999999</v>
      </c>
      <c r="G1228">
        <v>7.6399999999999996E-2</v>
      </c>
      <c r="H1228">
        <v>-1.9673</v>
      </c>
      <c r="I1228">
        <v>0.1173</v>
      </c>
      <c r="J1228">
        <v>1.9105000000000001</v>
      </c>
      <c r="K1228">
        <v>7.9500000000000001E-2</v>
      </c>
      <c r="L1228">
        <v>8.3000000000000001E-3</v>
      </c>
      <c r="M1228">
        <v>1.5548999999999999</v>
      </c>
      <c r="N1228">
        <v>0.37719999999999998</v>
      </c>
      <c r="O1228">
        <v>6.6100000000000006E-2</v>
      </c>
      <c r="P1228">
        <v>-3.0999999999999999E-3</v>
      </c>
      <c r="Q1228" s="13">
        <v>-3.2000000000000002E-3</v>
      </c>
      <c r="R1228" s="13">
        <v>8.0199999999999994E-2</v>
      </c>
      <c r="S1228" s="13">
        <v>-1.1389</v>
      </c>
      <c r="T1228">
        <v>0.2316</v>
      </c>
      <c r="U1228" s="13">
        <v>4.0000000000000002E-4</v>
      </c>
      <c r="V1228" s="13">
        <v>-1.7399999999999999E-2</v>
      </c>
      <c r="X1228"/>
      <c r="AA1228" s="13"/>
      <c r="AC1228"/>
      <c r="AD1228" s="14"/>
    </row>
    <row r="1229" spans="1:30" x14ac:dyDescent="0.2">
      <c r="A1229" t="s">
        <v>73</v>
      </c>
      <c r="C1229">
        <v>67.863</v>
      </c>
      <c r="D1229">
        <v>34.999000000000002</v>
      </c>
      <c r="E1229">
        <v>0</v>
      </c>
      <c r="F1229">
        <v>-12.523</v>
      </c>
      <c r="G1229">
        <v>0.1255</v>
      </c>
      <c r="H1229">
        <v>-2.5116000000000001</v>
      </c>
      <c r="I1229">
        <v>0.1623</v>
      </c>
      <c r="J1229">
        <v>2.4441000000000002</v>
      </c>
      <c r="K1229">
        <v>0.13830000000000001</v>
      </c>
      <c r="L1229">
        <v>1.0699999999999999E-2</v>
      </c>
      <c r="M1229">
        <v>1.6175999999999999</v>
      </c>
      <c r="N1229">
        <v>0.37069999999999997</v>
      </c>
      <c r="O1229">
        <v>7.2599999999999998E-2</v>
      </c>
      <c r="P1229">
        <v>4.7000000000000002E-3</v>
      </c>
      <c r="Q1229" s="13">
        <v>-3.2000000000000002E-3</v>
      </c>
      <c r="R1229" s="13">
        <v>9.1499999999999998E-2</v>
      </c>
      <c r="S1229" s="13">
        <v>-1.4505999999999999</v>
      </c>
      <c r="T1229">
        <v>0.23519999999999999</v>
      </c>
      <c r="U1229" s="13">
        <v>-5.9999999999999995E-4</v>
      </c>
      <c r="V1229" s="13">
        <v>-1.84E-2</v>
      </c>
      <c r="X1229"/>
      <c r="AA1229" s="13"/>
      <c r="AC1229"/>
      <c r="AD1229" s="14"/>
    </row>
    <row r="1230" spans="1:30" x14ac:dyDescent="0.2">
      <c r="A1230" t="s">
        <v>73</v>
      </c>
      <c r="C1230">
        <v>68.113</v>
      </c>
      <c r="D1230">
        <v>34.999000000000002</v>
      </c>
      <c r="E1230">
        <v>0</v>
      </c>
      <c r="F1230">
        <v>-12.013999999999999</v>
      </c>
      <c r="G1230">
        <v>9.8900000000000002E-2</v>
      </c>
      <c r="H1230">
        <v>-2.2282000000000002</v>
      </c>
      <c r="I1230">
        <v>0.14599999999999999</v>
      </c>
      <c r="J1230">
        <v>2.3386999999999998</v>
      </c>
      <c r="K1230">
        <v>0.05</v>
      </c>
      <c r="L1230">
        <v>1.0699999999999999E-2</v>
      </c>
      <c r="M1230">
        <v>1.5863</v>
      </c>
      <c r="N1230">
        <v>0.3674</v>
      </c>
      <c r="O1230">
        <v>6.93E-2</v>
      </c>
      <c r="P1230">
        <v>4.7000000000000002E-3</v>
      </c>
      <c r="Q1230" s="13">
        <v>-1.6999999999999999E-3</v>
      </c>
      <c r="R1230" s="13">
        <v>8.3000000000000004E-2</v>
      </c>
      <c r="S1230" s="13">
        <v>-1.2613000000000001</v>
      </c>
      <c r="T1230">
        <v>0.23769999999999999</v>
      </c>
      <c r="U1230" s="13">
        <v>1.4E-3</v>
      </c>
      <c r="V1230" s="13">
        <v>-1.55E-2</v>
      </c>
      <c r="X1230"/>
      <c r="AA1230" s="13"/>
      <c r="AC1230"/>
      <c r="AD1230" s="14"/>
    </row>
    <row r="1231" spans="1:30" x14ac:dyDescent="0.2">
      <c r="A1231" t="s">
        <v>73</v>
      </c>
      <c r="C1231">
        <v>68.363</v>
      </c>
      <c r="D1231">
        <v>34.999000000000002</v>
      </c>
      <c r="E1231">
        <v>0</v>
      </c>
      <c r="F1231">
        <v>-11.505000000000001</v>
      </c>
      <c r="G1231">
        <v>0.1071</v>
      </c>
      <c r="H1231">
        <v>-2.4965999999999999</v>
      </c>
      <c r="I1231">
        <v>0.14399999999999999</v>
      </c>
      <c r="J1231">
        <v>2.5495000000000001</v>
      </c>
      <c r="K1231">
        <v>7.9500000000000001E-2</v>
      </c>
      <c r="L1231">
        <v>8.3000000000000001E-3</v>
      </c>
      <c r="M1231">
        <v>1.4609000000000001</v>
      </c>
      <c r="N1231">
        <v>0.36420000000000002</v>
      </c>
      <c r="O1231">
        <v>4.3400000000000001E-2</v>
      </c>
      <c r="P1231">
        <v>8.0000000000000004E-4</v>
      </c>
      <c r="Q1231" s="13">
        <v>-1.6999999999999999E-3</v>
      </c>
      <c r="R1231" s="13">
        <v>8.0100000000000005E-2</v>
      </c>
      <c r="S1231" s="13">
        <v>-1.0164</v>
      </c>
      <c r="T1231">
        <v>0.2475</v>
      </c>
      <c r="U1231" s="13">
        <v>4.0000000000000002E-4</v>
      </c>
      <c r="V1231" s="13">
        <v>-1.4500000000000001E-2</v>
      </c>
      <c r="X1231"/>
      <c r="AA1231" s="13"/>
      <c r="AC1231"/>
      <c r="AD1231" s="14"/>
    </row>
    <row r="1232" spans="1:30" x14ac:dyDescent="0.2">
      <c r="A1232" t="s">
        <v>73</v>
      </c>
      <c r="C1232">
        <v>68.613</v>
      </c>
      <c r="D1232">
        <v>34.999000000000002</v>
      </c>
      <c r="E1232">
        <v>0</v>
      </c>
      <c r="F1232">
        <v>-10.999000000000001</v>
      </c>
      <c r="G1232">
        <v>8.4599999999999995E-2</v>
      </c>
      <c r="H1232">
        <v>-2.0045999999999999</v>
      </c>
      <c r="I1232">
        <v>0.12759999999999999</v>
      </c>
      <c r="J1232">
        <v>2.2267000000000001</v>
      </c>
      <c r="K1232">
        <v>0.1089</v>
      </c>
      <c r="L1232">
        <v>1.1900000000000001E-2</v>
      </c>
      <c r="M1232">
        <v>1.4922</v>
      </c>
      <c r="N1232">
        <v>0.3609</v>
      </c>
      <c r="O1232">
        <v>4.3400000000000001E-2</v>
      </c>
      <c r="P1232">
        <v>8.0000000000000004E-4</v>
      </c>
      <c r="Q1232" s="13">
        <v>-1.6999999999999999E-3</v>
      </c>
      <c r="R1232" s="13">
        <v>9.01E-2</v>
      </c>
      <c r="S1232" s="13">
        <v>-1.4617</v>
      </c>
      <c r="T1232">
        <v>0.23649999999999999</v>
      </c>
      <c r="U1232" s="13">
        <v>8.9999999999999998E-4</v>
      </c>
      <c r="V1232" s="13">
        <v>-1.2999999999999999E-2</v>
      </c>
      <c r="X1232"/>
      <c r="AA1232" s="13"/>
      <c r="AC1232"/>
      <c r="AD1232" s="14"/>
    </row>
    <row r="1233" spans="1:30" x14ac:dyDescent="0.2">
      <c r="A1233" t="s">
        <v>73</v>
      </c>
      <c r="C1233">
        <v>68.863</v>
      </c>
      <c r="D1233">
        <v>34.999000000000002</v>
      </c>
      <c r="E1233">
        <v>0</v>
      </c>
      <c r="F1233">
        <v>-10.494999999999999</v>
      </c>
      <c r="G1233">
        <v>0.1132</v>
      </c>
      <c r="H1233">
        <v>-1.9598</v>
      </c>
      <c r="I1233">
        <v>0.16239999999999999</v>
      </c>
      <c r="J1233">
        <v>2.0619999999999998</v>
      </c>
      <c r="K1233">
        <v>0.05</v>
      </c>
      <c r="L1233">
        <v>9.4999999999999998E-3</v>
      </c>
      <c r="M1233">
        <v>1.3668</v>
      </c>
      <c r="N1233">
        <v>0.3674</v>
      </c>
      <c r="O1233">
        <v>4.3400000000000001E-2</v>
      </c>
      <c r="P1233">
        <v>4.7000000000000002E-3</v>
      </c>
      <c r="Q1233" s="13">
        <v>-2.0000000000000001E-4</v>
      </c>
      <c r="R1233" s="13">
        <v>8.1600000000000006E-2</v>
      </c>
      <c r="S1233" s="13">
        <v>-1.2057</v>
      </c>
      <c r="T1233">
        <v>0.25240000000000001</v>
      </c>
      <c r="U1233" s="13">
        <v>-1E-4</v>
      </c>
      <c r="V1233" s="13">
        <v>-1.15E-2</v>
      </c>
      <c r="X1233"/>
      <c r="AA1233" s="13"/>
      <c r="AC1233"/>
      <c r="AD1233" s="14"/>
    </row>
    <row r="1234" spans="1:30" x14ac:dyDescent="0.2">
      <c r="A1234" t="s">
        <v>73</v>
      </c>
      <c r="C1234">
        <v>69.113</v>
      </c>
      <c r="D1234">
        <v>34.999000000000002</v>
      </c>
      <c r="E1234">
        <v>0</v>
      </c>
      <c r="F1234">
        <v>-9.9949999999999992</v>
      </c>
      <c r="G1234">
        <v>6.4100000000000004E-2</v>
      </c>
      <c r="H1234">
        <v>-1.7509999999999999</v>
      </c>
      <c r="I1234">
        <v>0.1071</v>
      </c>
      <c r="J1234">
        <v>2.0291000000000001</v>
      </c>
      <c r="K1234">
        <v>0.13830000000000001</v>
      </c>
      <c r="L1234">
        <v>1.55E-2</v>
      </c>
      <c r="M1234">
        <v>1.4922</v>
      </c>
      <c r="N1234">
        <v>0.36420000000000002</v>
      </c>
      <c r="O1234">
        <v>4.99E-2</v>
      </c>
      <c r="P1234">
        <v>8.0000000000000004E-4</v>
      </c>
      <c r="Q1234" s="13">
        <v>-1.6999999999999999E-3</v>
      </c>
      <c r="R1234" s="13">
        <v>7.5899999999999995E-2</v>
      </c>
      <c r="S1234" s="13">
        <v>-1.0053000000000001</v>
      </c>
      <c r="T1234">
        <v>0.23769999999999999</v>
      </c>
      <c r="U1234" s="13">
        <v>8.9999999999999998E-4</v>
      </c>
      <c r="V1234" s="13">
        <v>-1.06E-2</v>
      </c>
      <c r="X1234"/>
      <c r="AA1234" s="13"/>
      <c r="AC1234"/>
      <c r="AD1234" s="14"/>
    </row>
    <row r="1235" spans="1:30" x14ac:dyDescent="0.2">
      <c r="A1235" t="s">
        <v>73</v>
      </c>
      <c r="C1235">
        <v>69.363</v>
      </c>
      <c r="D1235">
        <v>34.999000000000002</v>
      </c>
      <c r="E1235">
        <v>0</v>
      </c>
      <c r="F1235">
        <v>-9.4949999999999992</v>
      </c>
      <c r="G1235">
        <v>6.8199999999999997E-2</v>
      </c>
      <c r="H1235">
        <v>-1.8629</v>
      </c>
      <c r="I1235">
        <v>0.11940000000000001</v>
      </c>
      <c r="J1235">
        <v>2.0884</v>
      </c>
      <c r="K1235">
        <v>0.1089</v>
      </c>
      <c r="L1235">
        <v>1.1900000000000001E-2</v>
      </c>
      <c r="M1235">
        <v>1.4609000000000001</v>
      </c>
      <c r="N1235">
        <v>0.37069999999999997</v>
      </c>
      <c r="O1235">
        <v>5.3100000000000001E-2</v>
      </c>
      <c r="P1235">
        <v>4.7000000000000002E-3</v>
      </c>
      <c r="Q1235" s="13">
        <v>-4.7000000000000002E-3</v>
      </c>
      <c r="R1235" s="13">
        <v>8.5800000000000001E-2</v>
      </c>
      <c r="S1235" s="13">
        <v>-1.4172</v>
      </c>
      <c r="T1235">
        <v>0.2475</v>
      </c>
      <c r="U1235" s="13">
        <v>4.0000000000000002E-4</v>
      </c>
      <c r="V1235" s="13">
        <v>-1.01E-2</v>
      </c>
      <c r="X1235"/>
      <c r="AA1235" s="13"/>
      <c r="AC1235"/>
      <c r="AD1235" s="14"/>
    </row>
    <row r="1236" spans="1:30" x14ac:dyDescent="0.2">
      <c r="A1236" t="s">
        <v>73</v>
      </c>
      <c r="C1236">
        <v>69.613</v>
      </c>
      <c r="D1236">
        <v>34.999000000000002</v>
      </c>
      <c r="E1236">
        <v>0</v>
      </c>
      <c r="F1236">
        <v>-8.9939999999999998</v>
      </c>
      <c r="G1236">
        <v>9.0700000000000003E-2</v>
      </c>
      <c r="H1236">
        <v>-2.1313</v>
      </c>
      <c r="I1236">
        <v>0.13780000000000001</v>
      </c>
      <c r="J1236">
        <v>2.3650000000000002</v>
      </c>
      <c r="K1236">
        <v>0.05</v>
      </c>
      <c r="L1236">
        <v>1.1900000000000001E-2</v>
      </c>
      <c r="M1236">
        <v>1.3982000000000001</v>
      </c>
      <c r="N1236">
        <v>0.37069999999999997</v>
      </c>
      <c r="O1236">
        <v>4.99E-2</v>
      </c>
      <c r="P1236">
        <v>8.0000000000000004E-4</v>
      </c>
      <c r="Q1236" s="13">
        <v>-1.6999999999999999E-3</v>
      </c>
      <c r="R1236" s="13">
        <v>9.01E-2</v>
      </c>
      <c r="S1236" s="13">
        <v>-1.3059000000000001</v>
      </c>
      <c r="T1236">
        <v>0.25480000000000003</v>
      </c>
      <c r="U1236" s="13">
        <v>-1E-4</v>
      </c>
      <c r="V1236" s="13">
        <v>-1.01E-2</v>
      </c>
      <c r="X1236"/>
      <c r="AA1236" s="13"/>
      <c r="AC1236"/>
      <c r="AD1236" s="14"/>
    </row>
    <row r="1237" spans="1:30" x14ac:dyDescent="0.2">
      <c r="A1237" t="s">
        <v>73</v>
      </c>
      <c r="C1237">
        <v>69.863</v>
      </c>
      <c r="D1237">
        <v>34.999000000000002</v>
      </c>
      <c r="E1237">
        <v>0</v>
      </c>
      <c r="F1237">
        <v>-8.4909999999999997</v>
      </c>
      <c r="G1237">
        <v>8.4599999999999995E-2</v>
      </c>
      <c r="H1237">
        <v>-1.8553999999999999</v>
      </c>
      <c r="I1237">
        <v>0.12759999999999999</v>
      </c>
      <c r="J1237">
        <v>2.1345000000000001</v>
      </c>
      <c r="K1237">
        <v>7.9500000000000001E-2</v>
      </c>
      <c r="L1237">
        <v>1.3100000000000001E-2</v>
      </c>
      <c r="M1237">
        <v>1.4609000000000001</v>
      </c>
      <c r="N1237">
        <v>0.3674</v>
      </c>
      <c r="O1237">
        <v>4.6699999999999998E-2</v>
      </c>
      <c r="P1237">
        <v>-3.0999999999999999E-3</v>
      </c>
      <c r="Q1237" s="13">
        <v>-2.0000000000000001E-4</v>
      </c>
      <c r="R1237" s="13">
        <v>8.1600000000000006E-2</v>
      </c>
      <c r="S1237" s="13">
        <v>-1.1276999999999999</v>
      </c>
      <c r="T1237">
        <v>0.2475</v>
      </c>
      <c r="U1237" s="13">
        <v>4.0000000000000002E-4</v>
      </c>
      <c r="V1237" s="13">
        <v>-9.5999999999999992E-3</v>
      </c>
      <c r="X1237"/>
      <c r="AA1237" s="13"/>
      <c r="AC1237"/>
      <c r="AD1237" s="14"/>
    </row>
    <row r="1238" spans="1:30" x14ac:dyDescent="0.2">
      <c r="A1238" t="s">
        <v>73</v>
      </c>
      <c r="C1238">
        <v>70.113</v>
      </c>
      <c r="D1238">
        <v>34.999000000000002</v>
      </c>
      <c r="E1238">
        <v>0</v>
      </c>
      <c r="F1238">
        <v>-7.9939999999999998</v>
      </c>
      <c r="G1238">
        <v>4.9799999999999997E-2</v>
      </c>
      <c r="H1238">
        <v>-2.5488</v>
      </c>
      <c r="I1238">
        <v>8.8700000000000001E-2</v>
      </c>
      <c r="J1238">
        <v>2.7075</v>
      </c>
      <c r="K1238">
        <v>0.05</v>
      </c>
      <c r="L1238">
        <v>1.3100000000000001E-2</v>
      </c>
      <c r="M1238">
        <v>1.6175999999999999</v>
      </c>
      <c r="N1238">
        <v>0.3609</v>
      </c>
      <c r="O1238">
        <v>4.3400000000000001E-2</v>
      </c>
      <c r="P1238">
        <v>8.0000000000000004E-4</v>
      </c>
      <c r="Q1238" s="13">
        <v>-3.2000000000000002E-3</v>
      </c>
      <c r="R1238" s="13">
        <v>9.7199999999999995E-2</v>
      </c>
      <c r="S1238" s="13">
        <v>-1.3837999999999999</v>
      </c>
      <c r="T1238">
        <v>0.25240000000000001</v>
      </c>
      <c r="U1238" s="13">
        <v>4.0000000000000002E-4</v>
      </c>
      <c r="V1238" s="13">
        <v>-8.6E-3</v>
      </c>
      <c r="X1238"/>
      <c r="AA1238" s="13"/>
      <c r="AC1238"/>
      <c r="AD1238" s="14"/>
    </row>
    <row r="1239" spans="1:30" x14ac:dyDescent="0.2">
      <c r="A1239" t="s">
        <v>73</v>
      </c>
      <c r="C1239">
        <v>70.363</v>
      </c>
      <c r="D1239">
        <v>34.999000000000002</v>
      </c>
      <c r="E1239">
        <v>0</v>
      </c>
      <c r="F1239">
        <v>-7.4950000000000001</v>
      </c>
      <c r="G1239">
        <v>2.7300000000000001E-2</v>
      </c>
      <c r="H1239">
        <v>-2.1835</v>
      </c>
      <c r="I1239">
        <v>7.0300000000000001E-2</v>
      </c>
      <c r="J1239">
        <v>2.3517999999999999</v>
      </c>
      <c r="K1239">
        <v>2.06E-2</v>
      </c>
      <c r="L1239">
        <v>1.43E-2</v>
      </c>
      <c r="M1239">
        <v>1.649</v>
      </c>
      <c r="N1239">
        <v>0.36420000000000002</v>
      </c>
      <c r="O1239">
        <v>4.02E-2</v>
      </c>
      <c r="P1239">
        <v>8.0000000000000004E-4</v>
      </c>
      <c r="Q1239" s="13">
        <v>-4.7000000000000002E-3</v>
      </c>
      <c r="R1239" s="13">
        <v>8.8700000000000001E-2</v>
      </c>
      <c r="S1239" s="13">
        <v>-1.3837999999999999</v>
      </c>
      <c r="T1239">
        <v>0.24379999999999999</v>
      </c>
      <c r="U1239" s="13">
        <v>-5.9999999999999995E-4</v>
      </c>
      <c r="V1239" s="13">
        <v>-7.1000000000000004E-3</v>
      </c>
      <c r="X1239"/>
      <c r="AA1239" s="13"/>
      <c r="AC1239"/>
      <c r="AD1239" s="14"/>
    </row>
    <row r="1240" spans="1:30" x14ac:dyDescent="0.2">
      <c r="A1240" t="s">
        <v>73</v>
      </c>
      <c r="C1240">
        <v>70.613</v>
      </c>
      <c r="D1240">
        <v>34.999000000000002</v>
      </c>
      <c r="E1240">
        <v>0</v>
      </c>
      <c r="F1240">
        <v>-6.9950000000000001</v>
      </c>
      <c r="G1240">
        <v>7.0199999999999999E-2</v>
      </c>
      <c r="H1240">
        <v>-2.5041000000000002</v>
      </c>
      <c r="I1240">
        <v>0.1132</v>
      </c>
      <c r="J1240">
        <v>2.5034000000000001</v>
      </c>
      <c r="K1240">
        <v>2.06E-2</v>
      </c>
      <c r="L1240">
        <v>1.3100000000000001E-2</v>
      </c>
      <c r="M1240">
        <v>1.6175999999999999</v>
      </c>
      <c r="N1240">
        <v>0.36420000000000002</v>
      </c>
      <c r="O1240">
        <v>6.6100000000000006E-2</v>
      </c>
      <c r="P1240">
        <v>8.0000000000000004E-4</v>
      </c>
      <c r="Q1240" s="13">
        <v>2.8E-3</v>
      </c>
      <c r="R1240" s="13">
        <v>8.0100000000000005E-2</v>
      </c>
      <c r="S1240" s="13">
        <v>-1.0831999999999999</v>
      </c>
      <c r="T1240">
        <v>0.23769999999999999</v>
      </c>
      <c r="U1240" s="13">
        <v>8.9999999999999998E-4</v>
      </c>
      <c r="V1240" s="13">
        <v>-4.7000000000000002E-3</v>
      </c>
      <c r="X1240"/>
      <c r="AA1240" s="13"/>
      <c r="AC1240"/>
      <c r="AD1240" s="14"/>
    </row>
    <row r="1241" spans="1:30" x14ac:dyDescent="0.2">
      <c r="A1241" t="s">
        <v>73</v>
      </c>
      <c r="C1241">
        <v>70.863</v>
      </c>
      <c r="D1241">
        <v>34.999000000000002</v>
      </c>
      <c r="E1241">
        <v>0</v>
      </c>
      <c r="F1241">
        <v>-6.4950000000000001</v>
      </c>
      <c r="G1241">
        <v>5.1799999999999999E-2</v>
      </c>
      <c r="H1241">
        <v>-1.93</v>
      </c>
      <c r="I1241">
        <v>9.2799999999999994E-2</v>
      </c>
      <c r="J1241">
        <v>2.0554000000000001</v>
      </c>
      <c r="K1241">
        <v>0.1089</v>
      </c>
      <c r="L1241">
        <v>1.0699999999999999E-2</v>
      </c>
      <c r="M1241">
        <v>1.6175999999999999</v>
      </c>
      <c r="N1241">
        <v>0.3609</v>
      </c>
      <c r="O1241">
        <v>6.6100000000000006E-2</v>
      </c>
      <c r="P1241">
        <v>-3.0999999999999999E-3</v>
      </c>
      <c r="Q1241" s="13">
        <v>1.2999999999999999E-3</v>
      </c>
      <c r="R1241" s="13">
        <v>9.1499999999999998E-2</v>
      </c>
      <c r="S1241" s="13">
        <v>-1.4951000000000001</v>
      </c>
      <c r="T1241">
        <v>0.23530000000000001</v>
      </c>
      <c r="U1241" s="13">
        <v>8.9999999999999998E-4</v>
      </c>
      <c r="V1241" s="13">
        <v>-6.1999999999999998E-3</v>
      </c>
      <c r="X1241"/>
      <c r="AA1241" s="13"/>
      <c r="AC1241"/>
      <c r="AD1241" s="14"/>
    </row>
    <row r="1242" spans="1:30" x14ac:dyDescent="0.2">
      <c r="A1242" t="s">
        <v>73</v>
      </c>
      <c r="C1242">
        <v>71.113</v>
      </c>
      <c r="D1242">
        <v>34.999000000000002</v>
      </c>
      <c r="E1242">
        <v>0</v>
      </c>
      <c r="F1242">
        <v>-6</v>
      </c>
      <c r="G1242">
        <v>5.5899999999999998E-2</v>
      </c>
      <c r="H1242">
        <v>-1.9598</v>
      </c>
      <c r="I1242">
        <v>9.69E-2</v>
      </c>
      <c r="J1242">
        <v>1.9038999999999999</v>
      </c>
      <c r="K1242">
        <v>0.05</v>
      </c>
      <c r="L1242">
        <v>1.1900000000000001E-2</v>
      </c>
      <c r="M1242">
        <v>1.649</v>
      </c>
      <c r="N1242">
        <v>0.3674</v>
      </c>
      <c r="O1242">
        <v>6.2899999999999998E-2</v>
      </c>
      <c r="P1242">
        <v>8.0000000000000004E-4</v>
      </c>
      <c r="Q1242" s="13">
        <v>1.2999999999999999E-3</v>
      </c>
      <c r="R1242" s="13">
        <v>9.01E-2</v>
      </c>
      <c r="S1242" s="13">
        <v>-1.3392999999999999</v>
      </c>
      <c r="T1242">
        <v>0.24379999999999999</v>
      </c>
      <c r="U1242" s="13">
        <v>-1E-4</v>
      </c>
      <c r="V1242" s="13">
        <v>-3.7000000000000002E-3</v>
      </c>
      <c r="X1242"/>
      <c r="AA1242" s="13"/>
      <c r="AC1242"/>
      <c r="AD1242" s="14"/>
    </row>
    <row r="1243" spans="1:30" x14ac:dyDescent="0.2">
      <c r="A1243" t="s">
        <v>73</v>
      </c>
      <c r="C1243">
        <v>71.363</v>
      </c>
      <c r="D1243">
        <v>34.999000000000002</v>
      </c>
      <c r="E1243">
        <v>0</v>
      </c>
      <c r="F1243">
        <v>-5.5049999999999999</v>
      </c>
      <c r="G1243">
        <v>6.2100000000000002E-2</v>
      </c>
      <c r="H1243">
        <v>-1.766</v>
      </c>
      <c r="I1243">
        <v>9.8900000000000002E-2</v>
      </c>
      <c r="J1243">
        <v>1.9500999999999999</v>
      </c>
      <c r="K1243">
        <v>0.05</v>
      </c>
      <c r="L1243">
        <v>1.1900000000000001E-2</v>
      </c>
      <c r="M1243">
        <v>1.5548999999999999</v>
      </c>
      <c r="N1243">
        <v>0.38369999999999999</v>
      </c>
      <c r="O1243">
        <v>4.99E-2</v>
      </c>
      <c r="P1243">
        <v>8.0000000000000004E-4</v>
      </c>
      <c r="Q1243" s="13">
        <v>-3.2000000000000002E-3</v>
      </c>
      <c r="R1243" s="13">
        <v>7.1599999999999997E-2</v>
      </c>
      <c r="S1243" s="13">
        <v>-0.98299999999999998</v>
      </c>
      <c r="T1243">
        <v>0.23400000000000001</v>
      </c>
      <c r="U1243" s="13">
        <v>8.9999999999999998E-4</v>
      </c>
      <c r="V1243" s="13">
        <v>-4.1999999999999997E-3</v>
      </c>
      <c r="X1243"/>
      <c r="AA1243" s="13"/>
      <c r="AC1243"/>
      <c r="AD1243" s="14"/>
    </row>
    <row r="1244" spans="1:30" x14ac:dyDescent="0.2">
      <c r="A1244" t="s">
        <v>73</v>
      </c>
      <c r="C1244">
        <v>71.613</v>
      </c>
      <c r="D1244">
        <v>34.999000000000002</v>
      </c>
      <c r="E1244">
        <v>0</v>
      </c>
      <c r="F1244">
        <v>-5.0049999999999999</v>
      </c>
      <c r="G1244">
        <v>7.0199999999999999E-2</v>
      </c>
      <c r="H1244">
        <v>-2.0045000000000002</v>
      </c>
      <c r="I1244">
        <v>0.10299999999999999</v>
      </c>
      <c r="J1244">
        <v>2.0423</v>
      </c>
      <c r="K1244">
        <v>0.05</v>
      </c>
      <c r="L1244">
        <v>1.55E-2</v>
      </c>
      <c r="M1244">
        <v>1.6175999999999999</v>
      </c>
      <c r="N1244">
        <v>0.38369999999999999</v>
      </c>
      <c r="O1244">
        <v>5.3100000000000001E-2</v>
      </c>
      <c r="P1244">
        <v>8.0000000000000004E-4</v>
      </c>
      <c r="Q1244" s="13">
        <v>-1.6999999999999999E-3</v>
      </c>
      <c r="R1244" s="13">
        <v>8.8700000000000001E-2</v>
      </c>
      <c r="S1244" s="13">
        <v>-1.4060999999999999</v>
      </c>
      <c r="T1244">
        <v>0.2414</v>
      </c>
      <c r="U1244" s="13">
        <v>-5.9999999999999995E-4</v>
      </c>
      <c r="V1244" s="13">
        <v>-1.6999999999999999E-3</v>
      </c>
      <c r="X1244"/>
      <c r="AA1244" s="13"/>
      <c r="AC1244"/>
      <c r="AD1244" s="14"/>
    </row>
    <row r="1245" spans="1:30" x14ac:dyDescent="0.2">
      <c r="A1245" t="s">
        <v>73</v>
      </c>
      <c r="C1245">
        <v>71.863</v>
      </c>
      <c r="D1245">
        <v>34.999000000000002</v>
      </c>
      <c r="E1245">
        <v>0</v>
      </c>
      <c r="F1245">
        <v>-4.5119999999999996</v>
      </c>
      <c r="G1245">
        <v>3.7499999999999999E-2</v>
      </c>
      <c r="H1245">
        <v>-2.0045000000000002</v>
      </c>
      <c r="I1245">
        <v>7.6399999999999996E-2</v>
      </c>
      <c r="J1245">
        <v>2.2595999999999998</v>
      </c>
      <c r="K1245">
        <v>0.05</v>
      </c>
      <c r="L1245">
        <v>1.55E-2</v>
      </c>
      <c r="M1245">
        <v>1.649</v>
      </c>
      <c r="N1245">
        <v>0.3805</v>
      </c>
      <c r="O1245">
        <v>4.3400000000000001E-2</v>
      </c>
      <c r="P1245">
        <v>8.0000000000000004E-4</v>
      </c>
      <c r="Q1245" s="13">
        <v>-2.0000000000000001E-4</v>
      </c>
      <c r="R1245" s="13">
        <v>9.4399999999999998E-2</v>
      </c>
      <c r="S1245" s="13">
        <v>-1.3837999999999999</v>
      </c>
      <c r="T1245">
        <v>0.2402</v>
      </c>
      <c r="U1245" s="13">
        <v>-5.9999999999999995E-4</v>
      </c>
      <c r="V1245" s="13">
        <v>-1.6999999999999999E-3</v>
      </c>
      <c r="X1245"/>
      <c r="AA1245" s="13"/>
      <c r="AC1245"/>
      <c r="AD1245" s="14"/>
    </row>
    <row r="1246" spans="1:30" x14ac:dyDescent="0.2">
      <c r="A1246" t="s">
        <v>73</v>
      </c>
      <c r="C1246">
        <v>72.113</v>
      </c>
      <c r="D1246">
        <v>34.999000000000002</v>
      </c>
      <c r="E1246">
        <v>0</v>
      </c>
      <c r="F1246">
        <v>-4.0149999999999997</v>
      </c>
      <c r="G1246">
        <v>2.93E-2</v>
      </c>
      <c r="H1246">
        <v>-1.9673</v>
      </c>
      <c r="I1246">
        <v>6.8199999999999997E-2</v>
      </c>
      <c r="J1246">
        <v>2.1476999999999999</v>
      </c>
      <c r="K1246">
        <v>2.06E-2</v>
      </c>
      <c r="L1246">
        <v>1.3100000000000001E-2</v>
      </c>
      <c r="M1246">
        <v>1.649</v>
      </c>
      <c r="N1246">
        <v>0.3805</v>
      </c>
      <c r="O1246">
        <v>4.99E-2</v>
      </c>
      <c r="P1246">
        <v>8.0000000000000004E-4</v>
      </c>
      <c r="Q1246" s="13">
        <v>-1.6999999999999999E-3</v>
      </c>
      <c r="R1246" s="13">
        <v>8.4400000000000003E-2</v>
      </c>
      <c r="S1246" s="13">
        <v>-1.1944999999999999</v>
      </c>
      <c r="T1246">
        <v>0.23400000000000001</v>
      </c>
      <c r="U1246" s="13">
        <v>1.4E-3</v>
      </c>
      <c r="V1246" s="13">
        <v>-2.7000000000000001E-3</v>
      </c>
      <c r="X1246"/>
      <c r="AA1246" s="13"/>
      <c r="AC1246"/>
      <c r="AD1246" s="14"/>
    </row>
    <row r="1247" spans="1:30" x14ac:dyDescent="0.2">
      <c r="A1247" t="s">
        <v>73</v>
      </c>
      <c r="C1247">
        <v>72.363</v>
      </c>
      <c r="D1247">
        <v>34.999000000000002</v>
      </c>
      <c r="E1247">
        <v>0</v>
      </c>
      <c r="F1247">
        <v>-3.5179999999999998</v>
      </c>
      <c r="G1247">
        <v>7.0199999999999999E-2</v>
      </c>
      <c r="H1247">
        <v>-2.3847999999999998</v>
      </c>
      <c r="I1247">
        <v>0.10299999999999999</v>
      </c>
      <c r="J1247">
        <v>2.5956000000000001</v>
      </c>
      <c r="K1247">
        <v>2.06E-2</v>
      </c>
      <c r="L1247">
        <v>1.43E-2</v>
      </c>
      <c r="M1247">
        <v>1.6802999999999999</v>
      </c>
      <c r="N1247">
        <v>0.374</v>
      </c>
      <c r="O1247">
        <v>4.02E-2</v>
      </c>
      <c r="P1247">
        <v>8.0000000000000004E-4</v>
      </c>
      <c r="Q1247" s="13">
        <v>-2.0000000000000001E-4</v>
      </c>
      <c r="R1247" s="13">
        <v>9.01E-2</v>
      </c>
      <c r="S1247" s="13">
        <v>-1.3837999999999999</v>
      </c>
      <c r="T1247">
        <v>0.2414</v>
      </c>
      <c r="U1247" s="13">
        <v>-5.9999999999999995E-4</v>
      </c>
      <c r="V1247" s="13">
        <v>-1.2999999999999999E-3</v>
      </c>
      <c r="X1247"/>
      <c r="AA1247" s="13"/>
      <c r="AC1247"/>
      <c r="AD1247" s="14"/>
    </row>
    <row r="1248" spans="1:30" x14ac:dyDescent="0.2">
      <c r="A1248" t="s">
        <v>73</v>
      </c>
      <c r="C1248">
        <v>72.613</v>
      </c>
      <c r="D1248">
        <v>34.999000000000002</v>
      </c>
      <c r="E1248">
        <v>0</v>
      </c>
      <c r="F1248">
        <v>-3.0249999999999999</v>
      </c>
      <c r="G1248">
        <v>7.6399999999999996E-2</v>
      </c>
      <c r="H1248">
        <v>-2.1015000000000001</v>
      </c>
      <c r="I1248">
        <v>0.1174</v>
      </c>
      <c r="J1248">
        <v>2.3715999999999999</v>
      </c>
      <c r="K1248">
        <v>7.9500000000000001E-2</v>
      </c>
      <c r="L1248">
        <v>1.43E-2</v>
      </c>
      <c r="M1248">
        <v>1.6802999999999999</v>
      </c>
      <c r="N1248">
        <v>0.38369999999999999</v>
      </c>
      <c r="O1248">
        <v>4.6699999999999998E-2</v>
      </c>
      <c r="P1248">
        <v>8.0000000000000004E-4</v>
      </c>
      <c r="Q1248" s="13">
        <v>-2.0000000000000001E-4</v>
      </c>
      <c r="R1248" s="13">
        <v>9.1499999999999998E-2</v>
      </c>
      <c r="S1248" s="13">
        <v>-1.4282999999999999</v>
      </c>
      <c r="T1248">
        <v>0.23519999999999999</v>
      </c>
      <c r="U1248" s="13">
        <v>4.0000000000000002E-4</v>
      </c>
      <c r="V1248" s="13">
        <v>-1.2999999999999999E-3</v>
      </c>
      <c r="X1248"/>
      <c r="AA1248" s="13"/>
      <c r="AC1248"/>
      <c r="AD1248" s="14"/>
    </row>
    <row r="1249" spans="1:30" x14ac:dyDescent="0.2">
      <c r="A1249" t="s">
        <v>73</v>
      </c>
      <c r="C1249">
        <v>72.863</v>
      </c>
      <c r="D1249">
        <v>34.999000000000002</v>
      </c>
      <c r="E1249">
        <v>0</v>
      </c>
      <c r="F1249">
        <v>-2.5249999999999999</v>
      </c>
      <c r="G1249">
        <v>4.7699999999999999E-2</v>
      </c>
      <c r="H1249">
        <v>-2.3325999999999998</v>
      </c>
      <c r="I1249">
        <v>9.0800000000000006E-2</v>
      </c>
      <c r="J1249">
        <v>2.4243000000000001</v>
      </c>
      <c r="K1249">
        <v>2.06E-2</v>
      </c>
      <c r="L1249">
        <v>1.43E-2</v>
      </c>
      <c r="M1249">
        <v>1.6802999999999999</v>
      </c>
      <c r="N1249">
        <v>0.38700000000000001</v>
      </c>
      <c r="O1249">
        <v>4.6699999999999998E-2</v>
      </c>
      <c r="P1249">
        <v>8.0000000000000004E-4</v>
      </c>
      <c r="Q1249" s="13">
        <v>1.2999999999999999E-3</v>
      </c>
      <c r="R1249" s="13">
        <v>8.3000000000000004E-2</v>
      </c>
      <c r="S1249" s="13">
        <v>-1.1277999999999999</v>
      </c>
      <c r="T1249">
        <v>0.24010000000000001</v>
      </c>
      <c r="U1249" s="13">
        <v>8.9999999999999998E-4</v>
      </c>
      <c r="V1249" s="13">
        <v>-1.2999999999999999E-3</v>
      </c>
      <c r="X1249"/>
      <c r="AA1249" s="13"/>
      <c r="AC1249"/>
      <c r="AD1249" s="14"/>
    </row>
    <row r="1250" spans="1:30" x14ac:dyDescent="0.2">
      <c r="A1250" t="s">
        <v>73</v>
      </c>
      <c r="C1250">
        <v>73.113</v>
      </c>
      <c r="D1250">
        <v>34.999000000000002</v>
      </c>
      <c r="E1250">
        <v>0</v>
      </c>
      <c r="F1250">
        <v>-2.0249999999999999</v>
      </c>
      <c r="G1250">
        <v>1.7000000000000001E-2</v>
      </c>
      <c r="H1250">
        <v>-1.9374</v>
      </c>
      <c r="I1250">
        <v>5.6000000000000001E-2</v>
      </c>
      <c r="J1250">
        <v>2.0884</v>
      </c>
      <c r="K1250">
        <v>7.9500000000000001E-2</v>
      </c>
      <c r="L1250">
        <v>1.43E-2</v>
      </c>
      <c r="M1250">
        <v>1.6175999999999999</v>
      </c>
      <c r="N1250">
        <v>0.3805</v>
      </c>
      <c r="O1250">
        <v>3.6900000000000002E-2</v>
      </c>
      <c r="P1250">
        <v>8.0000000000000004E-4</v>
      </c>
      <c r="Q1250" s="13">
        <v>-2.0000000000000001E-4</v>
      </c>
      <c r="R1250" s="13">
        <v>9.01E-2</v>
      </c>
      <c r="S1250" s="13">
        <v>-1.3949</v>
      </c>
      <c r="T1250">
        <v>0.22789999999999999</v>
      </c>
      <c r="U1250" s="13">
        <v>-1.1000000000000001E-3</v>
      </c>
      <c r="V1250" s="13">
        <v>-2.9999999999999997E-4</v>
      </c>
      <c r="X1250"/>
      <c r="AA1250" s="13"/>
      <c r="AC1250"/>
      <c r="AD1250" s="14"/>
    </row>
    <row r="1251" spans="1:30" x14ac:dyDescent="0.2">
      <c r="A1251" t="s">
        <v>73</v>
      </c>
      <c r="C1251">
        <v>73.363</v>
      </c>
      <c r="D1251">
        <v>34.999000000000002</v>
      </c>
      <c r="E1251">
        <v>0</v>
      </c>
      <c r="F1251">
        <v>-1.5269999999999999</v>
      </c>
      <c r="G1251">
        <v>4.9799999999999997E-2</v>
      </c>
      <c r="H1251">
        <v>-1.9673</v>
      </c>
      <c r="I1251">
        <v>9.0700000000000003E-2</v>
      </c>
      <c r="J1251">
        <v>1.8447</v>
      </c>
      <c r="K1251">
        <v>7.9500000000000001E-2</v>
      </c>
      <c r="L1251">
        <v>1.55E-2</v>
      </c>
      <c r="M1251">
        <v>1.6175999999999999</v>
      </c>
      <c r="N1251">
        <v>0.3805</v>
      </c>
      <c r="O1251">
        <v>3.6900000000000002E-2</v>
      </c>
      <c r="P1251">
        <v>4.7000000000000002E-3</v>
      </c>
      <c r="Q1251" s="13">
        <v>-3.2000000000000002E-3</v>
      </c>
      <c r="R1251" s="13">
        <v>8.8700000000000001E-2</v>
      </c>
      <c r="S1251" s="13">
        <v>-1.5174000000000001</v>
      </c>
      <c r="T1251">
        <v>0.2291</v>
      </c>
      <c r="U1251" s="13">
        <v>4.0000000000000002E-4</v>
      </c>
      <c r="V1251" s="13">
        <v>6.9999999999999999E-4</v>
      </c>
      <c r="X1251"/>
      <c r="AA1251" s="13"/>
      <c r="AC1251"/>
      <c r="AD1251" s="14"/>
    </row>
    <row r="1252" spans="1:30" x14ac:dyDescent="0.2">
      <c r="A1252" t="s">
        <v>73</v>
      </c>
      <c r="C1252">
        <v>73.613</v>
      </c>
      <c r="D1252">
        <v>34.999000000000002</v>
      </c>
      <c r="E1252">
        <v>0</v>
      </c>
      <c r="F1252">
        <v>-1.0249999999999999</v>
      </c>
      <c r="G1252">
        <v>4.7699999999999999E-2</v>
      </c>
      <c r="H1252">
        <v>-1.9449000000000001</v>
      </c>
      <c r="I1252">
        <v>8.6599999999999996E-2</v>
      </c>
      <c r="J1252">
        <v>1.8249</v>
      </c>
      <c r="K1252">
        <v>0.05</v>
      </c>
      <c r="L1252">
        <v>1.9099999999999999E-2</v>
      </c>
      <c r="M1252">
        <v>1.649</v>
      </c>
      <c r="N1252">
        <v>0.38700000000000001</v>
      </c>
      <c r="O1252">
        <v>4.02E-2</v>
      </c>
      <c r="P1252">
        <v>8.0000000000000004E-4</v>
      </c>
      <c r="Q1252" s="13">
        <v>-1.6999999999999999E-3</v>
      </c>
      <c r="R1252" s="13">
        <v>7.8700000000000006E-2</v>
      </c>
      <c r="S1252" s="13">
        <v>-0.98299999999999998</v>
      </c>
      <c r="T1252">
        <v>0.21440000000000001</v>
      </c>
      <c r="U1252" s="13">
        <v>-1E-4</v>
      </c>
      <c r="V1252" s="13">
        <v>6.9999999999999999E-4</v>
      </c>
      <c r="X1252"/>
      <c r="AA1252" s="13"/>
      <c r="AC1252"/>
      <c r="AD1252" s="14"/>
    </row>
    <row r="1253" spans="1:30" x14ac:dyDescent="0.2">
      <c r="A1253" t="s">
        <v>73</v>
      </c>
      <c r="C1253">
        <v>73.863</v>
      </c>
      <c r="D1253">
        <v>34.999000000000002</v>
      </c>
      <c r="E1253">
        <v>0</v>
      </c>
      <c r="F1253">
        <v>-0.52700000000000002</v>
      </c>
      <c r="G1253">
        <v>3.1399999999999997E-2</v>
      </c>
      <c r="H1253">
        <v>-2.1983999999999999</v>
      </c>
      <c r="I1253">
        <v>5.6000000000000001E-2</v>
      </c>
      <c r="J1253">
        <v>1.9435</v>
      </c>
      <c r="K1253">
        <v>0.05</v>
      </c>
      <c r="L1253">
        <v>1.43E-2</v>
      </c>
      <c r="M1253">
        <v>1.6802999999999999</v>
      </c>
      <c r="N1253">
        <v>0.38369999999999999</v>
      </c>
      <c r="O1253">
        <v>3.3700000000000001E-2</v>
      </c>
      <c r="P1253">
        <v>-3.0999999999999999E-3</v>
      </c>
      <c r="Q1253" s="13">
        <v>-1.6999999999999999E-3</v>
      </c>
      <c r="R1253" s="13">
        <v>8.72E-2</v>
      </c>
      <c r="S1253" s="13">
        <v>-1.4282999999999999</v>
      </c>
      <c r="T1253">
        <v>0.2218</v>
      </c>
      <c r="U1253" s="13">
        <v>-1E-4</v>
      </c>
      <c r="V1253" s="13">
        <v>1.6000000000000001E-3</v>
      </c>
      <c r="X1253"/>
      <c r="AA1253" s="13"/>
      <c r="AC1253"/>
      <c r="AD1253" s="14"/>
    </row>
    <row r="1254" spans="1:30" x14ac:dyDescent="0.2">
      <c r="A1254" t="s">
        <v>73</v>
      </c>
      <c r="C1254">
        <v>74.113</v>
      </c>
      <c r="D1254">
        <v>34.999000000000002</v>
      </c>
      <c r="E1254">
        <v>0</v>
      </c>
      <c r="F1254">
        <v>-2.5999999999999999E-2</v>
      </c>
      <c r="G1254">
        <v>6.2E-2</v>
      </c>
      <c r="H1254">
        <v>-2.3176999999999999</v>
      </c>
      <c r="I1254">
        <v>9.4799999999999995E-2</v>
      </c>
      <c r="J1254">
        <v>2.0028000000000001</v>
      </c>
      <c r="K1254">
        <v>0.05</v>
      </c>
      <c r="L1254">
        <v>1.67E-2</v>
      </c>
      <c r="M1254">
        <v>1.6802999999999999</v>
      </c>
      <c r="N1254">
        <v>0.39029999999999998</v>
      </c>
      <c r="O1254">
        <v>4.3400000000000001E-2</v>
      </c>
      <c r="P1254">
        <v>8.0000000000000004E-4</v>
      </c>
      <c r="Q1254" s="13">
        <v>-2.0000000000000001E-4</v>
      </c>
      <c r="R1254" s="13">
        <v>8.8700000000000001E-2</v>
      </c>
      <c r="S1254" s="13">
        <v>-1.4394</v>
      </c>
      <c r="T1254">
        <v>0.21690000000000001</v>
      </c>
      <c r="U1254" s="13">
        <v>8.9999999999999998E-4</v>
      </c>
      <c r="V1254" s="13">
        <v>2.0999999999999999E-3</v>
      </c>
      <c r="X1254"/>
      <c r="AA1254" s="13"/>
      <c r="AC1254"/>
      <c r="AD1254" s="14"/>
    </row>
    <row r="1255" spans="1:30" x14ac:dyDescent="0.2">
      <c r="A1255" t="s">
        <v>73</v>
      </c>
      <c r="C1255">
        <v>74.363</v>
      </c>
      <c r="D1255">
        <v>34.999000000000002</v>
      </c>
      <c r="E1255">
        <v>0</v>
      </c>
      <c r="F1255">
        <v>0.47399999999999998</v>
      </c>
      <c r="G1255">
        <v>4.9799999999999997E-2</v>
      </c>
      <c r="H1255">
        <v>-2.0493000000000001</v>
      </c>
      <c r="I1255">
        <v>9.2799999999999994E-2</v>
      </c>
      <c r="J1255">
        <v>1.8314999999999999</v>
      </c>
      <c r="K1255">
        <v>7.9500000000000001E-2</v>
      </c>
      <c r="L1255">
        <v>1.67E-2</v>
      </c>
      <c r="M1255">
        <v>1.8057000000000001</v>
      </c>
      <c r="N1255">
        <v>0.3805</v>
      </c>
      <c r="O1255">
        <v>2.4E-2</v>
      </c>
      <c r="P1255">
        <v>4.7000000000000002E-3</v>
      </c>
      <c r="Q1255" s="13">
        <v>-1.6999999999999999E-3</v>
      </c>
      <c r="R1255" s="13">
        <v>8.3000000000000004E-2</v>
      </c>
      <c r="S1255" s="13">
        <v>-1.2057</v>
      </c>
      <c r="T1255">
        <v>0.21199999999999999</v>
      </c>
      <c r="U1255" s="13">
        <v>4.0000000000000002E-4</v>
      </c>
      <c r="V1255" s="13">
        <v>3.5999999999999999E-3</v>
      </c>
      <c r="X1255"/>
      <c r="AA1255" s="13"/>
      <c r="AC1255"/>
      <c r="AD1255" s="14"/>
    </row>
    <row r="1256" spans="1:30" x14ac:dyDescent="0.2">
      <c r="A1256" t="s">
        <v>73</v>
      </c>
      <c r="C1256">
        <v>74.613</v>
      </c>
      <c r="D1256">
        <v>34.999000000000002</v>
      </c>
      <c r="E1256">
        <v>0</v>
      </c>
      <c r="F1256">
        <v>0.97499999999999998</v>
      </c>
      <c r="G1256">
        <v>1.4999999999999999E-2</v>
      </c>
      <c r="H1256">
        <v>-2.6309</v>
      </c>
      <c r="I1256">
        <v>5.1900000000000002E-2</v>
      </c>
      <c r="J1256">
        <v>2.3847999999999998</v>
      </c>
      <c r="K1256">
        <v>7.9500000000000001E-2</v>
      </c>
      <c r="L1256">
        <v>1.0699999999999999E-2</v>
      </c>
      <c r="M1256">
        <v>1.7117</v>
      </c>
      <c r="N1256">
        <v>0.38700000000000001</v>
      </c>
      <c r="O1256">
        <v>2.7199999999999998E-2</v>
      </c>
      <c r="P1256">
        <v>8.0000000000000004E-4</v>
      </c>
      <c r="Q1256" s="13">
        <v>-3.2000000000000002E-3</v>
      </c>
      <c r="R1256" s="13">
        <v>9.2899999999999996E-2</v>
      </c>
      <c r="S1256" s="13">
        <v>-1.3949</v>
      </c>
      <c r="T1256">
        <v>0.22420000000000001</v>
      </c>
      <c r="U1256" s="13">
        <v>-1.1000000000000001E-3</v>
      </c>
      <c r="V1256" s="13">
        <v>4.0000000000000001E-3</v>
      </c>
      <c r="X1256"/>
      <c r="AA1256" s="13"/>
      <c r="AC1256"/>
      <c r="AD1256" s="14"/>
    </row>
    <row r="1257" spans="1:30" x14ac:dyDescent="0.2">
      <c r="A1257" t="s">
        <v>73</v>
      </c>
      <c r="C1257">
        <v>74.863</v>
      </c>
      <c r="D1257">
        <v>34.999000000000002</v>
      </c>
      <c r="E1257">
        <v>0</v>
      </c>
      <c r="F1257">
        <v>1.4750000000000001</v>
      </c>
      <c r="G1257">
        <v>-9.5999999999999992E-3</v>
      </c>
      <c r="H1257">
        <v>-2.2059000000000002</v>
      </c>
      <c r="I1257">
        <v>2.7300000000000001E-2</v>
      </c>
      <c r="J1257">
        <v>2.0752000000000002</v>
      </c>
      <c r="K1257">
        <v>7.9500000000000001E-2</v>
      </c>
      <c r="L1257">
        <v>1.43E-2</v>
      </c>
      <c r="M1257">
        <v>1.6802999999999999</v>
      </c>
      <c r="N1257">
        <v>0.39029999999999998</v>
      </c>
      <c r="O1257">
        <v>5.96E-2</v>
      </c>
      <c r="P1257">
        <v>8.0000000000000004E-4</v>
      </c>
      <c r="Q1257" s="13">
        <v>-2.0000000000000001E-4</v>
      </c>
      <c r="R1257" s="13">
        <v>8.4400000000000003E-2</v>
      </c>
      <c r="S1257" s="13">
        <v>-1.3391999999999999</v>
      </c>
      <c r="T1257">
        <v>0.21690000000000001</v>
      </c>
      <c r="U1257" s="13">
        <v>1.4E-3</v>
      </c>
      <c r="V1257" s="13">
        <v>4.4999999999999997E-3</v>
      </c>
      <c r="X1257"/>
      <c r="AA1257" s="13"/>
      <c r="AC1257"/>
      <c r="AD1257" s="14"/>
    </row>
    <row r="1258" spans="1:30" x14ac:dyDescent="0.2">
      <c r="A1258" t="s">
        <v>73</v>
      </c>
      <c r="C1258">
        <v>75.113</v>
      </c>
      <c r="D1258">
        <v>34.999000000000002</v>
      </c>
      <c r="E1258">
        <v>0</v>
      </c>
      <c r="F1258">
        <v>1.9750000000000001</v>
      </c>
      <c r="G1258">
        <v>1.7000000000000001E-2</v>
      </c>
      <c r="H1258">
        <v>-2.355</v>
      </c>
      <c r="I1258">
        <v>4.9799999999999997E-2</v>
      </c>
      <c r="J1258">
        <v>2.4110999999999998</v>
      </c>
      <c r="K1258">
        <v>2.06E-2</v>
      </c>
      <c r="L1258">
        <v>1.67E-2</v>
      </c>
      <c r="M1258">
        <v>1.7430000000000001</v>
      </c>
      <c r="N1258">
        <v>0.39029999999999998</v>
      </c>
      <c r="O1258">
        <v>5.6399999999999999E-2</v>
      </c>
      <c r="P1258">
        <v>-3.0999999999999999E-3</v>
      </c>
      <c r="Q1258" s="13">
        <v>-1.6999999999999999E-3</v>
      </c>
      <c r="R1258" s="13">
        <v>8.3000000000000004E-2</v>
      </c>
      <c r="S1258" s="13">
        <v>-1.1499999999999999</v>
      </c>
      <c r="T1258">
        <v>0.23649999999999999</v>
      </c>
      <c r="U1258" s="13">
        <v>-1.1000000000000001E-3</v>
      </c>
      <c r="V1258" s="13">
        <v>5.0000000000000001E-3</v>
      </c>
      <c r="X1258"/>
      <c r="AA1258" s="13"/>
      <c r="AC1258"/>
      <c r="AD1258" s="14"/>
    </row>
    <row r="1259" spans="1:30" x14ac:dyDescent="0.2">
      <c r="A1259" t="s">
        <v>73</v>
      </c>
      <c r="C1259">
        <v>75.363</v>
      </c>
      <c r="D1259">
        <v>34.999000000000002</v>
      </c>
      <c r="E1259">
        <v>0</v>
      </c>
      <c r="F1259">
        <v>2.4809999999999999</v>
      </c>
      <c r="G1259">
        <v>3.1399999999999997E-2</v>
      </c>
      <c r="H1259">
        <v>-1.9896</v>
      </c>
      <c r="I1259">
        <v>6.8199999999999997E-2</v>
      </c>
      <c r="J1259">
        <v>2.0619999999999998</v>
      </c>
      <c r="K1259">
        <v>7.9500000000000001E-2</v>
      </c>
      <c r="L1259">
        <v>1.3100000000000001E-2</v>
      </c>
      <c r="M1259">
        <v>1.7117</v>
      </c>
      <c r="N1259">
        <v>0.39350000000000002</v>
      </c>
      <c r="O1259">
        <v>4.99E-2</v>
      </c>
      <c r="P1259">
        <v>4.7000000000000002E-3</v>
      </c>
      <c r="Q1259" s="13">
        <v>-1.6999999999999999E-3</v>
      </c>
      <c r="R1259" s="13">
        <v>9.2899999999999996E-2</v>
      </c>
      <c r="S1259" s="13">
        <v>-1.3727</v>
      </c>
      <c r="T1259">
        <v>0.21929999999999999</v>
      </c>
      <c r="U1259" s="13">
        <v>-1.1000000000000001E-3</v>
      </c>
      <c r="V1259" s="13">
        <v>5.0000000000000001E-3</v>
      </c>
      <c r="X1259"/>
      <c r="AA1259" s="13"/>
      <c r="AC1259"/>
      <c r="AD1259" s="14"/>
    </row>
    <row r="1260" spans="1:30" x14ac:dyDescent="0.2">
      <c r="A1260" t="s">
        <v>73</v>
      </c>
      <c r="C1260">
        <v>75.613</v>
      </c>
      <c r="D1260">
        <v>34.999000000000002</v>
      </c>
      <c r="E1260">
        <v>0</v>
      </c>
      <c r="F1260">
        <v>2.9830000000000001</v>
      </c>
      <c r="G1260">
        <v>2.7300000000000001E-2</v>
      </c>
      <c r="H1260">
        <v>-1.6914</v>
      </c>
      <c r="I1260">
        <v>5.6000000000000001E-2</v>
      </c>
      <c r="J1260">
        <v>1.7129000000000001</v>
      </c>
      <c r="K1260">
        <v>7.9500000000000001E-2</v>
      </c>
      <c r="L1260">
        <v>1.55E-2</v>
      </c>
      <c r="M1260">
        <v>1.649</v>
      </c>
      <c r="N1260">
        <v>0.39350000000000002</v>
      </c>
      <c r="O1260">
        <v>5.3100000000000001E-2</v>
      </c>
      <c r="P1260">
        <v>8.0000000000000004E-4</v>
      </c>
      <c r="Q1260" s="13">
        <v>-1.6999999999999999E-3</v>
      </c>
      <c r="R1260" s="13">
        <v>9.2899999999999996E-2</v>
      </c>
      <c r="S1260" s="13">
        <v>-1.4951000000000001</v>
      </c>
      <c r="T1260">
        <v>0.2316</v>
      </c>
      <c r="U1260" s="13">
        <v>1.4E-3</v>
      </c>
      <c r="V1260" s="13">
        <v>8.3999999999999995E-3</v>
      </c>
      <c r="X1260"/>
      <c r="AA1260" s="13"/>
      <c r="AC1260"/>
      <c r="AD1260" s="14"/>
    </row>
    <row r="1261" spans="1:30" x14ac:dyDescent="0.2">
      <c r="A1261" t="s">
        <v>73</v>
      </c>
      <c r="C1261">
        <v>75.863</v>
      </c>
      <c r="D1261">
        <v>34.999000000000002</v>
      </c>
      <c r="E1261">
        <v>0</v>
      </c>
      <c r="F1261">
        <v>3.4849999999999999</v>
      </c>
      <c r="G1261">
        <v>1.9099999999999999E-2</v>
      </c>
      <c r="H1261">
        <v>-1.8777999999999999</v>
      </c>
      <c r="I1261">
        <v>5.3900000000000003E-2</v>
      </c>
      <c r="J1261">
        <v>1.8512</v>
      </c>
      <c r="K1261">
        <v>7.9500000000000001E-2</v>
      </c>
      <c r="L1261">
        <v>9.4999999999999998E-3</v>
      </c>
      <c r="M1261">
        <v>1.6802999999999999</v>
      </c>
      <c r="N1261">
        <v>0.39029999999999998</v>
      </c>
      <c r="O1261">
        <v>2.7199999999999998E-2</v>
      </c>
      <c r="P1261">
        <v>8.0000000000000004E-4</v>
      </c>
      <c r="Q1261" s="13">
        <v>-2.0000000000000001E-4</v>
      </c>
      <c r="R1261" s="13">
        <v>7.2999999999999995E-2</v>
      </c>
      <c r="S1261" s="13">
        <v>-1.0164</v>
      </c>
      <c r="T1261">
        <v>0.23039999999999999</v>
      </c>
      <c r="U1261" s="13">
        <v>-1E-4</v>
      </c>
      <c r="V1261" s="13">
        <v>7.4999999999999997E-3</v>
      </c>
      <c r="X1261"/>
      <c r="AA1261" s="13"/>
      <c r="AC1261"/>
      <c r="AD1261" s="14"/>
    </row>
    <row r="1262" spans="1:30" x14ac:dyDescent="0.2">
      <c r="A1262" t="s">
        <v>73</v>
      </c>
      <c r="C1262">
        <v>76.113</v>
      </c>
      <c r="D1262">
        <v>34.999000000000002</v>
      </c>
      <c r="E1262">
        <v>0</v>
      </c>
      <c r="F1262">
        <v>3.9849999999999999</v>
      </c>
      <c r="G1262">
        <v>2.7300000000000001E-2</v>
      </c>
      <c r="H1262">
        <v>-1.9822</v>
      </c>
      <c r="I1262">
        <v>5.6000000000000001E-2</v>
      </c>
      <c r="J1262">
        <v>1.9565999999999999</v>
      </c>
      <c r="K1262">
        <v>0.1089</v>
      </c>
      <c r="L1262">
        <v>1.55E-2</v>
      </c>
      <c r="M1262">
        <v>1.649</v>
      </c>
      <c r="N1262">
        <v>0.39350000000000002</v>
      </c>
      <c r="O1262">
        <v>3.3700000000000001E-2</v>
      </c>
      <c r="P1262">
        <v>8.0000000000000004E-4</v>
      </c>
      <c r="Q1262" s="13">
        <v>-3.2000000000000002E-3</v>
      </c>
      <c r="R1262" s="13">
        <v>8.1600000000000006E-2</v>
      </c>
      <c r="S1262" s="13">
        <v>-1.3059000000000001</v>
      </c>
      <c r="T1262">
        <v>0.21440000000000001</v>
      </c>
      <c r="U1262" s="13">
        <v>8.9999999999999998E-4</v>
      </c>
      <c r="V1262" s="13">
        <v>8.0000000000000002E-3</v>
      </c>
      <c r="X1262"/>
      <c r="AA1262" s="13"/>
      <c r="AC1262"/>
      <c r="AD1262" s="14"/>
    </row>
    <row r="1263" spans="1:30" x14ac:dyDescent="0.2">
      <c r="A1263" t="s">
        <v>73</v>
      </c>
      <c r="C1263">
        <v>76.363</v>
      </c>
      <c r="D1263">
        <v>34.999000000000002</v>
      </c>
      <c r="E1263">
        <v>0</v>
      </c>
      <c r="F1263">
        <v>4.4850000000000003</v>
      </c>
      <c r="G1263">
        <v>0.06</v>
      </c>
      <c r="H1263">
        <v>-1.9896</v>
      </c>
      <c r="I1263">
        <v>0.1051</v>
      </c>
      <c r="J1263">
        <v>2.0026999999999999</v>
      </c>
      <c r="K1263">
        <v>0.1089</v>
      </c>
      <c r="L1263">
        <v>1.55E-2</v>
      </c>
      <c r="M1263">
        <v>1.7117</v>
      </c>
      <c r="N1263">
        <v>0.39029999999999998</v>
      </c>
      <c r="O1263">
        <v>3.0499999999999999E-2</v>
      </c>
      <c r="P1263">
        <v>8.0000000000000004E-4</v>
      </c>
      <c r="Q1263" s="13">
        <v>-1.6999999999999999E-3</v>
      </c>
      <c r="R1263" s="13">
        <v>9.1499999999999998E-2</v>
      </c>
      <c r="S1263" s="13">
        <v>-1.4617</v>
      </c>
      <c r="T1263">
        <v>0.23039999999999999</v>
      </c>
      <c r="U1263" s="13">
        <v>8.9999999999999998E-4</v>
      </c>
      <c r="V1263" s="13">
        <v>8.8999999999999999E-3</v>
      </c>
      <c r="X1263"/>
      <c r="AA1263" s="13"/>
      <c r="AC1263"/>
      <c r="AD1263" s="14"/>
    </row>
    <row r="1264" spans="1:30" x14ac:dyDescent="0.2">
      <c r="A1264" t="s">
        <v>73</v>
      </c>
      <c r="C1264">
        <v>76.613</v>
      </c>
      <c r="D1264">
        <v>34.999000000000002</v>
      </c>
      <c r="E1264">
        <v>0</v>
      </c>
      <c r="F1264">
        <v>4.9880000000000004</v>
      </c>
      <c r="G1264">
        <v>1.7000000000000001E-2</v>
      </c>
      <c r="H1264">
        <v>-1.8927</v>
      </c>
      <c r="I1264">
        <v>4.7800000000000002E-2</v>
      </c>
      <c r="J1264">
        <v>1.9763999999999999</v>
      </c>
      <c r="K1264">
        <v>2.06E-2</v>
      </c>
      <c r="L1264">
        <v>1.55E-2</v>
      </c>
      <c r="M1264">
        <v>1.649</v>
      </c>
      <c r="N1264">
        <v>0.39029999999999998</v>
      </c>
      <c r="O1264">
        <v>1.7500000000000002E-2</v>
      </c>
      <c r="P1264">
        <v>8.0000000000000004E-4</v>
      </c>
      <c r="Q1264" s="13">
        <v>-1.6999999999999999E-3</v>
      </c>
      <c r="R1264" s="13">
        <v>8.7300000000000003E-2</v>
      </c>
      <c r="S1264" s="13">
        <v>-1.2502</v>
      </c>
      <c r="T1264">
        <v>0.21809999999999999</v>
      </c>
      <c r="U1264" s="13">
        <v>-1.1000000000000001E-3</v>
      </c>
      <c r="V1264" s="13">
        <v>9.9000000000000008E-3</v>
      </c>
      <c r="X1264"/>
      <c r="AA1264" s="13"/>
      <c r="AC1264"/>
      <c r="AD1264" s="14"/>
    </row>
    <row r="1265" spans="1:30" x14ac:dyDescent="0.2">
      <c r="A1265" t="s">
        <v>73</v>
      </c>
      <c r="C1265">
        <v>76.863</v>
      </c>
      <c r="D1265">
        <v>34.999000000000002</v>
      </c>
      <c r="E1265">
        <v>0</v>
      </c>
      <c r="F1265">
        <v>5.4850000000000003</v>
      </c>
      <c r="G1265">
        <v>4.5699999999999998E-2</v>
      </c>
      <c r="H1265">
        <v>-2.2730000000000001</v>
      </c>
      <c r="I1265">
        <v>7.85E-2</v>
      </c>
      <c r="J1265">
        <v>2.2926000000000002</v>
      </c>
      <c r="K1265">
        <v>2.06E-2</v>
      </c>
      <c r="L1265">
        <v>9.4999999999999998E-3</v>
      </c>
      <c r="M1265">
        <v>1.6802999999999999</v>
      </c>
      <c r="N1265">
        <v>0.39350000000000002</v>
      </c>
      <c r="O1265">
        <v>1.43E-2</v>
      </c>
      <c r="P1265">
        <v>8.0000000000000004E-4</v>
      </c>
      <c r="Q1265" s="13">
        <v>-1.6999999999999999E-3</v>
      </c>
      <c r="R1265" s="13">
        <v>8.8700000000000001E-2</v>
      </c>
      <c r="S1265" s="13">
        <v>-1.4172</v>
      </c>
      <c r="T1265">
        <v>0.21690000000000001</v>
      </c>
      <c r="U1265" s="13">
        <v>4.0000000000000002E-4</v>
      </c>
      <c r="V1265" s="13">
        <v>1.04E-2</v>
      </c>
      <c r="X1265"/>
      <c r="AA1265" s="13"/>
      <c r="AC1265"/>
      <c r="AD1265" s="14"/>
    </row>
    <row r="1266" spans="1:30" x14ac:dyDescent="0.2">
      <c r="A1266" t="s">
        <v>73</v>
      </c>
      <c r="C1266">
        <v>77.113</v>
      </c>
      <c r="D1266">
        <v>34.999000000000002</v>
      </c>
      <c r="E1266">
        <v>0</v>
      </c>
      <c r="F1266">
        <v>5.9850000000000003</v>
      </c>
      <c r="G1266">
        <v>6.4100000000000004E-2</v>
      </c>
      <c r="H1266">
        <v>-2.0865999999999998</v>
      </c>
      <c r="I1266">
        <v>0.10299999999999999</v>
      </c>
      <c r="J1266">
        <v>2.2201</v>
      </c>
      <c r="K1266">
        <v>7.9500000000000001E-2</v>
      </c>
      <c r="L1266">
        <v>1.1900000000000001E-2</v>
      </c>
      <c r="M1266">
        <v>1.649</v>
      </c>
      <c r="N1266">
        <v>0.40010000000000001</v>
      </c>
      <c r="O1266">
        <v>1.7500000000000002E-2</v>
      </c>
      <c r="P1266">
        <v>8.0000000000000004E-4</v>
      </c>
      <c r="Q1266" s="13">
        <v>2.8E-3</v>
      </c>
      <c r="R1266" s="13">
        <v>8.5800000000000001E-2</v>
      </c>
      <c r="S1266" s="13">
        <v>-1.3949</v>
      </c>
      <c r="T1266">
        <v>0.2291</v>
      </c>
      <c r="U1266" s="13">
        <v>8.9999999999999998E-4</v>
      </c>
      <c r="V1266" s="13">
        <v>1.24E-2</v>
      </c>
      <c r="X1266"/>
      <c r="AA1266" s="13"/>
      <c r="AC1266"/>
      <c r="AD1266" s="14"/>
    </row>
    <row r="1267" spans="1:30" x14ac:dyDescent="0.2">
      <c r="A1267" t="s">
        <v>73</v>
      </c>
      <c r="C1267">
        <v>77.363</v>
      </c>
      <c r="D1267">
        <v>34.999000000000002</v>
      </c>
      <c r="E1267">
        <v>0</v>
      </c>
      <c r="F1267">
        <v>6.484</v>
      </c>
      <c r="G1267">
        <v>4.36E-2</v>
      </c>
      <c r="H1267">
        <v>-2.2581000000000002</v>
      </c>
      <c r="I1267">
        <v>8.6599999999999996E-2</v>
      </c>
      <c r="J1267">
        <v>2.3847999999999998</v>
      </c>
      <c r="K1267">
        <v>0.1089</v>
      </c>
      <c r="L1267">
        <v>1.0699999999999999E-2</v>
      </c>
      <c r="M1267">
        <v>1.6802999999999999</v>
      </c>
      <c r="N1267">
        <v>0.39350000000000002</v>
      </c>
      <c r="O1267">
        <v>-1.9E-3</v>
      </c>
      <c r="P1267">
        <v>8.0000000000000004E-4</v>
      </c>
      <c r="Q1267" s="13">
        <v>-1.6999999999999999E-3</v>
      </c>
      <c r="R1267" s="13">
        <v>8.3000000000000004E-2</v>
      </c>
      <c r="S1267" s="13">
        <v>-1.1834</v>
      </c>
      <c r="T1267">
        <v>0.2218</v>
      </c>
      <c r="U1267" s="13">
        <v>-5.9999999999999995E-4</v>
      </c>
      <c r="V1267" s="13">
        <v>1.38E-2</v>
      </c>
      <c r="X1267"/>
      <c r="AA1267" s="13"/>
      <c r="AC1267"/>
      <c r="AD1267" s="14"/>
    </row>
    <row r="1268" spans="1:30" x14ac:dyDescent="0.2">
      <c r="A1268" t="s">
        <v>73</v>
      </c>
      <c r="C1268">
        <v>77.613</v>
      </c>
      <c r="D1268">
        <v>34.999000000000002</v>
      </c>
      <c r="E1268">
        <v>0</v>
      </c>
      <c r="F1268">
        <v>6.9790000000000001</v>
      </c>
      <c r="G1268">
        <v>3.1399999999999997E-2</v>
      </c>
      <c r="H1268">
        <v>-1.8704000000000001</v>
      </c>
      <c r="I1268">
        <v>7.2300000000000003E-2</v>
      </c>
      <c r="J1268">
        <v>2.0356999999999998</v>
      </c>
      <c r="K1268">
        <v>0.05</v>
      </c>
      <c r="L1268">
        <v>1.1900000000000001E-2</v>
      </c>
      <c r="M1268">
        <v>1.649</v>
      </c>
      <c r="N1268">
        <v>0.39679999999999999</v>
      </c>
      <c r="O1268">
        <v>-1.9E-3</v>
      </c>
      <c r="P1268">
        <v>8.0000000000000004E-4</v>
      </c>
      <c r="Q1268" s="13">
        <v>-1.6999999999999999E-3</v>
      </c>
      <c r="R1268" s="13">
        <v>9.1499999999999998E-2</v>
      </c>
      <c r="S1268" s="13">
        <v>-1.3391999999999999</v>
      </c>
      <c r="T1268">
        <v>0.22670000000000001</v>
      </c>
      <c r="U1268" s="13">
        <v>1.4E-3</v>
      </c>
      <c r="V1268" s="13">
        <v>1.3299999999999999E-2</v>
      </c>
      <c r="X1268"/>
      <c r="AA1268" s="13"/>
      <c r="AC1268"/>
      <c r="AD1268" s="14"/>
    </row>
    <row r="1269" spans="1:30" x14ac:dyDescent="0.2">
      <c r="A1269" t="s">
        <v>73</v>
      </c>
      <c r="C1269">
        <v>77.863</v>
      </c>
      <c r="D1269">
        <v>34.999000000000002</v>
      </c>
      <c r="E1269">
        <v>0</v>
      </c>
      <c r="F1269">
        <v>7.4749999999999996</v>
      </c>
      <c r="G1269">
        <v>1.09E-2</v>
      </c>
      <c r="H1269">
        <v>-1.5423</v>
      </c>
      <c r="I1269">
        <v>5.8000000000000003E-2</v>
      </c>
      <c r="J1269">
        <v>1.792</v>
      </c>
      <c r="K1269">
        <v>2.06E-2</v>
      </c>
      <c r="L1269">
        <v>8.3000000000000001E-3</v>
      </c>
      <c r="M1269">
        <v>1.7117</v>
      </c>
      <c r="N1269">
        <v>0.40329999999999999</v>
      </c>
      <c r="O1269">
        <v>1.43E-2</v>
      </c>
      <c r="P1269">
        <v>8.0000000000000004E-4</v>
      </c>
      <c r="Q1269" s="13">
        <v>-3.2000000000000002E-3</v>
      </c>
      <c r="R1269" s="13">
        <v>9.01E-2</v>
      </c>
      <c r="S1269" s="13">
        <v>-1.5174000000000001</v>
      </c>
      <c r="T1269">
        <v>0.24260000000000001</v>
      </c>
      <c r="U1269" s="13">
        <v>1.4E-3</v>
      </c>
      <c r="V1269" s="13">
        <v>1.5299999999999999E-2</v>
      </c>
      <c r="X1269"/>
      <c r="AA1269" s="13"/>
      <c r="AC1269"/>
      <c r="AD1269" s="14"/>
    </row>
    <row r="1270" spans="1:30" x14ac:dyDescent="0.2">
      <c r="A1270" t="s">
        <v>73</v>
      </c>
      <c r="C1270">
        <v>78.113</v>
      </c>
      <c r="D1270">
        <v>34.999000000000002</v>
      </c>
      <c r="E1270">
        <v>0</v>
      </c>
      <c r="F1270">
        <v>7.9660000000000002</v>
      </c>
      <c r="G1270">
        <v>6.6100000000000006E-2</v>
      </c>
      <c r="H1270">
        <v>-1.4454</v>
      </c>
      <c r="I1270">
        <v>0.10920000000000001</v>
      </c>
      <c r="J1270">
        <v>1.7656000000000001</v>
      </c>
      <c r="K1270">
        <v>0.05</v>
      </c>
      <c r="L1270">
        <v>1.1900000000000001E-2</v>
      </c>
      <c r="M1270">
        <v>1.7117</v>
      </c>
      <c r="N1270">
        <v>0.39679999999999999</v>
      </c>
      <c r="O1270">
        <v>1.7500000000000002E-2</v>
      </c>
      <c r="P1270">
        <v>8.0000000000000004E-4</v>
      </c>
      <c r="Q1270" s="13">
        <v>-1.6999999999999999E-3</v>
      </c>
      <c r="R1270" s="13">
        <v>7.8700000000000006E-2</v>
      </c>
      <c r="S1270" s="13">
        <v>-1.1054999999999999</v>
      </c>
      <c r="T1270">
        <v>0.223</v>
      </c>
      <c r="U1270" s="13">
        <v>4.0000000000000002E-4</v>
      </c>
      <c r="V1270" s="13">
        <v>1.8200000000000001E-2</v>
      </c>
      <c r="X1270"/>
      <c r="AA1270" s="13"/>
      <c r="AC1270"/>
      <c r="AD1270" s="14"/>
    </row>
    <row r="1271" spans="1:30" x14ac:dyDescent="0.2">
      <c r="A1271" t="s">
        <v>73</v>
      </c>
      <c r="C1271">
        <v>78.363</v>
      </c>
      <c r="D1271">
        <v>34.999000000000002</v>
      </c>
      <c r="E1271">
        <v>0</v>
      </c>
      <c r="F1271">
        <v>8.4640000000000004</v>
      </c>
      <c r="G1271">
        <v>2.7300000000000001E-2</v>
      </c>
      <c r="H1271">
        <v>-1.7511000000000001</v>
      </c>
      <c r="I1271">
        <v>6.2100000000000002E-2</v>
      </c>
      <c r="J1271">
        <v>2.1213000000000002</v>
      </c>
      <c r="K1271">
        <v>7.9500000000000001E-2</v>
      </c>
      <c r="L1271">
        <v>1.3100000000000001E-2</v>
      </c>
      <c r="M1271">
        <v>1.7744</v>
      </c>
      <c r="N1271">
        <v>0.39350000000000002</v>
      </c>
      <c r="O1271">
        <v>1.0999999999999999E-2</v>
      </c>
      <c r="P1271">
        <v>4.7000000000000002E-3</v>
      </c>
      <c r="Q1271" s="13">
        <v>-3.2000000000000002E-3</v>
      </c>
      <c r="R1271" s="13">
        <v>8.3000000000000004E-2</v>
      </c>
      <c r="S1271" s="13">
        <v>-1.2836000000000001</v>
      </c>
      <c r="T1271">
        <v>0.2414</v>
      </c>
      <c r="U1271" s="13">
        <v>4.0000000000000002E-4</v>
      </c>
      <c r="V1271" s="13">
        <v>1.8200000000000001E-2</v>
      </c>
      <c r="X1271"/>
      <c r="AA1271" s="13"/>
      <c r="AC1271"/>
      <c r="AD1271" s="14"/>
    </row>
    <row r="1272" spans="1:30" x14ac:dyDescent="0.2">
      <c r="A1272" t="s">
        <v>73</v>
      </c>
      <c r="C1272">
        <v>78.613</v>
      </c>
      <c r="D1272">
        <v>34.999000000000002</v>
      </c>
      <c r="E1272">
        <v>0</v>
      </c>
      <c r="F1272">
        <v>8.9559999999999995</v>
      </c>
      <c r="G1272">
        <v>6.6100000000000006E-2</v>
      </c>
      <c r="H1272">
        <v>-1.7212000000000001</v>
      </c>
      <c r="I1272">
        <v>0.10920000000000001</v>
      </c>
      <c r="J1272">
        <v>2.0489000000000002</v>
      </c>
      <c r="K1272">
        <v>7.9500000000000001E-2</v>
      </c>
      <c r="L1272">
        <v>1.0699999999999999E-2</v>
      </c>
      <c r="M1272">
        <v>1.9624999999999999</v>
      </c>
      <c r="N1272">
        <v>0.40010000000000001</v>
      </c>
      <c r="O1272">
        <v>1.7500000000000002E-2</v>
      </c>
      <c r="P1272">
        <v>8.0000000000000004E-4</v>
      </c>
      <c r="Q1272" s="13">
        <v>-1.6999999999999999E-3</v>
      </c>
      <c r="R1272" s="13">
        <v>8.8700000000000001E-2</v>
      </c>
      <c r="S1272" s="13">
        <v>-1.4505999999999999</v>
      </c>
      <c r="T1272">
        <v>0.23400000000000001</v>
      </c>
      <c r="U1272" s="13">
        <v>-2.0999999999999999E-3</v>
      </c>
      <c r="V1272" s="13">
        <v>1.9199999999999998E-2</v>
      </c>
      <c r="X1272"/>
      <c r="AA1272" s="13"/>
      <c r="AC1272"/>
      <c r="AD1272" s="14"/>
    </row>
    <row r="1273" spans="1:30" x14ac:dyDescent="0.2">
      <c r="A1273" t="s">
        <v>73</v>
      </c>
      <c r="C1273">
        <v>78.863</v>
      </c>
      <c r="D1273">
        <v>34.999000000000002</v>
      </c>
      <c r="E1273">
        <v>0</v>
      </c>
      <c r="F1273">
        <v>9.4489999999999998</v>
      </c>
      <c r="G1273">
        <v>1.09E-2</v>
      </c>
      <c r="H1273">
        <v>-1.7361</v>
      </c>
      <c r="I1273">
        <v>5.6000000000000001E-2</v>
      </c>
      <c r="J1273">
        <v>2.1345000000000001</v>
      </c>
      <c r="K1273">
        <v>0.1089</v>
      </c>
      <c r="L1273">
        <v>1.0699999999999999E-2</v>
      </c>
      <c r="M1273">
        <v>1.9624999999999999</v>
      </c>
      <c r="N1273">
        <v>0.39350000000000002</v>
      </c>
      <c r="O1273">
        <v>4.4999999999999997E-3</v>
      </c>
      <c r="P1273">
        <v>8.0000000000000004E-4</v>
      </c>
      <c r="Q1273" s="13">
        <v>-1.6999999999999999E-3</v>
      </c>
      <c r="R1273" s="13">
        <v>9.01E-2</v>
      </c>
      <c r="S1273" s="13">
        <v>-1.2836000000000001</v>
      </c>
      <c r="T1273">
        <v>0.2316</v>
      </c>
      <c r="U1273" s="13">
        <v>-5.9999999999999995E-4</v>
      </c>
      <c r="V1273" s="13">
        <v>1.9699999999999999E-2</v>
      </c>
      <c r="X1273"/>
      <c r="AA1273" s="13"/>
      <c r="AC1273"/>
      <c r="AD1273" s="14"/>
    </row>
    <row r="1274" spans="1:30" x14ac:dyDescent="0.2">
      <c r="A1274" t="s">
        <v>73</v>
      </c>
      <c r="C1274">
        <v>79.113</v>
      </c>
      <c r="D1274">
        <v>34.999000000000002</v>
      </c>
      <c r="E1274">
        <v>0</v>
      </c>
      <c r="F1274">
        <v>9.9480000000000004</v>
      </c>
      <c r="G1274">
        <v>2.7300000000000001E-2</v>
      </c>
      <c r="H1274">
        <v>-2.1760999999999999</v>
      </c>
      <c r="I1274">
        <v>6.6199999999999995E-2</v>
      </c>
      <c r="J1274">
        <v>2.4638</v>
      </c>
      <c r="K1274">
        <v>0.1089</v>
      </c>
      <c r="L1274">
        <v>1.3100000000000001E-2</v>
      </c>
      <c r="M1274">
        <v>1.8057000000000001</v>
      </c>
      <c r="N1274">
        <v>0.39350000000000002</v>
      </c>
      <c r="O1274">
        <v>1.0999999999999999E-2</v>
      </c>
      <c r="P1274">
        <v>8.0000000000000004E-4</v>
      </c>
      <c r="Q1274" s="13">
        <v>-2.0000000000000001E-4</v>
      </c>
      <c r="R1274" s="13">
        <v>9.2899999999999996E-2</v>
      </c>
      <c r="S1274" s="13">
        <v>-1.3949</v>
      </c>
      <c r="T1274">
        <v>0.23769999999999999</v>
      </c>
      <c r="U1274" s="13">
        <v>-1.6000000000000001E-3</v>
      </c>
      <c r="V1274" s="13">
        <v>2.1700000000000001E-2</v>
      </c>
      <c r="X1274"/>
      <c r="AA1274" s="13"/>
      <c r="AC1274"/>
      <c r="AD1274" s="14"/>
    </row>
    <row r="1275" spans="1:30" x14ac:dyDescent="0.2">
      <c r="A1275" t="s">
        <v>73</v>
      </c>
      <c r="C1275">
        <v>79.363</v>
      </c>
      <c r="D1275">
        <v>34.999000000000002</v>
      </c>
      <c r="E1275">
        <v>0</v>
      </c>
      <c r="F1275">
        <v>10.445</v>
      </c>
      <c r="G1275">
        <v>3.5499999999999997E-2</v>
      </c>
      <c r="H1275">
        <v>-1.9896</v>
      </c>
      <c r="I1275">
        <v>8.6599999999999996E-2</v>
      </c>
      <c r="J1275">
        <v>2.2267000000000001</v>
      </c>
      <c r="K1275">
        <v>7.9500000000000001E-2</v>
      </c>
      <c r="L1275">
        <v>8.3000000000000001E-3</v>
      </c>
      <c r="M1275">
        <v>1.8684000000000001</v>
      </c>
      <c r="N1275">
        <v>0.39679999999999999</v>
      </c>
      <c r="O1275">
        <v>4.4999999999999997E-3</v>
      </c>
      <c r="P1275">
        <v>8.0000000000000004E-4</v>
      </c>
      <c r="Q1275" s="13">
        <v>-1.6999999999999999E-3</v>
      </c>
      <c r="R1275" s="13">
        <v>9.01E-2</v>
      </c>
      <c r="S1275" s="13">
        <v>-1.3504</v>
      </c>
      <c r="T1275">
        <v>0.22420000000000001</v>
      </c>
      <c r="U1275" s="13">
        <v>-1.1000000000000001E-3</v>
      </c>
      <c r="V1275" s="13">
        <v>2.1700000000000001E-2</v>
      </c>
      <c r="X1275"/>
      <c r="AA1275" s="13"/>
      <c r="AC1275"/>
      <c r="AD1275" s="14"/>
    </row>
    <row r="1276" spans="1:30" x14ac:dyDescent="0.2">
      <c r="A1276" t="s">
        <v>73</v>
      </c>
      <c r="C1276">
        <v>79.613</v>
      </c>
      <c r="D1276">
        <v>34.999000000000002</v>
      </c>
      <c r="E1276">
        <v>0</v>
      </c>
      <c r="F1276">
        <v>10.943</v>
      </c>
      <c r="G1276">
        <v>2.3199999999999998E-2</v>
      </c>
      <c r="H1276">
        <v>-2.2132999999999998</v>
      </c>
      <c r="I1276">
        <v>7.2300000000000003E-2</v>
      </c>
      <c r="J1276">
        <v>2.3517999999999999</v>
      </c>
      <c r="K1276">
        <v>0.05</v>
      </c>
      <c r="L1276">
        <v>5.8999999999999999E-3</v>
      </c>
      <c r="M1276">
        <v>1.8371</v>
      </c>
      <c r="N1276">
        <v>0.39679999999999999</v>
      </c>
      <c r="O1276">
        <v>-1.9E-3</v>
      </c>
      <c r="P1276">
        <v>8.0000000000000004E-4</v>
      </c>
      <c r="Q1276" s="13">
        <v>-1.6999999999999999E-3</v>
      </c>
      <c r="R1276" s="13">
        <v>8.3000000000000004E-2</v>
      </c>
      <c r="S1276" s="13">
        <v>-1.3058000000000001</v>
      </c>
      <c r="T1276">
        <v>0.22539999999999999</v>
      </c>
      <c r="U1276" s="13">
        <v>8.9999999999999998E-4</v>
      </c>
      <c r="V1276" s="13">
        <v>2.2700000000000001E-2</v>
      </c>
      <c r="X1276"/>
      <c r="AA1276" s="13"/>
      <c r="AC1276"/>
      <c r="AD1276" s="14"/>
    </row>
    <row r="1277" spans="1:30" x14ac:dyDescent="0.2">
      <c r="A1277" t="s">
        <v>73</v>
      </c>
      <c r="C1277">
        <v>79.863</v>
      </c>
      <c r="D1277">
        <v>34.999000000000002</v>
      </c>
      <c r="E1277">
        <v>0</v>
      </c>
      <c r="F1277">
        <v>11.436999999999999</v>
      </c>
      <c r="G1277">
        <v>6.4100000000000004E-2</v>
      </c>
      <c r="H1277">
        <v>-1.9375</v>
      </c>
      <c r="I1277">
        <v>0.1235</v>
      </c>
      <c r="J1277">
        <v>1.9435</v>
      </c>
      <c r="K1277">
        <v>0.05</v>
      </c>
      <c r="L1277">
        <v>4.7000000000000002E-3</v>
      </c>
      <c r="M1277">
        <v>1.8684000000000001</v>
      </c>
      <c r="N1277">
        <v>0.39679999999999999</v>
      </c>
      <c r="O1277">
        <v>-5.1999999999999998E-3</v>
      </c>
      <c r="P1277">
        <v>8.0000000000000004E-4</v>
      </c>
      <c r="Q1277" s="13">
        <v>-1.6999999999999999E-3</v>
      </c>
      <c r="R1277" s="13">
        <v>8.5800000000000001E-2</v>
      </c>
      <c r="S1277" s="13">
        <v>-1.3391999999999999</v>
      </c>
      <c r="T1277">
        <v>0.20949999999999999</v>
      </c>
      <c r="U1277" s="13">
        <v>1.4E-3</v>
      </c>
      <c r="V1277" s="13">
        <v>2.41E-2</v>
      </c>
      <c r="X1277"/>
      <c r="AA1277" s="13"/>
      <c r="AC1277"/>
      <c r="AD1277" s="14"/>
    </row>
    <row r="1278" spans="1:30" x14ac:dyDescent="0.2">
      <c r="A1278" t="s">
        <v>73</v>
      </c>
      <c r="C1278">
        <v>80.113</v>
      </c>
      <c r="D1278">
        <v>34.999000000000002</v>
      </c>
      <c r="E1278">
        <v>0</v>
      </c>
      <c r="F1278">
        <v>11.935</v>
      </c>
      <c r="G1278">
        <v>4.9799999999999997E-2</v>
      </c>
      <c r="H1278">
        <v>-1.6168</v>
      </c>
      <c r="I1278">
        <v>8.8700000000000001E-2</v>
      </c>
      <c r="J1278">
        <v>1.5943000000000001</v>
      </c>
      <c r="K1278">
        <v>0.05</v>
      </c>
      <c r="L1278">
        <v>8.3000000000000001E-3</v>
      </c>
      <c r="M1278">
        <v>1.8684000000000001</v>
      </c>
      <c r="N1278">
        <v>0.39679999999999999</v>
      </c>
      <c r="O1278">
        <v>-1.9E-3</v>
      </c>
      <c r="P1278">
        <v>8.0000000000000004E-4</v>
      </c>
      <c r="Q1278" s="13">
        <v>-1.6999999999999999E-3</v>
      </c>
      <c r="R1278" s="13">
        <v>9.01E-2</v>
      </c>
      <c r="S1278" s="13">
        <v>-1.4729000000000001</v>
      </c>
      <c r="T1278">
        <v>0.2157</v>
      </c>
      <c r="U1278" s="13">
        <v>-1E-4</v>
      </c>
      <c r="V1278" s="13">
        <v>2.6100000000000002E-2</v>
      </c>
      <c r="X1278"/>
      <c r="AA1278" s="13"/>
      <c r="AC1278"/>
      <c r="AD1278" s="14"/>
    </row>
    <row r="1279" spans="1:30" x14ac:dyDescent="0.2">
      <c r="A1279" t="s">
        <v>73</v>
      </c>
      <c r="C1279">
        <v>80.363</v>
      </c>
      <c r="D1279">
        <v>34.999000000000002</v>
      </c>
      <c r="E1279">
        <v>0</v>
      </c>
      <c r="F1279">
        <v>12.435</v>
      </c>
      <c r="G1279">
        <v>7.8399999999999997E-2</v>
      </c>
      <c r="H1279">
        <v>-1.5347999999999999</v>
      </c>
      <c r="I1279">
        <v>0.12139999999999999</v>
      </c>
      <c r="J1279">
        <v>1.5811999999999999</v>
      </c>
      <c r="K1279">
        <v>0.1089</v>
      </c>
      <c r="L1279">
        <v>9.4999999999999998E-3</v>
      </c>
      <c r="M1279">
        <v>1.8997999999999999</v>
      </c>
      <c r="N1279">
        <v>0.39679999999999999</v>
      </c>
      <c r="O1279">
        <v>-1.49E-2</v>
      </c>
      <c r="P1279">
        <v>8.0000000000000004E-4</v>
      </c>
      <c r="Q1279" s="13">
        <v>-1.6999999999999999E-3</v>
      </c>
      <c r="R1279" s="13">
        <v>7.8700000000000006E-2</v>
      </c>
      <c r="S1279" s="13">
        <v>-1.2168000000000001</v>
      </c>
      <c r="T1279">
        <v>0.20949999999999999</v>
      </c>
      <c r="U1279" s="13">
        <v>4.0000000000000002E-4</v>
      </c>
      <c r="V1279" s="13">
        <v>2.46E-2</v>
      </c>
      <c r="X1279"/>
      <c r="AA1279" s="13"/>
      <c r="AC1279"/>
      <c r="AD1279" s="14"/>
    </row>
    <row r="1280" spans="1:30" x14ac:dyDescent="0.2">
      <c r="A1280" t="s">
        <v>73</v>
      </c>
      <c r="C1280">
        <v>80.613</v>
      </c>
      <c r="D1280">
        <v>34.999000000000002</v>
      </c>
      <c r="E1280">
        <v>0</v>
      </c>
      <c r="F1280">
        <v>12.935</v>
      </c>
      <c r="G1280">
        <v>3.7499999999999999E-2</v>
      </c>
      <c r="H1280">
        <v>-1.7808999999999999</v>
      </c>
      <c r="I1280">
        <v>8.6699999999999999E-2</v>
      </c>
      <c r="J1280">
        <v>1.8907</v>
      </c>
      <c r="K1280">
        <v>0.1089</v>
      </c>
      <c r="L1280">
        <v>9.4999999999999998E-3</v>
      </c>
      <c r="M1280">
        <v>1.9311</v>
      </c>
      <c r="N1280">
        <v>0.40010000000000001</v>
      </c>
      <c r="O1280">
        <v>-1.8100000000000002E-2</v>
      </c>
      <c r="P1280">
        <v>8.0000000000000004E-4</v>
      </c>
      <c r="Q1280" s="13">
        <v>-1.6999999999999999E-3</v>
      </c>
      <c r="R1280" s="13">
        <v>8.1600000000000006E-2</v>
      </c>
      <c r="S1280" s="13">
        <v>-1.2168000000000001</v>
      </c>
      <c r="T1280">
        <v>0.2132</v>
      </c>
      <c r="U1280" s="13">
        <v>1.4E-3</v>
      </c>
      <c r="V1280" s="13">
        <v>2.7099999999999999E-2</v>
      </c>
      <c r="X1280"/>
      <c r="AA1280" s="13"/>
      <c r="AC1280"/>
      <c r="AD1280" s="14"/>
    </row>
    <row r="1281" spans="1:30" x14ac:dyDescent="0.2">
      <c r="A1281" t="s">
        <v>73</v>
      </c>
      <c r="C1281">
        <v>80.863</v>
      </c>
      <c r="D1281">
        <v>34.999000000000002</v>
      </c>
      <c r="E1281">
        <v>0</v>
      </c>
      <c r="F1281">
        <v>13.435</v>
      </c>
      <c r="G1281">
        <v>9.2700000000000005E-2</v>
      </c>
      <c r="H1281">
        <v>-1.8480000000000001</v>
      </c>
      <c r="I1281">
        <v>0.1439</v>
      </c>
      <c r="J1281">
        <v>2.0356999999999998</v>
      </c>
      <c r="K1281">
        <v>7.9500000000000001E-2</v>
      </c>
      <c r="L1281">
        <v>7.1000000000000004E-3</v>
      </c>
      <c r="M1281">
        <v>1.9624999999999999</v>
      </c>
      <c r="N1281">
        <v>0.40329999999999999</v>
      </c>
      <c r="O1281">
        <v>-1.8100000000000002E-2</v>
      </c>
      <c r="P1281">
        <v>-3.0999999999999999E-3</v>
      </c>
      <c r="Q1281" s="13">
        <v>-3.2000000000000002E-3</v>
      </c>
      <c r="R1281" s="13">
        <v>8.8700000000000001E-2</v>
      </c>
      <c r="S1281" s="13">
        <v>-1.5619000000000001</v>
      </c>
      <c r="T1281">
        <v>0.21690000000000001</v>
      </c>
      <c r="U1281" s="13">
        <v>4.0000000000000002E-4</v>
      </c>
      <c r="V1281" s="13">
        <v>2.6599999999999999E-2</v>
      </c>
      <c r="X1281"/>
      <c r="AA1281" s="13"/>
      <c r="AC1281"/>
      <c r="AD1281" s="14"/>
    </row>
    <row r="1282" spans="1:30" x14ac:dyDescent="0.2">
      <c r="A1282" t="s">
        <v>73</v>
      </c>
      <c r="C1282">
        <v>81.113</v>
      </c>
      <c r="D1282">
        <v>34.999000000000002</v>
      </c>
      <c r="E1282">
        <v>0</v>
      </c>
      <c r="F1282">
        <v>13.935</v>
      </c>
      <c r="G1282">
        <v>5.79E-2</v>
      </c>
      <c r="H1282">
        <v>-1.6988000000000001</v>
      </c>
      <c r="I1282">
        <v>0.11119999999999999</v>
      </c>
      <c r="J1282">
        <v>1.8644000000000001</v>
      </c>
      <c r="K1282">
        <v>0.13830000000000001</v>
      </c>
      <c r="L1282">
        <v>8.3000000000000001E-3</v>
      </c>
      <c r="M1282">
        <v>1.9311</v>
      </c>
      <c r="N1282">
        <v>0.40329999999999999</v>
      </c>
      <c r="O1282">
        <v>-1.8100000000000002E-2</v>
      </c>
      <c r="P1282">
        <v>8.0000000000000004E-4</v>
      </c>
      <c r="Q1282" s="13">
        <v>-6.1999999999999998E-3</v>
      </c>
      <c r="R1282" s="13">
        <v>8.72E-2</v>
      </c>
      <c r="S1282" s="13">
        <v>-1.2613000000000001</v>
      </c>
      <c r="T1282">
        <v>0.20100000000000001</v>
      </c>
      <c r="U1282" s="13">
        <v>8.9999999999999998E-4</v>
      </c>
      <c r="V1282" s="13">
        <v>2.8000000000000001E-2</v>
      </c>
      <c r="X1282"/>
      <c r="AA1282" s="13"/>
      <c r="AC1282"/>
      <c r="AD1282" s="14"/>
    </row>
    <row r="1283" spans="1:30" x14ac:dyDescent="0.2">
      <c r="A1283" t="s">
        <v>73</v>
      </c>
      <c r="C1283">
        <v>81.363</v>
      </c>
      <c r="D1283">
        <v>34.999000000000002</v>
      </c>
      <c r="E1283">
        <v>0</v>
      </c>
      <c r="F1283">
        <v>14.436</v>
      </c>
      <c r="G1283">
        <v>3.7499999999999999E-2</v>
      </c>
      <c r="H1283">
        <v>-2.3176999999999999</v>
      </c>
      <c r="I1283">
        <v>9.0800000000000006E-2</v>
      </c>
      <c r="J1283">
        <v>2.3650000000000002</v>
      </c>
      <c r="K1283">
        <v>2.06E-2</v>
      </c>
      <c r="L1283">
        <v>5.8999999999999999E-3</v>
      </c>
      <c r="M1283">
        <v>1.8371</v>
      </c>
      <c r="N1283">
        <v>0.39350000000000002</v>
      </c>
      <c r="O1283">
        <v>-1.49E-2</v>
      </c>
      <c r="P1283">
        <v>8.0000000000000004E-4</v>
      </c>
      <c r="Q1283" s="13">
        <v>-3.2000000000000002E-3</v>
      </c>
      <c r="R1283" s="13">
        <v>9.1499999999999998E-2</v>
      </c>
      <c r="S1283" s="13">
        <v>-1.4729000000000001</v>
      </c>
      <c r="T1283">
        <v>0.20949999999999999</v>
      </c>
      <c r="U1283" s="13">
        <v>4.0000000000000002E-4</v>
      </c>
      <c r="V1283" s="13">
        <v>2.76E-2</v>
      </c>
      <c r="X1283"/>
      <c r="AA1283" s="13"/>
      <c r="AC1283"/>
      <c r="AD1283" s="14"/>
    </row>
    <row r="1284" spans="1:30" x14ac:dyDescent="0.2">
      <c r="A1284" t="s">
        <v>73</v>
      </c>
      <c r="C1284">
        <v>81.613</v>
      </c>
      <c r="D1284">
        <v>34.999000000000002</v>
      </c>
      <c r="E1284">
        <v>0</v>
      </c>
      <c r="F1284">
        <v>14.942</v>
      </c>
      <c r="G1284">
        <v>5.8000000000000003E-2</v>
      </c>
      <c r="H1284">
        <v>-1.9523999999999999</v>
      </c>
      <c r="I1284">
        <v>0.1071</v>
      </c>
      <c r="J1284">
        <v>2.0817999999999999</v>
      </c>
      <c r="K1284">
        <v>0.05</v>
      </c>
      <c r="L1284">
        <v>8.3000000000000001E-3</v>
      </c>
      <c r="M1284">
        <v>1.9311</v>
      </c>
      <c r="N1284">
        <v>0.39350000000000002</v>
      </c>
      <c r="O1284">
        <v>-1.17E-2</v>
      </c>
      <c r="P1284">
        <v>8.0000000000000004E-4</v>
      </c>
      <c r="Q1284" s="13">
        <v>-1.6999999999999999E-3</v>
      </c>
      <c r="R1284" s="13">
        <v>9.01E-2</v>
      </c>
      <c r="S1284" s="13">
        <v>-1.3614999999999999</v>
      </c>
      <c r="T1284">
        <v>0.1961</v>
      </c>
      <c r="U1284" s="13">
        <v>8.9999999999999998E-4</v>
      </c>
      <c r="V1284" s="13">
        <v>2.8500000000000001E-2</v>
      </c>
      <c r="X1284"/>
      <c r="AA1284" s="13"/>
      <c r="AC1284"/>
      <c r="AD1284" s="14"/>
    </row>
    <row r="1285" spans="1:30" x14ac:dyDescent="0.2">
      <c r="A1285" t="s">
        <v>73</v>
      </c>
      <c r="C1285">
        <v>81.863</v>
      </c>
      <c r="D1285">
        <v>34.999000000000002</v>
      </c>
      <c r="E1285">
        <v>0</v>
      </c>
      <c r="F1285">
        <v>15.445</v>
      </c>
      <c r="G1285">
        <v>2.93E-2</v>
      </c>
      <c r="H1285">
        <v>-2.2654999999999998</v>
      </c>
      <c r="I1285">
        <v>7.6399999999999996E-2</v>
      </c>
      <c r="J1285">
        <v>2.1871999999999998</v>
      </c>
      <c r="K1285">
        <v>2.06E-2</v>
      </c>
      <c r="L1285">
        <v>7.1000000000000004E-3</v>
      </c>
      <c r="M1285">
        <v>1.8997999999999999</v>
      </c>
      <c r="N1285">
        <v>0.40010000000000001</v>
      </c>
      <c r="O1285">
        <v>-5.1999999999999998E-3</v>
      </c>
      <c r="P1285">
        <v>8.0000000000000004E-4</v>
      </c>
      <c r="Q1285" s="13">
        <v>-1.6999999999999999E-3</v>
      </c>
      <c r="R1285" s="13">
        <v>8.4400000000000003E-2</v>
      </c>
      <c r="S1285" s="13">
        <v>-1.3169999999999999</v>
      </c>
      <c r="T1285">
        <v>0.20710000000000001</v>
      </c>
      <c r="U1285" s="13">
        <v>4.0000000000000002E-4</v>
      </c>
      <c r="V1285" s="13">
        <v>0.03</v>
      </c>
      <c r="X1285"/>
      <c r="AA1285" s="13"/>
      <c r="AC1285"/>
      <c r="AD1285" s="14"/>
    </row>
    <row r="1286" spans="1:30" x14ac:dyDescent="0.2">
      <c r="A1286" t="s">
        <v>73</v>
      </c>
      <c r="C1286">
        <v>82.113</v>
      </c>
      <c r="D1286">
        <v>34.999000000000002</v>
      </c>
      <c r="E1286">
        <v>0</v>
      </c>
      <c r="F1286">
        <v>15.951000000000001</v>
      </c>
      <c r="G1286">
        <v>4.5699999999999998E-2</v>
      </c>
      <c r="H1286">
        <v>-1.7734000000000001</v>
      </c>
      <c r="I1286">
        <v>0.10299999999999999</v>
      </c>
      <c r="J1286">
        <v>1.8775999999999999</v>
      </c>
      <c r="K1286">
        <v>0.05</v>
      </c>
      <c r="L1286">
        <v>5.8999999999999999E-3</v>
      </c>
      <c r="M1286">
        <v>1.8997999999999999</v>
      </c>
      <c r="N1286">
        <v>0.40329999999999999</v>
      </c>
      <c r="O1286">
        <v>-1.17E-2</v>
      </c>
      <c r="P1286">
        <v>4.7000000000000002E-3</v>
      </c>
      <c r="Q1286" s="13">
        <v>-3.2000000000000002E-3</v>
      </c>
      <c r="R1286" s="13">
        <v>8.5800000000000001E-2</v>
      </c>
      <c r="S1286" s="13">
        <v>-1.3391999999999999</v>
      </c>
      <c r="T1286">
        <v>0.19969999999999999</v>
      </c>
      <c r="U1286" s="13">
        <v>4.0000000000000002E-4</v>
      </c>
      <c r="V1286" s="13">
        <v>3.09E-2</v>
      </c>
      <c r="X1286"/>
      <c r="AA1286" s="13"/>
      <c r="AC1286"/>
      <c r="AD1286" s="14"/>
    </row>
    <row r="1287" spans="1:30" x14ac:dyDescent="0.2">
      <c r="A1287" t="s">
        <v>73</v>
      </c>
      <c r="C1287">
        <v>82.363</v>
      </c>
      <c r="D1287">
        <v>34.999000000000002</v>
      </c>
      <c r="E1287">
        <v>0</v>
      </c>
      <c r="F1287">
        <v>16.457999999999998</v>
      </c>
      <c r="G1287">
        <v>2.93E-2</v>
      </c>
      <c r="H1287">
        <v>-1.587</v>
      </c>
      <c r="I1287">
        <v>6.8199999999999997E-2</v>
      </c>
      <c r="J1287">
        <v>1.4758</v>
      </c>
      <c r="K1287">
        <v>0.05</v>
      </c>
      <c r="L1287">
        <v>9.4999999999999998E-3</v>
      </c>
      <c r="M1287">
        <v>1.8997999999999999</v>
      </c>
      <c r="N1287">
        <v>0.40989999999999999</v>
      </c>
      <c r="O1287">
        <v>-1.17E-2</v>
      </c>
      <c r="P1287">
        <v>4.7000000000000002E-3</v>
      </c>
      <c r="Q1287" s="13">
        <v>-1.6999999999999999E-3</v>
      </c>
      <c r="R1287" s="13">
        <v>9.01E-2</v>
      </c>
      <c r="S1287" s="13">
        <v>-1.4060999999999999</v>
      </c>
      <c r="T1287">
        <v>0.1973</v>
      </c>
      <c r="U1287" s="13">
        <v>8.9999999999999998E-4</v>
      </c>
      <c r="V1287" s="13">
        <v>3.1899999999999998E-2</v>
      </c>
      <c r="X1287"/>
      <c r="AA1287" s="13"/>
      <c r="AC1287"/>
      <c r="AD1287" s="14"/>
    </row>
    <row r="1288" spans="1:30" x14ac:dyDescent="0.2">
      <c r="A1288" t="s">
        <v>73</v>
      </c>
      <c r="C1288">
        <v>82.613</v>
      </c>
      <c r="D1288">
        <v>34.999000000000002</v>
      </c>
      <c r="E1288">
        <v>0</v>
      </c>
      <c r="F1288">
        <v>16.968</v>
      </c>
      <c r="G1288">
        <v>7.2300000000000003E-2</v>
      </c>
      <c r="H1288">
        <v>-1.4602999999999999</v>
      </c>
      <c r="I1288">
        <v>0.12759999999999999</v>
      </c>
      <c r="J1288">
        <v>1.3506</v>
      </c>
      <c r="K1288">
        <v>2.06E-2</v>
      </c>
      <c r="L1288">
        <v>4.7000000000000002E-3</v>
      </c>
      <c r="M1288">
        <v>1.9311</v>
      </c>
      <c r="N1288">
        <v>0.39679999999999999</v>
      </c>
      <c r="O1288">
        <v>-1.8100000000000002E-2</v>
      </c>
      <c r="P1288">
        <v>4.7000000000000002E-3</v>
      </c>
      <c r="Q1288" s="13">
        <v>-1.6999999999999999E-3</v>
      </c>
      <c r="R1288" s="13">
        <v>7.8700000000000006E-2</v>
      </c>
      <c r="S1288" s="13">
        <v>-1.2613000000000001</v>
      </c>
      <c r="T1288">
        <v>0.19239999999999999</v>
      </c>
      <c r="U1288" s="13">
        <v>-1E-4</v>
      </c>
      <c r="V1288" s="13">
        <v>3.1399999999999997E-2</v>
      </c>
      <c r="X1288"/>
      <c r="AA1288" s="13"/>
      <c r="AC1288"/>
      <c r="AD1288" s="14"/>
    </row>
    <row r="1289" spans="1:30" x14ac:dyDescent="0.2">
      <c r="A1289" t="s">
        <v>73</v>
      </c>
      <c r="C1289">
        <v>82.863</v>
      </c>
      <c r="D1289">
        <v>34.999000000000002</v>
      </c>
      <c r="E1289">
        <v>0</v>
      </c>
      <c r="F1289">
        <v>17.478000000000002</v>
      </c>
      <c r="G1289">
        <v>0.06</v>
      </c>
      <c r="H1289">
        <v>-1.9598</v>
      </c>
      <c r="I1289">
        <v>0.1071</v>
      </c>
      <c r="J1289">
        <v>1.8447</v>
      </c>
      <c r="K1289">
        <v>0.05</v>
      </c>
      <c r="L1289">
        <v>2.3E-3</v>
      </c>
      <c r="M1289">
        <v>1.8371</v>
      </c>
      <c r="N1289">
        <v>0.40329999999999999</v>
      </c>
      <c r="O1289">
        <v>-2.46E-2</v>
      </c>
      <c r="P1289">
        <v>8.0000000000000004E-4</v>
      </c>
      <c r="Q1289" s="13">
        <v>-3.2000000000000002E-3</v>
      </c>
      <c r="R1289" s="13">
        <v>8.1600000000000006E-2</v>
      </c>
      <c r="S1289" s="13">
        <v>-1.2057</v>
      </c>
      <c r="T1289">
        <v>0.1973</v>
      </c>
      <c r="U1289" s="13">
        <v>-1E-4</v>
      </c>
      <c r="V1289" s="13">
        <v>3.2399999999999998E-2</v>
      </c>
      <c r="X1289"/>
      <c r="AA1289" s="13"/>
      <c r="AC1289"/>
      <c r="AD1289" s="14"/>
    </row>
    <row r="1290" spans="1:30" x14ac:dyDescent="0.2">
      <c r="A1290" t="s">
        <v>73</v>
      </c>
      <c r="C1290">
        <v>83.113</v>
      </c>
      <c r="D1290">
        <v>34.999000000000002</v>
      </c>
      <c r="E1290">
        <v>0</v>
      </c>
      <c r="F1290">
        <v>17.988</v>
      </c>
      <c r="G1290">
        <v>7.4300000000000005E-2</v>
      </c>
      <c r="H1290">
        <v>-2.1089000000000002</v>
      </c>
      <c r="I1290">
        <v>0.1132</v>
      </c>
      <c r="J1290">
        <v>1.8117000000000001</v>
      </c>
      <c r="K1290">
        <v>0.05</v>
      </c>
      <c r="L1290">
        <v>5.8999999999999999E-3</v>
      </c>
      <c r="M1290">
        <v>1.8684000000000001</v>
      </c>
      <c r="N1290">
        <v>0.40989999999999999</v>
      </c>
      <c r="O1290">
        <v>-1.8100000000000002E-2</v>
      </c>
      <c r="P1290">
        <v>8.0000000000000004E-4</v>
      </c>
      <c r="Q1290" s="13">
        <v>-4.7000000000000002E-3</v>
      </c>
      <c r="R1290" s="13">
        <v>8.4400000000000003E-2</v>
      </c>
      <c r="S1290" s="13">
        <v>-1.3614999999999999</v>
      </c>
      <c r="T1290">
        <v>0.185</v>
      </c>
      <c r="U1290" s="13">
        <v>-1E-4</v>
      </c>
      <c r="V1290" s="13">
        <v>3.4799999999999998E-2</v>
      </c>
      <c r="X1290"/>
      <c r="AA1290" s="13"/>
      <c r="AC1290"/>
      <c r="AD1290" s="14"/>
    </row>
    <row r="1291" spans="1:30" x14ac:dyDescent="0.2">
      <c r="A1291" t="s">
        <v>73</v>
      </c>
      <c r="C1291">
        <v>83.363</v>
      </c>
      <c r="D1291">
        <v>34.999000000000002</v>
      </c>
      <c r="E1291">
        <v>0</v>
      </c>
      <c r="F1291">
        <v>18.495000000000001</v>
      </c>
      <c r="G1291">
        <v>7.2300000000000003E-2</v>
      </c>
      <c r="H1291">
        <v>-1.8629</v>
      </c>
      <c r="I1291">
        <v>0.1235</v>
      </c>
      <c r="J1291">
        <v>1.8117000000000001</v>
      </c>
      <c r="K1291">
        <v>2.06E-2</v>
      </c>
      <c r="L1291">
        <v>5.8999999999999999E-3</v>
      </c>
      <c r="M1291">
        <v>1.9311</v>
      </c>
      <c r="N1291">
        <v>0.40989999999999999</v>
      </c>
      <c r="O1291">
        <v>-2.1399999999999999E-2</v>
      </c>
      <c r="P1291">
        <v>8.0000000000000004E-4</v>
      </c>
      <c r="Q1291" s="13">
        <v>-4.7000000000000002E-3</v>
      </c>
      <c r="R1291" s="13">
        <v>8.72E-2</v>
      </c>
      <c r="S1291" s="13">
        <v>-1.2725</v>
      </c>
      <c r="T1291">
        <v>0.2034</v>
      </c>
      <c r="U1291" s="13">
        <v>-1.1000000000000001E-3</v>
      </c>
      <c r="V1291" s="13">
        <v>3.4299999999999997E-2</v>
      </c>
      <c r="X1291"/>
      <c r="AA1291" s="13"/>
      <c r="AC1291"/>
      <c r="AD1291" s="14"/>
    </row>
    <row r="1292" spans="1:30" x14ac:dyDescent="0.2">
      <c r="A1292" t="s">
        <v>73</v>
      </c>
      <c r="C1292">
        <v>83.613</v>
      </c>
      <c r="D1292">
        <v>34.999000000000002</v>
      </c>
      <c r="E1292">
        <v>0</v>
      </c>
      <c r="F1292">
        <v>19.003</v>
      </c>
      <c r="G1292">
        <v>6.4100000000000004E-2</v>
      </c>
      <c r="H1292">
        <v>-2.3997000000000002</v>
      </c>
      <c r="I1292">
        <v>0.1071</v>
      </c>
      <c r="J1292">
        <v>2.2530000000000001</v>
      </c>
      <c r="K1292">
        <v>7.9500000000000001E-2</v>
      </c>
      <c r="L1292">
        <v>1.1000000000000001E-3</v>
      </c>
      <c r="M1292">
        <v>1.9311</v>
      </c>
      <c r="N1292">
        <v>0.40660000000000002</v>
      </c>
      <c r="O1292">
        <v>-1.8100000000000002E-2</v>
      </c>
      <c r="P1292">
        <v>8.0000000000000004E-4</v>
      </c>
      <c r="Q1292" s="13">
        <v>-3.2000000000000002E-3</v>
      </c>
      <c r="R1292" s="13">
        <v>9.1499999999999998E-2</v>
      </c>
      <c r="S1292" s="13">
        <v>-1.4282999999999999</v>
      </c>
      <c r="T1292">
        <v>0.1948</v>
      </c>
      <c r="U1292" s="13">
        <v>8.9999999999999998E-4</v>
      </c>
      <c r="V1292" s="13">
        <v>3.5299999999999998E-2</v>
      </c>
      <c r="X1292"/>
      <c r="AA1292" s="13"/>
      <c r="AC1292"/>
      <c r="AD1292" s="14"/>
    </row>
    <row r="1293" spans="1:30" x14ac:dyDescent="0.2">
      <c r="A1293" t="s">
        <v>73</v>
      </c>
      <c r="C1293">
        <v>83.863</v>
      </c>
      <c r="D1293">
        <v>34.999000000000002</v>
      </c>
      <c r="E1293">
        <v>0</v>
      </c>
      <c r="F1293">
        <v>19.504999999999999</v>
      </c>
      <c r="G1293">
        <v>6.8199999999999997E-2</v>
      </c>
      <c r="H1293">
        <v>-1.9001999999999999</v>
      </c>
      <c r="I1293">
        <v>0.1173</v>
      </c>
      <c r="J1293">
        <v>1.9962</v>
      </c>
      <c r="K1293">
        <v>2.06E-2</v>
      </c>
      <c r="L1293">
        <v>5.8999999999999999E-3</v>
      </c>
      <c r="M1293">
        <v>1.9311</v>
      </c>
      <c r="N1293">
        <v>0.41310000000000002</v>
      </c>
      <c r="O1293">
        <v>-2.46E-2</v>
      </c>
      <c r="P1293">
        <v>8.0000000000000004E-4</v>
      </c>
      <c r="Q1293" s="13">
        <v>-1.6999999999999999E-3</v>
      </c>
      <c r="R1293" s="13">
        <v>8.5800000000000001E-2</v>
      </c>
      <c r="S1293" s="13">
        <v>-1.3392999999999999</v>
      </c>
      <c r="T1293">
        <v>0.1973</v>
      </c>
      <c r="U1293" s="13">
        <v>-5.9999999999999995E-4</v>
      </c>
      <c r="V1293" s="13">
        <v>3.6299999999999999E-2</v>
      </c>
      <c r="X1293"/>
      <c r="AA1293" s="13"/>
      <c r="AC1293"/>
      <c r="AD1293" s="14"/>
    </row>
    <row r="1294" spans="1:30" x14ac:dyDescent="0.2">
      <c r="A1294" t="s">
        <v>73</v>
      </c>
      <c r="C1294">
        <v>84.113</v>
      </c>
      <c r="D1294">
        <v>34.999000000000002</v>
      </c>
      <c r="E1294">
        <v>0</v>
      </c>
      <c r="F1294">
        <v>20.006</v>
      </c>
      <c r="G1294">
        <v>3.7499999999999999E-2</v>
      </c>
      <c r="H1294">
        <v>-2.0716000000000001</v>
      </c>
      <c r="I1294">
        <v>8.6699999999999999E-2</v>
      </c>
      <c r="J1294">
        <v>2.2465000000000002</v>
      </c>
      <c r="K1294">
        <v>0.1089</v>
      </c>
      <c r="L1294">
        <v>8.3000000000000001E-3</v>
      </c>
      <c r="M1294">
        <v>1.9311</v>
      </c>
      <c r="N1294">
        <v>0.40329999999999999</v>
      </c>
      <c r="O1294">
        <v>-3.44E-2</v>
      </c>
      <c r="P1294">
        <v>8.0000000000000004E-4</v>
      </c>
      <c r="Q1294" s="13">
        <v>-3.2000000000000002E-3</v>
      </c>
      <c r="R1294" s="13">
        <v>8.5800000000000001E-2</v>
      </c>
      <c r="S1294" s="13">
        <v>-1.3059000000000001</v>
      </c>
      <c r="T1294">
        <v>0.2059</v>
      </c>
      <c r="U1294" s="13">
        <v>-1.1000000000000001E-3</v>
      </c>
      <c r="V1294" s="13">
        <v>3.8199999999999998E-2</v>
      </c>
      <c r="X1294"/>
      <c r="AA1294" s="13"/>
      <c r="AC1294"/>
      <c r="AD1294" s="14"/>
    </row>
    <row r="1295" spans="1:30" x14ac:dyDescent="0.2">
      <c r="A1295" t="s">
        <v>73</v>
      </c>
      <c r="C1295">
        <v>84.363</v>
      </c>
      <c r="D1295">
        <v>34.999000000000002</v>
      </c>
      <c r="E1295">
        <v>0</v>
      </c>
      <c r="F1295">
        <v>20.509</v>
      </c>
      <c r="G1295">
        <v>7.2300000000000003E-2</v>
      </c>
      <c r="H1295">
        <v>-1.6989000000000001</v>
      </c>
      <c r="I1295">
        <v>0.1235</v>
      </c>
      <c r="J1295">
        <v>1.8775999999999999</v>
      </c>
      <c r="K1295">
        <v>0.05</v>
      </c>
      <c r="L1295">
        <v>3.5000000000000001E-3</v>
      </c>
      <c r="M1295">
        <v>1.9624999999999999</v>
      </c>
      <c r="N1295">
        <v>0.40660000000000002</v>
      </c>
      <c r="O1295">
        <v>-2.1399999999999999E-2</v>
      </c>
      <c r="P1295">
        <v>8.0000000000000004E-4</v>
      </c>
      <c r="Q1295" s="13">
        <v>-1.6999999999999999E-3</v>
      </c>
      <c r="R1295" s="13">
        <v>8.8700000000000001E-2</v>
      </c>
      <c r="S1295" s="13">
        <v>-1.3727</v>
      </c>
      <c r="T1295">
        <v>0.1948</v>
      </c>
      <c r="U1295" s="13">
        <v>4.0000000000000002E-4</v>
      </c>
      <c r="V1295" s="13">
        <v>3.7699999999999997E-2</v>
      </c>
      <c r="X1295"/>
      <c r="AA1295" s="13"/>
      <c r="AC1295"/>
      <c r="AD1295" s="14"/>
    </row>
    <row r="1296" spans="1:30" x14ac:dyDescent="0.2">
      <c r="A1296" t="s">
        <v>73</v>
      </c>
      <c r="C1296">
        <v>84.613</v>
      </c>
      <c r="D1296">
        <v>34.999000000000002</v>
      </c>
      <c r="E1296">
        <v>0</v>
      </c>
      <c r="F1296">
        <v>21.009</v>
      </c>
      <c r="G1296">
        <v>6.2E-2</v>
      </c>
      <c r="H1296">
        <v>-1.4303999999999999</v>
      </c>
      <c r="I1296">
        <v>0.1153</v>
      </c>
      <c r="J1296">
        <v>1.6338999999999999</v>
      </c>
      <c r="K1296">
        <v>0.1089</v>
      </c>
      <c r="L1296">
        <v>4.7000000000000002E-3</v>
      </c>
      <c r="M1296">
        <v>1.9624999999999999</v>
      </c>
      <c r="N1296">
        <v>0.40989999999999999</v>
      </c>
      <c r="O1296">
        <v>-3.44E-2</v>
      </c>
      <c r="P1296">
        <v>8.0000000000000004E-4</v>
      </c>
      <c r="Q1296" s="13">
        <v>-1.6999999999999999E-3</v>
      </c>
      <c r="R1296" s="13">
        <v>8.4400000000000003E-2</v>
      </c>
      <c r="S1296" s="13">
        <v>-1.3059000000000001</v>
      </c>
      <c r="T1296">
        <v>0.21199999999999999</v>
      </c>
      <c r="U1296" s="13">
        <v>4.0000000000000002E-4</v>
      </c>
      <c r="V1296" s="13">
        <v>3.7699999999999997E-2</v>
      </c>
      <c r="X1296"/>
      <c r="AA1296" s="13"/>
      <c r="AC1296"/>
      <c r="AD1296" s="14"/>
    </row>
    <row r="1297" spans="1:30" x14ac:dyDescent="0.2">
      <c r="A1297" t="s">
        <v>73</v>
      </c>
      <c r="C1297">
        <v>84.863</v>
      </c>
      <c r="D1297">
        <v>34.999000000000002</v>
      </c>
      <c r="E1297">
        <v>0</v>
      </c>
      <c r="F1297">
        <v>21.507000000000001</v>
      </c>
      <c r="G1297">
        <v>6.6100000000000006E-2</v>
      </c>
      <c r="H1297">
        <v>-1.2589999999999999</v>
      </c>
      <c r="I1297">
        <v>0.1173</v>
      </c>
      <c r="J1297">
        <v>1.3374999999999999</v>
      </c>
      <c r="K1297">
        <v>2.06E-2</v>
      </c>
      <c r="L1297">
        <v>5.8999999999999999E-3</v>
      </c>
      <c r="M1297">
        <v>1.9938</v>
      </c>
      <c r="N1297">
        <v>0.40329999999999999</v>
      </c>
      <c r="O1297">
        <v>-3.7600000000000001E-2</v>
      </c>
      <c r="P1297">
        <v>8.0000000000000004E-4</v>
      </c>
      <c r="Q1297" s="13">
        <v>-4.7000000000000002E-3</v>
      </c>
      <c r="R1297" s="13">
        <v>7.7299999999999994E-2</v>
      </c>
      <c r="S1297" s="13">
        <v>-1.2502</v>
      </c>
      <c r="T1297">
        <v>0.20100000000000001</v>
      </c>
      <c r="U1297" s="13">
        <v>8.9999999999999998E-4</v>
      </c>
      <c r="V1297" s="13">
        <v>3.8199999999999998E-2</v>
      </c>
      <c r="X1297"/>
      <c r="AA1297" s="13"/>
      <c r="AC1297"/>
      <c r="AD1297" s="14"/>
    </row>
    <row r="1298" spans="1:30" x14ac:dyDescent="0.2">
      <c r="A1298" t="s">
        <v>73</v>
      </c>
      <c r="C1298">
        <v>85.113</v>
      </c>
      <c r="D1298">
        <v>34.999000000000002</v>
      </c>
      <c r="E1298">
        <v>0</v>
      </c>
      <c r="F1298">
        <v>22.006</v>
      </c>
      <c r="G1298">
        <v>0.1009</v>
      </c>
      <c r="H1298">
        <v>-1.766</v>
      </c>
      <c r="I1298">
        <v>0.15210000000000001</v>
      </c>
      <c r="J1298">
        <v>1.8314999999999999</v>
      </c>
      <c r="K1298">
        <v>0.13830000000000001</v>
      </c>
      <c r="L1298">
        <v>7.1000000000000004E-3</v>
      </c>
      <c r="M1298">
        <v>2.0565000000000002</v>
      </c>
      <c r="N1298">
        <v>0.40660000000000002</v>
      </c>
      <c r="O1298">
        <v>-4.7399999999999998E-2</v>
      </c>
      <c r="P1298">
        <v>-3.0999999999999999E-3</v>
      </c>
      <c r="Q1298" s="13">
        <v>1.2999999999999999E-3</v>
      </c>
      <c r="R1298" s="13">
        <v>7.8700000000000006E-2</v>
      </c>
      <c r="S1298" s="13">
        <v>-1.1834</v>
      </c>
      <c r="T1298">
        <v>0.19969999999999999</v>
      </c>
      <c r="U1298" s="13">
        <v>8.9999999999999998E-4</v>
      </c>
      <c r="V1298" s="13">
        <v>3.8199999999999998E-2</v>
      </c>
      <c r="X1298"/>
      <c r="AA1298" s="13"/>
      <c r="AC1298"/>
      <c r="AD1298" s="14"/>
    </row>
    <row r="1299" spans="1:30" x14ac:dyDescent="0.2">
      <c r="A1299" t="s">
        <v>73</v>
      </c>
      <c r="C1299">
        <v>85.363</v>
      </c>
      <c r="D1299">
        <v>34.999000000000002</v>
      </c>
      <c r="E1299">
        <v>0</v>
      </c>
      <c r="F1299">
        <v>22.504999999999999</v>
      </c>
      <c r="G1299">
        <v>0.1153</v>
      </c>
      <c r="H1299">
        <v>-1.9001999999999999</v>
      </c>
      <c r="I1299">
        <v>0.1583</v>
      </c>
      <c r="J1299">
        <v>1.871</v>
      </c>
      <c r="K1299">
        <v>0.05</v>
      </c>
      <c r="L1299">
        <v>2.3E-3</v>
      </c>
      <c r="M1299">
        <v>2.0878999999999999</v>
      </c>
      <c r="N1299">
        <v>0.41310000000000002</v>
      </c>
      <c r="O1299">
        <v>-5.3900000000000003E-2</v>
      </c>
      <c r="P1299">
        <v>8.0000000000000004E-4</v>
      </c>
      <c r="Q1299" s="13">
        <v>-4.7000000000000002E-3</v>
      </c>
      <c r="R1299" s="13">
        <v>8.4400000000000003E-2</v>
      </c>
      <c r="S1299" s="13">
        <v>-1.3727</v>
      </c>
      <c r="T1299">
        <v>0.1948</v>
      </c>
      <c r="U1299" s="13">
        <v>-2.0999999999999999E-3</v>
      </c>
      <c r="V1299" s="13">
        <v>3.8699999999999998E-2</v>
      </c>
      <c r="X1299"/>
      <c r="AA1299" s="13"/>
      <c r="AC1299"/>
      <c r="AD1299" s="14"/>
    </row>
    <row r="1300" spans="1:30" x14ac:dyDescent="0.2">
      <c r="A1300" t="s">
        <v>73</v>
      </c>
      <c r="C1300">
        <v>85.613</v>
      </c>
      <c r="D1300">
        <v>34.999000000000002</v>
      </c>
      <c r="E1300">
        <v>0</v>
      </c>
      <c r="F1300">
        <v>23.006</v>
      </c>
      <c r="G1300">
        <v>0.1153</v>
      </c>
      <c r="H1300">
        <v>-1.6616</v>
      </c>
      <c r="I1300">
        <v>0.16439999999999999</v>
      </c>
      <c r="J1300">
        <v>1.6338999999999999</v>
      </c>
      <c r="K1300">
        <v>0.05</v>
      </c>
      <c r="L1300">
        <v>3.5000000000000001E-3</v>
      </c>
      <c r="M1300">
        <v>2.0565000000000002</v>
      </c>
      <c r="N1300">
        <v>0.41970000000000002</v>
      </c>
      <c r="O1300">
        <v>-5.0599999999999999E-2</v>
      </c>
      <c r="P1300">
        <v>8.0000000000000004E-4</v>
      </c>
      <c r="Q1300" s="13">
        <v>-3.2000000000000002E-3</v>
      </c>
      <c r="R1300" s="13">
        <v>8.4400000000000003E-2</v>
      </c>
      <c r="S1300" s="13">
        <v>-1.2836000000000001</v>
      </c>
      <c r="T1300">
        <v>0.19359999999999999</v>
      </c>
      <c r="U1300" s="13">
        <v>-5.9999999999999995E-4</v>
      </c>
      <c r="V1300" s="13">
        <v>3.9199999999999999E-2</v>
      </c>
      <c r="X1300"/>
      <c r="AA1300" s="13"/>
      <c r="AC1300"/>
      <c r="AD1300" s="14"/>
    </row>
    <row r="1301" spans="1:30" x14ac:dyDescent="0.2">
      <c r="A1301" t="s">
        <v>73</v>
      </c>
      <c r="C1301">
        <v>85.863</v>
      </c>
      <c r="D1301">
        <v>34.999000000000002</v>
      </c>
      <c r="E1301">
        <v>0</v>
      </c>
      <c r="F1301">
        <v>23.504999999999999</v>
      </c>
      <c r="G1301">
        <v>4.36E-2</v>
      </c>
      <c r="H1301">
        <v>-2.2654999999999998</v>
      </c>
      <c r="I1301">
        <v>9.69E-2</v>
      </c>
      <c r="J1301">
        <v>2.2201</v>
      </c>
      <c r="K1301">
        <v>2.06E-2</v>
      </c>
      <c r="L1301">
        <v>3.5000000000000001E-3</v>
      </c>
      <c r="M1301">
        <v>2.0565000000000002</v>
      </c>
      <c r="N1301">
        <v>0.41970000000000002</v>
      </c>
      <c r="O1301">
        <v>-5.0599999999999999E-2</v>
      </c>
      <c r="P1301">
        <v>8.0000000000000004E-4</v>
      </c>
      <c r="Q1301" s="13">
        <v>-3.2000000000000002E-3</v>
      </c>
      <c r="R1301" s="13">
        <v>8.7300000000000003E-2</v>
      </c>
      <c r="S1301" s="13">
        <v>-1.3504</v>
      </c>
      <c r="T1301">
        <v>0.18260000000000001</v>
      </c>
      <c r="U1301" s="13">
        <v>-5.9999999999999995E-4</v>
      </c>
      <c r="V1301" s="13">
        <v>4.02E-2</v>
      </c>
      <c r="X1301"/>
      <c r="AA1301" s="13"/>
      <c r="AC1301"/>
      <c r="AD1301" s="14"/>
    </row>
    <row r="1302" spans="1:30" x14ac:dyDescent="0.2">
      <c r="A1302" t="s">
        <v>73</v>
      </c>
      <c r="C1302">
        <v>86.113</v>
      </c>
      <c r="D1302">
        <v>34.999000000000002</v>
      </c>
      <c r="E1302">
        <v>0</v>
      </c>
      <c r="F1302">
        <v>24</v>
      </c>
      <c r="G1302">
        <v>8.6599999999999996E-2</v>
      </c>
      <c r="H1302">
        <v>-1.7361</v>
      </c>
      <c r="I1302">
        <v>0.13370000000000001</v>
      </c>
      <c r="J1302">
        <v>1.9369000000000001</v>
      </c>
      <c r="K1302">
        <v>0.05</v>
      </c>
      <c r="L1302">
        <v>1.1000000000000001E-3</v>
      </c>
      <c r="M1302">
        <v>2.0251999999999999</v>
      </c>
      <c r="N1302">
        <v>0.4229</v>
      </c>
      <c r="O1302">
        <v>-5.7099999999999998E-2</v>
      </c>
      <c r="P1302">
        <v>4.7000000000000002E-3</v>
      </c>
      <c r="Q1302" s="13">
        <v>-3.2000000000000002E-3</v>
      </c>
      <c r="R1302" s="13">
        <v>8.1600000000000006E-2</v>
      </c>
      <c r="S1302" s="13">
        <v>-1.2725</v>
      </c>
      <c r="T1302">
        <v>0.19359999999999999</v>
      </c>
      <c r="U1302" s="13">
        <v>4.0000000000000002E-4</v>
      </c>
      <c r="V1302" s="13">
        <v>4.02E-2</v>
      </c>
      <c r="X1302"/>
      <c r="AA1302" s="13"/>
      <c r="AC1302"/>
      <c r="AD1302" s="14"/>
    </row>
    <row r="1303" spans="1:30" x14ac:dyDescent="0.2">
      <c r="A1303" t="s">
        <v>73</v>
      </c>
      <c r="C1303">
        <v>86.363</v>
      </c>
      <c r="D1303">
        <v>34.999000000000002</v>
      </c>
      <c r="E1303">
        <v>0</v>
      </c>
      <c r="F1303">
        <v>24.497</v>
      </c>
      <c r="G1303">
        <v>7.2300000000000003E-2</v>
      </c>
      <c r="H1303">
        <v>-2.0567000000000002</v>
      </c>
      <c r="I1303">
        <v>0.11119999999999999</v>
      </c>
      <c r="J1303">
        <v>2.3321000000000001</v>
      </c>
      <c r="K1303">
        <v>2.06E-2</v>
      </c>
      <c r="L1303">
        <v>3.5000000000000001E-3</v>
      </c>
      <c r="M1303">
        <v>1.9624999999999999</v>
      </c>
      <c r="N1303">
        <v>0.41310000000000002</v>
      </c>
      <c r="O1303">
        <v>-6.3600000000000004E-2</v>
      </c>
      <c r="P1303">
        <v>8.0000000000000004E-4</v>
      </c>
      <c r="Q1303" s="13">
        <v>-3.2000000000000002E-3</v>
      </c>
      <c r="R1303" s="13">
        <v>8.3000000000000004E-2</v>
      </c>
      <c r="S1303" s="13">
        <v>-1.1944999999999999</v>
      </c>
      <c r="T1303">
        <v>0.2046</v>
      </c>
      <c r="U1303" s="13">
        <v>-5.9999999999999995E-4</v>
      </c>
      <c r="V1303" s="13">
        <v>4.1200000000000001E-2</v>
      </c>
      <c r="X1303"/>
      <c r="AA1303" s="13"/>
      <c r="AC1303"/>
      <c r="AD1303" s="14"/>
    </row>
    <row r="1304" spans="1:30" x14ac:dyDescent="0.2">
      <c r="A1304" t="s">
        <v>73</v>
      </c>
      <c r="C1304">
        <v>86.613</v>
      </c>
      <c r="D1304">
        <v>34.999000000000002</v>
      </c>
      <c r="E1304">
        <v>0</v>
      </c>
      <c r="F1304">
        <v>24.995000000000001</v>
      </c>
      <c r="G1304">
        <v>7.6399999999999996E-2</v>
      </c>
      <c r="H1304">
        <v>-1.5497000000000001</v>
      </c>
      <c r="I1304">
        <v>0.12139999999999999</v>
      </c>
      <c r="J1304">
        <v>1.9500999999999999</v>
      </c>
      <c r="K1304">
        <v>0.1089</v>
      </c>
      <c r="L1304">
        <v>2.3E-3</v>
      </c>
      <c r="M1304">
        <v>1.9624999999999999</v>
      </c>
      <c r="N1304">
        <v>0.41639999999999999</v>
      </c>
      <c r="O1304">
        <v>-5.7099999999999998E-2</v>
      </c>
      <c r="P1304">
        <v>8.0000000000000004E-4</v>
      </c>
      <c r="Q1304" s="13">
        <v>-1.6999999999999999E-3</v>
      </c>
      <c r="R1304" s="13">
        <v>8.1600000000000006E-2</v>
      </c>
      <c r="S1304" s="13">
        <v>-1.3727</v>
      </c>
      <c r="T1304">
        <v>0.1948</v>
      </c>
      <c r="U1304" s="13">
        <v>-5.9999999999999995E-4</v>
      </c>
      <c r="V1304" s="13">
        <v>4.1700000000000001E-2</v>
      </c>
      <c r="X1304"/>
      <c r="AA1304" s="13"/>
      <c r="AC1304"/>
      <c r="AD1304" s="14"/>
    </row>
    <row r="1305" spans="1:30" x14ac:dyDescent="0.2">
      <c r="A1305" t="s">
        <v>73</v>
      </c>
      <c r="C1305">
        <v>86.863</v>
      </c>
      <c r="D1305">
        <v>34.999000000000002</v>
      </c>
      <c r="E1305">
        <v>0</v>
      </c>
      <c r="F1305">
        <v>25.495000000000001</v>
      </c>
      <c r="G1305">
        <v>6.6199999999999995E-2</v>
      </c>
      <c r="H1305">
        <v>-1.3932</v>
      </c>
      <c r="I1305">
        <v>0.12139999999999999</v>
      </c>
      <c r="J1305">
        <v>1.6931</v>
      </c>
      <c r="K1305">
        <v>0.05</v>
      </c>
      <c r="L1305">
        <v>1.1000000000000001E-3</v>
      </c>
      <c r="M1305">
        <v>2.0251999999999999</v>
      </c>
      <c r="N1305">
        <v>0.41639999999999999</v>
      </c>
      <c r="O1305">
        <v>-6.0400000000000002E-2</v>
      </c>
      <c r="P1305">
        <v>8.0000000000000004E-4</v>
      </c>
      <c r="Q1305" s="13">
        <v>-1.6999999999999999E-3</v>
      </c>
      <c r="R1305" s="13">
        <v>8.1600000000000006E-2</v>
      </c>
      <c r="S1305" s="13">
        <v>-1.1834</v>
      </c>
      <c r="T1305">
        <v>0.21440000000000001</v>
      </c>
      <c r="U1305" s="13">
        <v>-5.9999999999999995E-4</v>
      </c>
      <c r="V1305" s="13">
        <v>4.2200000000000001E-2</v>
      </c>
      <c r="X1305"/>
      <c r="AA1305" s="13"/>
      <c r="AC1305"/>
      <c r="AD1305" s="14"/>
    </row>
    <row r="1306" spans="1:30" x14ac:dyDescent="0.2">
      <c r="A1306" t="s">
        <v>73</v>
      </c>
      <c r="C1306">
        <v>87.113</v>
      </c>
      <c r="D1306">
        <v>34.999000000000002</v>
      </c>
      <c r="E1306">
        <v>0</v>
      </c>
      <c r="F1306">
        <v>25.984999999999999</v>
      </c>
      <c r="G1306">
        <v>8.0399999999999999E-2</v>
      </c>
      <c r="H1306">
        <v>-1.1395999999999999</v>
      </c>
      <c r="I1306">
        <v>0.1255</v>
      </c>
      <c r="J1306">
        <v>1.3506</v>
      </c>
      <c r="K1306">
        <v>2.06E-2</v>
      </c>
      <c r="L1306">
        <v>-1E-4</v>
      </c>
      <c r="M1306">
        <v>2.0251999999999999</v>
      </c>
      <c r="N1306">
        <v>0.41639999999999999</v>
      </c>
      <c r="O1306">
        <v>-6.0400000000000002E-2</v>
      </c>
      <c r="P1306">
        <v>8.0000000000000004E-4</v>
      </c>
      <c r="Q1306" s="13">
        <v>-3.2000000000000002E-3</v>
      </c>
      <c r="R1306" s="13">
        <v>7.7299999999999994E-2</v>
      </c>
      <c r="S1306" s="13">
        <v>-1.2502</v>
      </c>
      <c r="T1306">
        <v>0.19239999999999999</v>
      </c>
      <c r="U1306" s="13">
        <v>-1.1000000000000001E-3</v>
      </c>
      <c r="V1306" s="13">
        <v>4.02E-2</v>
      </c>
      <c r="X1306"/>
      <c r="AA1306" s="13"/>
      <c r="AC1306"/>
      <c r="AD1306" s="14"/>
    </row>
    <row r="1307" spans="1:30" x14ac:dyDescent="0.2">
      <c r="A1307" t="s">
        <v>73</v>
      </c>
      <c r="C1307">
        <v>87.363</v>
      </c>
      <c r="D1307">
        <v>34.999000000000002</v>
      </c>
      <c r="E1307">
        <v>0</v>
      </c>
      <c r="F1307">
        <v>26.484999999999999</v>
      </c>
      <c r="G1307">
        <v>0.1173</v>
      </c>
      <c r="H1307">
        <v>-1.5794999999999999</v>
      </c>
      <c r="I1307">
        <v>0.17460000000000001</v>
      </c>
      <c r="J1307">
        <v>1.8183</v>
      </c>
      <c r="K1307">
        <v>0.05</v>
      </c>
      <c r="L1307">
        <v>1.1000000000000001E-3</v>
      </c>
      <c r="M1307">
        <v>1.9311</v>
      </c>
      <c r="N1307">
        <v>0.41970000000000002</v>
      </c>
      <c r="O1307">
        <v>-6.0400000000000002E-2</v>
      </c>
      <c r="P1307">
        <v>8.0000000000000004E-4</v>
      </c>
      <c r="Q1307" s="13">
        <v>-3.2000000000000002E-3</v>
      </c>
      <c r="R1307" s="13">
        <v>7.8700000000000006E-2</v>
      </c>
      <c r="S1307" s="13">
        <v>-1.1611</v>
      </c>
      <c r="T1307">
        <v>0.1973</v>
      </c>
      <c r="U1307" s="13">
        <v>8.9999999999999998E-4</v>
      </c>
      <c r="V1307" s="13">
        <v>4.1700000000000001E-2</v>
      </c>
      <c r="X1307"/>
      <c r="AA1307" s="13"/>
      <c r="AC1307"/>
      <c r="AD1307" s="14"/>
    </row>
    <row r="1308" spans="1:30" x14ac:dyDescent="0.2">
      <c r="A1308" t="s">
        <v>73</v>
      </c>
      <c r="C1308">
        <v>87.613</v>
      </c>
      <c r="D1308">
        <v>34.999000000000002</v>
      </c>
      <c r="E1308">
        <v>0</v>
      </c>
      <c r="F1308">
        <v>26.978000000000002</v>
      </c>
      <c r="G1308">
        <v>8.6599999999999996E-2</v>
      </c>
      <c r="H1308">
        <v>-1.7286999999999999</v>
      </c>
      <c r="I1308">
        <v>0.13370000000000001</v>
      </c>
      <c r="J1308">
        <v>1.9171</v>
      </c>
      <c r="K1308">
        <v>2.06E-2</v>
      </c>
      <c r="L1308">
        <v>-1E-4</v>
      </c>
      <c r="M1308">
        <v>1.8997999999999999</v>
      </c>
      <c r="N1308">
        <v>0.41639999999999999</v>
      </c>
      <c r="O1308">
        <v>-7.0099999999999996E-2</v>
      </c>
      <c r="P1308">
        <v>4.7000000000000002E-3</v>
      </c>
      <c r="Q1308" s="13">
        <v>-1.6999999999999999E-3</v>
      </c>
      <c r="R1308" s="13">
        <v>7.8700000000000006E-2</v>
      </c>
      <c r="S1308" s="13">
        <v>-1.2725</v>
      </c>
      <c r="T1308">
        <v>0.19850000000000001</v>
      </c>
      <c r="U1308" s="13">
        <v>4.0000000000000002E-4</v>
      </c>
      <c r="V1308" s="13">
        <v>4.1200000000000001E-2</v>
      </c>
      <c r="X1308"/>
      <c r="AA1308" s="13"/>
      <c r="AC1308"/>
      <c r="AD1308" s="14"/>
    </row>
    <row r="1309" spans="1:30" x14ac:dyDescent="0.2">
      <c r="A1309" t="s">
        <v>73</v>
      </c>
      <c r="C1309">
        <v>87.863</v>
      </c>
      <c r="D1309">
        <v>34.999000000000002</v>
      </c>
      <c r="E1309">
        <v>0</v>
      </c>
      <c r="F1309">
        <v>27.475999999999999</v>
      </c>
      <c r="G1309">
        <v>9.8900000000000002E-2</v>
      </c>
      <c r="H1309">
        <v>-1.4677</v>
      </c>
      <c r="I1309">
        <v>0.15010000000000001</v>
      </c>
      <c r="J1309">
        <v>1.7129000000000001</v>
      </c>
      <c r="K1309">
        <v>2.06E-2</v>
      </c>
      <c r="L1309">
        <v>-2.5000000000000001E-3</v>
      </c>
      <c r="M1309">
        <v>1.7744</v>
      </c>
      <c r="N1309">
        <v>0.4229</v>
      </c>
      <c r="O1309">
        <v>-6.0400000000000002E-2</v>
      </c>
      <c r="P1309">
        <v>8.0000000000000004E-4</v>
      </c>
      <c r="Q1309" s="13">
        <v>-2.0000000000000001E-4</v>
      </c>
      <c r="R1309" s="13">
        <v>8.1600000000000006E-2</v>
      </c>
      <c r="S1309" s="13">
        <v>-1.2725</v>
      </c>
      <c r="T1309">
        <v>0.19239999999999999</v>
      </c>
      <c r="U1309" s="13">
        <v>-5.9999999999999995E-4</v>
      </c>
      <c r="V1309" s="13">
        <v>4.07E-2</v>
      </c>
      <c r="X1309"/>
      <c r="AA1309" s="13"/>
      <c r="AC1309"/>
      <c r="AD1309" s="14"/>
    </row>
    <row r="1310" spans="1:30" x14ac:dyDescent="0.2">
      <c r="A1310" t="s">
        <v>73</v>
      </c>
      <c r="C1310">
        <v>88.113</v>
      </c>
      <c r="D1310">
        <v>34.999000000000002</v>
      </c>
      <c r="E1310">
        <v>0</v>
      </c>
      <c r="F1310">
        <v>27.975000000000001</v>
      </c>
      <c r="G1310">
        <v>6.2E-2</v>
      </c>
      <c r="H1310">
        <v>-2.1760999999999999</v>
      </c>
      <c r="I1310">
        <v>0.1051</v>
      </c>
      <c r="J1310">
        <v>2.2530000000000001</v>
      </c>
      <c r="K1310">
        <v>7.9500000000000001E-2</v>
      </c>
      <c r="L1310">
        <v>1.1000000000000001E-3</v>
      </c>
      <c r="M1310">
        <v>1.8371</v>
      </c>
      <c r="N1310">
        <v>0.41970000000000002</v>
      </c>
      <c r="O1310">
        <v>-6.0400000000000002E-2</v>
      </c>
      <c r="P1310">
        <v>8.0000000000000004E-4</v>
      </c>
      <c r="Q1310" s="13">
        <v>-1.6999999999999999E-3</v>
      </c>
      <c r="R1310" s="13">
        <v>8.7300000000000003E-2</v>
      </c>
      <c r="S1310" s="13">
        <v>-1.3837999999999999</v>
      </c>
      <c r="T1310">
        <v>0.1961</v>
      </c>
      <c r="U1310" s="13">
        <v>-5.9999999999999995E-4</v>
      </c>
      <c r="V1310" s="13">
        <v>4.07E-2</v>
      </c>
      <c r="X1310"/>
      <c r="AA1310" s="13"/>
      <c r="AC1310"/>
      <c r="AD1310" s="14"/>
    </row>
    <row r="1311" spans="1:30" x14ac:dyDescent="0.2">
      <c r="A1311" t="s">
        <v>73</v>
      </c>
      <c r="C1311">
        <v>88.363</v>
      </c>
      <c r="D1311">
        <v>34.999000000000002</v>
      </c>
      <c r="E1311">
        <v>0</v>
      </c>
      <c r="F1311">
        <v>28.472000000000001</v>
      </c>
      <c r="G1311">
        <v>6.2E-2</v>
      </c>
      <c r="H1311">
        <v>-1.8331</v>
      </c>
      <c r="I1311">
        <v>0.1174</v>
      </c>
      <c r="J1311">
        <v>1.9632000000000001</v>
      </c>
      <c r="K1311">
        <v>2.06E-2</v>
      </c>
      <c r="L1311">
        <v>1.1000000000000001E-3</v>
      </c>
      <c r="M1311">
        <v>1.8684000000000001</v>
      </c>
      <c r="N1311">
        <v>0.4229</v>
      </c>
      <c r="O1311">
        <v>-6.6799999999999998E-2</v>
      </c>
      <c r="P1311">
        <v>8.0000000000000004E-4</v>
      </c>
      <c r="Q1311" s="13">
        <v>-1.6999999999999999E-3</v>
      </c>
      <c r="R1311" s="13">
        <v>7.7299999999999994E-2</v>
      </c>
      <c r="S1311" s="13">
        <v>-1.1834</v>
      </c>
      <c r="T1311">
        <v>0.1875</v>
      </c>
      <c r="U1311" s="13">
        <v>-1.6000000000000001E-3</v>
      </c>
      <c r="V1311" s="13">
        <v>4.1700000000000001E-2</v>
      </c>
      <c r="X1311"/>
      <c r="AA1311" s="13"/>
      <c r="AC1311"/>
      <c r="AD1311" s="14"/>
    </row>
    <row r="1312" spans="1:30" x14ac:dyDescent="0.2">
      <c r="A1312" t="s">
        <v>73</v>
      </c>
      <c r="C1312">
        <v>88.613</v>
      </c>
      <c r="D1312">
        <v>34.999000000000002</v>
      </c>
      <c r="E1312">
        <v>0</v>
      </c>
      <c r="F1312">
        <v>28.975000000000001</v>
      </c>
      <c r="G1312">
        <v>4.7699999999999999E-2</v>
      </c>
      <c r="H1312">
        <v>-2.0716999999999999</v>
      </c>
      <c r="I1312">
        <v>9.8900000000000002E-2</v>
      </c>
      <c r="J1312">
        <v>2.1278999999999999</v>
      </c>
      <c r="K1312">
        <v>7.9500000000000001E-2</v>
      </c>
      <c r="L1312">
        <v>-1E-4</v>
      </c>
      <c r="M1312">
        <v>1.9624999999999999</v>
      </c>
      <c r="N1312">
        <v>0.4229</v>
      </c>
      <c r="O1312">
        <v>-7.6600000000000001E-2</v>
      </c>
      <c r="P1312">
        <v>8.0000000000000004E-4</v>
      </c>
      <c r="Q1312" s="13">
        <v>-1.6999999999999999E-3</v>
      </c>
      <c r="R1312" s="13">
        <v>8.1600000000000006E-2</v>
      </c>
      <c r="S1312" s="13">
        <v>-1.1276999999999999</v>
      </c>
      <c r="T1312">
        <v>0.18629999999999999</v>
      </c>
      <c r="U1312" s="13">
        <v>8.9999999999999998E-4</v>
      </c>
      <c r="V1312" s="13">
        <v>4.1200000000000001E-2</v>
      </c>
      <c r="X1312"/>
      <c r="AA1312" s="13"/>
      <c r="AC1312"/>
      <c r="AD1312" s="14"/>
    </row>
    <row r="1313" spans="1:30" x14ac:dyDescent="0.2">
      <c r="A1313" t="s">
        <v>73</v>
      </c>
      <c r="C1313">
        <v>88.863</v>
      </c>
      <c r="D1313">
        <v>34.999000000000002</v>
      </c>
      <c r="E1313">
        <v>0</v>
      </c>
      <c r="F1313">
        <v>29.475000000000001</v>
      </c>
      <c r="G1313">
        <v>6.2E-2</v>
      </c>
      <c r="H1313">
        <v>-1.587</v>
      </c>
      <c r="I1313">
        <v>0.11119999999999999</v>
      </c>
      <c r="J1313">
        <v>1.6734</v>
      </c>
      <c r="K1313">
        <v>0.05</v>
      </c>
      <c r="L1313">
        <v>-1.2999999999999999E-3</v>
      </c>
      <c r="M1313">
        <v>1.8371</v>
      </c>
      <c r="N1313">
        <v>0.41310000000000002</v>
      </c>
      <c r="O1313">
        <v>-7.9799999999999996E-2</v>
      </c>
      <c r="P1313">
        <v>8.0000000000000004E-4</v>
      </c>
      <c r="Q1313" s="13">
        <v>-4.7000000000000002E-3</v>
      </c>
      <c r="R1313" s="13">
        <v>8.5800000000000001E-2</v>
      </c>
      <c r="S1313" s="13">
        <v>-1.3614999999999999</v>
      </c>
      <c r="T1313">
        <v>0.1789</v>
      </c>
      <c r="U1313" s="13">
        <v>4.0000000000000002E-4</v>
      </c>
      <c r="V1313" s="13">
        <v>4.1700000000000001E-2</v>
      </c>
      <c r="X1313"/>
      <c r="AA1313" s="13"/>
      <c r="AC1313"/>
      <c r="AD1313" s="14"/>
    </row>
    <row r="1314" spans="1:30" x14ac:dyDescent="0.2">
      <c r="A1314" t="s">
        <v>73</v>
      </c>
      <c r="C1314">
        <v>89.113</v>
      </c>
      <c r="D1314">
        <v>34.999000000000002</v>
      </c>
      <c r="E1314">
        <v>0</v>
      </c>
      <c r="F1314">
        <v>29.974</v>
      </c>
      <c r="G1314">
        <v>9.2700000000000005E-2</v>
      </c>
      <c r="H1314">
        <v>-1.5049999999999999</v>
      </c>
      <c r="I1314">
        <v>0.15010000000000001</v>
      </c>
      <c r="J1314">
        <v>1.4098999999999999</v>
      </c>
      <c r="K1314">
        <v>0.05</v>
      </c>
      <c r="L1314">
        <v>-1E-4</v>
      </c>
      <c r="M1314">
        <v>1.8057000000000001</v>
      </c>
      <c r="N1314">
        <v>0.41970000000000002</v>
      </c>
      <c r="O1314">
        <v>-8.3000000000000004E-2</v>
      </c>
      <c r="P1314">
        <v>8.0000000000000004E-4</v>
      </c>
      <c r="Q1314" s="13">
        <v>-1.6999999999999999E-3</v>
      </c>
      <c r="R1314" s="13">
        <v>8.0100000000000005E-2</v>
      </c>
      <c r="S1314" s="13">
        <v>-1.1276999999999999</v>
      </c>
      <c r="T1314">
        <v>0.185</v>
      </c>
      <c r="U1314" s="13">
        <v>4.0000000000000002E-4</v>
      </c>
      <c r="V1314" s="13">
        <v>4.2200000000000001E-2</v>
      </c>
      <c r="X1314"/>
      <c r="AA1314" s="13"/>
      <c r="AC1314"/>
      <c r="AD1314" s="14"/>
    </row>
    <row r="1315" spans="1:30" x14ac:dyDescent="0.2">
      <c r="A1315" t="s">
        <v>73</v>
      </c>
      <c r="C1315">
        <v>89.363</v>
      </c>
      <c r="D1315">
        <v>34.999000000000002</v>
      </c>
      <c r="E1315">
        <v>0</v>
      </c>
      <c r="F1315">
        <v>30.475000000000001</v>
      </c>
      <c r="G1315">
        <v>4.5699999999999998E-2</v>
      </c>
      <c r="H1315">
        <v>-1.2365999999999999</v>
      </c>
      <c r="I1315">
        <v>8.8700000000000001E-2</v>
      </c>
      <c r="J1315">
        <v>1.1596</v>
      </c>
      <c r="K1315">
        <v>7.9500000000000001E-2</v>
      </c>
      <c r="L1315">
        <v>1.1000000000000001E-3</v>
      </c>
      <c r="M1315">
        <v>1.7117</v>
      </c>
      <c r="N1315">
        <v>0.4229</v>
      </c>
      <c r="O1315">
        <v>-6.6799999999999998E-2</v>
      </c>
      <c r="P1315">
        <v>8.0000000000000004E-4</v>
      </c>
      <c r="Q1315" s="13">
        <v>-2.0000000000000001E-4</v>
      </c>
      <c r="R1315" s="13">
        <v>7.4499999999999997E-2</v>
      </c>
      <c r="S1315" s="13">
        <v>-1.1834</v>
      </c>
      <c r="T1315">
        <v>0.17030000000000001</v>
      </c>
      <c r="U1315" s="13">
        <v>-1.1000000000000001E-3</v>
      </c>
      <c r="V1315" s="13">
        <v>4.2200000000000001E-2</v>
      </c>
      <c r="X1315"/>
      <c r="AA1315" s="13"/>
      <c r="AC1315"/>
      <c r="AD1315" s="14"/>
    </row>
    <row r="1316" spans="1:30" x14ac:dyDescent="0.2">
      <c r="A1316" t="s">
        <v>73</v>
      </c>
      <c r="C1316">
        <v>89.613</v>
      </c>
      <c r="D1316">
        <v>34.999000000000002</v>
      </c>
      <c r="E1316">
        <v>0</v>
      </c>
      <c r="F1316">
        <v>30.975000000000001</v>
      </c>
      <c r="G1316">
        <v>0.1153</v>
      </c>
      <c r="H1316">
        <v>-1.766</v>
      </c>
      <c r="I1316">
        <v>0.1542</v>
      </c>
      <c r="J1316">
        <v>1.5021</v>
      </c>
      <c r="K1316">
        <v>0.05</v>
      </c>
      <c r="L1316">
        <v>4.7000000000000002E-3</v>
      </c>
      <c r="M1316">
        <v>1.8057000000000001</v>
      </c>
      <c r="N1316">
        <v>0.41970000000000002</v>
      </c>
      <c r="O1316">
        <v>-7.6600000000000001E-2</v>
      </c>
      <c r="P1316">
        <v>8.0000000000000004E-4</v>
      </c>
      <c r="Q1316" s="13">
        <v>-3.2000000000000002E-3</v>
      </c>
      <c r="R1316" s="13">
        <v>7.5899999999999995E-2</v>
      </c>
      <c r="S1316" s="13">
        <v>-1.2057</v>
      </c>
      <c r="T1316">
        <v>0.18629999999999999</v>
      </c>
      <c r="U1316" s="13">
        <v>-5.9999999999999995E-4</v>
      </c>
      <c r="V1316" s="13">
        <v>4.1200000000000001E-2</v>
      </c>
      <c r="X1316"/>
      <c r="AA1316" s="13"/>
      <c r="AC1316"/>
      <c r="AD1316" s="14"/>
    </row>
    <row r="1317" spans="1:30" x14ac:dyDescent="0.2">
      <c r="A1317" t="s">
        <v>73</v>
      </c>
      <c r="C1317">
        <v>89.863</v>
      </c>
      <c r="D1317">
        <v>34.999000000000002</v>
      </c>
      <c r="E1317">
        <v>0</v>
      </c>
      <c r="F1317">
        <v>31.475000000000001</v>
      </c>
      <c r="G1317">
        <v>8.4599999999999995E-2</v>
      </c>
      <c r="H1317">
        <v>-1.9598</v>
      </c>
      <c r="I1317">
        <v>0.1255</v>
      </c>
      <c r="J1317">
        <v>1.8512</v>
      </c>
      <c r="K1317">
        <v>7.9500000000000001E-2</v>
      </c>
      <c r="L1317">
        <v>-1E-4</v>
      </c>
      <c r="M1317">
        <v>1.7430000000000001</v>
      </c>
      <c r="N1317">
        <v>0.42620000000000002</v>
      </c>
      <c r="O1317">
        <v>-8.3000000000000004E-2</v>
      </c>
      <c r="P1317">
        <v>8.0000000000000004E-4</v>
      </c>
      <c r="Q1317" s="13">
        <v>-3.2000000000000002E-3</v>
      </c>
      <c r="R1317" s="13">
        <v>7.8700000000000006E-2</v>
      </c>
      <c r="S1317" s="13">
        <v>-1.1499999999999999</v>
      </c>
      <c r="T1317">
        <v>0.17519999999999999</v>
      </c>
      <c r="U1317" s="13">
        <v>4.0000000000000002E-4</v>
      </c>
      <c r="V1317" s="13">
        <v>4.1200000000000001E-2</v>
      </c>
      <c r="X1317"/>
      <c r="AA1317" s="13"/>
      <c r="AC1317"/>
      <c r="AD1317" s="14"/>
    </row>
    <row r="1318" spans="1:30" x14ac:dyDescent="0.2">
      <c r="A1318" t="s">
        <v>73</v>
      </c>
      <c r="C1318">
        <v>90.113</v>
      </c>
      <c r="D1318">
        <v>34.999000000000002</v>
      </c>
      <c r="E1318">
        <v>0</v>
      </c>
      <c r="F1318">
        <v>31.978000000000002</v>
      </c>
      <c r="G1318">
        <v>7.2300000000000003E-2</v>
      </c>
      <c r="H1318">
        <v>-1.6093999999999999</v>
      </c>
      <c r="I1318">
        <v>0.12139999999999999</v>
      </c>
      <c r="J1318">
        <v>1.4823999999999999</v>
      </c>
      <c r="K1318">
        <v>0.05</v>
      </c>
      <c r="L1318">
        <v>-1E-4</v>
      </c>
      <c r="M1318">
        <v>1.8371</v>
      </c>
      <c r="N1318">
        <v>0.4229</v>
      </c>
      <c r="O1318">
        <v>-7.6600000000000001E-2</v>
      </c>
      <c r="P1318">
        <v>4.7000000000000002E-3</v>
      </c>
      <c r="Q1318" s="13">
        <v>-4.7000000000000002E-3</v>
      </c>
      <c r="R1318" s="13">
        <v>7.7299999999999994E-2</v>
      </c>
      <c r="S1318" s="13">
        <v>-1.2279</v>
      </c>
      <c r="T1318">
        <v>0.17519999999999999</v>
      </c>
      <c r="U1318" s="13">
        <v>-1E-4</v>
      </c>
      <c r="V1318" s="13">
        <v>4.1200000000000001E-2</v>
      </c>
      <c r="X1318"/>
      <c r="AA1318" s="13"/>
      <c r="AC1318"/>
      <c r="AD1318" s="14"/>
    </row>
    <row r="1319" spans="1:30" x14ac:dyDescent="0.2">
      <c r="A1319" t="s">
        <v>73</v>
      </c>
      <c r="C1319">
        <v>90.363</v>
      </c>
      <c r="D1319">
        <v>34.999000000000002</v>
      </c>
      <c r="E1319">
        <v>0</v>
      </c>
      <c r="F1319">
        <v>32.484000000000002</v>
      </c>
      <c r="G1319">
        <v>1.7000000000000001E-2</v>
      </c>
      <c r="H1319">
        <v>-1.9971000000000001</v>
      </c>
      <c r="I1319">
        <v>6.2100000000000002E-2</v>
      </c>
      <c r="J1319">
        <v>2.1213000000000002</v>
      </c>
      <c r="K1319">
        <v>0.05</v>
      </c>
      <c r="L1319">
        <v>1.1000000000000001E-3</v>
      </c>
      <c r="M1319">
        <v>1.9311</v>
      </c>
      <c r="N1319">
        <v>0.4229</v>
      </c>
      <c r="O1319">
        <v>-6.6799999999999998E-2</v>
      </c>
      <c r="P1319">
        <v>8.0000000000000004E-4</v>
      </c>
      <c r="Q1319" s="13">
        <v>-3.2000000000000002E-3</v>
      </c>
      <c r="R1319" s="13">
        <v>8.7300000000000003E-2</v>
      </c>
      <c r="S1319" s="13">
        <v>-1.3169999999999999</v>
      </c>
      <c r="T1319">
        <v>0.18870000000000001</v>
      </c>
      <c r="U1319" s="13">
        <v>4.0000000000000002E-4</v>
      </c>
      <c r="V1319" s="13">
        <v>4.1700000000000001E-2</v>
      </c>
      <c r="X1319"/>
      <c r="AA1319" s="13"/>
      <c r="AC1319"/>
      <c r="AD1319" s="14"/>
    </row>
    <row r="1320" spans="1:30" x14ac:dyDescent="0.2">
      <c r="A1320" t="s">
        <v>73</v>
      </c>
      <c r="C1320">
        <v>90.613</v>
      </c>
      <c r="D1320">
        <v>34.999000000000002</v>
      </c>
      <c r="E1320">
        <v>0</v>
      </c>
      <c r="F1320">
        <v>32.984999999999999</v>
      </c>
      <c r="G1320">
        <v>6.7999999999999996E-3</v>
      </c>
      <c r="H1320">
        <v>-1.8331</v>
      </c>
      <c r="I1320">
        <v>4.5699999999999998E-2</v>
      </c>
      <c r="J1320">
        <v>1.9698</v>
      </c>
      <c r="K1320">
        <v>7.9500000000000001E-2</v>
      </c>
      <c r="L1320">
        <v>2.3E-3</v>
      </c>
      <c r="M1320">
        <v>1.9311</v>
      </c>
      <c r="N1320">
        <v>0.41639999999999999</v>
      </c>
      <c r="O1320">
        <v>-6.0400000000000002E-2</v>
      </c>
      <c r="P1320">
        <v>8.0000000000000004E-4</v>
      </c>
      <c r="Q1320" s="13">
        <v>-4.7000000000000002E-3</v>
      </c>
      <c r="R1320" s="13">
        <v>8.0199999999999994E-2</v>
      </c>
      <c r="S1320" s="13">
        <v>-1.1722999999999999</v>
      </c>
      <c r="T1320">
        <v>0.17519999999999999</v>
      </c>
      <c r="U1320" s="13">
        <v>1.4E-3</v>
      </c>
      <c r="V1320" s="13">
        <v>4.1700000000000001E-2</v>
      </c>
      <c r="X1320"/>
      <c r="AA1320" s="13"/>
      <c r="AC1320"/>
      <c r="AD1320" s="14"/>
    </row>
    <row r="1321" spans="1:30" x14ac:dyDescent="0.2">
      <c r="A1321" t="s">
        <v>73</v>
      </c>
      <c r="C1321">
        <v>90.863</v>
      </c>
      <c r="D1321">
        <v>34.999000000000002</v>
      </c>
      <c r="E1321">
        <v>0</v>
      </c>
      <c r="F1321">
        <v>33.484999999999999</v>
      </c>
      <c r="G1321">
        <v>1.9099999999999999E-2</v>
      </c>
      <c r="H1321">
        <v>-2.1015000000000001</v>
      </c>
      <c r="I1321">
        <v>6.4100000000000004E-2</v>
      </c>
      <c r="J1321">
        <v>2.2793999999999999</v>
      </c>
      <c r="K1321">
        <v>0.05</v>
      </c>
      <c r="L1321">
        <v>2.3E-3</v>
      </c>
      <c r="M1321">
        <v>1.8997999999999999</v>
      </c>
      <c r="N1321">
        <v>0.41970000000000002</v>
      </c>
      <c r="O1321">
        <v>-6.3600000000000004E-2</v>
      </c>
      <c r="P1321">
        <v>4.7000000000000002E-3</v>
      </c>
      <c r="Q1321" s="13">
        <v>-1.6999999999999999E-3</v>
      </c>
      <c r="R1321" s="13">
        <v>7.5899999999999995E-2</v>
      </c>
      <c r="S1321" s="13">
        <v>-1.0943000000000001</v>
      </c>
      <c r="T1321">
        <v>0.19239999999999999</v>
      </c>
      <c r="U1321" s="13">
        <v>-1.1000000000000001E-3</v>
      </c>
      <c r="V1321" s="13">
        <v>4.1700000000000001E-2</v>
      </c>
      <c r="X1321"/>
      <c r="AA1321" s="13"/>
      <c r="AC1321"/>
      <c r="AD1321" s="14"/>
    </row>
    <row r="1322" spans="1:30" x14ac:dyDescent="0.2">
      <c r="A1322" t="s">
        <v>73</v>
      </c>
      <c r="C1322">
        <v>91.113</v>
      </c>
      <c r="D1322">
        <v>34.999000000000002</v>
      </c>
      <c r="E1322">
        <v>0</v>
      </c>
      <c r="F1322">
        <v>33.988999999999997</v>
      </c>
      <c r="G1322">
        <v>2.7000000000000001E-3</v>
      </c>
      <c r="H1322">
        <v>-1.8107</v>
      </c>
      <c r="I1322">
        <v>4.1599999999999998E-2</v>
      </c>
      <c r="J1322">
        <v>1.8512</v>
      </c>
      <c r="K1322">
        <v>7.9500000000000001E-2</v>
      </c>
      <c r="L1322">
        <v>-1E-4</v>
      </c>
      <c r="M1322">
        <v>1.8997999999999999</v>
      </c>
      <c r="N1322">
        <v>0.41639999999999999</v>
      </c>
      <c r="O1322">
        <v>-7.3300000000000004E-2</v>
      </c>
      <c r="P1322">
        <v>8.0000000000000004E-4</v>
      </c>
      <c r="Q1322" s="13">
        <v>-3.2000000000000002E-3</v>
      </c>
      <c r="R1322" s="13">
        <v>8.4400000000000003E-2</v>
      </c>
      <c r="S1322" s="13">
        <v>-1.3837999999999999</v>
      </c>
      <c r="T1322">
        <v>0.18010000000000001</v>
      </c>
      <c r="U1322" s="13">
        <v>-1E-4</v>
      </c>
      <c r="V1322" s="13">
        <v>4.1200000000000001E-2</v>
      </c>
      <c r="X1322"/>
      <c r="AA1322" s="13"/>
      <c r="AC1322"/>
      <c r="AD1322" s="14"/>
    </row>
    <row r="1323" spans="1:30" x14ac:dyDescent="0.2">
      <c r="A1323" t="s">
        <v>73</v>
      </c>
      <c r="C1323">
        <v>91.363</v>
      </c>
      <c r="D1323">
        <v>34.999000000000002</v>
      </c>
      <c r="E1323">
        <v>0</v>
      </c>
      <c r="F1323">
        <v>34.491</v>
      </c>
      <c r="G1323">
        <v>0.06</v>
      </c>
      <c r="H1323">
        <v>-1.6168</v>
      </c>
      <c r="I1323">
        <v>0.1071</v>
      </c>
      <c r="J1323">
        <v>1.3374999999999999</v>
      </c>
      <c r="K1323">
        <v>7.9500000000000001E-2</v>
      </c>
      <c r="L1323">
        <v>-1E-4</v>
      </c>
      <c r="M1323">
        <v>1.9311</v>
      </c>
      <c r="N1323">
        <v>0.4229</v>
      </c>
      <c r="O1323">
        <v>-6.3600000000000004E-2</v>
      </c>
      <c r="P1323">
        <v>8.0000000000000004E-4</v>
      </c>
      <c r="Q1323" s="13">
        <v>-1.6999999999999999E-3</v>
      </c>
      <c r="R1323" s="13">
        <v>7.7299999999999994E-2</v>
      </c>
      <c r="S1323" s="13">
        <v>-1.1166</v>
      </c>
      <c r="T1323">
        <v>0.1678</v>
      </c>
      <c r="U1323" s="13">
        <v>8.9999999999999998E-4</v>
      </c>
      <c r="V1323" s="13">
        <v>4.07E-2</v>
      </c>
      <c r="X1323"/>
      <c r="AA1323" s="13"/>
      <c r="AC1323"/>
      <c r="AD1323" s="14"/>
    </row>
    <row r="1324" spans="1:30" x14ac:dyDescent="0.2">
      <c r="A1324" t="s">
        <v>73</v>
      </c>
      <c r="C1324">
        <v>91.613</v>
      </c>
      <c r="D1324">
        <v>34.999000000000002</v>
      </c>
      <c r="E1324">
        <v>0</v>
      </c>
      <c r="F1324">
        <v>34.99</v>
      </c>
      <c r="G1324">
        <v>6.7999999999999996E-3</v>
      </c>
      <c r="H1324">
        <v>-1.1546000000000001</v>
      </c>
      <c r="I1324">
        <v>5.3900000000000003E-2</v>
      </c>
      <c r="J1324">
        <v>0.91590000000000005</v>
      </c>
      <c r="K1324">
        <v>7.9500000000000001E-2</v>
      </c>
      <c r="L1324">
        <v>1.1000000000000001E-3</v>
      </c>
      <c r="M1324">
        <v>1.9624999999999999</v>
      </c>
      <c r="N1324">
        <v>0.42620000000000002</v>
      </c>
      <c r="O1324">
        <v>-6.3600000000000004E-2</v>
      </c>
      <c r="P1324">
        <v>8.0000000000000004E-4</v>
      </c>
      <c r="Q1324" s="13">
        <v>-1.6999999999999999E-3</v>
      </c>
      <c r="R1324" s="13">
        <v>6.88E-2</v>
      </c>
      <c r="S1324" s="13">
        <v>-1.1054999999999999</v>
      </c>
      <c r="T1324">
        <v>0.1605</v>
      </c>
      <c r="U1324" s="13">
        <v>4.0000000000000002E-4</v>
      </c>
      <c r="V1324" s="13">
        <v>4.1700000000000001E-2</v>
      </c>
      <c r="X1324"/>
      <c r="AA1324" s="13"/>
      <c r="AC1324"/>
      <c r="AD1324" s="14"/>
    </row>
    <row r="1325" spans="1:30" x14ac:dyDescent="0.2">
      <c r="A1325" t="s">
        <v>73</v>
      </c>
      <c r="C1325">
        <v>91.863</v>
      </c>
      <c r="D1325">
        <v>34.999000000000002</v>
      </c>
      <c r="E1325">
        <v>0</v>
      </c>
      <c r="F1325">
        <v>35.488999999999997</v>
      </c>
      <c r="G1325">
        <v>0.14799999999999999</v>
      </c>
      <c r="H1325">
        <v>-1.669</v>
      </c>
      <c r="I1325">
        <v>0.19309999999999999</v>
      </c>
      <c r="J1325">
        <v>1.3045</v>
      </c>
      <c r="K1325">
        <v>0.05</v>
      </c>
      <c r="L1325">
        <v>2.3E-3</v>
      </c>
      <c r="M1325">
        <v>1.8997999999999999</v>
      </c>
      <c r="N1325">
        <v>0.42620000000000002</v>
      </c>
      <c r="O1325">
        <v>-7.9799999999999996E-2</v>
      </c>
      <c r="P1325">
        <v>8.0000000000000004E-4</v>
      </c>
      <c r="Q1325" s="13">
        <v>-3.2000000000000002E-3</v>
      </c>
      <c r="R1325" s="13">
        <v>7.2999999999999995E-2</v>
      </c>
      <c r="S1325" s="13">
        <v>-1.2279</v>
      </c>
      <c r="T1325">
        <v>0.1691</v>
      </c>
      <c r="U1325" s="13">
        <v>8.9999999999999998E-4</v>
      </c>
      <c r="V1325" s="13">
        <v>4.2200000000000001E-2</v>
      </c>
      <c r="X1325"/>
      <c r="AA1325" s="13"/>
      <c r="AC1325"/>
      <c r="AD1325" s="14"/>
    </row>
    <row r="1326" spans="1:30" x14ac:dyDescent="0.2">
      <c r="A1326" t="s">
        <v>73</v>
      </c>
      <c r="C1326">
        <v>92.113</v>
      </c>
      <c r="D1326">
        <v>34.999000000000002</v>
      </c>
      <c r="E1326">
        <v>0</v>
      </c>
      <c r="F1326">
        <v>35.985999999999997</v>
      </c>
      <c r="G1326">
        <v>0.12959999999999999</v>
      </c>
      <c r="H1326">
        <v>-1.8853</v>
      </c>
      <c r="I1326">
        <v>0.1787</v>
      </c>
      <c r="J1326">
        <v>1.7524</v>
      </c>
      <c r="K1326">
        <v>0.05</v>
      </c>
      <c r="L1326">
        <v>1.1000000000000001E-3</v>
      </c>
      <c r="M1326">
        <v>1.9624999999999999</v>
      </c>
      <c r="N1326">
        <v>0.41310000000000002</v>
      </c>
      <c r="O1326">
        <v>-8.6300000000000002E-2</v>
      </c>
      <c r="P1326">
        <v>8.6E-3</v>
      </c>
      <c r="Q1326" s="13">
        <v>-1.6999999999999999E-3</v>
      </c>
      <c r="R1326" s="13">
        <v>7.0199999999999999E-2</v>
      </c>
      <c r="S1326" s="13">
        <v>-1.0164</v>
      </c>
      <c r="T1326">
        <v>0.15920000000000001</v>
      </c>
      <c r="U1326" s="13">
        <v>8.9999999999999998E-4</v>
      </c>
      <c r="V1326" s="13">
        <v>4.02E-2</v>
      </c>
      <c r="X1326"/>
      <c r="AA1326" s="13"/>
      <c r="AC1326"/>
      <c r="AD1326" s="14"/>
    </row>
    <row r="1327" spans="1:30" x14ac:dyDescent="0.2">
      <c r="A1327" t="s">
        <v>73</v>
      </c>
      <c r="C1327">
        <v>92.363</v>
      </c>
      <c r="D1327">
        <v>34.999000000000002</v>
      </c>
      <c r="E1327">
        <v>0</v>
      </c>
      <c r="F1327">
        <v>36.485999999999997</v>
      </c>
      <c r="G1327">
        <v>4.9799999999999997E-2</v>
      </c>
      <c r="H1327">
        <v>-1.6317999999999999</v>
      </c>
      <c r="I1327">
        <v>0.10100000000000001</v>
      </c>
      <c r="J1327">
        <v>1.5417000000000001</v>
      </c>
      <c r="K1327">
        <v>0.05</v>
      </c>
      <c r="L1327">
        <v>1.1000000000000001E-3</v>
      </c>
      <c r="M1327">
        <v>2.0878999999999999</v>
      </c>
      <c r="N1327">
        <v>0.41639999999999999</v>
      </c>
      <c r="O1327">
        <v>-9.6000000000000002E-2</v>
      </c>
      <c r="P1327">
        <v>8.0000000000000004E-4</v>
      </c>
      <c r="Q1327" s="13">
        <v>-3.2000000000000002E-3</v>
      </c>
      <c r="R1327" s="13">
        <v>7.4499999999999997E-2</v>
      </c>
      <c r="S1327" s="13">
        <v>-1.2613000000000001</v>
      </c>
      <c r="T1327">
        <v>0.16539999999999999</v>
      </c>
      <c r="U1327" s="13">
        <v>4.0000000000000002E-4</v>
      </c>
      <c r="V1327" s="13">
        <v>4.02E-2</v>
      </c>
      <c r="X1327"/>
      <c r="AA1327" s="13"/>
      <c r="AC1327"/>
      <c r="AD1327" s="14"/>
    </row>
    <row r="1328" spans="1:30" x14ac:dyDescent="0.2">
      <c r="A1328" t="s">
        <v>73</v>
      </c>
      <c r="C1328">
        <v>92.613</v>
      </c>
      <c r="D1328">
        <v>34.999000000000002</v>
      </c>
      <c r="E1328">
        <v>0</v>
      </c>
      <c r="F1328">
        <v>36.981000000000002</v>
      </c>
      <c r="G1328">
        <v>5.8000000000000003E-2</v>
      </c>
      <c r="H1328">
        <v>-1.9746999999999999</v>
      </c>
      <c r="I1328">
        <v>0.1071</v>
      </c>
      <c r="J1328">
        <v>2.0884</v>
      </c>
      <c r="K1328">
        <v>7.9500000000000001E-2</v>
      </c>
      <c r="L1328">
        <v>2.3E-3</v>
      </c>
      <c r="M1328">
        <v>1.9624999999999999</v>
      </c>
      <c r="N1328">
        <v>0.42620000000000002</v>
      </c>
      <c r="O1328">
        <v>-8.9499999999999996E-2</v>
      </c>
      <c r="P1328">
        <v>8.0000000000000004E-4</v>
      </c>
      <c r="Q1328" s="13">
        <v>-1.6999999999999999E-3</v>
      </c>
      <c r="R1328" s="13">
        <v>9.1499999999999998E-2</v>
      </c>
      <c r="S1328" s="13">
        <v>-1.4060999999999999</v>
      </c>
      <c r="T1328">
        <v>0.1691</v>
      </c>
      <c r="U1328" s="13">
        <v>1.4E-3</v>
      </c>
      <c r="V1328" s="13">
        <v>4.02E-2</v>
      </c>
      <c r="X1328"/>
      <c r="AA1328" s="13"/>
      <c r="AC1328"/>
      <c r="AD1328" s="14"/>
    </row>
    <row r="1329" spans="1:30" x14ac:dyDescent="0.2">
      <c r="A1329" t="s">
        <v>73</v>
      </c>
      <c r="C1329">
        <v>92.863</v>
      </c>
      <c r="D1329">
        <v>34.999000000000002</v>
      </c>
      <c r="E1329">
        <v>0</v>
      </c>
      <c r="F1329">
        <v>37.476999999999997</v>
      </c>
      <c r="G1329">
        <v>9.6799999999999997E-2</v>
      </c>
      <c r="H1329">
        <v>-1.6989000000000001</v>
      </c>
      <c r="I1329">
        <v>0.1358</v>
      </c>
      <c r="J1329">
        <v>1.8512</v>
      </c>
      <c r="K1329">
        <v>7.9500000000000001E-2</v>
      </c>
      <c r="L1329">
        <v>-2.5000000000000001E-3</v>
      </c>
      <c r="M1329">
        <v>1.9938</v>
      </c>
      <c r="N1329">
        <v>0.42620000000000002</v>
      </c>
      <c r="O1329">
        <v>-0.10249999999999999</v>
      </c>
      <c r="P1329">
        <v>8.0000000000000004E-4</v>
      </c>
      <c r="Q1329" s="13">
        <v>-3.2000000000000002E-3</v>
      </c>
      <c r="R1329" s="13">
        <v>7.2999999999999995E-2</v>
      </c>
      <c r="S1329" s="13">
        <v>-1.2168000000000001</v>
      </c>
      <c r="T1329">
        <v>0.17150000000000001</v>
      </c>
      <c r="U1329" s="13">
        <v>4.0000000000000002E-4</v>
      </c>
      <c r="V1329" s="13">
        <v>4.07E-2</v>
      </c>
      <c r="X1329"/>
      <c r="AA1329" s="13"/>
      <c r="AC1329"/>
      <c r="AD1329" s="14"/>
    </row>
    <row r="1330" spans="1:30" x14ac:dyDescent="0.2">
      <c r="A1330" t="s">
        <v>73</v>
      </c>
      <c r="C1330">
        <v>93.113</v>
      </c>
      <c r="D1330">
        <v>34.999000000000002</v>
      </c>
      <c r="E1330">
        <v>0</v>
      </c>
      <c r="F1330">
        <v>37.97</v>
      </c>
      <c r="G1330">
        <v>8.4599999999999995E-2</v>
      </c>
      <c r="H1330">
        <v>-1.9896</v>
      </c>
      <c r="I1330">
        <v>0.13370000000000001</v>
      </c>
      <c r="J1330">
        <v>2.2926000000000002</v>
      </c>
      <c r="K1330">
        <v>0.05</v>
      </c>
      <c r="L1330">
        <v>-1E-4</v>
      </c>
      <c r="M1330">
        <v>1.9938</v>
      </c>
      <c r="N1330">
        <v>0.42620000000000002</v>
      </c>
      <c r="O1330">
        <v>-8.9499999999999996E-2</v>
      </c>
      <c r="P1330">
        <v>8.0000000000000004E-4</v>
      </c>
      <c r="Q1330" s="13">
        <v>-1.6999999999999999E-3</v>
      </c>
      <c r="R1330" s="13">
        <v>6.88E-2</v>
      </c>
      <c r="S1330" s="13">
        <v>-1.0387</v>
      </c>
      <c r="T1330">
        <v>0.17760000000000001</v>
      </c>
      <c r="U1330" s="13">
        <v>4.0000000000000002E-4</v>
      </c>
      <c r="V1330" s="13">
        <v>3.9699999999999999E-2</v>
      </c>
      <c r="X1330"/>
      <c r="AA1330" s="13"/>
      <c r="AC1330"/>
      <c r="AD1330" s="14"/>
    </row>
    <row r="1331" spans="1:30" x14ac:dyDescent="0.2">
      <c r="A1331" t="s">
        <v>73</v>
      </c>
      <c r="C1331">
        <v>93.363</v>
      </c>
      <c r="D1331">
        <v>34.999000000000002</v>
      </c>
      <c r="E1331">
        <v>0</v>
      </c>
      <c r="F1331">
        <v>38.463999999999999</v>
      </c>
      <c r="G1331">
        <v>2.7000000000000001E-3</v>
      </c>
      <c r="H1331">
        <v>-1.4975000000000001</v>
      </c>
      <c r="I1331">
        <v>3.9600000000000003E-2</v>
      </c>
      <c r="J1331">
        <v>1.7129000000000001</v>
      </c>
      <c r="K1331">
        <v>0.05</v>
      </c>
      <c r="L1331">
        <v>-1.2999999999999999E-3</v>
      </c>
      <c r="M1331">
        <v>1.9938</v>
      </c>
      <c r="N1331">
        <v>0.42620000000000002</v>
      </c>
      <c r="O1331">
        <v>-8.9499999999999996E-2</v>
      </c>
      <c r="P1331">
        <v>8.0000000000000004E-4</v>
      </c>
      <c r="Q1331" s="13">
        <v>1.2999999999999999E-3</v>
      </c>
      <c r="R1331" s="13">
        <v>7.7299999999999994E-2</v>
      </c>
      <c r="S1331" s="13">
        <v>-1.3169999999999999</v>
      </c>
      <c r="T1331">
        <v>0.16420000000000001</v>
      </c>
      <c r="U1331" s="13">
        <v>-5.9999999999999995E-4</v>
      </c>
      <c r="V1331" s="13">
        <v>4.07E-2</v>
      </c>
      <c r="X1331"/>
      <c r="AA1331" s="13"/>
      <c r="AC1331"/>
      <c r="AD1331" s="14"/>
    </row>
    <row r="1332" spans="1:30" x14ac:dyDescent="0.2">
      <c r="A1332" t="s">
        <v>73</v>
      </c>
      <c r="C1332">
        <v>93.613</v>
      </c>
      <c r="D1332">
        <v>34.999000000000002</v>
      </c>
      <c r="E1332">
        <v>0</v>
      </c>
      <c r="F1332">
        <v>38.956000000000003</v>
      </c>
      <c r="G1332">
        <v>9.6799999999999997E-2</v>
      </c>
      <c r="H1332">
        <v>-1.3260000000000001</v>
      </c>
      <c r="I1332">
        <v>0.15010000000000001</v>
      </c>
      <c r="J1332">
        <v>1.4758</v>
      </c>
      <c r="K1332">
        <v>0.1089</v>
      </c>
      <c r="L1332">
        <v>2.3E-3</v>
      </c>
      <c r="M1332">
        <v>2.0251999999999999</v>
      </c>
      <c r="N1332">
        <v>0.42949999999999999</v>
      </c>
      <c r="O1332">
        <v>-8.6300000000000002E-2</v>
      </c>
      <c r="P1332">
        <v>8.0000000000000004E-4</v>
      </c>
      <c r="Q1332" s="13">
        <v>-3.2000000000000002E-3</v>
      </c>
      <c r="R1332" s="13">
        <v>7.5899999999999995E-2</v>
      </c>
      <c r="S1332" s="13">
        <v>-1.1722999999999999</v>
      </c>
      <c r="T1332">
        <v>0.1678</v>
      </c>
      <c r="U1332" s="13">
        <v>4.0000000000000002E-4</v>
      </c>
      <c r="V1332" s="13">
        <v>4.1700000000000001E-2</v>
      </c>
      <c r="X1332"/>
      <c r="AA1332" s="13"/>
      <c r="AC1332"/>
      <c r="AD1332" s="14"/>
    </row>
    <row r="1333" spans="1:30" x14ac:dyDescent="0.2">
      <c r="A1333" t="s">
        <v>73</v>
      </c>
      <c r="C1333">
        <v>93.863</v>
      </c>
      <c r="D1333">
        <v>34.999000000000002</v>
      </c>
      <c r="E1333">
        <v>0</v>
      </c>
      <c r="F1333">
        <v>39.454999999999998</v>
      </c>
      <c r="G1333">
        <v>8.0500000000000002E-2</v>
      </c>
      <c r="H1333">
        <v>-1.0128999999999999</v>
      </c>
      <c r="I1333">
        <v>0.13170000000000001</v>
      </c>
      <c r="J1333">
        <v>1.1859999999999999</v>
      </c>
      <c r="K1333">
        <v>0.05</v>
      </c>
      <c r="L1333">
        <v>1.1000000000000001E-3</v>
      </c>
      <c r="M1333">
        <v>2.0565000000000002</v>
      </c>
      <c r="N1333">
        <v>0.4229</v>
      </c>
      <c r="O1333">
        <v>-8.3000000000000004E-2</v>
      </c>
      <c r="P1333">
        <v>-3.0999999999999999E-3</v>
      </c>
      <c r="Q1333" s="13">
        <v>-1.6999999999999999E-3</v>
      </c>
      <c r="R1333" s="13">
        <v>6.7400000000000002E-2</v>
      </c>
      <c r="S1333" s="13">
        <v>-1.0387</v>
      </c>
      <c r="T1333">
        <v>0.15440000000000001</v>
      </c>
      <c r="U1333" s="13">
        <v>4.0000000000000002E-4</v>
      </c>
      <c r="V1333" s="13">
        <v>4.1200000000000001E-2</v>
      </c>
      <c r="X1333"/>
      <c r="AA1333" s="13"/>
      <c r="AC1333"/>
      <c r="AD1333" s="14"/>
    </row>
    <row r="1334" spans="1:30" x14ac:dyDescent="0.2">
      <c r="A1334" t="s">
        <v>73</v>
      </c>
      <c r="C1334">
        <v>94.113</v>
      </c>
      <c r="D1334">
        <v>34.999000000000002</v>
      </c>
      <c r="E1334">
        <v>0</v>
      </c>
      <c r="F1334">
        <v>39.948</v>
      </c>
      <c r="G1334">
        <v>0.11119999999999999</v>
      </c>
      <c r="H1334">
        <v>-1.423</v>
      </c>
      <c r="I1334">
        <v>0.15620000000000001</v>
      </c>
      <c r="J1334">
        <v>1.3572</v>
      </c>
      <c r="K1334">
        <v>7.9500000000000001E-2</v>
      </c>
      <c r="L1334">
        <v>5.8999999999999999E-3</v>
      </c>
      <c r="M1334">
        <v>1.9624999999999999</v>
      </c>
      <c r="N1334">
        <v>0.4229</v>
      </c>
      <c r="O1334">
        <v>-8.6300000000000002E-2</v>
      </c>
      <c r="P1334">
        <v>8.0000000000000004E-4</v>
      </c>
      <c r="Q1334" s="13">
        <v>-2.0000000000000001E-4</v>
      </c>
      <c r="R1334" s="13">
        <v>7.8700000000000006E-2</v>
      </c>
      <c r="S1334" s="13">
        <v>-1.3614999999999999</v>
      </c>
      <c r="T1334">
        <v>0.16420000000000001</v>
      </c>
      <c r="U1334" s="13">
        <v>-1E-4</v>
      </c>
      <c r="V1334" s="13">
        <v>4.02E-2</v>
      </c>
      <c r="X1334"/>
      <c r="AA1334" s="13"/>
      <c r="AC1334"/>
      <c r="AD1334" s="14"/>
    </row>
    <row r="1335" spans="1:30" x14ac:dyDescent="0.2">
      <c r="A1335" t="s">
        <v>73</v>
      </c>
      <c r="C1335">
        <v>94.363</v>
      </c>
      <c r="D1335">
        <v>34.999000000000002</v>
      </c>
      <c r="E1335">
        <v>0</v>
      </c>
      <c r="F1335">
        <v>40.445</v>
      </c>
      <c r="G1335">
        <v>0.1173</v>
      </c>
      <c r="H1335">
        <v>-1.6540999999999999</v>
      </c>
      <c r="I1335">
        <v>0.1787</v>
      </c>
      <c r="J1335">
        <v>1.9038999999999999</v>
      </c>
      <c r="K1335">
        <v>7.9500000000000001E-2</v>
      </c>
      <c r="L1335">
        <v>-2.5000000000000001E-3</v>
      </c>
      <c r="M1335">
        <v>2.0251999999999999</v>
      </c>
      <c r="N1335">
        <v>0.42949999999999999</v>
      </c>
      <c r="O1335">
        <v>-9.6000000000000002E-2</v>
      </c>
      <c r="P1335">
        <v>8.0000000000000004E-4</v>
      </c>
      <c r="Q1335" s="13">
        <v>-1.6999999999999999E-3</v>
      </c>
      <c r="R1335" s="13">
        <v>7.5899999999999995E-2</v>
      </c>
      <c r="S1335" s="13">
        <v>-1.1166</v>
      </c>
      <c r="T1335">
        <v>0.16170000000000001</v>
      </c>
      <c r="U1335" s="13">
        <v>-5.9999999999999995E-4</v>
      </c>
      <c r="V1335" s="13">
        <v>4.07E-2</v>
      </c>
      <c r="X1335"/>
      <c r="AA1335" s="13"/>
      <c r="AC1335"/>
      <c r="AD1335" s="14"/>
    </row>
    <row r="1336" spans="1:30" x14ac:dyDescent="0.2">
      <c r="A1336" t="s">
        <v>73</v>
      </c>
      <c r="C1336">
        <v>94.613</v>
      </c>
      <c r="D1336">
        <v>34.999000000000002</v>
      </c>
      <c r="E1336">
        <v>0</v>
      </c>
      <c r="F1336">
        <v>40.942999999999998</v>
      </c>
      <c r="G1336">
        <v>8.2500000000000004E-2</v>
      </c>
      <c r="H1336">
        <v>-1.4006000000000001</v>
      </c>
      <c r="I1336">
        <v>0.12959999999999999</v>
      </c>
      <c r="J1336">
        <v>1.6009</v>
      </c>
      <c r="K1336">
        <v>2.06E-2</v>
      </c>
      <c r="L1336">
        <v>1.1000000000000001E-3</v>
      </c>
      <c r="M1336">
        <v>1.8684000000000001</v>
      </c>
      <c r="N1336">
        <v>0.436</v>
      </c>
      <c r="O1336">
        <v>-0.109</v>
      </c>
      <c r="P1336">
        <v>-3.0999999999999999E-3</v>
      </c>
      <c r="Q1336" s="13">
        <v>-6.1999999999999998E-3</v>
      </c>
      <c r="R1336" s="13">
        <v>6.88E-2</v>
      </c>
      <c r="S1336" s="13">
        <v>-1.1722999999999999</v>
      </c>
      <c r="T1336">
        <v>0.1507</v>
      </c>
      <c r="U1336" s="13">
        <v>-5.9999999999999995E-4</v>
      </c>
      <c r="V1336" s="13">
        <v>3.8699999999999998E-2</v>
      </c>
      <c r="X1336"/>
      <c r="AA1336" s="13"/>
      <c r="AC1336"/>
      <c r="AD1336" s="14"/>
    </row>
    <row r="1337" spans="1:30" x14ac:dyDescent="0.2">
      <c r="A1337" t="s">
        <v>73</v>
      </c>
      <c r="C1337">
        <v>94.863</v>
      </c>
      <c r="D1337">
        <v>34.999000000000002</v>
      </c>
      <c r="E1337">
        <v>0</v>
      </c>
      <c r="F1337">
        <v>41.442</v>
      </c>
      <c r="G1337">
        <v>0.12139999999999999</v>
      </c>
      <c r="H1337">
        <v>-1.8032999999999999</v>
      </c>
      <c r="I1337">
        <v>0.16850000000000001</v>
      </c>
      <c r="J1337">
        <v>2.0884</v>
      </c>
      <c r="K1337">
        <v>2.06E-2</v>
      </c>
      <c r="L1337">
        <v>5.8999999999999999E-3</v>
      </c>
      <c r="M1337">
        <v>1.9311</v>
      </c>
      <c r="N1337">
        <v>0.44900000000000001</v>
      </c>
      <c r="O1337">
        <v>-0.11219999999999999</v>
      </c>
      <c r="P1337">
        <v>8.0000000000000004E-4</v>
      </c>
      <c r="Q1337" s="13">
        <v>-1.6999999999999999E-3</v>
      </c>
      <c r="R1337" s="13">
        <v>8.3000000000000004E-2</v>
      </c>
      <c r="S1337" s="13">
        <v>-1.4172</v>
      </c>
      <c r="T1337">
        <v>0.17269999999999999</v>
      </c>
      <c r="U1337" s="13">
        <v>-5.9999999999999995E-4</v>
      </c>
      <c r="V1337" s="13">
        <v>3.9699999999999999E-2</v>
      </c>
      <c r="X1337"/>
      <c r="AA1337" s="13"/>
      <c r="AC1337"/>
      <c r="AD1337" s="14"/>
    </row>
    <row r="1338" spans="1:30" x14ac:dyDescent="0.2">
      <c r="A1338" t="s">
        <v>73</v>
      </c>
      <c r="C1338">
        <v>95.113</v>
      </c>
      <c r="D1338">
        <v>34.999000000000002</v>
      </c>
      <c r="E1338">
        <v>0</v>
      </c>
      <c r="F1338">
        <v>41.939</v>
      </c>
      <c r="G1338">
        <v>8.4599999999999995E-2</v>
      </c>
      <c r="H1338">
        <v>-1.8031999999999999</v>
      </c>
      <c r="I1338">
        <v>0.13170000000000001</v>
      </c>
      <c r="J1338">
        <v>1.9962</v>
      </c>
      <c r="K1338">
        <v>2.06E-2</v>
      </c>
      <c r="L1338">
        <v>2.3E-3</v>
      </c>
      <c r="M1338">
        <v>1.9624999999999999</v>
      </c>
      <c r="N1338">
        <v>0.44900000000000001</v>
      </c>
      <c r="O1338">
        <v>-0.1154</v>
      </c>
      <c r="P1338">
        <v>4.7000000000000002E-3</v>
      </c>
      <c r="Q1338" s="13">
        <v>-4.7000000000000002E-3</v>
      </c>
      <c r="R1338" s="13">
        <v>7.7299999999999994E-2</v>
      </c>
      <c r="S1338" s="13">
        <v>-1.2168000000000001</v>
      </c>
      <c r="T1338">
        <v>0.1482</v>
      </c>
      <c r="U1338" s="13">
        <v>8.9999999999999998E-4</v>
      </c>
      <c r="V1338" s="13">
        <v>4.07E-2</v>
      </c>
      <c r="X1338"/>
      <c r="AA1338" s="13"/>
      <c r="AC1338"/>
      <c r="AD1338" s="14"/>
    </row>
    <row r="1339" spans="1:30" x14ac:dyDescent="0.2">
      <c r="A1339" t="s">
        <v>73</v>
      </c>
      <c r="C1339">
        <v>95.363</v>
      </c>
      <c r="D1339">
        <v>34.999000000000002</v>
      </c>
      <c r="E1339">
        <v>0</v>
      </c>
      <c r="F1339">
        <v>42.436</v>
      </c>
      <c r="G1339">
        <v>7.4300000000000005E-2</v>
      </c>
      <c r="H1339">
        <v>-1.9225000000000001</v>
      </c>
      <c r="I1339">
        <v>0.1235</v>
      </c>
      <c r="J1339">
        <v>2.0158999999999998</v>
      </c>
      <c r="K1339">
        <v>0.05</v>
      </c>
      <c r="L1339">
        <v>-1.2999999999999999E-3</v>
      </c>
      <c r="M1339">
        <v>1.8371</v>
      </c>
      <c r="N1339">
        <v>0.44579999999999997</v>
      </c>
      <c r="O1339">
        <v>-0.1154</v>
      </c>
      <c r="P1339">
        <v>8.0000000000000004E-4</v>
      </c>
      <c r="Q1339" s="13">
        <v>-4.7000000000000002E-3</v>
      </c>
      <c r="R1339" s="13">
        <v>6.7400000000000002E-2</v>
      </c>
      <c r="S1339" s="13">
        <v>-1.1054999999999999</v>
      </c>
      <c r="T1339">
        <v>0.1593</v>
      </c>
      <c r="U1339" s="13">
        <v>-1E-4</v>
      </c>
      <c r="V1339" s="13">
        <v>4.02E-2</v>
      </c>
      <c r="X1339"/>
      <c r="AA1339" s="13"/>
      <c r="AC1339"/>
      <c r="AD1339" s="14"/>
    </row>
    <row r="1340" spans="1:30" x14ac:dyDescent="0.2">
      <c r="A1340" t="s">
        <v>73</v>
      </c>
      <c r="C1340">
        <v>95.613</v>
      </c>
      <c r="D1340">
        <v>34.999000000000002</v>
      </c>
      <c r="E1340">
        <v>0</v>
      </c>
      <c r="F1340">
        <v>42.935000000000002</v>
      </c>
      <c r="G1340">
        <v>4.1599999999999998E-2</v>
      </c>
      <c r="H1340">
        <v>-1.5049999999999999</v>
      </c>
      <c r="I1340">
        <v>8.6599999999999996E-2</v>
      </c>
      <c r="J1340">
        <v>1.7458</v>
      </c>
      <c r="K1340">
        <v>0.05</v>
      </c>
      <c r="L1340">
        <v>-1E-4</v>
      </c>
      <c r="M1340">
        <v>1.8684000000000001</v>
      </c>
      <c r="N1340">
        <v>0.43930000000000002</v>
      </c>
      <c r="O1340">
        <v>-0.10249999999999999</v>
      </c>
      <c r="P1340">
        <v>8.0000000000000004E-4</v>
      </c>
      <c r="Q1340" s="13">
        <v>-3.2000000000000002E-3</v>
      </c>
      <c r="R1340" s="13">
        <v>7.7299999999999994E-2</v>
      </c>
      <c r="S1340" s="13">
        <v>-1.2947</v>
      </c>
      <c r="T1340">
        <v>0.15559999999999999</v>
      </c>
      <c r="U1340" s="13">
        <v>4.0000000000000002E-4</v>
      </c>
      <c r="V1340" s="13">
        <v>3.9199999999999999E-2</v>
      </c>
      <c r="X1340"/>
      <c r="AA1340" s="13"/>
      <c r="AC1340"/>
      <c r="AD1340" s="14"/>
    </row>
    <row r="1341" spans="1:30" x14ac:dyDescent="0.2">
      <c r="A1341" t="s">
        <v>73</v>
      </c>
      <c r="C1341">
        <v>95.863</v>
      </c>
      <c r="D1341">
        <v>34.999000000000002</v>
      </c>
      <c r="E1341">
        <v>0</v>
      </c>
      <c r="F1341">
        <v>43.438000000000002</v>
      </c>
      <c r="G1341">
        <v>0.1255</v>
      </c>
      <c r="H1341">
        <v>-1.4379</v>
      </c>
      <c r="I1341">
        <v>0.17469999999999999</v>
      </c>
      <c r="J1341">
        <v>1.377</v>
      </c>
      <c r="K1341">
        <v>0.05</v>
      </c>
      <c r="L1341">
        <v>1.1000000000000001E-3</v>
      </c>
      <c r="M1341">
        <v>1.9311</v>
      </c>
      <c r="N1341">
        <v>0.43269999999999997</v>
      </c>
      <c r="O1341">
        <v>-9.9199999999999997E-2</v>
      </c>
      <c r="P1341">
        <v>4.7000000000000002E-3</v>
      </c>
      <c r="Q1341" s="13">
        <v>-3.2000000000000002E-3</v>
      </c>
      <c r="R1341" s="13">
        <v>7.4499999999999997E-2</v>
      </c>
      <c r="S1341" s="13">
        <v>-1.1611</v>
      </c>
      <c r="T1341">
        <v>0.14580000000000001</v>
      </c>
      <c r="U1341" s="13">
        <v>8.9999999999999998E-4</v>
      </c>
      <c r="V1341" s="13">
        <v>3.9699999999999999E-2</v>
      </c>
      <c r="X1341"/>
      <c r="AA1341" s="13"/>
      <c r="AC1341"/>
      <c r="AD1341" s="14"/>
    </row>
    <row r="1342" spans="1:30" x14ac:dyDescent="0.2">
      <c r="A1342" t="s">
        <v>73</v>
      </c>
      <c r="C1342">
        <v>96.113</v>
      </c>
      <c r="D1342">
        <v>34.999000000000002</v>
      </c>
      <c r="E1342">
        <v>0</v>
      </c>
      <c r="F1342">
        <v>43.938000000000002</v>
      </c>
      <c r="G1342">
        <v>8.2500000000000004E-2</v>
      </c>
      <c r="H1342">
        <v>-1.1322000000000001</v>
      </c>
      <c r="I1342">
        <v>0.12759999999999999</v>
      </c>
      <c r="J1342">
        <v>1.0279</v>
      </c>
      <c r="K1342">
        <v>7.9500000000000001E-2</v>
      </c>
      <c r="L1342">
        <v>2.3E-3</v>
      </c>
      <c r="M1342">
        <v>1.7744</v>
      </c>
      <c r="N1342">
        <v>0.42949999999999999</v>
      </c>
      <c r="O1342">
        <v>-0.10249999999999999</v>
      </c>
      <c r="P1342">
        <v>4.7000000000000002E-3</v>
      </c>
      <c r="Q1342" s="13">
        <v>-3.2000000000000002E-3</v>
      </c>
      <c r="R1342" s="13">
        <v>6.7400000000000002E-2</v>
      </c>
      <c r="S1342" s="13">
        <v>-0.97189999999999999</v>
      </c>
      <c r="T1342">
        <v>0.1421</v>
      </c>
      <c r="U1342" s="13">
        <v>-1E-4</v>
      </c>
      <c r="V1342" s="13">
        <v>3.9199999999999999E-2</v>
      </c>
      <c r="X1342"/>
      <c r="AA1342" s="13"/>
      <c r="AC1342"/>
      <c r="AD1342" s="14"/>
    </row>
    <row r="1343" spans="1:30" x14ac:dyDescent="0.2">
      <c r="A1343" t="s">
        <v>73</v>
      </c>
      <c r="C1343">
        <v>96.363</v>
      </c>
      <c r="D1343">
        <v>34.999000000000002</v>
      </c>
      <c r="E1343">
        <v>0</v>
      </c>
      <c r="F1343">
        <v>44.441000000000003</v>
      </c>
      <c r="G1343">
        <v>9.4799999999999995E-2</v>
      </c>
      <c r="H1343">
        <v>-1.3484</v>
      </c>
      <c r="I1343">
        <v>0.1419</v>
      </c>
      <c r="J1343">
        <v>1.1201000000000001</v>
      </c>
      <c r="K1343">
        <v>0.05</v>
      </c>
      <c r="L1343">
        <v>1.1000000000000001E-3</v>
      </c>
      <c r="M1343">
        <v>1.9624999999999999</v>
      </c>
      <c r="N1343">
        <v>0.43930000000000002</v>
      </c>
      <c r="O1343">
        <v>-0.10249999999999999</v>
      </c>
      <c r="P1343">
        <v>8.0000000000000004E-4</v>
      </c>
      <c r="Q1343" s="13">
        <v>-4.7000000000000002E-3</v>
      </c>
      <c r="R1343" s="13">
        <v>7.4499999999999997E-2</v>
      </c>
      <c r="S1343" s="13">
        <v>-1.3391999999999999</v>
      </c>
      <c r="T1343">
        <v>0.1421</v>
      </c>
      <c r="U1343" s="13">
        <v>8.9999999999999998E-4</v>
      </c>
      <c r="V1343" s="13">
        <v>3.9199999999999999E-2</v>
      </c>
      <c r="X1343"/>
      <c r="AA1343" s="13"/>
      <c r="AC1343"/>
      <c r="AD1343" s="14"/>
    </row>
    <row r="1344" spans="1:30" x14ac:dyDescent="0.2">
      <c r="A1344" t="s">
        <v>73</v>
      </c>
      <c r="C1344">
        <v>96.613</v>
      </c>
      <c r="D1344">
        <v>34.999000000000002</v>
      </c>
      <c r="E1344">
        <v>0</v>
      </c>
      <c r="F1344">
        <v>44.945</v>
      </c>
      <c r="G1344">
        <v>0.15820000000000001</v>
      </c>
      <c r="H1344">
        <v>-1.6392</v>
      </c>
      <c r="I1344">
        <v>0.2094</v>
      </c>
      <c r="J1344">
        <v>1.5680000000000001</v>
      </c>
      <c r="K1344">
        <v>2.06E-2</v>
      </c>
      <c r="L1344">
        <v>-1E-4</v>
      </c>
      <c r="M1344">
        <v>1.8684000000000001</v>
      </c>
      <c r="N1344">
        <v>0.43269999999999997</v>
      </c>
      <c r="O1344">
        <v>-0.1154</v>
      </c>
      <c r="P1344">
        <v>8.0000000000000004E-4</v>
      </c>
      <c r="Q1344" s="13">
        <v>-3.2000000000000002E-3</v>
      </c>
      <c r="R1344" s="13">
        <v>7.0199999999999999E-2</v>
      </c>
      <c r="S1344" s="13">
        <v>-1.0831999999999999</v>
      </c>
      <c r="T1344">
        <v>0.13600000000000001</v>
      </c>
      <c r="U1344" s="13">
        <v>4.0000000000000002E-4</v>
      </c>
      <c r="V1344" s="13">
        <v>3.9199999999999999E-2</v>
      </c>
      <c r="X1344"/>
      <c r="AA1344" s="13"/>
      <c r="AC1344"/>
      <c r="AD1344" s="14"/>
    </row>
    <row r="1345" spans="1:30" x14ac:dyDescent="0.2">
      <c r="A1345" t="s">
        <v>73</v>
      </c>
      <c r="C1345">
        <v>96.863</v>
      </c>
      <c r="D1345">
        <v>34.999000000000002</v>
      </c>
      <c r="E1345">
        <v>0</v>
      </c>
      <c r="F1345">
        <v>45.445</v>
      </c>
      <c r="G1345">
        <v>5.5899999999999998E-2</v>
      </c>
      <c r="H1345">
        <v>-1.3708</v>
      </c>
      <c r="I1345">
        <v>9.69E-2</v>
      </c>
      <c r="J1345">
        <v>1.5482</v>
      </c>
      <c r="K1345">
        <v>2.06E-2</v>
      </c>
      <c r="L1345">
        <v>-1.2999999999999999E-3</v>
      </c>
      <c r="M1345">
        <v>1.9624999999999999</v>
      </c>
      <c r="N1345">
        <v>0.43269999999999997</v>
      </c>
      <c r="O1345">
        <v>-0.109</v>
      </c>
      <c r="P1345">
        <v>8.0000000000000004E-4</v>
      </c>
      <c r="Q1345" s="13">
        <v>-3.2000000000000002E-3</v>
      </c>
      <c r="R1345" s="13">
        <v>6.59E-2</v>
      </c>
      <c r="S1345" s="13">
        <v>-1.0164</v>
      </c>
      <c r="T1345">
        <v>0.15310000000000001</v>
      </c>
      <c r="U1345" s="13">
        <v>4.0000000000000002E-4</v>
      </c>
      <c r="V1345" s="13">
        <v>3.8699999999999998E-2</v>
      </c>
      <c r="X1345"/>
      <c r="AA1345" s="13"/>
      <c r="AC1345"/>
      <c r="AD1345" s="14"/>
    </row>
    <row r="1346" spans="1:30" x14ac:dyDescent="0.2">
      <c r="A1346" t="s">
        <v>73</v>
      </c>
      <c r="C1346">
        <v>97.113</v>
      </c>
      <c r="D1346">
        <v>34.999000000000002</v>
      </c>
      <c r="E1346">
        <v>0</v>
      </c>
      <c r="F1346">
        <v>45.954999999999998</v>
      </c>
      <c r="G1346">
        <v>5.3900000000000003E-2</v>
      </c>
      <c r="H1346">
        <v>-1.9673</v>
      </c>
      <c r="I1346">
        <v>0.10299999999999999</v>
      </c>
      <c r="J1346">
        <v>2.0026999999999999</v>
      </c>
      <c r="K1346">
        <v>0.1089</v>
      </c>
      <c r="L1346">
        <v>-3.7000000000000002E-3</v>
      </c>
      <c r="M1346">
        <v>2.1192000000000002</v>
      </c>
      <c r="N1346">
        <v>0.436</v>
      </c>
      <c r="O1346">
        <v>-0.1057</v>
      </c>
      <c r="P1346">
        <v>8.0000000000000004E-4</v>
      </c>
      <c r="Q1346" s="13">
        <v>-3.2000000000000002E-3</v>
      </c>
      <c r="R1346" s="13">
        <v>8.7300000000000003E-2</v>
      </c>
      <c r="S1346" s="13">
        <v>-1.4060999999999999</v>
      </c>
      <c r="T1346">
        <v>0.1507</v>
      </c>
      <c r="U1346" s="13">
        <v>-1E-4</v>
      </c>
      <c r="V1346" s="13">
        <v>3.8699999999999998E-2</v>
      </c>
      <c r="X1346"/>
      <c r="AA1346" s="13"/>
      <c r="AC1346"/>
      <c r="AD1346" s="14"/>
    </row>
    <row r="1347" spans="1:30" x14ac:dyDescent="0.2">
      <c r="A1347" t="s">
        <v>73</v>
      </c>
      <c r="C1347">
        <v>97.363</v>
      </c>
      <c r="D1347">
        <v>34.999000000000002</v>
      </c>
      <c r="E1347">
        <v>0</v>
      </c>
      <c r="F1347">
        <v>46.459000000000003</v>
      </c>
      <c r="G1347">
        <v>2.3199999999999998E-2</v>
      </c>
      <c r="H1347">
        <v>-1.7361</v>
      </c>
      <c r="I1347">
        <v>7.0300000000000001E-2</v>
      </c>
      <c r="J1347">
        <v>1.8973</v>
      </c>
      <c r="K1347">
        <v>2.06E-2</v>
      </c>
      <c r="L1347">
        <v>-3.7000000000000002E-3</v>
      </c>
      <c r="M1347">
        <v>2.0878999999999999</v>
      </c>
      <c r="N1347">
        <v>0.42949999999999999</v>
      </c>
      <c r="O1347">
        <v>-9.9199999999999997E-2</v>
      </c>
      <c r="P1347">
        <v>8.0000000000000004E-4</v>
      </c>
      <c r="Q1347" s="13">
        <v>-1.6999999999999999E-3</v>
      </c>
      <c r="R1347" s="13">
        <v>7.5899999999999995E-2</v>
      </c>
      <c r="S1347" s="13">
        <v>-1.2056</v>
      </c>
      <c r="T1347">
        <v>0.13469999999999999</v>
      </c>
      <c r="U1347" s="13">
        <v>-1E-4</v>
      </c>
      <c r="V1347" s="13">
        <v>3.8699999999999998E-2</v>
      </c>
      <c r="X1347"/>
      <c r="AA1347" s="13"/>
      <c r="AC1347"/>
      <c r="AD1347" s="14"/>
    </row>
    <row r="1348" spans="1:30" x14ac:dyDescent="0.2">
      <c r="A1348" t="s">
        <v>73</v>
      </c>
      <c r="C1348">
        <v>97.613</v>
      </c>
      <c r="D1348">
        <v>34.999000000000002</v>
      </c>
      <c r="E1348">
        <v>0</v>
      </c>
      <c r="F1348">
        <v>46.972000000000001</v>
      </c>
      <c r="G1348">
        <v>3.5400000000000001E-2</v>
      </c>
      <c r="H1348">
        <v>-1.93</v>
      </c>
      <c r="I1348">
        <v>8.4599999999999995E-2</v>
      </c>
      <c r="J1348">
        <v>1.8447</v>
      </c>
      <c r="K1348">
        <v>2.06E-2</v>
      </c>
      <c r="L1348">
        <v>-2.5000000000000001E-3</v>
      </c>
      <c r="M1348">
        <v>2.2132999999999998</v>
      </c>
      <c r="N1348">
        <v>0.4425</v>
      </c>
      <c r="O1348">
        <v>-8.9499999999999996E-2</v>
      </c>
      <c r="P1348">
        <v>8.0000000000000004E-4</v>
      </c>
      <c r="Q1348" s="13">
        <v>-4.7000000000000002E-3</v>
      </c>
      <c r="R1348" s="13">
        <v>6.7400000000000002E-2</v>
      </c>
      <c r="S1348" s="13">
        <v>-1.0831999999999999</v>
      </c>
      <c r="T1348">
        <v>0.14949999999999999</v>
      </c>
      <c r="U1348" s="13">
        <v>-5.9999999999999995E-4</v>
      </c>
      <c r="V1348" s="13">
        <v>3.9699999999999999E-2</v>
      </c>
      <c r="X1348"/>
      <c r="AA1348" s="13"/>
      <c r="AC1348"/>
      <c r="AD1348" s="14"/>
    </row>
    <row r="1349" spans="1:30" x14ac:dyDescent="0.2">
      <c r="A1349" t="s">
        <v>73</v>
      </c>
      <c r="C1349">
        <v>97.863</v>
      </c>
      <c r="D1349">
        <v>34.999000000000002</v>
      </c>
      <c r="E1349">
        <v>0</v>
      </c>
      <c r="F1349">
        <v>47.481000000000002</v>
      </c>
      <c r="G1349">
        <v>-3.3999999999999998E-3</v>
      </c>
      <c r="H1349">
        <v>-1.5571999999999999</v>
      </c>
      <c r="I1349">
        <v>5.1799999999999999E-2</v>
      </c>
      <c r="J1349">
        <v>1.6074999999999999</v>
      </c>
      <c r="K1349">
        <v>0.1089</v>
      </c>
      <c r="L1349">
        <v>1.1000000000000001E-3</v>
      </c>
      <c r="M1349">
        <v>2.2132999999999998</v>
      </c>
      <c r="N1349">
        <v>0.436</v>
      </c>
      <c r="O1349">
        <v>-8.9499999999999996E-2</v>
      </c>
      <c r="P1349">
        <v>8.0000000000000004E-4</v>
      </c>
      <c r="Q1349" s="13">
        <v>-1.6999999999999999E-3</v>
      </c>
      <c r="R1349" s="13">
        <v>7.5899999999999995E-2</v>
      </c>
      <c r="S1349" s="13">
        <v>-1.2947</v>
      </c>
      <c r="T1349">
        <v>0.13109999999999999</v>
      </c>
      <c r="U1349" s="13">
        <v>-1E-4</v>
      </c>
      <c r="V1349" s="13">
        <v>3.8699999999999998E-2</v>
      </c>
      <c r="X1349"/>
      <c r="AA1349" s="13"/>
      <c r="AC1349"/>
      <c r="AD1349" s="14"/>
    </row>
    <row r="1350" spans="1:30" x14ac:dyDescent="0.2">
      <c r="A1350" t="s">
        <v>73</v>
      </c>
      <c r="C1350">
        <v>98.113</v>
      </c>
      <c r="D1350">
        <v>34.999000000000002</v>
      </c>
      <c r="E1350">
        <v>0</v>
      </c>
      <c r="F1350">
        <v>47.99</v>
      </c>
      <c r="G1350">
        <v>5.5899999999999998E-2</v>
      </c>
      <c r="H1350">
        <v>-1.4677</v>
      </c>
      <c r="I1350">
        <v>0.1051</v>
      </c>
      <c r="J1350">
        <v>1.1069</v>
      </c>
      <c r="K1350">
        <v>7.9500000000000001E-2</v>
      </c>
      <c r="L1350">
        <v>-1.2999999999999999E-3</v>
      </c>
      <c r="M1350">
        <v>2.2759999999999998</v>
      </c>
      <c r="N1350">
        <v>0.436</v>
      </c>
      <c r="O1350">
        <v>-8.3000000000000004E-2</v>
      </c>
      <c r="P1350">
        <v>8.0000000000000004E-4</v>
      </c>
      <c r="Q1350" s="13">
        <v>-4.7000000000000002E-3</v>
      </c>
      <c r="R1350" s="13">
        <v>7.7299999999999994E-2</v>
      </c>
      <c r="S1350" s="13">
        <v>-1.2725</v>
      </c>
      <c r="T1350">
        <v>0.109</v>
      </c>
      <c r="U1350" s="13">
        <v>4.0000000000000002E-4</v>
      </c>
      <c r="V1350" s="13">
        <v>3.8199999999999998E-2</v>
      </c>
      <c r="X1350"/>
      <c r="AA1350" s="13"/>
      <c r="AC1350"/>
      <c r="AD1350" s="14"/>
    </row>
    <row r="1351" spans="1:30" x14ac:dyDescent="0.2">
      <c r="A1351" t="s">
        <v>73</v>
      </c>
      <c r="C1351">
        <v>98.363</v>
      </c>
      <c r="D1351">
        <v>34.999000000000002</v>
      </c>
      <c r="E1351">
        <v>0</v>
      </c>
      <c r="F1351">
        <v>48.497999999999998</v>
      </c>
      <c r="G1351">
        <v>3.5400000000000001E-2</v>
      </c>
      <c r="H1351">
        <v>-1.2664</v>
      </c>
      <c r="I1351">
        <v>8.6699999999999999E-2</v>
      </c>
      <c r="J1351">
        <v>0.96860000000000002</v>
      </c>
      <c r="K1351">
        <v>0.05</v>
      </c>
      <c r="L1351">
        <v>-2.5000000000000001E-3</v>
      </c>
      <c r="M1351">
        <v>2.2446000000000002</v>
      </c>
      <c r="N1351">
        <v>0.43930000000000002</v>
      </c>
      <c r="O1351">
        <v>-9.2799999999999994E-2</v>
      </c>
      <c r="P1351">
        <v>8.0000000000000004E-4</v>
      </c>
      <c r="Q1351" s="13">
        <v>-1.6999999999999999E-3</v>
      </c>
      <c r="R1351" s="13">
        <v>6.0299999999999999E-2</v>
      </c>
      <c r="S1351" s="13">
        <v>-0.92730000000000001</v>
      </c>
      <c r="T1351">
        <v>0.10290000000000001</v>
      </c>
      <c r="U1351" s="13">
        <v>8.9999999999999998E-4</v>
      </c>
      <c r="V1351" s="13">
        <v>3.9699999999999999E-2</v>
      </c>
      <c r="X1351"/>
      <c r="AA1351" s="13"/>
      <c r="AC1351"/>
      <c r="AD1351" s="14"/>
    </row>
    <row r="1352" spans="1:30" x14ac:dyDescent="0.2">
      <c r="A1352" t="s">
        <v>73</v>
      </c>
      <c r="C1352">
        <v>98.613</v>
      </c>
      <c r="D1352">
        <v>34.999000000000002</v>
      </c>
      <c r="E1352">
        <v>0</v>
      </c>
      <c r="F1352">
        <v>49.003</v>
      </c>
      <c r="G1352">
        <v>2.52E-2</v>
      </c>
      <c r="H1352">
        <v>-1.4379</v>
      </c>
      <c r="I1352">
        <v>6.4100000000000004E-2</v>
      </c>
      <c r="J1352">
        <v>1.0476000000000001</v>
      </c>
      <c r="K1352">
        <v>0.1089</v>
      </c>
      <c r="L1352">
        <v>-3.7000000000000002E-3</v>
      </c>
      <c r="M1352">
        <v>2.2446000000000002</v>
      </c>
      <c r="N1352">
        <v>0.436</v>
      </c>
      <c r="O1352">
        <v>-9.6000000000000002E-2</v>
      </c>
      <c r="P1352">
        <v>8.0000000000000004E-4</v>
      </c>
      <c r="Q1352" s="13">
        <v>-4.7000000000000002E-3</v>
      </c>
      <c r="R1352" s="13">
        <v>7.7299999999999994E-2</v>
      </c>
      <c r="S1352" s="13">
        <v>-1.3391999999999999</v>
      </c>
      <c r="T1352">
        <v>8.8200000000000001E-2</v>
      </c>
      <c r="U1352" s="13">
        <v>4.0000000000000002E-4</v>
      </c>
      <c r="V1352" s="13">
        <v>3.9699999999999999E-2</v>
      </c>
      <c r="X1352"/>
      <c r="AA1352" s="13"/>
      <c r="AC1352"/>
      <c r="AD1352" s="14"/>
    </row>
    <row r="1353" spans="1:30" x14ac:dyDescent="0.2">
      <c r="A1353" t="s">
        <v>73</v>
      </c>
      <c r="C1353">
        <v>98.863</v>
      </c>
      <c r="D1353">
        <v>34.999000000000002</v>
      </c>
      <c r="E1353">
        <v>0</v>
      </c>
      <c r="F1353">
        <v>49.505000000000003</v>
      </c>
      <c r="G1353">
        <v>0.1439</v>
      </c>
      <c r="H1353">
        <v>-1.5571999999999999</v>
      </c>
      <c r="I1353">
        <v>0.2074</v>
      </c>
      <c r="J1353">
        <v>1.4429000000000001</v>
      </c>
      <c r="K1353">
        <v>0.1089</v>
      </c>
      <c r="L1353">
        <v>-1.2999999999999999E-3</v>
      </c>
      <c r="M1353">
        <v>2.1819000000000002</v>
      </c>
      <c r="N1353">
        <v>0.436</v>
      </c>
      <c r="O1353">
        <v>-0.10249999999999999</v>
      </c>
      <c r="P1353">
        <v>8.0000000000000004E-4</v>
      </c>
      <c r="Q1353" s="13">
        <v>-1.6999999999999999E-3</v>
      </c>
      <c r="R1353" s="13">
        <v>7.3099999999999998E-2</v>
      </c>
      <c r="S1353" s="13">
        <v>-1.1499999999999999</v>
      </c>
      <c r="T1353">
        <v>9.06E-2</v>
      </c>
      <c r="U1353" s="13">
        <v>8.9999999999999998E-4</v>
      </c>
      <c r="V1353" s="13">
        <v>3.9699999999999999E-2</v>
      </c>
      <c r="X1353"/>
      <c r="AA1353" s="13"/>
      <c r="AC1353"/>
      <c r="AD1353" s="14"/>
    </row>
    <row r="1354" spans="1:30" x14ac:dyDescent="0.2">
      <c r="A1354" t="s">
        <v>73</v>
      </c>
      <c r="C1354">
        <v>99.113</v>
      </c>
      <c r="D1354">
        <v>34.999000000000002</v>
      </c>
      <c r="E1354">
        <v>0</v>
      </c>
      <c r="F1354">
        <v>50.008000000000003</v>
      </c>
      <c r="G1354">
        <v>4.7699999999999999E-2</v>
      </c>
      <c r="H1354">
        <v>-1.4901</v>
      </c>
      <c r="I1354">
        <v>0.1071</v>
      </c>
      <c r="J1354">
        <v>1.5746</v>
      </c>
      <c r="K1354">
        <v>0.05</v>
      </c>
      <c r="L1354">
        <v>-4.8999999999999998E-3</v>
      </c>
      <c r="M1354">
        <v>2.1505999999999998</v>
      </c>
      <c r="N1354">
        <v>0.43930000000000002</v>
      </c>
      <c r="O1354">
        <v>-0.1154</v>
      </c>
      <c r="P1354">
        <v>8.0000000000000004E-4</v>
      </c>
      <c r="Q1354" s="13">
        <v>-1.6999999999999999E-3</v>
      </c>
      <c r="R1354" s="13">
        <v>6.6000000000000003E-2</v>
      </c>
      <c r="S1354" s="13">
        <v>-1.0275000000000001</v>
      </c>
      <c r="T1354">
        <v>8.9399999999999993E-2</v>
      </c>
      <c r="U1354" s="13">
        <v>-5.9999999999999995E-4</v>
      </c>
      <c r="V1354" s="13">
        <v>3.9199999999999999E-2</v>
      </c>
      <c r="X1354"/>
      <c r="AA1354" s="13"/>
      <c r="AC1354"/>
      <c r="AD1354" s="14"/>
    </row>
    <row r="1355" spans="1:30" x14ac:dyDescent="0.2">
      <c r="A1355" t="s">
        <v>73</v>
      </c>
      <c r="C1355">
        <v>99.363</v>
      </c>
      <c r="D1355">
        <v>34.999000000000002</v>
      </c>
      <c r="E1355">
        <v>0</v>
      </c>
      <c r="F1355">
        <v>50.51</v>
      </c>
      <c r="G1355">
        <v>2.1100000000000001E-2</v>
      </c>
      <c r="H1355">
        <v>-1.9076</v>
      </c>
      <c r="I1355">
        <v>6.2100000000000002E-2</v>
      </c>
      <c r="J1355">
        <v>1.8314999999999999</v>
      </c>
      <c r="K1355">
        <v>7.9500000000000001E-2</v>
      </c>
      <c r="L1355">
        <v>-3.7000000000000002E-3</v>
      </c>
      <c r="M1355">
        <v>2.0878999999999999</v>
      </c>
      <c r="N1355">
        <v>0.43269999999999997</v>
      </c>
      <c r="O1355">
        <v>-0.109</v>
      </c>
      <c r="P1355">
        <v>8.0000000000000004E-4</v>
      </c>
      <c r="Q1355" s="13">
        <v>-4.7000000000000002E-3</v>
      </c>
      <c r="R1355" s="13">
        <v>8.4400000000000003E-2</v>
      </c>
      <c r="S1355" s="13">
        <v>-1.4172</v>
      </c>
      <c r="T1355">
        <v>8.9399999999999993E-2</v>
      </c>
      <c r="U1355" s="13">
        <v>1.4E-3</v>
      </c>
      <c r="V1355" s="13">
        <v>3.9199999999999999E-2</v>
      </c>
      <c r="X1355"/>
      <c r="AA1355" s="13"/>
      <c r="AC1355"/>
      <c r="AD1355" s="14"/>
    </row>
    <row r="1356" spans="1:30" x14ac:dyDescent="0.2">
      <c r="A1356" t="s">
        <v>73</v>
      </c>
      <c r="C1356">
        <v>99.613</v>
      </c>
      <c r="D1356">
        <v>34.999000000000002</v>
      </c>
      <c r="E1356">
        <v>0</v>
      </c>
      <c r="F1356">
        <v>51.011000000000003</v>
      </c>
      <c r="G1356">
        <v>2.7000000000000001E-3</v>
      </c>
      <c r="H1356">
        <v>-1.6989000000000001</v>
      </c>
      <c r="I1356">
        <v>5.1900000000000002E-2</v>
      </c>
      <c r="J1356">
        <v>1.8381000000000001</v>
      </c>
      <c r="K1356">
        <v>2.06E-2</v>
      </c>
      <c r="L1356">
        <v>-4.8999999999999998E-3</v>
      </c>
      <c r="M1356">
        <v>2.0251999999999999</v>
      </c>
      <c r="N1356">
        <v>0.4425</v>
      </c>
      <c r="O1356">
        <v>-0.1057</v>
      </c>
      <c r="P1356">
        <v>8.0000000000000004E-4</v>
      </c>
      <c r="Q1356" s="13">
        <v>-6.1999999999999998E-3</v>
      </c>
      <c r="R1356" s="13">
        <v>8.4400000000000003E-2</v>
      </c>
      <c r="S1356" s="13">
        <v>-1.3281000000000001</v>
      </c>
      <c r="T1356">
        <v>0.1004</v>
      </c>
      <c r="U1356" s="13">
        <v>-1.6000000000000001E-3</v>
      </c>
      <c r="V1356" s="13">
        <v>3.9199999999999999E-2</v>
      </c>
      <c r="X1356"/>
      <c r="AA1356" s="13"/>
      <c r="AC1356"/>
      <c r="AD1356" s="14"/>
    </row>
    <row r="1357" spans="1:30" x14ac:dyDescent="0.2">
      <c r="A1357" t="s">
        <v>73</v>
      </c>
      <c r="C1357">
        <v>99.863</v>
      </c>
      <c r="D1357">
        <v>34.999000000000002</v>
      </c>
      <c r="E1357">
        <v>0</v>
      </c>
      <c r="F1357">
        <v>51.512</v>
      </c>
      <c r="G1357">
        <v>4.5699999999999998E-2</v>
      </c>
      <c r="H1357">
        <v>-1.9822</v>
      </c>
      <c r="I1357">
        <v>9.0800000000000006E-2</v>
      </c>
      <c r="J1357">
        <v>1.9632000000000001</v>
      </c>
      <c r="K1357">
        <v>0.13830000000000001</v>
      </c>
      <c r="L1357">
        <v>-1E-4</v>
      </c>
      <c r="M1357">
        <v>2.0878999999999999</v>
      </c>
      <c r="N1357">
        <v>0.42949999999999999</v>
      </c>
      <c r="O1357">
        <v>-9.6000000000000002E-2</v>
      </c>
      <c r="P1357">
        <v>8.0000000000000004E-4</v>
      </c>
      <c r="Q1357" s="13">
        <v>-3.2000000000000002E-3</v>
      </c>
      <c r="R1357" s="13">
        <v>7.0199999999999999E-2</v>
      </c>
      <c r="S1357" s="13">
        <v>-1.0721000000000001</v>
      </c>
      <c r="T1357">
        <v>9.1899999999999996E-2</v>
      </c>
      <c r="U1357" s="13">
        <v>-1E-4</v>
      </c>
      <c r="V1357" s="13">
        <v>3.8699999999999998E-2</v>
      </c>
      <c r="X1357"/>
      <c r="AA1357" s="13"/>
      <c r="AC1357"/>
      <c r="AD1357" s="14"/>
    </row>
    <row r="1358" spans="1:30" x14ac:dyDescent="0.2">
      <c r="A1358" t="s">
        <v>73</v>
      </c>
      <c r="C1358">
        <v>100.113</v>
      </c>
      <c r="D1358">
        <v>34.999000000000002</v>
      </c>
      <c r="E1358">
        <v>0</v>
      </c>
      <c r="F1358">
        <v>52.01</v>
      </c>
      <c r="G1358">
        <v>-5.4999999999999997E-3</v>
      </c>
      <c r="H1358">
        <v>-1.6168</v>
      </c>
      <c r="I1358">
        <v>4.9799999999999997E-2</v>
      </c>
      <c r="J1358">
        <v>1.8117000000000001</v>
      </c>
      <c r="K1358">
        <v>7.9500000000000001E-2</v>
      </c>
      <c r="L1358">
        <v>2.3E-3</v>
      </c>
      <c r="M1358">
        <v>1.9624999999999999</v>
      </c>
      <c r="N1358">
        <v>0.436</v>
      </c>
      <c r="O1358">
        <v>-0.1057</v>
      </c>
      <c r="P1358">
        <v>4.7000000000000002E-3</v>
      </c>
      <c r="Q1358" s="13">
        <v>-3.2000000000000002E-3</v>
      </c>
      <c r="R1358" s="13">
        <v>7.7299999999999994E-2</v>
      </c>
      <c r="S1358" s="13">
        <v>-1.2836000000000001</v>
      </c>
      <c r="T1358">
        <v>8.4500000000000006E-2</v>
      </c>
      <c r="U1358" s="13">
        <v>8.9999999999999998E-4</v>
      </c>
      <c r="V1358" s="13">
        <v>4.02E-2</v>
      </c>
      <c r="X1358"/>
      <c r="AA1358" s="13"/>
      <c r="AC1358"/>
      <c r="AD1358" s="14"/>
    </row>
    <row r="1359" spans="1:30" x14ac:dyDescent="0.2">
      <c r="A1359" t="s">
        <v>73</v>
      </c>
      <c r="C1359">
        <v>100.363</v>
      </c>
      <c r="D1359">
        <v>34.999000000000002</v>
      </c>
      <c r="E1359">
        <v>0</v>
      </c>
      <c r="F1359">
        <v>52.506</v>
      </c>
      <c r="G1359">
        <v>1.09E-2</v>
      </c>
      <c r="H1359">
        <v>-1.3334999999999999</v>
      </c>
      <c r="I1359">
        <v>7.4399999999999994E-2</v>
      </c>
      <c r="J1359">
        <v>1.3045</v>
      </c>
      <c r="K1359">
        <v>0.05</v>
      </c>
      <c r="L1359">
        <v>-2.5000000000000001E-3</v>
      </c>
      <c r="M1359">
        <v>2.0251999999999999</v>
      </c>
      <c r="N1359">
        <v>0.42620000000000002</v>
      </c>
      <c r="O1359">
        <v>-0.10249999999999999</v>
      </c>
      <c r="P1359">
        <v>8.0000000000000004E-4</v>
      </c>
      <c r="Q1359" s="13">
        <v>-4.7000000000000002E-3</v>
      </c>
      <c r="R1359" s="13">
        <v>7.2999999999999995E-2</v>
      </c>
      <c r="S1359" s="13">
        <v>-1.3059000000000001</v>
      </c>
      <c r="T1359">
        <v>9.6799999999999997E-2</v>
      </c>
      <c r="U1359" s="13">
        <v>4.0000000000000002E-4</v>
      </c>
      <c r="V1359" s="13">
        <v>4.02E-2</v>
      </c>
      <c r="X1359"/>
      <c r="AA1359" s="13"/>
      <c r="AC1359"/>
      <c r="AD1359" s="14"/>
    </row>
    <row r="1360" spans="1:30" x14ac:dyDescent="0.2">
      <c r="A1360" t="s">
        <v>73</v>
      </c>
      <c r="C1360">
        <v>100.613</v>
      </c>
      <c r="D1360">
        <v>34.999000000000002</v>
      </c>
      <c r="E1360">
        <v>0</v>
      </c>
      <c r="F1360">
        <v>53.005000000000003</v>
      </c>
      <c r="G1360">
        <v>8.8700000000000001E-2</v>
      </c>
      <c r="H1360">
        <v>-1.1024</v>
      </c>
      <c r="I1360">
        <v>0.15010000000000001</v>
      </c>
      <c r="J1360">
        <v>1.0542</v>
      </c>
      <c r="K1360">
        <v>2.06E-2</v>
      </c>
      <c r="L1360">
        <v>-4.8999999999999998E-3</v>
      </c>
      <c r="M1360">
        <v>1.9624999999999999</v>
      </c>
      <c r="N1360">
        <v>0.42949999999999999</v>
      </c>
      <c r="O1360">
        <v>-0.1057</v>
      </c>
      <c r="P1360">
        <v>8.0000000000000004E-4</v>
      </c>
      <c r="Q1360" s="13">
        <v>-3.2000000000000002E-3</v>
      </c>
      <c r="R1360" s="13">
        <v>6.4500000000000002E-2</v>
      </c>
      <c r="S1360" s="13">
        <v>-0.98299999999999998</v>
      </c>
      <c r="T1360">
        <v>8.0799999999999997E-2</v>
      </c>
      <c r="U1360" s="13">
        <v>-1E-4</v>
      </c>
      <c r="V1360" s="13">
        <v>3.8199999999999998E-2</v>
      </c>
      <c r="X1360"/>
      <c r="AA1360" s="13"/>
      <c r="AC1360"/>
      <c r="AD1360" s="14"/>
    </row>
    <row r="1361" spans="1:30" x14ac:dyDescent="0.2">
      <c r="A1361" t="s">
        <v>73</v>
      </c>
      <c r="C1361">
        <v>100.863</v>
      </c>
      <c r="D1361">
        <v>34.999000000000002</v>
      </c>
      <c r="E1361">
        <v>0</v>
      </c>
      <c r="F1361">
        <v>53.505000000000003</v>
      </c>
      <c r="G1361">
        <v>7.2300000000000003E-2</v>
      </c>
      <c r="H1361">
        <v>-1.1247</v>
      </c>
      <c r="I1361">
        <v>0.1071</v>
      </c>
      <c r="J1361">
        <v>1.2189000000000001</v>
      </c>
      <c r="K1361">
        <v>0.1089</v>
      </c>
      <c r="L1361">
        <v>1.1000000000000001E-3</v>
      </c>
      <c r="M1361">
        <v>2.0878999999999999</v>
      </c>
      <c r="N1361">
        <v>0.42949999999999999</v>
      </c>
      <c r="O1361">
        <v>-0.11219999999999999</v>
      </c>
      <c r="P1361">
        <v>8.0000000000000004E-4</v>
      </c>
      <c r="Q1361" s="13">
        <v>-6.1999999999999998E-3</v>
      </c>
      <c r="R1361" s="13">
        <v>7.1599999999999997E-2</v>
      </c>
      <c r="S1361" s="13">
        <v>-1.2947</v>
      </c>
      <c r="T1361">
        <v>9.1899999999999996E-2</v>
      </c>
      <c r="U1361" s="13">
        <v>8.9999999999999998E-4</v>
      </c>
      <c r="V1361" s="13">
        <v>3.8199999999999998E-2</v>
      </c>
      <c r="X1361"/>
      <c r="AA1361" s="13"/>
      <c r="AC1361"/>
      <c r="AD1361" s="14"/>
    </row>
    <row r="1362" spans="1:30" x14ac:dyDescent="0.2">
      <c r="A1362" t="s">
        <v>73</v>
      </c>
      <c r="C1362">
        <v>101.113</v>
      </c>
      <c r="D1362">
        <v>34.999000000000002</v>
      </c>
      <c r="E1362">
        <v>0</v>
      </c>
      <c r="F1362">
        <v>54.005000000000003</v>
      </c>
      <c r="G1362">
        <v>0.15409999999999999</v>
      </c>
      <c r="H1362">
        <v>-1.3782000000000001</v>
      </c>
      <c r="I1362">
        <v>0.2074</v>
      </c>
      <c r="J1362">
        <v>1.4758</v>
      </c>
      <c r="K1362">
        <v>7.9500000000000001E-2</v>
      </c>
      <c r="L1362">
        <v>-1.2999999999999999E-3</v>
      </c>
      <c r="M1362">
        <v>1.9938</v>
      </c>
      <c r="N1362">
        <v>0.4229</v>
      </c>
      <c r="O1362">
        <v>-0.1154</v>
      </c>
      <c r="P1362">
        <v>8.0000000000000004E-4</v>
      </c>
      <c r="Q1362" s="13">
        <v>-3.2000000000000002E-3</v>
      </c>
      <c r="R1362" s="13">
        <v>7.3099999999999998E-2</v>
      </c>
      <c r="S1362" s="13">
        <v>-1.3059000000000001</v>
      </c>
      <c r="T1362">
        <v>8.8200000000000001E-2</v>
      </c>
      <c r="U1362" s="13">
        <v>-5.9999999999999995E-4</v>
      </c>
      <c r="V1362" s="13">
        <v>3.9199999999999999E-2</v>
      </c>
      <c r="X1362"/>
      <c r="AA1362" s="13"/>
      <c r="AC1362"/>
      <c r="AD1362" s="14"/>
    </row>
    <row r="1363" spans="1:30" x14ac:dyDescent="0.2">
      <c r="A1363" t="s">
        <v>73</v>
      </c>
      <c r="C1363">
        <v>101.363</v>
      </c>
      <c r="D1363">
        <v>34.999000000000002</v>
      </c>
      <c r="E1363">
        <v>0</v>
      </c>
      <c r="F1363">
        <v>54.499000000000002</v>
      </c>
      <c r="G1363">
        <v>6.4100000000000004E-2</v>
      </c>
      <c r="H1363">
        <v>-1.2962</v>
      </c>
      <c r="I1363">
        <v>0.1235</v>
      </c>
      <c r="J1363">
        <v>1.6734</v>
      </c>
      <c r="K1363">
        <v>7.9500000000000001E-2</v>
      </c>
      <c r="L1363">
        <v>-1.2999999999999999E-3</v>
      </c>
      <c r="M1363">
        <v>1.8684000000000001</v>
      </c>
      <c r="N1363">
        <v>0.42949999999999999</v>
      </c>
      <c r="O1363">
        <v>-0.12520000000000001</v>
      </c>
      <c r="P1363">
        <v>8.0000000000000004E-4</v>
      </c>
      <c r="Q1363" s="13">
        <v>-6.1999999999999998E-3</v>
      </c>
      <c r="R1363" s="13">
        <v>6.4500000000000002E-2</v>
      </c>
      <c r="S1363" s="13">
        <v>-0.98299999999999998</v>
      </c>
      <c r="T1363">
        <v>7.7100000000000002E-2</v>
      </c>
      <c r="U1363" s="13">
        <v>-5.9999999999999995E-4</v>
      </c>
      <c r="V1363" s="13">
        <v>3.9199999999999999E-2</v>
      </c>
      <c r="X1363"/>
      <c r="AA1363" s="13"/>
      <c r="AC1363"/>
      <c r="AD1363" s="14"/>
    </row>
    <row r="1364" spans="1:30" x14ac:dyDescent="0.2">
      <c r="A1364" t="s">
        <v>73</v>
      </c>
      <c r="C1364">
        <v>101.613</v>
      </c>
      <c r="D1364">
        <v>34.999000000000002</v>
      </c>
      <c r="E1364">
        <v>0</v>
      </c>
      <c r="F1364">
        <v>54.999000000000002</v>
      </c>
      <c r="G1364">
        <v>7.4300000000000005E-2</v>
      </c>
      <c r="H1364">
        <v>-1.6392</v>
      </c>
      <c r="I1364">
        <v>0.1255</v>
      </c>
      <c r="J1364">
        <v>1.7854000000000001</v>
      </c>
      <c r="K1364">
        <v>7.9500000000000001E-2</v>
      </c>
      <c r="L1364">
        <v>2.3E-3</v>
      </c>
      <c r="M1364">
        <v>1.8997999999999999</v>
      </c>
      <c r="N1364">
        <v>0.42949999999999999</v>
      </c>
      <c r="O1364">
        <v>-0.13489999999999999</v>
      </c>
      <c r="P1364">
        <v>8.0000000000000004E-4</v>
      </c>
      <c r="Q1364" s="13">
        <v>-7.7999999999999996E-3</v>
      </c>
      <c r="R1364" s="13">
        <v>8.1600000000000006E-2</v>
      </c>
      <c r="S1364" s="13">
        <v>-1.3727</v>
      </c>
      <c r="T1364">
        <v>8.3299999999999999E-2</v>
      </c>
      <c r="U1364" s="13">
        <v>4.0000000000000002E-4</v>
      </c>
      <c r="V1364" s="13">
        <v>3.7699999999999997E-2</v>
      </c>
      <c r="X1364"/>
      <c r="AA1364" s="13"/>
      <c r="AC1364"/>
      <c r="AD1364" s="14"/>
    </row>
    <row r="1365" spans="1:30" x14ac:dyDescent="0.2">
      <c r="A1365" t="s">
        <v>73</v>
      </c>
      <c r="C1365">
        <v>101.863</v>
      </c>
      <c r="D1365">
        <v>34.999000000000002</v>
      </c>
      <c r="E1365">
        <v>0</v>
      </c>
      <c r="F1365">
        <v>55.491999999999997</v>
      </c>
      <c r="G1365">
        <v>9.6799999999999997E-2</v>
      </c>
      <c r="H1365">
        <v>-1.6839999999999999</v>
      </c>
      <c r="I1365">
        <v>0.14810000000000001</v>
      </c>
      <c r="J1365">
        <v>1.7787999999999999</v>
      </c>
      <c r="K1365">
        <v>0.05</v>
      </c>
      <c r="L1365">
        <v>1.1000000000000001E-3</v>
      </c>
      <c r="M1365">
        <v>1.9311</v>
      </c>
      <c r="N1365">
        <v>0.42620000000000002</v>
      </c>
      <c r="O1365">
        <v>-0.12520000000000001</v>
      </c>
      <c r="P1365">
        <v>8.0000000000000004E-4</v>
      </c>
      <c r="Q1365" s="13">
        <v>-1.6999999999999999E-3</v>
      </c>
      <c r="R1365" s="13">
        <v>7.8700000000000006E-2</v>
      </c>
      <c r="S1365" s="13">
        <v>-1.3281000000000001</v>
      </c>
      <c r="T1365">
        <v>7.5899999999999995E-2</v>
      </c>
      <c r="U1365" s="13">
        <v>-5.9999999999999995E-4</v>
      </c>
      <c r="V1365" s="13">
        <v>3.7699999999999997E-2</v>
      </c>
      <c r="X1365"/>
      <c r="AA1365" s="13"/>
      <c r="AC1365"/>
      <c r="AD1365" s="14"/>
    </row>
    <row r="1366" spans="1:30" x14ac:dyDescent="0.2">
      <c r="A1366" t="s">
        <v>73</v>
      </c>
      <c r="C1366">
        <v>102.113</v>
      </c>
      <c r="D1366">
        <v>34.999000000000002</v>
      </c>
      <c r="E1366">
        <v>0</v>
      </c>
      <c r="F1366">
        <v>55.987000000000002</v>
      </c>
      <c r="G1366">
        <v>2.7000000000000001E-3</v>
      </c>
      <c r="H1366">
        <v>-1.9151</v>
      </c>
      <c r="I1366">
        <v>5.3900000000000003E-2</v>
      </c>
      <c r="J1366">
        <v>1.9565999999999999</v>
      </c>
      <c r="K1366">
        <v>7.9500000000000001E-2</v>
      </c>
      <c r="L1366">
        <v>1.1000000000000001E-3</v>
      </c>
      <c r="M1366">
        <v>1.8997999999999999</v>
      </c>
      <c r="N1366">
        <v>0.43269999999999997</v>
      </c>
      <c r="O1366">
        <v>-0.1154</v>
      </c>
      <c r="P1366">
        <v>8.0000000000000004E-4</v>
      </c>
      <c r="Q1366" s="13">
        <v>-7.7999999999999996E-3</v>
      </c>
      <c r="R1366" s="13">
        <v>6.88E-2</v>
      </c>
      <c r="S1366" s="13">
        <v>-1.0498000000000001</v>
      </c>
      <c r="T1366">
        <v>6.7299999999999999E-2</v>
      </c>
      <c r="U1366" s="13">
        <v>-5.9999999999999995E-4</v>
      </c>
      <c r="V1366" s="13">
        <v>3.8199999999999998E-2</v>
      </c>
      <c r="X1366"/>
      <c r="AA1366" s="13"/>
      <c r="AC1366"/>
      <c r="AD1366" s="14"/>
    </row>
    <row r="1367" spans="1:30" x14ac:dyDescent="0.2">
      <c r="A1367" t="s">
        <v>73</v>
      </c>
      <c r="C1367">
        <v>102.363</v>
      </c>
      <c r="D1367">
        <v>34.999000000000002</v>
      </c>
      <c r="E1367">
        <v>0</v>
      </c>
      <c r="F1367">
        <v>56.484999999999999</v>
      </c>
      <c r="G1367">
        <v>3.9600000000000003E-2</v>
      </c>
      <c r="H1367">
        <v>-1.5795999999999999</v>
      </c>
      <c r="I1367">
        <v>9.4799999999999995E-2</v>
      </c>
      <c r="J1367">
        <v>1.6536</v>
      </c>
      <c r="K1367">
        <v>0.05</v>
      </c>
      <c r="L1367">
        <v>-1.2999999999999999E-3</v>
      </c>
      <c r="M1367">
        <v>1.9311</v>
      </c>
      <c r="N1367">
        <v>0.43269999999999997</v>
      </c>
      <c r="O1367">
        <v>-0.1154</v>
      </c>
      <c r="P1367">
        <v>4.7000000000000002E-3</v>
      </c>
      <c r="Q1367" s="13">
        <v>-1.6999999999999999E-3</v>
      </c>
      <c r="R1367" s="13">
        <v>7.4499999999999997E-2</v>
      </c>
      <c r="S1367" s="13">
        <v>-1.2502</v>
      </c>
      <c r="T1367">
        <v>7.7100000000000002E-2</v>
      </c>
      <c r="U1367" s="13">
        <v>1.4E-3</v>
      </c>
      <c r="V1367" s="13">
        <v>3.7699999999999997E-2</v>
      </c>
      <c r="X1367"/>
      <c r="AA1367" s="13"/>
      <c r="AC1367"/>
      <c r="AD1367" s="14"/>
    </row>
    <row r="1368" spans="1:30" x14ac:dyDescent="0.2">
      <c r="A1368" t="s">
        <v>73</v>
      </c>
      <c r="C1368">
        <v>102.613</v>
      </c>
      <c r="D1368">
        <v>34.999000000000002</v>
      </c>
      <c r="E1368">
        <v>0</v>
      </c>
      <c r="F1368">
        <v>56.98</v>
      </c>
      <c r="G1368">
        <v>5.3900000000000003E-2</v>
      </c>
      <c r="H1368">
        <v>-1.3261000000000001</v>
      </c>
      <c r="I1368">
        <v>0.10100000000000001</v>
      </c>
      <c r="J1368">
        <v>1.2321</v>
      </c>
      <c r="K1368">
        <v>0.05</v>
      </c>
      <c r="L1368">
        <v>-1E-4</v>
      </c>
      <c r="M1368">
        <v>1.8997999999999999</v>
      </c>
      <c r="N1368">
        <v>0.42949999999999999</v>
      </c>
      <c r="O1368">
        <v>-0.12189999999999999</v>
      </c>
      <c r="P1368">
        <v>8.0000000000000004E-4</v>
      </c>
      <c r="Q1368" s="13">
        <v>-6.1999999999999998E-3</v>
      </c>
      <c r="R1368" s="13">
        <v>7.8700000000000006E-2</v>
      </c>
      <c r="S1368" s="13">
        <v>-1.3169999999999999</v>
      </c>
      <c r="T1368">
        <v>7.0999999999999994E-2</v>
      </c>
      <c r="U1368" s="13">
        <v>-5.9999999999999995E-4</v>
      </c>
      <c r="V1368" s="13">
        <v>3.8699999999999998E-2</v>
      </c>
      <c r="X1368"/>
      <c r="AA1368" s="13"/>
      <c r="AC1368"/>
      <c r="AD1368" s="14"/>
    </row>
    <row r="1369" spans="1:30" x14ac:dyDescent="0.2">
      <c r="A1369" t="s">
        <v>73</v>
      </c>
      <c r="C1369">
        <v>102.863</v>
      </c>
      <c r="D1369">
        <v>34.999000000000002</v>
      </c>
      <c r="E1369">
        <v>0</v>
      </c>
      <c r="F1369">
        <v>57.475000000000001</v>
      </c>
      <c r="G1369">
        <v>0.1153</v>
      </c>
      <c r="H1369">
        <v>-1.1471</v>
      </c>
      <c r="I1369">
        <v>0.16650000000000001</v>
      </c>
      <c r="J1369">
        <v>1.0740000000000001</v>
      </c>
      <c r="K1369">
        <v>2.06E-2</v>
      </c>
      <c r="L1369">
        <v>2.3E-3</v>
      </c>
      <c r="M1369">
        <v>1.8997999999999999</v>
      </c>
      <c r="N1369">
        <v>0.43269999999999997</v>
      </c>
      <c r="O1369">
        <v>-0.11219999999999999</v>
      </c>
      <c r="P1369">
        <v>8.0000000000000004E-4</v>
      </c>
      <c r="Q1369" s="13">
        <v>-6.1999999999999998E-3</v>
      </c>
      <c r="R1369" s="13">
        <v>6.3100000000000003E-2</v>
      </c>
      <c r="S1369" s="13">
        <v>-0.98299999999999998</v>
      </c>
      <c r="T1369">
        <v>5.7500000000000002E-2</v>
      </c>
      <c r="U1369" s="13">
        <v>-5.9999999999999995E-4</v>
      </c>
      <c r="V1369" s="13">
        <v>3.7699999999999997E-2</v>
      </c>
      <c r="X1369"/>
      <c r="AA1369" s="13"/>
      <c r="AC1369"/>
      <c r="AD1369" s="14"/>
    </row>
    <row r="1370" spans="1:30" x14ac:dyDescent="0.2">
      <c r="A1370" t="s">
        <v>73</v>
      </c>
      <c r="C1370">
        <v>103.113</v>
      </c>
      <c r="D1370">
        <v>34.999000000000002</v>
      </c>
      <c r="E1370">
        <v>0</v>
      </c>
      <c r="F1370">
        <v>57.975000000000001</v>
      </c>
      <c r="G1370">
        <v>3.1399999999999997E-2</v>
      </c>
      <c r="H1370">
        <v>-1.2217</v>
      </c>
      <c r="I1370">
        <v>7.0300000000000001E-2</v>
      </c>
      <c r="J1370">
        <v>1.1596</v>
      </c>
      <c r="K1370">
        <v>0.1089</v>
      </c>
      <c r="L1370">
        <v>1.1000000000000001E-3</v>
      </c>
      <c r="M1370">
        <v>1.8684000000000001</v>
      </c>
      <c r="N1370">
        <v>0.44900000000000001</v>
      </c>
      <c r="O1370">
        <v>-0.1154</v>
      </c>
      <c r="P1370">
        <v>-3.0999999999999999E-3</v>
      </c>
      <c r="Q1370" s="13">
        <v>-4.7000000000000002E-3</v>
      </c>
      <c r="R1370" s="13">
        <v>7.2999999999999995E-2</v>
      </c>
      <c r="S1370" s="13">
        <v>-1.2391000000000001</v>
      </c>
      <c r="T1370">
        <v>6.9800000000000001E-2</v>
      </c>
      <c r="U1370" s="13">
        <v>-1E-4</v>
      </c>
      <c r="V1370" s="13">
        <v>3.8199999999999998E-2</v>
      </c>
      <c r="X1370"/>
      <c r="AA1370" s="13"/>
      <c r="AC1370"/>
      <c r="AD1370" s="14"/>
    </row>
    <row r="1371" spans="1:30" x14ac:dyDescent="0.2">
      <c r="A1371" t="s">
        <v>73</v>
      </c>
      <c r="C1371">
        <v>103.363</v>
      </c>
      <c r="D1371">
        <v>34.999000000000002</v>
      </c>
      <c r="E1371">
        <v>0</v>
      </c>
      <c r="F1371">
        <v>58.475000000000001</v>
      </c>
      <c r="G1371">
        <v>0.13780000000000001</v>
      </c>
      <c r="H1371">
        <v>-1.4454</v>
      </c>
      <c r="I1371">
        <v>0.189</v>
      </c>
      <c r="J1371">
        <v>1.2716000000000001</v>
      </c>
      <c r="K1371">
        <v>2.06E-2</v>
      </c>
      <c r="L1371">
        <v>1.1000000000000001E-3</v>
      </c>
      <c r="M1371">
        <v>1.9624999999999999</v>
      </c>
      <c r="N1371">
        <v>0.45229999999999998</v>
      </c>
      <c r="O1371">
        <v>-0.1154</v>
      </c>
      <c r="P1371">
        <v>8.0000000000000004E-4</v>
      </c>
      <c r="Q1371" s="13">
        <v>-4.7000000000000002E-3</v>
      </c>
      <c r="R1371" s="13">
        <v>7.4499999999999997E-2</v>
      </c>
      <c r="S1371" s="13">
        <v>-1.3504</v>
      </c>
      <c r="T1371">
        <v>5.8700000000000002E-2</v>
      </c>
      <c r="U1371" s="13">
        <v>-1.1000000000000001E-3</v>
      </c>
      <c r="V1371" s="13">
        <v>3.7699999999999997E-2</v>
      </c>
      <c r="X1371"/>
      <c r="AA1371" s="13"/>
      <c r="AC1371"/>
      <c r="AD1371" s="14"/>
    </row>
    <row r="1372" spans="1:30" x14ac:dyDescent="0.2">
      <c r="A1372" t="s">
        <v>73</v>
      </c>
      <c r="C1372">
        <v>103.613</v>
      </c>
      <c r="D1372">
        <v>34.999000000000002</v>
      </c>
      <c r="E1372">
        <v>0</v>
      </c>
      <c r="F1372">
        <v>58.975000000000001</v>
      </c>
      <c r="G1372">
        <v>8.8700000000000001E-2</v>
      </c>
      <c r="H1372">
        <v>-1.3261000000000001</v>
      </c>
      <c r="I1372">
        <v>0.1419</v>
      </c>
      <c r="J1372">
        <v>1.4098999999999999</v>
      </c>
      <c r="K1372">
        <v>7.9500000000000001E-2</v>
      </c>
      <c r="L1372">
        <v>-2.5000000000000001E-3</v>
      </c>
      <c r="M1372">
        <v>2.0565000000000002</v>
      </c>
      <c r="N1372">
        <v>0.45879999999999999</v>
      </c>
      <c r="O1372">
        <v>-0.12520000000000001</v>
      </c>
      <c r="P1372">
        <v>8.0000000000000004E-4</v>
      </c>
      <c r="Q1372" s="13">
        <v>-3.2000000000000002E-3</v>
      </c>
      <c r="R1372" s="13">
        <v>6.6000000000000003E-2</v>
      </c>
      <c r="S1372" s="13">
        <v>-0.9496</v>
      </c>
      <c r="T1372">
        <v>4.65E-2</v>
      </c>
      <c r="U1372" s="13">
        <v>-1.1000000000000001E-3</v>
      </c>
      <c r="V1372" s="13">
        <v>3.7699999999999997E-2</v>
      </c>
      <c r="X1372"/>
      <c r="AA1372" s="13"/>
      <c r="AC1372"/>
      <c r="AD1372" s="14"/>
    </row>
    <row r="1373" spans="1:30" x14ac:dyDescent="0.2">
      <c r="A1373" t="s">
        <v>73</v>
      </c>
      <c r="C1373">
        <v>103.863</v>
      </c>
      <c r="D1373">
        <v>34.999000000000002</v>
      </c>
      <c r="E1373">
        <v>0</v>
      </c>
      <c r="F1373">
        <v>59.475000000000001</v>
      </c>
      <c r="G1373">
        <v>2.1100000000000001E-2</v>
      </c>
      <c r="H1373">
        <v>-1.9673</v>
      </c>
      <c r="I1373">
        <v>6.6199999999999995E-2</v>
      </c>
      <c r="J1373">
        <v>1.8644000000000001</v>
      </c>
      <c r="K1373">
        <v>0.05</v>
      </c>
      <c r="L1373">
        <v>4.7000000000000002E-3</v>
      </c>
      <c r="M1373">
        <v>2.2446000000000002</v>
      </c>
      <c r="N1373">
        <v>0.45879999999999999</v>
      </c>
      <c r="O1373">
        <v>-0.1154</v>
      </c>
      <c r="P1373">
        <v>4.7000000000000002E-3</v>
      </c>
      <c r="Q1373" s="13">
        <v>-4.7000000000000002E-3</v>
      </c>
      <c r="R1373" s="13">
        <v>8.0199999999999994E-2</v>
      </c>
      <c r="S1373" s="13">
        <v>-1.3727</v>
      </c>
      <c r="T1373">
        <v>4.0399999999999998E-2</v>
      </c>
      <c r="U1373" s="13">
        <v>-1E-4</v>
      </c>
      <c r="V1373" s="13">
        <v>3.8199999999999998E-2</v>
      </c>
      <c r="X1373"/>
      <c r="AA1373" s="13"/>
      <c r="AC1373"/>
      <c r="AD1373" s="14"/>
    </row>
    <row r="1374" spans="1:30" x14ac:dyDescent="0.2">
      <c r="A1374" t="s">
        <v>73</v>
      </c>
      <c r="C1374">
        <v>104.113</v>
      </c>
      <c r="D1374">
        <v>34.999000000000002</v>
      </c>
      <c r="E1374">
        <v>0</v>
      </c>
      <c r="F1374">
        <v>59.975000000000001</v>
      </c>
      <c r="G1374">
        <v>5.8000000000000003E-2</v>
      </c>
      <c r="H1374">
        <v>-1.6839999999999999</v>
      </c>
      <c r="I1374">
        <v>0.1173</v>
      </c>
      <c r="J1374">
        <v>1.6997</v>
      </c>
      <c r="K1374">
        <v>2.06E-2</v>
      </c>
      <c r="L1374">
        <v>1.1000000000000001E-3</v>
      </c>
      <c r="M1374">
        <v>2.1505999999999998</v>
      </c>
      <c r="N1374">
        <v>0.45879999999999999</v>
      </c>
      <c r="O1374">
        <v>-0.12520000000000001</v>
      </c>
      <c r="P1374">
        <v>8.0000000000000004E-4</v>
      </c>
      <c r="Q1374" s="13">
        <v>-3.2000000000000002E-3</v>
      </c>
      <c r="R1374" s="13">
        <v>8.3000000000000004E-2</v>
      </c>
      <c r="S1374" s="13">
        <v>-1.3726</v>
      </c>
      <c r="T1374">
        <v>2.69E-2</v>
      </c>
      <c r="U1374" s="13">
        <v>-1E-4</v>
      </c>
      <c r="V1374" s="13">
        <v>3.7699999999999997E-2</v>
      </c>
      <c r="X1374"/>
      <c r="AA1374" s="13"/>
      <c r="AC1374"/>
      <c r="AD1374" s="14"/>
    </row>
    <row r="1375" spans="1:30" x14ac:dyDescent="0.2">
      <c r="A1375" t="s">
        <v>73</v>
      </c>
      <c r="C1375">
        <v>104.363</v>
      </c>
      <c r="D1375">
        <v>34.999000000000002</v>
      </c>
      <c r="E1375">
        <v>0</v>
      </c>
      <c r="F1375">
        <v>60.475000000000001</v>
      </c>
      <c r="G1375">
        <v>1.9099999999999999E-2</v>
      </c>
      <c r="H1375">
        <v>-1.9673</v>
      </c>
      <c r="I1375">
        <v>0.06</v>
      </c>
      <c r="J1375">
        <v>1.8117000000000001</v>
      </c>
      <c r="K1375">
        <v>7.9500000000000001E-2</v>
      </c>
      <c r="L1375">
        <v>-3.7000000000000002E-3</v>
      </c>
      <c r="M1375">
        <v>2.1505999999999998</v>
      </c>
      <c r="N1375">
        <v>0.45879999999999999</v>
      </c>
      <c r="O1375">
        <v>-0.1187</v>
      </c>
      <c r="P1375">
        <v>8.0000000000000004E-4</v>
      </c>
      <c r="Q1375" s="13">
        <v>-1.6999999999999999E-3</v>
      </c>
      <c r="R1375" s="13">
        <v>6.7400000000000002E-2</v>
      </c>
      <c r="S1375" s="13">
        <v>-1.2057</v>
      </c>
      <c r="T1375">
        <v>4.1599999999999998E-2</v>
      </c>
      <c r="U1375" s="13">
        <v>4.0000000000000002E-4</v>
      </c>
      <c r="V1375" s="13">
        <v>3.73E-2</v>
      </c>
      <c r="X1375"/>
      <c r="AA1375" s="13"/>
      <c r="AC1375"/>
      <c r="AD1375" s="14"/>
    </row>
    <row r="1376" spans="1:30" x14ac:dyDescent="0.2">
      <c r="A1376" t="s">
        <v>73</v>
      </c>
      <c r="C1376">
        <v>104.613</v>
      </c>
      <c r="D1376">
        <v>34.999000000000002</v>
      </c>
      <c r="E1376">
        <v>0</v>
      </c>
      <c r="F1376">
        <v>60.978999999999999</v>
      </c>
      <c r="G1376">
        <v>4.1599999999999998E-2</v>
      </c>
      <c r="H1376">
        <v>-1.6914</v>
      </c>
      <c r="I1376">
        <v>9.69E-2</v>
      </c>
      <c r="J1376">
        <v>1.6009</v>
      </c>
      <c r="K1376">
        <v>2.06E-2</v>
      </c>
      <c r="L1376">
        <v>-1.2999999999999999E-3</v>
      </c>
      <c r="M1376">
        <v>2.2132999999999998</v>
      </c>
      <c r="N1376">
        <v>0.4556</v>
      </c>
      <c r="O1376">
        <v>-0.1154</v>
      </c>
      <c r="P1376">
        <v>-3.0999999999999999E-3</v>
      </c>
      <c r="Q1376" s="13">
        <v>-3.2000000000000002E-3</v>
      </c>
      <c r="R1376" s="13">
        <v>7.1599999999999997E-2</v>
      </c>
      <c r="S1376" s="13">
        <v>-1.2725</v>
      </c>
      <c r="T1376">
        <v>2.9399999999999999E-2</v>
      </c>
      <c r="U1376" s="13">
        <v>4.0000000000000002E-4</v>
      </c>
      <c r="V1376" s="13">
        <v>3.8199999999999998E-2</v>
      </c>
      <c r="X1376"/>
      <c r="AA1376" s="13"/>
      <c r="AC1376"/>
      <c r="AD1376" s="14"/>
    </row>
    <row r="1377" spans="1:30" x14ac:dyDescent="0.2">
      <c r="A1377" t="s">
        <v>73</v>
      </c>
      <c r="C1377">
        <v>104.863</v>
      </c>
      <c r="D1377">
        <v>34.999000000000002</v>
      </c>
      <c r="E1377">
        <v>0</v>
      </c>
      <c r="F1377">
        <v>61.48</v>
      </c>
      <c r="G1377">
        <v>6.9999999999999999E-4</v>
      </c>
      <c r="H1377">
        <v>-1.3261000000000001</v>
      </c>
      <c r="I1377">
        <v>4.3700000000000003E-2</v>
      </c>
      <c r="J1377">
        <v>1.0936999999999999</v>
      </c>
      <c r="K1377">
        <v>2.06E-2</v>
      </c>
      <c r="L1377">
        <v>-1.2999999999999999E-3</v>
      </c>
      <c r="M1377">
        <v>2.1819000000000002</v>
      </c>
      <c r="N1377">
        <v>0.4556</v>
      </c>
      <c r="O1377">
        <v>-0.1057</v>
      </c>
      <c r="P1377">
        <v>8.6E-3</v>
      </c>
      <c r="Q1377" s="13">
        <v>-7.7999999999999996E-3</v>
      </c>
      <c r="R1377" s="13">
        <v>7.1599999999999997E-2</v>
      </c>
      <c r="S1377" s="13">
        <v>-1.2947</v>
      </c>
      <c r="T1377">
        <v>4.7999999999999996E-3</v>
      </c>
      <c r="U1377" s="13">
        <v>4.0000000000000002E-4</v>
      </c>
      <c r="V1377" s="13">
        <v>3.5799999999999998E-2</v>
      </c>
      <c r="X1377"/>
      <c r="AA1377" s="13"/>
      <c r="AC1377"/>
      <c r="AD1377" s="14"/>
    </row>
    <row r="1378" spans="1:30" x14ac:dyDescent="0.2">
      <c r="A1378" t="s">
        <v>73</v>
      </c>
      <c r="C1378">
        <v>105.113</v>
      </c>
      <c r="D1378">
        <v>34.999000000000002</v>
      </c>
      <c r="E1378">
        <v>0</v>
      </c>
      <c r="F1378">
        <v>61.978999999999999</v>
      </c>
      <c r="G1378">
        <v>6.6199999999999995E-2</v>
      </c>
      <c r="H1378">
        <v>-1.1247</v>
      </c>
      <c r="I1378">
        <v>0.1071</v>
      </c>
      <c r="J1378">
        <v>0.75780000000000003</v>
      </c>
      <c r="K1378">
        <v>0.05</v>
      </c>
      <c r="L1378">
        <v>1.1000000000000001E-3</v>
      </c>
      <c r="M1378">
        <v>2.1192000000000002</v>
      </c>
      <c r="N1378">
        <v>0.45229999999999998</v>
      </c>
      <c r="O1378">
        <v>-9.9199999999999997E-2</v>
      </c>
      <c r="P1378">
        <v>4.7000000000000002E-3</v>
      </c>
      <c r="Q1378" s="13">
        <v>-6.1999999999999998E-3</v>
      </c>
      <c r="R1378" s="13">
        <v>6.1699999999999998E-2</v>
      </c>
      <c r="S1378" s="13">
        <v>-1.0275000000000001</v>
      </c>
      <c r="T1378">
        <v>-1.2999999999999999E-3</v>
      </c>
      <c r="U1378" s="13">
        <v>4.0000000000000002E-4</v>
      </c>
      <c r="V1378" s="13">
        <v>3.5299999999999998E-2</v>
      </c>
      <c r="X1378"/>
      <c r="AA1378" s="13"/>
      <c r="AC1378"/>
      <c r="AD1378" s="14"/>
    </row>
    <row r="1379" spans="1:30" x14ac:dyDescent="0.2">
      <c r="A1379" t="s">
        <v>73</v>
      </c>
      <c r="C1379">
        <v>105.363</v>
      </c>
      <c r="D1379">
        <v>34.999000000000002</v>
      </c>
      <c r="E1379">
        <v>0</v>
      </c>
      <c r="F1379">
        <v>62.482999999999997</v>
      </c>
      <c r="G1379">
        <v>2.1100000000000001E-2</v>
      </c>
      <c r="H1379">
        <v>-1.2813000000000001</v>
      </c>
      <c r="I1379">
        <v>6.4100000000000004E-2</v>
      </c>
      <c r="J1379">
        <v>0.93569999999999998</v>
      </c>
      <c r="K1379">
        <v>2.06E-2</v>
      </c>
      <c r="L1379">
        <v>-1.2999999999999999E-3</v>
      </c>
      <c r="M1379">
        <v>2.0878999999999999</v>
      </c>
      <c r="N1379">
        <v>0.45229999999999998</v>
      </c>
      <c r="O1379">
        <v>-0.1057</v>
      </c>
      <c r="P1379">
        <v>-3.0999999999999999E-3</v>
      </c>
      <c r="Q1379" s="13">
        <v>-1.6999999999999999E-3</v>
      </c>
      <c r="R1379" s="13">
        <v>6.4500000000000002E-2</v>
      </c>
      <c r="S1379" s="13">
        <v>-1.1611</v>
      </c>
      <c r="T1379">
        <v>3.5999999999999999E-3</v>
      </c>
      <c r="U1379" s="13">
        <v>4.0000000000000002E-4</v>
      </c>
      <c r="V1379" s="13">
        <v>3.5299999999999998E-2</v>
      </c>
      <c r="X1379"/>
      <c r="AA1379" s="13"/>
      <c r="AC1379"/>
      <c r="AD1379" s="14"/>
    </row>
    <row r="1380" spans="1:30" x14ac:dyDescent="0.2">
      <c r="A1380" t="s">
        <v>73</v>
      </c>
      <c r="C1380">
        <v>105.613</v>
      </c>
      <c r="D1380">
        <v>34.999000000000002</v>
      </c>
      <c r="E1380">
        <v>0</v>
      </c>
      <c r="F1380">
        <v>62.984999999999999</v>
      </c>
      <c r="G1380">
        <v>8.8599999999999998E-2</v>
      </c>
      <c r="H1380">
        <v>-1.5274000000000001</v>
      </c>
      <c r="I1380">
        <v>0.13780000000000001</v>
      </c>
      <c r="J1380">
        <v>1.1859999999999999</v>
      </c>
      <c r="K1380">
        <v>0.05</v>
      </c>
      <c r="L1380">
        <v>-1E-4</v>
      </c>
      <c r="M1380">
        <v>2.0878999999999999</v>
      </c>
      <c r="N1380">
        <v>0.4556</v>
      </c>
      <c r="O1380">
        <v>-0.1154</v>
      </c>
      <c r="P1380">
        <v>8.0000000000000004E-4</v>
      </c>
      <c r="Q1380" s="13">
        <v>-6.1999999999999998E-3</v>
      </c>
      <c r="R1380" s="13">
        <v>7.5899999999999995E-2</v>
      </c>
      <c r="S1380" s="13">
        <v>-1.3614999999999999</v>
      </c>
      <c r="T1380">
        <v>2.3999999999999998E-3</v>
      </c>
      <c r="U1380" s="13">
        <v>4.0000000000000002E-4</v>
      </c>
      <c r="V1380" s="13">
        <v>3.5299999999999998E-2</v>
      </c>
      <c r="X1380"/>
      <c r="AA1380" s="13"/>
      <c r="AC1380"/>
      <c r="AD1380" s="14"/>
    </row>
    <row r="1381" spans="1:30" x14ac:dyDescent="0.2">
      <c r="A1381" t="s">
        <v>73</v>
      </c>
      <c r="C1381">
        <v>105.863</v>
      </c>
      <c r="D1381">
        <v>34.999000000000002</v>
      </c>
      <c r="E1381">
        <v>0</v>
      </c>
      <c r="F1381">
        <v>63.488999999999997</v>
      </c>
      <c r="G1381">
        <v>5.1799999999999999E-2</v>
      </c>
      <c r="H1381">
        <v>-1.4752000000000001</v>
      </c>
      <c r="I1381">
        <v>0.1132</v>
      </c>
      <c r="J1381">
        <v>1.3110999999999999</v>
      </c>
      <c r="K1381">
        <v>7.9500000000000001E-2</v>
      </c>
      <c r="L1381">
        <v>-1.2999999999999999E-3</v>
      </c>
      <c r="M1381">
        <v>2.2132999999999998</v>
      </c>
      <c r="N1381">
        <v>0.45229999999999998</v>
      </c>
      <c r="O1381">
        <v>-0.1154</v>
      </c>
      <c r="P1381">
        <v>8.0000000000000004E-4</v>
      </c>
      <c r="Q1381" s="13">
        <v>-2.0000000000000001E-4</v>
      </c>
      <c r="R1381" s="13">
        <v>6.1699999999999998E-2</v>
      </c>
      <c r="S1381" s="13">
        <v>-0.99409999999999998</v>
      </c>
      <c r="T1381">
        <v>-1E-4</v>
      </c>
      <c r="U1381" s="13">
        <v>8.9999999999999998E-4</v>
      </c>
      <c r="V1381" s="13">
        <v>3.4799999999999998E-2</v>
      </c>
      <c r="X1381"/>
      <c r="AA1381" s="13"/>
      <c r="AC1381"/>
      <c r="AD1381" s="14"/>
    </row>
    <row r="1382" spans="1:30" x14ac:dyDescent="0.2">
      <c r="A1382" t="s">
        <v>73</v>
      </c>
      <c r="C1382">
        <v>106.113</v>
      </c>
      <c r="D1382">
        <v>34.999000000000002</v>
      </c>
      <c r="E1382">
        <v>0</v>
      </c>
      <c r="F1382">
        <v>63.991999999999997</v>
      </c>
      <c r="G1382">
        <v>-2.18E-2</v>
      </c>
      <c r="H1382">
        <v>-1.8031999999999999</v>
      </c>
      <c r="I1382">
        <v>1.9099999999999999E-2</v>
      </c>
      <c r="J1382">
        <v>1.6601999999999999</v>
      </c>
      <c r="K1382">
        <v>2.06E-2</v>
      </c>
      <c r="L1382">
        <v>-2.5000000000000001E-3</v>
      </c>
      <c r="M1382">
        <v>2.3073000000000001</v>
      </c>
      <c r="N1382">
        <v>0.4556</v>
      </c>
      <c r="O1382">
        <v>-0.11219999999999999</v>
      </c>
      <c r="P1382">
        <v>8.0000000000000004E-4</v>
      </c>
      <c r="Q1382" s="13">
        <v>-3.2000000000000002E-3</v>
      </c>
      <c r="R1382" s="13">
        <v>7.5899999999999995E-2</v>
      </c>
      <c r="S1382" s="13">
        <v>-1.3169999999999999</v>
      </c>
      <c r="T1382">
        <v>2.3999999999999998E-3</v>
      </c>
      <c r="U1382" s="13">
        <v>-5.9999999999999995E-4</v>
      </c>
      <c r="V1382" s="13">
        <v>3.4799999999999998E-2</v>
      </c>
      <c r="X1382"/>
      <c r="AA1382" s="13"/>
      <c r="AC1382"/>
      <c r="AD1382" s="14"/>
    </row>
    <row r="1383" spans="1:30" x14ac:dyDescent="0.2">
      <c r="A1383" t="s">
        <v>73</v>
      </c>
      <c r="C1383">
        <v>106.363</v>
      </c>
      <c r="D1383">
        <v>34.999000000000002</v>
      </c>
      <c r="E1383">
        <v>0</v>
      </c>
      <c r="F1383">
        <v>64.492000000000004</v>
      </c>
      <c r="G1383">
        <v>2.1100000000000001E-2</v>
      </c>
      <c r="H1383">
        <v>-1.7511000000000001</v>
      </c>
      <c r="I1383">
        <v>7.6399999999999996E-2</v>
      </c>
      <c r="J1383">
        <v>1.6931</v>
      </c>
      <c r="K1383">
        <v>0.05</v>
      </c>
      <c r="L1383">
        <v>1.1000000000000001E-3</v>
      </c>
      <c r="M1383">
        <v>2.1505999999999998</v>
      </c>
      <c r="N1383">
        <v>0.4556</v>
      </c>
      <c r="O1383">
        <v>-0.11219999999999999</v>
      </c>
      <c r="P1383">
        <v>8.0000000000000004E-4</v>
      </c>
      <c r="Q1383" s="13">
        <v>-4.7000000000000002E-3</v>
      </c>
      <c r="R1383" s="13">
        <v>7.7299999999999994E-2</v>
      </c>
      <c r="S1383" s="13">
        <v>-1.3504</v>
      </c>
      <c r="T1383">
        <v>1.1999999999999999E-3</v>
      </c>
      <c r="U1383" s="13">
        <v>-1E-4</v>
      </c>
      <c r="V1383" s="13">
        <v>3.3300000000000003E-2</v>
      </c>
      <c r="X1383"/>
      <c r="AA1383" s="13"/>
      <c r="AC1383"/>
      <c r="AD1383" s="14"/>
    </row>
    <row r="1384" spans="1:30" x14ac:dyDescent="0.2">
      <c r="A1384" t="s">
        <v>73</v>
      </c>
      <c r="C1384">
        <v>106.613</v>
      </c>
      <c r="D1384">
        <v>34.999000000000002</v>
      </c>
      <c r="E1384">
        <v>0</v>
      </c>
      <c r="F1384">
        <v>64.992999999999995</v>
      </c>
      <c r="G1384">
        <v>-4.2299999999999997E-2</v>
      </c>
      <c r="H1384">
        <v>-1.9822</v>
      </c>
      <c r="I1384">
        <v>2.7000000000000001E-3</v>
      </c>
      <c r="J1384">
        <v>2.0093000000000001</v>
      </c>
      <c r="K1384">
        <v>0.05</v>
      </c>
      <c r="L1384">
        <v>4.7000000000000002E-3</v>
      </c>
      <c r="M1384">
        <v>2.1505999999999998</v>
      </c>
      <c r="N1384">
        <v>0.4556</v>
      </c>
      <c r="O1384">
        <v>-9.9199999999999997E-2</v>
      </c>
      <c r="P1384">
        <v>8.0000000000000004E-4</v>
      </c>
      <c r="Q1384" s="13">
        <v>-4.7000000000000002E-3</v>
      </c>
      <c r="R1384" s="13">
        <v>7.3099999999999998E-2</v>
      </c>
      <c r="S1384" s="13">
        <v>-1.2279</v>
      </c>
      <c r="T1384">
        <v>1.0999999999999999E-2</v>
      </c>
      <c r="U1384" s="13">
        <v>-1E-4</v>
      </c>
      <c r="V1384" s="13">
        <v>3.2800000000000003E-2</v>
      </c>
      <c r="X1384"/>
      <c r="AA1384" s="13"/>
      <c r="AC1384"/>
      <c r="AD1384" s="14"/>
    </row>
    <row r="1385" spans="1:30" x14ac:dyDescent="0.2">
      <c r="A1385" t="s">
        <v>73</v>
      </c>
      <c r="C1385">
        <v>106.863</v>
      </c>
      <c r="D1385">
        <v>34.999000000000002</v>
      </c>
      <c r="E1385">
        <v>0</v>
      </c>
      <c r="F1385">
        <v>65.494</v>
      </c>
      <c r="G1385">
        <v>-5.8700000000000002E-2</v>
      </c>
      <c r="H1385">
        <v>-1.6540999999999999</v>
      </c>
      <c r="I1385">
        <v>6.9999999999999999E-4</v>
      </c>
      <c r="J1385">
        <v>1.7129000000000001</v>
      </c>
      <c r="K1385">
        <v>7.9500000000000001E-2</v>
      </c>
      <c r="L1385">
        <v>3.5000000000000001E-3</v>
      </c>
      <c r="M1385">
        <v>1.9938</v>
      </c>
      <c r="N1385">
        <v>0.43930000000000002</v>
      </c>
      <c r="O1385">
        <v>-0.109</v>
      </c>
      <c r="P1385">
        <v>-3.0999999999999999E-3</v>
      </c>
      <c r="Q1385" s="13">
        <v>-3.2000000000000002E-3</v>
      </c>
      <c r="R1385" s="13">
        <v>7.8799999999999995E-2</v>
      </c>
      <c r="S1385" s="13">
        <v>-1.2836000000000001</v>
      </c>
      <c r="T1385">
        <v>-9.9000000000000008E-3</v>
      </c>
      <c r="U1385" s="13">
        <v>4.0000000000000002E-4</v>
      </c>
      <c r="V1385" s="13">
        <v>3.1399999999999997E-2</v>
      </c>
      <c r="X1385"/>
      <c r="AA1385" s="13"/>
      <c r="AC1385"/>
      <c r="AD1385" s="14"/>
    </row>
    <row r="1386" spans="1:30" x14ac:dyDescent="0.2">
      <c r="A1386" t="s">
        <v>73</v>
      </c>
      <c r="C1386">
        <v>107.113</v>
      </c>
      <c r="D1386">
        <v>34.999000000000002</v>
      </c>
      <c r="E1386">
        <v>0</v>
      </c>
      <c r="F1386">
        <v>65.991</v>
      </c>
      <c r="G1386">
        <v>-4.6399999999999997E-2</v>
      </c>
      <c r="H1386">
        <v>-1.0650999999999999</v>
      </c>
      <c r="I1386">
        <v>2.8E-3</v>
      </c>
      <c r="J1386">
        <v>1.0608</v>
      </c>
      <c r="K1386">
        <v>0.05</v>
      </c>
      <c r="L1386">
        <v>-1E-4</v>
      </c>
      <c r="M1386">
        <v>2.0251999999999999</v>
      </c>
      <c r="N1386">
        <v>0.4425</v>
      </c>
      <c r="O1386">
        <v>-0.10249999999999999</v>
      </c>
      <c r="P1386">
        <v>4.7000000000000002E-3</v>
      </c>
      <c r="Q1386" s="13">
        <v>-6.1999999999999998E-3</v>
      </c>
      <c r="R1386" s="13">
        <v>7.2999999999999995E-2</v>
      </c>
      <c r="S1386" s="13">
        <v>-1.2725</v>
      </c>
      <c r="T1386">
        <v>-3.7000000000000002E-3</v>
      </c>
      <c r="U1386" s="13">
        <v>-5.9999999999999995E-4</v>
      </c>
      <c r="V1386" s="13">
        <v>3.1399999999999997E-2</v>
      </c>
      <c r="X1386"/>
      <c r="AA1386" s="13"/>
      <c r="AC1386"/>
      <c r="AD1386" s="14"/>
    </row>
    <row r="1387" spans="1:30" x14ac:dyDescent="0.2">
      <c r="A1387" t="s">
        <v>73</v>
      </c>
      <c r="C1387">
        <v>107.363</v>
      </c>
      <c r="D1387">
        <v>34.999000000000002</v>
      </c>
      <c r="E1387">
        <v>0</v>
      </c>
      <c r="F1387">
        <v>66.484999999999999</v>
      </c>
      <c r="G1387">
        <v>4.7699999999999999E-2</v>
      </c>
      <c r="H1387">
        <v>-0.998</v>
      </c>
      <c r="I1387">
        <v>9.2799999999999994E-2</v>
      </c>
      <c r="J1387">
        <v>1.1267</v>
      </c>
      <c r="K1387">
        <v>0.05</v>
      </c>
      <c r="L1387">
        <v>4.7000000000000002E-3</v>
      </c>
      <c r="M1387">
        <v>1.9624999999999999</v>
      </c>
      <c r="N1387">
        <v>0.4425</v>
      </c>
      <c r="O1387">
        <v>-0.10249999999999999</v>
      </c>
      <c r="P1387">
        <v>8.0000000000000004E-4</v>
      </c>
      <c r="Q1387" s="13">
        <v>-3.2000000000000002E-3</v>
      </c>
      <c r="R1387" s="13">
        <v>6.0299999999999999E-2</v>
      </c>
      <c r="S1387" s="13">
        <v>-1.0387</v>
      </c>
      <c r="T1387">
        <v>9.7999999999999997E-3</v>
      </c>
      <c r="U1387" s="13">
        <v>-5.9999999999999995E-4</v>
      </c>
      <c r="V1387" s="13">
        <v>0.03</v>
      </c>
      <c r="X1387"/>
      <c r="AA1387" s="13"/>
      <c r="AC1387"/>
      <c r="AD1387" s="14"/>
    </row>
    <row r="1388" spans="1:30" x14ac:dyDescent="0.2">
      <c r="A1388" t="s">
        <v>73</v>
      </c>
      <c r="C1388">
        <v>107.613</v>
      </c>
      <c r="D1388">
        <v>34.999000000000002</v>
      </c>
      <c r="E1388">
        <v>0</v>
      </c>
      <c r="F1388">
        <v>66.984999999999999</v>
      </c>
      <c r="G1388">
        <v>4.36E-2</v>
      </c>
      <c r="H1388">
        <v>-1.244</v>
      </c>
      <c r="I1388">
        <v>0.1051</v>
      </c>
      <c r="J1388">
        <v>1.2847999999999999</v>
      </c>
      <c r="K1388">
        <v>2.06E-2</v>
      </c>
      <c r="L1388">
        <v>2.3E-3</v>
      </c>
      <c r="M1388">
        <v>2.0251999999999999</v>
      </c>
      <c r="N1388">
        <v>0.4556</v>
      </c>
      <c r="O1388">
        <v>-0.109</v>
      </c>
      <c r="P1388">
        <v>8.0000000000000004E-4</v>
      </c>
      <c r="Q1388" s="13">
        <v>-3.2000000000000002E-3</v>
      </c>
      <c r="R1388" s="13">
        <v>6.88E-2</v>
      </c>
      <c r="S1388" s="13">
        <v>-1.1389</v>
      </c>
      <c r="T1388">
        <v>4.8999999999999998E-3</v>
      </c>
      <c r="U1388" s="13">
        <v>-1.1000000000000001E-3</v>
      </c>
      <c r="V1388" s="13">
        <v>2.9499999999999998E-2</v>
      </c>
      <c r="X1388"/>
      <c r="AA1388" s="13"/>
      <c r="AC1388"/>
      <c r="AD1388" s="14"/>
    </row>
    <row r="1389" spans="1:30" x14ac:dyDescent="0.2">
      <c r="A1389" t="s">
        <v>73</v>
      </c>
      <c r="C1389">
        <v>107.863</v>
      </c>
      <c r="D1389">
        <v>34.999000000000002</v>
      </c>
      <c r="E1389">
        <v>0</v>
      </c>
      <c r="F1389">
        <v>67.477000000000004</v>
      </c>
      <c r="G1389">
        <v>4.5699999999999998E-2</v>
      </c>
      <c r="H1389">
        <v>-1.1173</v>
      </c>
      <c r="I1389">
        <v>9.2799999999999994E-2</v>
      </c>
      <c r="J1389">
        <v>1.2386999999999999</v>
      </c>
      <c r="K1389">
        <v>7.9500000000000001E-2</v>
      </c>
      <c r="L1389">
        <v>2.3E-3</v>
      </c>
      <c r="M1389">
        <v>2.1192000000000002</v>
      </c>
      <c r="N1389">
        <v>0.44579999999999997</v>
      </c>
      <c r="O1389">
        <v>-0.1154</v>
      </c>
      <c r="P1389">
        <v>-3.0999999999999999E-3</v>
      </c>
      <c r="Q1389" s="13">
        <v>-3.2000000000000002E-3</v>
      </c>
      <c r="R1389" s="13">
        <v>7.3099999999999998E-2</v>
      </c>
      <c r="S1389" s="13">
        <v>-1.4059999999999999</v>
      </c>
      <c r="T1389">
        <v>4.8999999999999998E-3</v>
      </c>
      <c r="U1389" s="13">
        <v>-5.9999999999999995E-4</v>
      </c>
      <c r="V1389" s="13">
        <v>2.9499999999999998E-2</v>
      </c>
      <c r="X1389"/>
      <c r="AA1389" s="13"/>
      <c r="AC1389"/>
      <c r="AD1389" s="14"/>
    </row>
    <row r="1390" spans="1:30" x14ac:dyDescent="0.2">
      <c r="A1390" t="s">
        <v>73</v>
      </c>
      <c r="C1390">
        <v>108.113</v>
      </c>
      <c r="D1390">
        <v>34.999000000000002</v>
      </c>
      <c r="E1390">
        <v>0</v>
      </c>
      <c r="F1390">
        <v>67.97</v>
      </c>
      <c r="G1390">
        <v>6.2100000000000002E-2</v>
      </c>
      <c r="H1390">
        <v>-1.1546000000000001</v>
      </c>
      <c r="I1390">
        <v>0.11940000000000001</v>
      </c>
      <c r="J1390">
        <v>1.4098999999999999</v>
      </c>
      <c r="K1390">
        <v>7.9500000000000001E-2</v>
      </c>
      <c r="L1390">
        <v>3.5000000000000001E-3</v>
      </c>
      <c r="M1390">
        <v>2.2132999999999998</v>
      </c>
      <c r="N1390">
        <v>0.4425</v>
      </c>
      <c r="O1390">
        <v>-0.12520000000000001</v>
      </c>
      <c r="P1390">
        <v>8.0000000000000004E-4</v>
      </c>
      <c r="Q1390" s="13">
        <v>-4.7000000000000002E-3</v>
      </c>
      <c r="R1390" s="13">
        <v>6.7400000000000002E-2</v>
      </c>
      <c r="S1390" s="13">
        <v>-1.0609</v>
      </c>
      <c r="T1390">
        <v>1.47E-2</v>
      </c>
      <c r="U1390" s="13">
        <v>8.9999999999999998E-4</v>
      </c>
      <c r="V1390" s="13">
        <v>2.8500000000000001E-2</v>
      </c>
      <c r="X1390"/>
      <c r="AA1390" s="13"/>
      <c r="AC1390"/>
      <c r="AD1390" s="14"/>
    </row>
    <row r="1391" spans="1:30" x14ac:dyDescent="0.2">
      <c r="A1391" t="s">
        <v>73</v>
      </c>
      <c r="C1391">
        <v>108.363</v>
      </c>
      <c r="D1391">
        <v>34.999000000000002</v>
      </c>
      <c r="E1391">
        <v>0</v>
      </c>
      <c r="F1391">
        <v>68.465999999999994</v>
      </c>
      <c r="G1391">
        <v>6.7999999999999996E-3</v>
      </c>
      <c r="H1391">
        <v>-1.7958000000000001</v>
      </c>
      <c r="I1391">
        <v>4.9799999999999997E-2</v>
      </c>
      <c r="J1391">
        <v>2.0884</v>
      </c>
      <c r="K1391">
        <v>0.05</v>
      </c>
      <c r="L1391">
        <v>2.3E-3</v>
      </c>
      <c r="M1391">
        <v>2.2132999999999998</v>
      </c>
      <c r="N1391">
        <v>0.43930000000000002</v>
      </c>
      <c r="O1391">
        <v>-0.12839999999999999</v>
      </c>
      <c r="P1391">
        <v>4.7000000000000002E-3</v>
      </c>
      <c r="Q1391" s="13">
        <v>-6.1999999999999998E-3</v>
      </c>
      <c r="R1391" s="13">
        <v>7.7299999999999994E-2</v>
      </c>
      <c r="S1391" s="13">
        <v>-1.2947</v>
      </c>
      <c r="T1391">
        <v>1.46E-2</v>
      </c>
      <c r="U1391" s="13">
        <v>-1.1000000000000001E-3</v>
      </c>
      <c r="V1391" s="13">
        <v>2.8500000000000001E-2</v>
      </c>
      <c r="X1391"/>
      <c r="AA1391" s="13"/>
      <c r="AC1391"/>
      <c r="AD1391" s="14"/>
    </row>
    <row r="1392" spans="1:30" x14ac:dyDescent="0.2">
      <c r="A1392" t="s">
        <v>73</v>
      </c>
      <c r="C1392">
        <v>108.613</v>
      </c>
      <c r="D1392">
        <v>34.999000000000002</v>
      </c>
      <c r="E1392">
        <v>0</v>
      </c>
      <c r="F1392">
        <v>68.960999999999999</v>
      </c>
      <c r="G1392">
        <v>4.9799999999999997E-2</v>
      </c>
      <c r="H1392">
        <v>-1.4901</v>
      </c>
      <c r="I1392">
        <v>9.8900000000000002E-2</v>
      </c>
      <c r="J1392">
        <v>1.6866000000000001</v>
      </c>
      <c r="K1392">
        <v>0.05</v>
      </c>
      <c r="L1392">
        <v>-1E-4</v>
      </c>
      <c r="M1392">
        <v>2.1505999999999998</v>
      </c>
      <c r="N1392">
        <v>0.44579999999999997</v>
      </c>
      <c r="O1392">
        <v>-0.12189999999999999</v>
      </c>
      <c r="P1392">
        <v>8.0000000000000004E-4</v>
      </c>
      <c r="Q1392" s="13">
        <v>-1.6999999999999999E-3</v>
      </c>
      <c r="R1392" s="13">
        <v>8.3000000000000004E-2</v>
      </c>
      <c r="S1392" s="13">
        <v>-1.4728000000000001</v>
      </c>
      <c r="T1392">
        <v>7.3000000000000001E-3</v>
      </c>
      <c r="U1392" s="13">
        <v>-1.1000000000000001E-3</v>
      </c>
      <c r="V1392" s="13">
        <v>2.8500000000000001E-2</v>
      </c>
      <c r="X1392"/>
      <c r="AA1392" s="13"/>
      <c r="AC1392"/>
      <c r="AD1392" s="14"/>
    </row>
    <row r="1393" spans="1:30" x14ac:dyDescent="0.2">
      <c r="A1393" t="s">
        <v>73</v>
      </c>
      <c r="C1393">
        <v>108.863</v>
      </c>
      <c r="D1393">
        <v>34.999000000000002</v>
      </c>
      <c r="E1393">
        <v>0</v>
      </c>
      <c r="F1393">
        <v>69.454999999999998</v>
      </c>
      <c r="G1393">
        <v>-3.3999999999999998E-3</v>
      </c>
      <c r="H1393">
        <v>-1.6540999999999999</v>
      </c>
      <c r="I1393">
        <v>4.5699999999999998E-2</v>
      </c>
      <c r="J1393">
        <v>1.8973</v>
      </c>
      <c r="K1393">
        <v>0.05</v>
      </c>
      <c r="L1393">
        <v>-1E-4</v>
      </c>
      <c r="M1393">
        <v>2.2132999999999998</v>
      </c>
      <c r="N1393">
        <v>0.43930000000000002</v>
      </c>
      <c r="O1393">
        <v>-0.12189999999999999</v>
      </c>
      <c r="P1393">
        <v>8.6E-3</v>
      </c>
      <c r="Q1393" s="13">
        <v>-3.2000000000000002E-3</v>
      </c>
      <c r="R1393" s="13">
        <v>7.2999999999999995E-2</v>
      </c>
      <c r="S1393" s="13">
        <v>-1.1166</v>
      </c>
      <c r="T1393">
        <v>1.2200000000000001E-2</v>
      </c>
      <c r="U1393" s="13">
        <v>8.9999999999999998E-4</v>
      </c>
      <c r="V1393" s="13">
        <v>2.8000000000000001E-2</v>
      </c>
      <c r="X1393"/>
      <c r="AA1393" s="13"/>
      <c r="AC1393"/>
      <c r="AD1393" s="14"/>
    </row>
    <row r="1394" spans="1:30" x14ac:dyDescent="0.2">
      <c r="A1394" t="s">
        <v>73</v>
      </c>
      <c r="C1394">
        <v>109.113</v>
      </c>
      <c r="D1394">
        <v>34.999000000000002</v>
      </c>
      <c r="E1394">
        <v>0</v>
      </c>
      <c r="F1394">
        <v>69.953000000000003</v>
      </c>
      <c r="G1394">
        <v>-1.77E-2</v>
      </c>
      <c r="H1394">
        <v>-1.3782000000000001</v>
      </c>
      <c r="I1394">
        <v>3.3399999999999999E-2</v>
      </c>
      <c r="J1394">
        <v>1.6074999999999999</v>
      </c>
      <c r="K1394">
        <v>0.1089</v>
      </c>
      <c r="L1394">
        <v>1.1000000000000001E-3</v>
      </c>
      <c r="M1394">
        <v>2.1819000000000002</v>
      </c>
      <c r="N1394">
        <v>0.4425</v>
      </c>
      <c r="O1394">
        <v>-0.1187</v>
      </c>
      <c r="P1394">
        <v>8.0000000000000004E-4</v>
      </c>
      <c r="Q1394" s="13">
        <v>-7.7999999999999996E-3</v>
      </c>
      <c r="R1394" s="13">
        <v>8.0199999999999994E-2</v>
      </c>
      <c r="S1394" s="13">
        <v>-1.3504</v>
      </c>
      <c r="T1394">
        <v>-1.2999999999999999E-3</v>
      </c>
      <c r="U1394" s="13">
        <v>8.9999999999999998E-4</v>
      </c>
      <c r="V1394" s="13">
        <v>2.8000000000000001E-2</v>
      </c>
      <c r="X1394"/>
      <c r="AA1394" s="13"/>
      <c r="AC1394"/>
      <c r="AD1394" s="14"/>
    </row>
    <row r="1395" spans="1:30" x14ac:dyDescent="0.2">
      <c r="A1395" t="s">
        <v>73</v>
      </c>
      <c r="C1395">
        <v>109.363</v>
      </c>
      <c r="D1395">
        <v>34.999000000000002</v>
      </c>
      <c r="E1395">
        <v>0</v>
      </c>
      <c r="F1395">
        <v>70.445999999999998</v>
      </c>
      <c r="G1395">
        <v>4.1599999999999998E-2</v>
      </c>
      <c r="H1395">
        <v>-1.1173</v>
      </c>
      <c r="I1395">
        <v>9.8900000000000002E-2</v>
      </c>
      <c r="J1395">
        <v>1.2782</v>
      </c>
      <c r="K1395">
        <v>7.9500000000000001E-2</v>
      </c>
      <c r="L1395">
        <v>-1.2999999999999999E-3</v>
      </c>
      <c r="M1395">
        <v>2.2132999999999998</v>
      </c>
      <c r="N1395">
        <v>0.4425</v>
      </c>
      <c r="O1395">
        <v>-0.12520000000000001</v>
      </c>
      <c r="P1395">
        <v>8.0000000000000004E-4</v>
      </c>
      <c r="Q1395" s="13">
        <v>-6.1999999999999998E-3</v>
      </c>
      <c r="R1395" s="13">
        <v>7.4499999999999997E-2</v>
      </c>
      <c r="S1395" s="13">
        <v>-1.2613000000000001</v>
      </c>
      <c r="T1395">
        <v>1.0999999999999999E-2</v>
      </c>
      <c r="U1395" s="13">
        <v>8.9999999999999998E-4</v>
      </c>
      <c r="V1395" s="13">
        <v>2.7099999999999999E-2</v>
      </c>
      <c r="X1395"/>
      <c r="AA1395" s="13"/>
      <c r="AC1395"/>
      <c r="AD1395" s="14"/>
    </row>
    <row r="1396" spans="1:30" x14ac:dyDescent="0.2">
      <c r="A1396" t="s">
        <v>73</v>
      </c>
      <c r="C1396">
        <v>109.613</v>
      </c>
      <c r="D1396">
        <v>34.999000000000002</v>
      </c>
      <c r="E1396">
        <v>0</v>
      </c>
      <c r="F1396">
        <v>70.944999999999993</v>
      </c>
      <c r="G1396">
        <v>6.4100000000000004E-2</v>
      </c>
      <c r="H1396">
        <v>-0.84889999999999999</v>
      </c>
      <c r="I1396">
        <v>0.11119999999999999</v>
      </c>
      <c r="J1396">
        <v>0.97519999999999996</v>
      </c>
      <c r="K1396">
        <v>0.05</v>
      </c>
      <c r="L1396">
        <v>-2.5000000000000001E-3</v>
      </c>
      <c r="M1396">
        <v>2.1505999999999998</v>
      </c>
      <c r="N1396">
        <v>0.43930000000000002</v>
      </c>
      <c r="O1396">
        <v>-0.12520000000000001</v>
      </c>
      <c r="P1396">
        <v>8.0000000000000004E-4</v>
      </c>
      <c r="Q1396" s="13">
        <v>-3.2000000000000002E-3</v>
      </c>
      <c r="R1396" s="13">
        <v>6.4500000000000002E-2</v>
      </c>
      <c r="S1396" s="13">
        <v>-1.1611</v>
      </c>
      <c r="T1396">
        <v>2.3999999999999998E-3</v>
      </c>
      <c r="U1396" s="13">
        <v>8.9999999999999998E-4</v>
      </c>
      <c r="V1396" s="13">
        <v>2.7099999999999999E-2</v>
      </c>
      <c r="X1396"/>
      <c r="AA1396" s="13"/>
      <c r="AC1396"/>
      <c r="AD1396" s="14"/>
    </row>
    <row r="1397" spans="1:30" x14ac:dyDescent="0.2">
      <c r="A1397" t="s">
        <v>73</v>
      </c>
      <c r="C1397">
        <v>109.863</v>
      </c>
      <c r="D1397">
        <v>34.999000000000002</v>
      </c>
      <c r="E1397">
        <v>0</v>
      </c>
      <c r="F1397">
        <v>71.441999999999993</v>
      </c>
      <c r="G1397">
        <v>7.8399999999999997E-2</v>
      </c>
      <c r="H1397">
        <v>-0.98309999999999997</v>
      </c>
      <c r="I1397">
        <v>0.13170000000000001</v>
      </c>
      <c r="J1397">
        <v>1.1794</v>
      </c>
      <c r="K1397">
        <v>2.06E-2</v>
      </c>
      <c r="L1397">
        <v>2.3E-3</v>
      </c>
      <c r="M1397">
        <v>1.9624999999999999</v>
      </c>
      <c r="N1397">
        <v>0.44579999999999997</v>
      </c>
      <c r="O1397">
        <v>-0.12520000000000001</v>
      </c>
      <c r="P1397">
        <v>8.0000000000000004E-4</v>
      </c>
      <c r="Q1397" s="13">
        <v>-7.7999999999999996E-3</v>
      </c>
      <c r="R1397" s="13">
        <v>7.1599999999999997E-2</v>
      </c>
      <c r="S1397" s="13">
        <v>-1.1054999999999999</v>
      </c>
      <c r="T1397">
        <v>1.1999999999999999E-3</v>
      </c>
      <c r="U1397" s="13">
        <v>-5.9999999999999995E-4</v>
      </c>
      <c r="V1397" s="13">
        <v>2.76E-2</v>
      </c>
      <c r="X1397"/>
      <c r="AA1397" s="13"/>
      <c r="AC1397"/>
      <c r="AD1397" s="14"/>
    </row>
    <row r="1398" spans="1:30" x14ac:dyDescent="0.2">
      <c r="A1398" t="s">
        <v>73</v>
      </c>
      <c r="C1398">
        <v>110.113</v>
      </c>
      <c r="D1398">
        <v>34.999000000000002</v>
      </c>
      <c r="E1398">
        <v>0</v>
      </c>
      <c r="F1398">
        <v>71.941000000000003</v>
      </c>
      <c r="G1398">
        <v>4.36E-2</v>
      </c>
      <c r="H1398">
        <v>-0.95330000000000004</v>
      </c>
      <c r="I1398">
        <v>8.2600000000000007E-2</v>
      </c>
      <c r="J1398">
        <v>1.2782</v>
      </c>
      <c r="K1398">
        <v>0.13830000000000001</v>
      </c>
      <c r="L1398">
        <v>3.5000000000000001E-3</v>
      </c>
      <c r="M1398">
        <v>2.0565000000000002</v>
      </c>
      <c r="N1398">
        <v>0.45229999999999998</v>
      </c>
      <c r="O1398">
        <v>-0.12520000000000001</v>
      </c>
      <c r="P1398">
        <v>4.7000000000000002E-3</v>
      </c>
      <c r="Q1398" s="13">
        <v>-4.7000000000000002E-3</v>
      </c>
      <c r="R1398" s="13">
        <v>7.5899999999999995E-2</v>
      </c>
      <c r="S1398" s="13">
        <v>-1.3837999999999999</v>
      </c>
      <c r="T1398">
        <v>1.7100000000000001E-2</v>
      </c>
      <c r="U1398" s="13">
        <v>-1E-4</v>
      </c>
      <c r="V1398" s="13">
        <v>2.5100000000000001E-2</v>
      </c>
      <c r="X1398"/>
      <c r="AA1398" s="13"/>
      <c r="AC1398"/>
      <c r="AD1398" s="14"/>
    </row>
    <row r="1399" spans="1:30" x14ac:dyDescent="0.2">
      <c r="A1399" t="s">
        <v>73</v>
      </c>
      <c r="C1399">
        <v>110.363</v>
      </c>
      <c r="D1399">
        <v>34.999000000000002</v>
      </c>
      <c r="E1399">
        <v>0</v>
      </c>
      <c r="F1399">
        <v>72.438999999999993</v>
      </c>
      <c r="G1399">
        <v>0.1009</v>
      </c>
      <c r="H1399">
        <v>-1.1545000000000001</v>
      </c>
      <c r="I1399">
        <v>0.1419</v>
      </c>
      <c r="J1399">
        <v>1.3309</v>
      </c>
      <c r="K1399">
        <v>0.1089</v>
      </c>
      <c r="L1399">
        <v>4.7000000000000002E-3</v>
      </c>
      <c r="M1399">
        <v>2.0878999999999999</v>
      </c>
      <c r="N1399">
        <v>0.4425</v>
      </c>
      <c r="O1399">
        <v>-0.12520000000000001</v>
      </c>
      <c r="P1399">
        <v>8.0000000000000004E-4</v>
      </c>
      <c r="Q1399" s="13">
        <v>-4.7000000000000002E-3</v>
      </c>
      <c r="R1399" s="13">
        <v>7.1599999999999997E-2</v>
      </c>
      <c r="S1399" s="13">
        <v>-1.2168000000000001</v>
      </c>
      <c r="T1399">
        <v>7.3000000000000001E-3</v>
      </c>
      <c r="U1399" s="13">
        <v>-1E-4</v>
      </c>
      <c r="V1399" s="13">
        <v>2.41E-2</v>
      </c>
      <c r="X1399"/>
      <c r="AA1399" s="13"/>
      <c r="AC1399"/>
      <c r="AD1399" s="14"/>
    </row>
    <row r="1400" spans="1:30" x14ac:dyDescent="0.2">
      <c r="A1400" t="s">
        <v>73</v>
      </c>
      <c r="C1400">
        <v>110.613</v>
      </c>
      <c r="D1400">
        <v>34.999000000000002</v>
      </c>
      <c r="E1400">
        <v>0</v>
      </c>
      <c r="F1400">
        <v>72.936000000000007</v>
      </c>
      <c r="G1400">
        <v>4.7999999999999996E-3</v>
      </c>
      <c r="H1400">
        <v>-1.6467000000000001</v>
      </c>
      <c r="I1400">
        <v>4.7800000000000002E-2</v>
      </c>
      <c r="J1400">
        <v>1.8907</v>
      </c>
      <c r="K1400">
        <v>0.05</v>
      </c>
      <c r="L1400">
        <v>2.3E-3</v>
      </c>
      <c r="M1400">
        <v>2.0565000000000002</v>
      </c>
      <c r="N1400">
        <v>0.44579999999999997</v>
      </c>
      <c r="O1400">
        <v>-0.12189999999999999</v>
      </c>
      <c r="P1400">
        <v>8.0000000000000004E-4</v>
      </c>
      <c r="Q1400" s="13">
        <v>-2.0000000000000001E-4</v>
      </c>
      <c r="R1400" s="13">
        <v>7.7299999999999994E-2</v>
      </c>
      <c r="S1400" s="13">
        <v>-1.2947</v>
      </c>
      <c r="T1400">
        <v>1.1999999999999999E-3</v>
      </c>
      <c r="U1400" s="13">
        <v>-1E-4</v>
      </c>
      <c r="V1400" s="13">
        <v>2.5600000000000001E-2</v>
      </c>
      <c r="X1400"/>
      <c r="AA1400" s="13"/>
      <c r="AC1400"/>
      <c r="AD1400" s="14"/>
    </row>
    <row r="1401" spans="1:30" x14ac:dyDescent="0.2">
      <c r="A1401" t="s">
        <v>73</v>
      </c>
      <c r="C1401">
        <v>110.863</v>
      </c>
      <c r="D1401">
        <v>34.999000000000002</v>
      </c>
      <c r="E1401">
        <v>0</v>
      </c>
      <c r="F1401">
        <v>73.44</v>
      </c>
      <c r="G1401">
        <v>1.9099999999999999E-2</v>
      </c>
      <c r="H1401">
        <v>-1.4379</v>
      </c>
      <c r="I1401">
        <v>5.6000000000000001E-2</v>
      </c>
      <c r="J1401">
        <v>1.7261</v>
      </c>
      <c r="K1401">
        <v>0.05</v>
      </c>
      <c r="L1401">
        <v>3.5000000000000001E-3</v>
      </c>
      <c r="M1401">
        <v>2.0565000000000002</v>
      </c>
      <c r="N1401">
        <v>0.44900000000000001</v>
      </c>
      <c r="O1401">
        <v>-0.12189999999999999</v>
      </c>
      <c r="P1401">
        <v>8.0000000000000004E-4</v>
      </c>
      <c r="Q1401" s="13">
        <v>-4.7000000000000002E-3</v>
      </c>
      <c r="R1401" s="13">
        <v>8.1600000000000006E-2</v>
      </c>
      <c r="S1401" s="13">
        <v>-1.5062</v>
      </c>
      <c r="T1401">
        <v>9.7000000000000003E-3</v>
      </c>
      <c r="U1401" s="13">
        <v>-1E-4</v>
      </c>
      <c r="V1401" s="13">
        <v>2.3599999999999999E-2</v>
      </c>
      <c r="X1401"/>
      <c r="AA1401" s="13"/>
      <c r="AC1401"/>
      <c r="AD1401" s="14"/>
    </row>
    <row r="1402" spans="1:30" x14ac:dyDescent="0.2">
      <c r="A1402" t="s">
        <v>73</v>
      </c>
      <c r="C1402">
        <v>111.113</v>
      </c>
      <c r="D1402">
        <v>34.999000000000002</v>
      </c>
      <c r="E1402">
        <v>0</v>
      </c>
      <c r="F1402">
        <v>73.941999999999993</v>
      </c>
      <c r="G1402">
        <v>3.1399999999999997E-2</v>
      </c>
      <c r="H1402">
        <v>-1.7138</v>
      </c>
      <c r="I1402">
        <v>7.4399999999999994E-2</v>
      </c>
      <c r="J1402">
        <v>2.0291000000000001</v>
      </c>
      <c r="K1402">
        <v>7.9500000000000001E-2</v>
      </c>
      <c r="L1402">
        <v>2.3E-3</v>
      </c>
      <c r="M1402">
        <v>2.1819000000000002</v>
      </c>
      <c r="N1402">
        <v>0.4556</v>
      </c>
      <c r="O1402">
        <v>-0.12839999999999999</v>
      </c>
      <c r="P1402">
        <v>4.7000000000000002E-3</v>
      </c>
      <c r="Q1402" s="13">
        <v>-4.7000000000000002E-3</v>
      </c>
      <c r="R1402" s="13">
        <v>7.5899999999999995E-2</v>
      </c>
      <c r="S1402" s="13">
        <v>-1.2057</v>
      </c>
      <c r="T1402">
        <v>4.8999999999999998E-3</v>
      </c>
      <c r="U1402" s="13">
        <v>1.4E-3</v>
      </c>
      <c r="V1402" s="13">
        <v>2.3099999999999999E-2</v>
      </c>
      <c r="X1402"/>
      <c r="AA1402" s="13"/>
      <c r="AC1402"/>
      <c r="AD1402" s="14"/>
    </row>
    <row r="1403" spans="1:30" x14ac:dyDescent="0.2">
      <c r="A1403" t="s">
        <v>73</v>
      </c>
      <c r="C1403">
        <v>111.363</v>
      </c>
      <c r="D1403">
        <v>34.999000000000002</v>
      </c>
      <c r="E1403">
        <v>0</v>
      </c>
      <c r="F1403">
        <v>74.444000000000003</v>
      </c>
      <c r="G1403">
        <v>1.7000000000000001E-2</v>
      </c>
      <c r="H1403">
        <v>-1.4901</v>
      </c>
      <c r="I1403">
        <v>5.3900000000000003E-2</v>
      </c>
      <c r="J1403">
        <v>1.6998</v>
      </c>
      <c r="K1403">
        <v>7.9500000000000001E-2</v>
      </c>
      <c r="L1403">
        <v>2.3E-3</v>
      </c>
      <c r="M1403">
        <v>2.1192000000000002</v>
      </c>
      <c r="N1403">
        <v>0.4556</v>
      </c>
      <c r="O1403">
        <v>-0.12189999999999999</v>
      </c>
      <c r="P1403">
        <v>8.0000000000000004E-4</v>
      </c>
      <c r="Q1403" s="13">
        <v>-3.2000000000000002E-3</v>
      </c>
      <c r="R1403" s="13">
        <v>7.5899999999999995E-2</v>
      </c>
      <c r="S1403" s="13">
        <v>-1.4059999999999999</v>
      </c>
      <c r="T1403">
        <v>-1.23E-2</v>
      </c>
      <c r="U1403" s="13">
        <v>-1E-4</v>
      </c>
      <c r="V1403" s="13">
        <v>2.1700000000000001E-2</v>
      </c>
      <c r="X1403"/>
      <c r="AA1403" s="13"/>
      <c r="AC1403"/>
      <c r="AD1403" s="14"/>
    </row>
    <row r="1404" spans="1:30" x14ac:dyDescent="0.2">
      <c r="A1404" t="s">
        <v>73</v>
      </c>
      <c r="C1404">
        <v>111.613</v>
      </c>
      <c r="D1404">
        <v>34.999000000000002</v>
      </c>
      <c r="E1404">
        <v>0</v>
      </c>
      <c r="F1404">
        <v>74.944000000000003</v>
      </c>
      <c r="G1404">
        <v>2.52E-2</v>
      </c>
      <c r="H1404">
        <v>-1.0054000000000001</v>
      </c>
      <c r="I1404">
        <v>7.6399999999999996E-2</v>
      </c>
      <c r="J1404">
        <v>1.0806</v>
      </c>
      <c r="K1404">
        <v>2.06E-2</v>
      </c>
      <c r="L1404">
        <v>1.1000000000000001E-3</v>
      </c>
      <c r="M1404">
        <v>2.3073000000000001</v>
      </c>
      <c r="N1404">
        <v>0.44900000000000001</v>
      </c>
      <c r="O1404">
        <v>-0.12520000000000001</v>
      </c>
      <c r="P1404">
        <v>8.0000000000000004E-4</v>
      </c>
      <c r="Q1404" s="13">
        <v>-1.6999999999999999E-3</v>
      </c>
      <c r="R1404" s="13">
        <v>7.5899999999999995E-2</v>
      </c>
      <c r="S1404" s="13">
        <v>-1.2725</v>
      </c>
      <c r="T1404">
        <v>0</v>
      </c>
      <c r="U1404" s="13">
        <v>-1E-4</v>
      </c>
      <c r="V1404" s="13">
        <v>2.2700000000000001E-2</v>
      </c>
      <c r="X1404"/>
      <c r="AA1404" s="13"/>
      <c r="AC1404"/>
      <c r="AD1404" s="14"/>
    </row>
    <row r="1405" spans="1:30" x14ac:dyDescent="0.2">
      <c r="A1405" t="s">
        <v>73</v>
      </c>
      <c r="C1405">
        <v>111.863</v>
      </c>
      <c r="D1405">
        <v>34.999000000000002</v>
      </c>
      <c r="E1405">
        <v>0</v>
      </c>
      <c r="F1405">
        <v>75.45</v>
      </c>
      <c r="G1405">
        <v>3.95E-2</v>
      </c>
      <c r="H1405">
        <v>-0.89359999999999995</v>
      </c>
      <c r="I1405">
        <v>7.2300000000000003E-2</v>
      </c>
      <c r="J1405">
        <v>1.0081</v>
      </c>
      <c r="K1405">
        <v>2.06E-2</v>
      </c>
      <c r="L1405">
        <v>2.3E-3</v>
      </c>
      <c r="M1405">
        <v>2.3073000000000001</v>
      </c>
      <c r="N1405">
        <v>0.4556</v>
      </c>
      <c r="O1405">
        <v>-0.1154</v>
      </c>
      <c r="P1405">
        <v>8.0000000000000004E-4</v>
      </c>
      <c r="Q1405" s="13">
        <v>-3.2000000000000002E-3</v>
      </c>
      <c r="R1405" s="13">
        <v>6.88E-2</v>
      </c>
      <c r="S1405" s="13">
        <v>-1.2391000000000001</v>
      </c>
      <c r="T1405">
        <v>-9.9000000000000008E-3</v>
      </c>
      <c r="U1405" s="13">
        <v>-5.9999999999999995E-4</v>
      </c>
      <c r="V1405" s="13">
        <v>2.2200000000000001E-2</v>
      </c>
      <c r="X1405"/>
      <c r="AA1405" s="13"/>
      <c r="AC1405"/>
      <c r="AD1405" s="14"/>
    </row>
    <row r="1406" spans="1:30" x14ac:dyDescent="0.2">
      <c r="A1406" t="s">
        <v>73</v>
      </c>
      <c r="C1406">
        <v>112.113</v>
      </c>
      <c r="D1406">
        <v>34.999000000000002</v>
      </c>
      <c r="E1406">
        <v>0</v>
      </c>
      <c r="F1406">
        <v>75.953999999999994</v>
      </c>
      <c r="G1406">
        <v>8.6599999999999996E-2</v>
      </c>
      <c r="H1406">
        <v>-1.0055000000000001</v>
      </c>
      <c r="I1406">
        <v>0.1358</v>
      </c>
      <c r="J1406">
        <v>1.1003000000000001</v>
      </c>
      <c r="K1406">
        <v>2.06E-2</v>
      </c>
      <c r="L1406">
        <v>-1E-4</v>
      </c>
      <c r="M1406">
        <v>2.1505999999999998</v>
      </c>
      <c r="N1406">
        <v>0.4556</v>
      </c>
      <c r="O1406">
        <v>-0.1154</v>
      </c>
      <c r="P1406">
        <v>8.0000000000000004E-4</v>
      </c>
      <c r="Q1406" s="13">
        <v>-3.2000000000000002E-3</v>
      </c>
      <c r="R1406" s="13">
        <v>6.7400000000000002E-2</v>
      </c>
      <c r="S1406" s="13">
        <v>-1.2057</v>
      </c>
      <c r="T1406">
        <v>-1.8499999999999999E-2</v>
      </c>
      <c r="U1406" s="13">
        <v>4.0000000000000002E-4</v>
      </c>
      <c r="V1406" s="13">
        <v>2.12E-2</v>
      </c>
      <c r="X1406"/>
      <c r="AA1406" s="13"/>
      <c r="AC1406"/>
      <c r="AD1406" s="14"/>
    </row>
    <row r="1407" spans="1:30" x14ac:dyDescent="0.2">
      <c r="A1407" t="s">
        <v>73</v>
      </c>
      <c r="C1407">
        <v>112.363</v>
      </c>
      <c r="D1407">
        <v>34.999000000000002</v>
      </c>
      <c r="E1407">
        <v>0</v>
      </c>
      <c r="F1407">
        <v>76.459000000000003</v>
      </c>
      <c r="G1407">
        <v>6.4100000000000004E-2</v>
      </c>
      <c r="H1407">
        <v>-1.0427</v>
      </c>
      <c r="I1407">
        <v>0.10100000000000001</v>
      </c>
      <c r="J1407">
        <v>1.1069</v>
      </c>
      <c r="K1407">
        <v>0.1089</v>
      </c>
      <c r="L1407">
        <v>1.1000000000000001E-3</v>
      </c>
      <c r="M1407">
        <v>2.1505999999999998</v>
      </c>
      <c r="N1407">
        <v>0.4556</v>
      </c>
      <c r="O1407">
        <v>-0.1154</v>
      </c>
      <c r="P1407">
        <v>8.0000000000000004E-4</v>
      </c>
      <c r="Q1407" s="13">
        <v>-3.2000000000000002E-3</v>
      </c>
      <c r="R1407" s="13">
        <v>7.7299999999999994E-2</v>
      </c>
      <c r="S1407" s="13">
        <v>-1.3837999999999999</v>
      </c>
      <c r="T1407">
        <v>-9.7999999999999997E-3</v>
      </c>
      <c r="U1407" s="13">
        <v>-1E-4</v>
      </c>
      <c r="V1407" s="13">
        <v>2.12E-2</v>
      </c>
      <c r="X1407"/>
      <c r="AA1407" s="13"/>
      <c r="AC1407"/>
      <c r="AD1407" s="14"/>
    </row>
    <row r="1408" spans="1:30" x14ac:dyDescent="0.2">
      <c r="A1408" t="s">
        <v>73</v>
      </c>
      <c r="C1408">
        <v>112.613</v>
      </c>
      <c r="D1408">
        <v>34.999000000000002</v>
      </c>
      <c r="E1408">
        <v>0</v>
      </c>
      <c r="F1408">
        <v>76.968999999999994</v>
      </c>
      <c r="G1408">
        <v>4.9799999999999997E-2</v>
      </c>
      <c r="H1408">
        <v>-0.94579999999999997</v>
      </c>
      <c r="I1408">
        <v>9.69E-2</v>
      </c>
      <c r="J1408">
        <v>0.96860000000000002</v>
      </c>
      <c r="K1408">
        <v>2.06E-2</v>
      </c>
      <c r="L1408">
        <v>-2.5000000000000001E-3</v>
      </c>
      <c r="M1408">
        <v>2.1819000000000002</v>
      </c>
      <c r="N1408">
        <v>0.45229999999999998</v>
      </c>
      <c r="O1408">
        <v>-0.1187</v>
      </c>
      <c r="P1408">
        <v>8.0000000000000004E-4</v>
      </c>
      <c r="Q1408" s="13">
        <v>-3.2000000000000002E-3</v>
      </c>
      <c r="R1408" s="13">
        <v>7.2999999999999995E-2</v>
      </c>
      <c r="S1408" s="13">
        <v>-1.2391000000000001</v>
      </c>
      <c r="T1408">
        <v>-1.11E-2</v>
      </c>
      <c r="U1408" s="13">
        <v>-1E-4</v>
      </c>
      <c r="V1408" s="13">
        <v>2.12E-2</v>
      </c>
      <c r="X1408"/>
      <c r="AA1408" s="13"/>
      <c r="AC1408"/>
      <c r="AD1408" s="14"/>
    </row>
    <row r="1409" spans="1:30" x14ac:dyDescent="0.2">
      <c r="A1409" t="s">
        <v>73</v>
      </c>
      <c r="C1409">
        <v>112.863</v>
      </c>
      <c r="D1409">
        <v>34.999000000000002</v>
      </c>
      <c r="E1409">
        <v>0</v>
      </c>
      <c r="F1409">
        <v>77.483999999999995</v>
      </c>
      <c r="G1409">
        <v>2.1100000000000001E-2</v>
      </c>
      <c r="H1409">
        <v>-1.7062999999999999</v>
      </c>
      <c r="I1409">
        <v>6.6199999999999995E-2</v>
      </c>
      <c r="J1409">
        <v>1.7656000000000001</v>
      </c>
      <c r="K1409">
        <v>0.05</v>
      </c>
      <c r="L1409">
        <v>2.3E-3</v>
      </c>
      <c r="M1409">
        <v>2.1192000000000002</v>
      </c>
      <c r="N1409">
        <v>0.44900000000000001</v>
      </c>
      <c r="O1409">
        <v>-0.1187</v>
      </c>
      <c r="P1409">
        <v>1.2500000000000001E-2</v>
      </c>
      <c r="Q1409" s="13">
        <v>-1.6999999999999999E-3</v>
      </c>
      <c r="R1409" s="13">
        <v>7.5899999999999995E-2</v>
      </c>
      <c r="S1409" s="13">
        <v>-1.2168000000000001</v>
      </c>
      <c r="T1409">
        <v>-1.11E-2</v>
      </c>
      <c r="U1409" s="13">
        <v>4.0000000000000002E-4</v>
      </c>
      <c r="V1409" s="13">
        <v>1.9699999999999999E-2</v>
      </c>
      <c r="X1409"/>
      <c r="AA1409" s="13"/>
      <c r="AC1409"/>
      <c r="AD1409" s="14"/>
    </row>
    <row r="1410" spans="1:30" x14ac:dyDescent="0.2">
      <c r="A1410" t="s">
        <v>73</v>
      </c>
      <c r="C1410">
        <v>113.113</v>
      </c>
      <c r="D1410">
        <v>34.999000000000002</v>
      </c>
      <c r="E1410">
        <v>0</v>
      </c>
      <c r="F1410">
        <v>77.994</v>
      </c>
      <c r="G1410">
        <v>4.7999999999999996E-3</v>
      </c>
      <c r="H1410">
        <v>-1.5199</v>
      </c>
      <c r="I1410">
        <v>4.3700000000000003E-2</v>
      </c>
      <c r="J1410">
        <v>1.6009</v>
      </c>
      <c r="K1410">
        <v>7.9500000000000001E-2</v>
      </c>
      <c r="L1410">
        <v>2.3E-3</v>
      </c>
      <c r="M1410">
        <v>2.2132999999999998</v>
      </c>
      <c r="N1410">
        <v>0.4556</v>
      </c>
      <c r="O1410">
        <v>-0.109</v>
      </c>
      <c r="P1410">
        <v>8.0000000000000004E-4</v>
      </c>
      <c r="Q1410" s="13">
        <v>-4.7000000000000002E-3</v>
      </c>
      <c r="R1410" s="13">
        <v>7.4499999999999997E-2</v>
      </c>
      <c r="S1410" s="13">
        <v>-1.3614999999999999</v>
      </c>
      <c r="T1410">
        <v>-1.72E-2</v>
      </c>
      <c r="U1410" s="13">
        <v>4.0000000000000002E-4</v>
      </c>
      <c r="V1410" s="13">
        <v>1.9199999999999998E-2</v>
      </c>
      <c r="X1410"/>
      <c r="AA1410" s="13"/>
      <c r="AC1410"/>
      <c r="AD1410" s="14"/>
    </row>
    <row r="1411" spans="1:30" x14ac:dyDescent="0.2">
      <c r="A1411" t="s">
        <v>73</v>
      </c>
      <c r="C1411">
        <v>113.363</v>
      </c>
      <c r="D1411">
        <v>34.999000000000002</v>
      </c>
      <c r="E1411">
        <v>0</v>
      </c>
      <c r="F1411">
        <v>78.498999999999995</v>
      </c>
      <c r="G1411">
        <v>-1.1599999999999999E-2</v>
      </c>
      <c r="H1411">
        <v>-1.6765000000000001</v>
      </c>
      <c r="I1411">
        <v>3.1399999999999997E-2</v>
      </c>
      <c r="J1411">
        <v>1.7589999999999999</v>
      </c>
      <c r="K1411">
        <v>0.05</v>
      </c>
      <c r="L1411">
        <v>-1E-4</v>
      </c>
      <c r="M1411">
        <v>2.1505999999999998</v>
      </c>
      <c r="N1411">
        <v>0.45229999999999998</v>
      </c>
      <c r="O1411">
        <v>-0.11219999999999999</v>
      </c>
      <c r="P1411">
        <v>-3.0999999999999999E-3</v>
      </c>
      <c r="Q1411" s="13">
        <v>-1.6999999999999999E-3</v>
      </c>
      <c r="R1411" s="13">
        <v>7.1599999999999997E-2</v>
      </c>
      <c r="S1411" s="13">
        <v>-1.2391000000000001</v>
      </c>
      <c r="T1411">
        <v>-8.6E-3</v>
      </c>
      <c r="U1411" s="13">
        <v>-1.6000000000000001E-3</v>
      </c>
      <c r="V1411" s="13">
        <v>1.8200000000000001E-2</v>
      </c>
      <c r="X1411"/>
      <c r="AA1411" s="13"/>
      <c r="AC1411"/>
      <c r="AD1411" s="14"/>
    </row>
    <row r="1412" spans="1:30" x14ac:dyDescent="0.2">
      <c r="A1412" t="s">
        <v>73</v>
      </c>
      <c r="C1412">
        <v>113.613</v>
      </c>
      <c r="D1412">
        <v>34.999000000000002</v>
      </c>
      <c r="E1412">
        <v>0</v>
      </c>
      <c r="F1412">
        <v>79.004999999999995</v>
      </c>
      <c r="G1412">
        <v>-7.2999999999999995E-2</v>
      </c>
      <c r="H1412">
        <v>-1.4677</v>
      </c>
      <c r="I1412">
        <v>-3.2000000000000001E-2</v>
      </c>
      <c r="J1412">
        <v>1.5746</v>
      </c>
      <c r="K1412">
        <v>0.05</v>
      </c>
      <c r="L1412">
        <v>-1E-4</v>
      </c>
      <c r="M1412">
        <v>2.2132999999999998</v>
      </c>
      <c r="N1412">
        <v>0.44579999999999997</v>
      </c>
      <c r="O1412">
        <v>-0.10249999999999999</v>
      </c>
      <c r="P1412">
        <v>8.0000000000000004E-4</v>
      </c>
      <c r="Q1412" s="13">
        <v>-3.2000000000000002E-3</v>
      </c>
      <c r="R1412" s="13">
        <v>7.4499999999999997E-2</v>
      </c>
      <c r="S1412" s="13">
        <v>-1.3504</v>
      </c>
      <c r="T1412">
        <v>-2.58E-2</v>
      </c>
      <c r="U1412" s="13">
        <v>-5.9999999999999995E-4</v>
      </c>
      <c r="V1412" s="13">
        <v>1.9699999999999999E-2</v>
      </c>
      <c r="X1412"/>
      <c r="AA1412" s="13"/>
      <c r="AC1412"/>
      <c r="AD1412" s="14"/>
    </row>
    <row r="1413" spans="1:30" x14ac:dyDescent="0.2">
      <c r="A1413" t="s">
        <v>73</v>
      </c>
      <c r="C1413">
        <v>113.863</v>
      </c>
      <c r="D1413">
        <v>34.999000000000002</v>
      </c>
      <c r="E1413">
        <v>0</v>
      </c>
      <c r="F1413">
        <v>79.510000000000005</v>
      </c>
      <c r="G1413">
        <v>-1.4E-3</v>
      </c>
      <c r="H1413">
        <v>-1.1247</v>
      </c>
      <c r="I1413">
        <v>3.5499999999999997E-2</v>
      </c>
      <c r="J1413">
        <v>1.2057</v>
      </c>
      <c r="K1413">
        <v>0.13830000000000001</v>
      </c>
      <c r="L1413">
        <v>-1E-4</v>
      </c>
      <c r="M1413">
        <v>2.2759999999999998</v>
      </c>
      <c r="N1413">
        <v>0.45229999999999998</v>
      </c>
      <c r="O1413">
        <v>-9.6000000000000002E-2</v>
      </c>
      <c r="P1413">
        <v>8.0000000000000004E-4</v>
      </c>
      <c r="Q1413" s="13">
        <v>-3.2000000000000002E-3</v>
      </c>
      <c r="R1413" s="13">
        <v>7.0199999999999999E-2</v>
      </c>
      <c r="S1413" s="13">
        <v>-1.2057</v>
      </c>
      <c r="T1413">
        <v>-1.11E-2</v>
      </c>
      <c r="U1413" s="13">
        <v>-5.9999999999999995E-4</v>
      </c>
      <c r="V1413" s="13">
        <v>1.8700000000000001E-2</v>
      </c>
      <c r="X1413"/>
      <c r="AA1413" s="13"/>
      <c r="AC1413"/>
      <c r="AD1413" s="14"/>
    </row>
    <row r="1414" spans="1:30" x14ac:dyDescent="0.2">
      <c r="A1414" t="s">
        <v>73</v>
      </c>
      <c r="C1414">
        <v>114.113</v>
      </c>
      <c r="D1414">
        <v>34.999000000000002</v>
      </c>
      <c r="E1414">
        <v>0</v>
      </c>
      <c r="F1414">
        <v>80.010000000000005</v>
      </c>
      <c r="G1414">
        <v>-5.4600000000000003E-2</v>
      </c>
      <c r="H1414">
        <v>-0.90110000000000001</v>
      </c>
      <c r="I1414">
        <v>-2.18E-2</v>
      </c>
      <c r="J1414">
        <v>1.0279</v>
      </c>
      <c r="K1414">
        <v>0.05</v>
      </c>
      <c r="L1414">
        <v>3.5000000000000001E-3</v>
      </c>
      <c r="M1414">
        <v>2.2446000000000002</v>
      </c>
      <c r="N1414">
        <v>0.45229999999999998</v>
      </c>
      <c r="O1414">
        <v>-8.6300000000000002E-2</v>
      </c>
      <c r="P1414">
        <v>8.0000000000000004E-4</v>
      </c>
      <c r="Q1414" s="13">
        <v>-1.6999999999999999E-3</v>
      </c>
      <c r="R1414" s="13">
        <v>6.7400000000000002E-2</v>
      </c>
      <c r="S1414" s="13">
        <v>-1.1611</v>
      </c>
      <c r="T1414">
        <v>-1.23E-2</v>
      </c>
      <c r="U1414" s="13">
        <v>-1E-4</v>
      </c>
      <c r="V1414" s="13">
        <v>1.8700000000000001E-2</v>
      </c>
      <c r="X1414"/>
      <c r="AA1414" s="13"/>
      <c r="AC1414"/>
      <c r="AD1414" s="14"/>
    </row>
    <row r="1415" spans="1:30" x14ac:dyDescent="0.2">
      <c r="A1415" t="s">
        <v>73</v>
      </c>
      <c r="C1415">
        <v>114.363</v>
      </c>
      <c r="D1415">
        <v>34.999000000000002</v>
      </c>
      <c r="E1415">
        <v>0</v>
      </c>
      <c r="F1415">
        <v>80.512</v>
      </c>
      <c r="G1415">
        <v>1.09E-2</v>
      </c>
      <c r="H1415">
        <v>-0.96819999999999995</v>
      </c>
      <c r="I1415">
        <v>5.1799999999999999E-2</v>
      </c>
      <c r="J1415">
        <v>1.0936999999999999</v>
      </c>
      <c r="K1415">
        <v>2.06E-2</v>
      </c>
      <c r="L1415">
        <v>7.1000000000000004E-3</v>
      </c>
      <c r="M1415">
        <v>2.1819000000000002</v>
      </c>
      <c r="N1415">
        <v>0.4556</v>
      </c>
      <c r="O1415">
        <v>-8.6300000000000002E-2</v>
      </c>
      <c r="P1415">
        <v>4.7000000000000002E-3</v>
      </c>
      <c r="Q1415" s="13">
        <v>-1.6999999999999999E-3</v>
      </c>
      <c r="R1415" s="13">
        <v>6.88E-2</v>
      </c>
      <c r="S1415" s="13">
        <v>-1.2502</v>
      </c>
      <c r="T1415">
        <v>-2.0899999999999998E-2</v>
      </c>
      <c r="U1415" s="13">
        <v>4.0000000000000002E-4</v>
      </c>
      <c r="V1415" s="13">
        <v>1.8700000000000001E-2</v>
      </c>
      <c r="X1415"/>
      <c r="AA1415" s="13"/>
      <c r="AC1415"/>
      <c r="AD1415" s="14"/>
    </row>
    <row r="1416" spans="1:30" x14ac:dyDescent="0.2">
      <c r="A1416" t="s">
        <v>73</v>
      </c>
      <c r="C1416">
        <v>114.613</v>
      </c>
      <c r="D1416">
        <v>34.999000000000002</v>
      </c>
      <c r="E1416">
        <v>0</v>
      </c>
      <c r="F1416">
        <v>81.013999999999996</v>
      </c>
      <c r="G1416">
        <v>3.5400000000000001E-2</v>
      </c>
      <c r="H1416">
        <v>-0.93830000000000002</v>
      </c>
      <c r="I1416">
        <v>8.4599999999999995E-2</v>
      </c>
      <c r="J1416">
        <v>0.97519999999999996</v>
      </c>
      <c r="K1416">
        <v>7.9500000000000001E-2</v>
      </c>
      <c r="L1416">
        <v>4.7000000000000002E-3</v>
      </c>
      <c r="M1416">
        <v>2.0878999999999999</v>
      </c>
      <c r="N1416">
        <v>0.44579999999999997</v>
      </c>
      <c r="O1416">
        <v>-0.1057</v>
      </c>
      <c r="P1416">
        <v>8.0000000000000004E-4</v>
      </c>
      <c r="Q1416" s="13">
        <v>-4.7000000000000002E-3</v>
      </c>
      <c r="R1416" s="13">
        <v>6.88E-2</v>
      </c>
      <c r="S1416" s="13">
        <v>-1.2613000000000001</v>
      </c>
      <c r="T1416">
        <v>-3.1899999999999998E-2</v>
      </c>
      <c r="U1416" s="13">
        <v>1.4E-3</v>
      </c>
      <c r="V1416" s="13">
        <v>1.8200000000000001E-2</v>
      </c>
      <c r="X1416"/>
      <c r="AA1416" s="13"/>
      <c r="AC1416"/>
      <c r="AD1416" s="14"/>
    </row>
    <row r="1417" spans="1:30" x14ac:dyDescent="0.2">
      <c r="A1417" t="s">
        <v>73</v>
      </c>
      <c r="C1417">
        <v>114.863</v>
      </c>
      <c r="D1417">
        <v>34.999000000000002</v>
      </c>
      <c r="E1417">
        <v>0</v>
      </c>
      <c r="F1417">
        <v>81.512</v>
      </c>
      <c r="G1417">
        <v>3.95E-2</v>
      </c>
      <c r="H1417">
        <v>-0.90100000000000002</v>
      </c>
      <c r="I1417">
        <v>8.2600000000000007E-2</v>
      </c>
      <c r="J1417">
        <v>1.0146999999999999</v>
      </c>
      <c r="K1417">
        <v>2.06E-2</v>
      </c>
      <c r="L1417">
        <v>-1.2999999999999999E-3</v>
      </c>
      <c r="M1417">
        <v>2.0878999999999999</v>
      </c>
      <c r="N1417">
        <v>0.44900000000000001</v>
      </c>
      <c r="O1417">
        <v>-0.10249999999999999</v>
      </c>
      <c r="P1417">
        <v>8.0000000000000004E-4</v>
      </c>
      <c r="Q1417" s="13">
        <v>-3.2000000000000002E-3</v>
      </c>
      <c r="R1417" s="13">
        <v>6.59E-2</v>
      </c>
      <c r="S1417" s="13">
        <v>-1.2502</v>
      </c>
      <c r="T1417">
        <v>-2.9499999999999998E-2</v>
      </c>
      <c r="U1417" s="13">
        <v>8.9999999999999998E-4</v>
      </c>
      <c r="V1417" s="13">
        <v>1.78E-2</v>
      </c>
      <c r="X1417"/>
      <c r="AA1417" s="13"/>
      <c r="AC1417"/>
      <c r="AD1417" s="14"/>
    </row>
    <row r="1418" spans="1:30" x14ac:dyDescent="0.2">
      <c r="A1418" t="s">
        <v>73</v>
      </c>
      <c r="C1418">
        <v>115.113</v>
      </c>
      <c r="D1418">
        <v>34.999000000000002</v>
      </c>
      <c r="E1418">
        <v>0</v>
      </c>
      <c r="F1418">
        <v>82.01</v>
      </c>
      <c r="G1418">
        <v>-1.37E-2</v>
      </c>
      <c r="H1418">
        <v>-1.766</v>
      </c>
      <c r="I1418">
        <v>3.3399999999999999E-2</v>
      </c>
      <c r="J1418">
        <v>1.8577999999999999</v>
      </c>
      <c r="K1418">
        <v>0.13830000000000001</v>
      </c>
      <c r="L1418">
        <v>4.7000000000000002E-3</v>
      </c>
      <c r="M1418">
        <v>2.0878999999999999</v>
      </c>
      <c r="N1418">
        <v>0.45229999999999998</v>
      </c>
      <c r="O1418">
        <v>-0.11219999999999999</v>
      </c>
      <c r="P1418">
        <v>4.7000000000000002E-3</v>
      </c>
      <c r="Q1418" s="13">
        <v>-2.0000000000000001E-4</v>
      </c>
      <c r="R1418" s="13">
        <v>7.2999999999999995E-2</v>
      </c>
      <c r="S1418" s="13">
        <v>-1.2947</v>
      </c>
      <c r="T1418">
        <v>-3.44E-2</v>
      </c>
      <c r="U1418" s="13">
        <v>8.9999999999999998E-4</v>
      </c>
      <c r="V1418" s="13">
        <v>1.8200000000000001E-2</v>
      </c>
      <c r="X1418"/>
      <c r="AA1418" s="13"/>
      <c r="AC1418"/>
      <c r="AD1418" s="14"/>
    </row>
    <row r="1419" spans="1:30" x14ac:dyDescent="0.2">
      <c r="A1419" t="s">
        <v>73</v>
      </c>
      <c r="C1419">
        <v>115.363</v>
      </c>
      <c r="D1419">
        <v>34.999000000000002</v>
      </c>
      <c r="E1419">
        <v>0</v>
      </c>
      <c r="F1419">
        <v>82.510999999999996</v>
      </c>
      <c r="G1419">
        <v>-6.0699999999999997E-2</v>
      </c>
      <c r="H1419">
        <v>-1.4006000000000001</v>
      </c>
      <c r="I1419">
        <v>-1.3599999999999999E-2</v>
      </c>
      <c r="J1419">
        <v>1.4758</v>
      </c>
      <c r="K1419">
        <v>7.9500000000000001E-2</v>
      </c>
      <c r="L1419">
        <v>2.3E-3</v>
      </c>
      <c r="M1419">
        <v>2.0251999999999999</v>
      </c>
      <c r="N1419">
        <v>0.44579999999999997</v>
      </c>
      <c r="O1419">
        <v>-9.9199999999999997E-2</v>
      </c>
      <c r="P1419">
        <v>8.0000000000000004E-4</v>
      </c>
      <c r="Q1419" s="13">
        <v>-4.7000000000000002E-3</v>
      </c>
      <c r="R1419" s="13">
        <v>6.7400000000000002E-2</v>
      </c>
      <c r="S1419" s="13">
        <v>-1.3504</v>
      </c>
      <c r="T1419">
        <v>-4.0500000000000001E-2</v>
      </c>
      <c r="U1419" s="13">
        <v>8.9999999999999998E-4</v>
      </c>
      <c r="V1419" s="13">
        <v>1.8200000000000001E-2</v>
      </c>
      <c r="X1419"/>
      <c r="AA1419" s="13"/>
      <c r="AC1419"/>
      <c r="AD1419" s="14"/>
    </row>
    <row r="1420" spans="1:30" x14ac:dyDescent="0.2">
      <c r="A1420" t="s">
        <v>73</v>
      </c>
      <c r="C1420">
        <v>115.613</v>
      </c>
      <c r="D1420">
        <v>34.999000000000002</v>
      </c>
      <c r="E1420">
        <v>0</v>
      </c>
      <c r="F1420">
        <v>83.01</v>
      </c>
      <c r="G1420">
        <v>1.29E-2</v>
      </c>
      <c r="H1420">
        <v>-1.6243000000000001</v>
      </c>
      <c r="I1420">
        <v>7.0300000000000001E-2</v>
      </c>
      <c r="J1420">
        <v>1.68</v>
      </c>
      <c r="K1420">
        <v>2.06E-2</v>
      </c>
      <c r="L1420">
        <v>4.7000000000000002E-3</v>
      </c>
      <c r="M1420">
        <v>2.1819000000000002</v>
      </c>
      <c r="N1420">
        <v>0.44900000000000001</v>
      </c>
      <c r="O1420">
        <v>-9.6000000000000002E-2</v>
      </c>
      <c r="P1420">
        <v>8.0000000000000004E-4</v>
      </c>
      <c r="Q1420" s="13">
        <v>-1.6999999999999999E-3</v>
      </c>
      <c r="R1420" s="13">
        <v>7.2999999999999995E-2</v>
      </c>
      <c r="S1420" s="13">
        <v>-1.2947</v>
      </c>
      <c r="T1420">
        <v>-3.8100000000000002E-2</v>
      </c>
      <c r="U1420" s="13">
        <v>4.0000000000000002E-4</v>
      </c>
      <c r="V1420" s="13">
        <v>1.78E-2</v>
      </c>
      <c r="X1420"/>
      <c r="AA1420" s="13"/>
      <c r="AC1420"/>
      <c r="AD1420" s="14"/>
    </row>
    <row r="1421" spans="1:30" x14ac:dyDescent="0.2">
      <c r="A1421" t="s">
        <v>73</v>
      </c>
      <c r="C1421">
        <v>115.863</v>
      </c>
      <c r="D1421">
        <v>34.999000000000002</v>
      </c>
      <c r="E1421">
        <v>0</v>
      </c>
      <c r="F1421">
        <v>83.504999999999995</v>
      </c>
      <c r="G1421">
        <v>-6.2799999999999995E-2</v>
      </c>
      <c r="H1421">
        <v>-1.3633</v>
      </c>
      <c r="I1421">
        <v>-2.18E-2</v>
      </c>
      <c r="J1421">
        <v>1.5746</v>
      </c>
      <c r="K1421">
        <v>2.06E-2</v>
      </c>
      <c r="L1421">
        <v>4.7000000000000002E-3</v>
      </c>
      <c r="M1421">
        <v>2.1192000000000002</v>
      </c>
      <c r="N1421">
        <v>0.45229999999999998</v>
      </c>
      <c r="O1421">
        <v>-9.9199999999999997E-2</v>
      </c>
      <c r="P1421">
        <v>8.0000000000000004E-4</v>
      </c>
      <c r="Q1421" s="13">
        <v>-2.0000000000000001E-4</v>
      </c>
      <c r="R1421" s="13">
        <v>7.4499999999999997E-2</v>
      </c>
      <c r="S1421" s="13">
        <v>-1.4172</v>
      </c>
      <c r="T1421">
        <v>-4.9099999999999998E-2</v>
      </c>
      <c r="U1421" s="13">
        <v>-1E-4</v>
      </c>
      <c r="V1421" s="13">
        <v>1.78E-2</v>
      </c>
      <c r="X1421"/>
      <c r="AA1421" s="13"/>
      <c r="AC1421"/>
      <c r="AD1421" s="14"/>
    </row>
    <row r="1422" spans="1:30" x14ac:dyDescent="0.2">
      <c r="A1422" t="s">
        <v>73</v>
      </c>
      <c r="C1422">
        <v>116.113</v>
      </c>
      <c r="D1422">
        <v>34.999000000000002</v>
      </c>
      <c r="E1422">
        <v>0</v>
      </c>
      <c r="F1422">
        <v>84.004999999999995</v>
      </c>
      <c r="G1422">
        <v>1.7000000000000001E-2</v>
      </c>
      <c r="H1422">
        <v>-1.0353000000000001</v>
      </c>
      <c r="I1422">
        <v>6.4100000000000004E-2</v>
      </c>
      <c r="J1422">
        <v>1.0936999999999999</v>
      </c>
      <c r="K1422">
        <v>0.05</v>
      </c>
      <c r="L1422">
        <v>7.1000000000000004E-3</v>
      </c>
      <c r="M1422">
        <v>2.2132999999999998</v>
      </c>
      <c r="N1422">
        <v>0.44579999999999997</v>
      </c>
      <c r="O1422">
        <v>-0.10249999999999999</v>
      </c>
      <c r="P1422">
        <v>8.0000000000000004E-4</v>
      </c>
      <c r="Q1422" s="13">
        <v>-1.6999999999999999E-3</v>
      </c>
      <c r="R1422" s="13">
        <v>7.1599999999999997E-2</v>
      </c>
      <c r="S1422" s="13">
        <v>-1.2836000000000001</v>
      </c>
      <c r="T1422">
        <v>-2.9499999999999998E-2</v>
      </c>
      <c r="U1422" s="13">
        <v>-5.9999999999999995E-4</v>
      </c>
      <c r="V1422" s="13">
        <v>1.8200000000000001E-2</v>
      </c>
      <c r="X1422"/>
      <c r="AA1422" s="13"/>
      <c r="AC1422"/>
      <c r="AD1422" s="14"/>
    </row>
    <row r="1423" spans="1:30" x14ac:dyDescent="0.2">
      <c r="A1423" t="s">
        <v>73</v>
      </c>
      <c r="C1423">
        <v>116.363</v>
      </c>
      <c r="D1423">
        <v>34.999000000000002</v>
      </c>
      <c r="E1423">
        <v>0</v>
      </c>
      <c r="F1423">
        <v>84.504000000000005</v>
      </c>
      <c r="G1423">
        <v>8.8000000000000005E-3</v>
      </c>
      <c r="H1423">
        <v>-0.73699999999999999</v>
      </c>
      <c r="I1423">
        <v>5.3900000000000003E-2</v>
      </c>
      <c r="J1423">
        <v>0.83689999999999998</v>
      </c>
      <c r="K1423">
        <v>0.1089</v>
      </c>
      <c r="L1423">
        <v>8.3000000000000001E-3</v>
      </c>
      <c r="M1423">
        <v>2.2132999999999998</v>
      </c>
      <c r="N1423">
        <v>0.44900000000000001</v>
      </c>
      <c r="O1423">
        <v>-9.9199999999999997E-2</v>
      </c>
      <c r="P1423">
        <v>8.0000000000000004E-4</v>
      </c>
      <c r="Q1423" s="13">
        <v>-2.0000000000000001E-4</v>
      </c>
      <c r="R1423" s="13">
        <v>6.59E-2</v>
      </c>
      <c r="S1423" s="13">
        <v>-1.2057</v>
      </c>
      <c r="T1423">
        <v>-4.4200000000000003E-2</v>
      </c>
      <c r="U1423" s="13">
        <v>-1E-4</v>
      </c>
      <c r="V1423" s="13">
        <v>1.6799999999999999E-2</v>
      </c>
      <c r="X1423"/>
      <c r="AA1423" s="13"/>
      <c r="AC1423"/>
      <c r="AD1423" s="14"/>
    </row>
    <row r="1424" spans="1:30" x14ac:dyDescent="0.2">
      <c r="A1424" t="s">
        <v>73</v>
      </c>
      <c r="C1424">
        <v>116.613</v>
      </c>
      <c r="D1424">
        <v>34.999000000000002</v>
      </c>
      <c r="E1424">
        <v>0</v>
      </c>
      <c r="F1424">
        <v>84.998000000000005</v>
      </c>
      <c r="G1424">
        <v>7.6399999999999996E-2</v>
      </c>
      <c r="H1424">
        <v>-0.82650000000000001</v>
      </c>
      <c r="I1424">
        <v>0.1235</v>
      </c>
      <c r="J1424">
        <v>0.95540000000000003</v>
      </c>
      <c r="K1424">
        <v>7.9500000000000001E-2</v>
      </c>
      <c r="L1424">
        <v>5.8999999999999999E-3</v>
      </c>
      <c r="M1424">
        <v>2.2446000000000002</v>
      </c>
      <c r="N1424">
        <v>0.44579999999999997</v>
      </c>
      <c r="O1424">
        <v>-0.1154</v>
      </c>
      <c r="P1424">
        <v>-3.0999999999999999E-3</v>
      </c>
      <c r="Q1424" s="13">
        <v>-1.6999999999999999E-3</v>
      </c>
      <c r="R1424" s="13">
        <v>7.0199999999999999E-2</v>
      </c>
      <c r="S1424" s="13">
        <v>-1.2836000000000001</v>
      </c>
      <c r="T1424">
        <v>-5.0299999999999997E-2</v>
      </c>
      <c r="U1424" s="13">
        <v>-1.1000000000000001E-3</v>
      </c>
      <c r="V1424" s="13">
        <v>1.6799999999999999E-2</v>
      </c>
      <c r="X1424"/>
      <c r="AA1424" s="13"/>
      <c r="AC1424"/>
      <c r="AD1424" s="14"/>
    </row>
    <row r="1425" spans="1:30" x14ac:dyDescent="0.2">
      <c r="A1425" t="s">
        <v>73</v>
      </c>
      <c r="C1425">
        <v>116.863</v>
      </c>
      <c r="D1425">
        <v>34.999000000000002</v>
      </c>
      <c r="E1425">
        <v>0</v>
      </c>
      <c r="F1425">
        <v>85.495000000000005</v>
      </c>
      <c r="G1425">
        <v>5.3900000000000003E-2</v>
      </c>
      <c r="H1425">
        <v>-0.94579999999999997</v>
      </c>
      <c r="I1425">
        <v>9.8900000000000002E-2</v>
      </c>
      <c r="J1425">
        <v>1.1069</v>
      </c>
      <c r="K1425">
        <v>0.1089</v>
      </c>
      <c r="L1425">
        <v>8.3000000000000001E-3</v>
      </c>
      <c r="M1425">
        <v>2.2759999999999998</v>
      </c>
      <c r="N1425">
        <v>0.44900000000000001</v>
      </c>
      <c r="O1425">
        <v>-0.1187</v>
      </c>
      <c r="P1425">
        <v>8.0000000000000004E-4</v>
      </c>
      <c r="Q1425" s="13">
        <v>-1.6999999999999999E-3</v>
      </c>
      <c r="R1425" s="13">
        <v>7.0199999999999999E-2</v>
      </c>
      <c r="S1425" s="13">
        <v>-1.2502</v>
      </c>
      <c r="T1425">
        <v>-3.9300000000000002E-2</v>
      </c>
      <c r="U1425" s="13">
        <v>1.4E-3</v>
      </c>
      <c r="V1425" s="13">
        <v>1.78E-2</v>
      </c>
      <c r="X1425"/>
      <c r="AA1425" s="13"/>
      <c r="AC1425"/>
      <c r="AD1425" s="14"/>
    </row>
    <row r="1426" spans="1:30" x14ac:dyDescent="0.2">
      <c r="A1426" t="s">
        <v>73</v>
      </c>
      <c r="C1426">
        <v>117.113</v>
      </c>
      <c r="D1426">
        <v>34.999000000000002</v>
      </c>
      <c r="E1426">
        <v>0</v>
      </c>
      <c r="F1426">
        <v>85.989000000000004</v>
      </c>
      <c r="G1426">
        <v>2.93E-2</v>
      </c>
      <c r="H1426">
        <v>-0.78920000000000001</v>
      </c>
      <c r="I1426">
        <v>6.4100000000000004E-2</v>
      </c>
      <c r="J1426">
        <v>0.95540000000000003</v>
      </c>
      <c r="K1426">
        <v>0.05</v>
      </c>
      <c r="L1426">
        <v>7.1000000000000004E-3</v>
      </c>
      <c r="M1426">
        <v>2.1192000000000002</v>
      </c>
      <c r="N1426">
        <v>0.4556</v>
      </c>
      <c r="O1426">
        <v>-0.1154</v>
      </c>
      <c r="P1426">
        <v>8.0000000000000004E-4</v>
      </c>
      <c r="Q1426" s="13">
        <v>-3.2000000000000002E-3</v>
      </c>
      <c r="R1426" s="13">
        <v>6.88E-2</v>
      </c>
      <c r="S1426" s="13">
        <v>-1.2725</v>
      </c>
      <c r="T1426">
        <v>-4.6600000000000003E-2</v>
      </c>
      <c r="U1426" s="13">
        <v>-5.9999999999999995E-4</v>
      </c>
      <c r="V1426" s="13">
        <v>1.78E-2</v>
      </c>
      <c r="X1426"/>
      <c r="AA1426" s="13"/>
      <c r="AC1426"/>
      <c r="AD1426" s="14"/>
    </row>
    <row r="1427" spans="1:30" x14ac:dyDescent="0.2">
      <c r="A1427" t="s">
        <v>73</v>
      </c>
      <c r="C1427">
        <v>117.363</v>
      </c>
      <c r="D1427">
        <v>34.999000000000002</v>
      </c>
      <c r="E1427">
        <v>0</v>
      </c>
      <c r="F1427">
        <v>86.484999999999999</v>
      </c>
      <c r="G1427">
        <v>7.6399999999999996E-2</v>
      </c>
      <c r="H1427">
        <v>-1.6316999999999999</v>
      </c>
      <c r="I1427">
        <v>0.1153</v>
      </c>
      <c r="J1427">
        <v>1.647</v>
      </c>
      <c r="K1427">
        <v>7.9500000000000001E-2</v>
      </c>
      <c r="L1427">
        <v>7.1000000000000004E-3</v>
      </c>
      <c r="M1427">
        <v>2.0565000000000002</v>
      </c>
      <c r="N1427">
        <v>0.45879999999999999</v>
      </c>
      <c r="O1427">
        <v>-0.11219999999999999</v>
      </c>
      <c r="P1427">
        <v>8.0000000000000004E-4</v>
      </c>
      <c r="Q1427" s="13">
        <v>-1.6999999999999999E-3</v>
      </c>
      <c r="R1427" s="13">
        <v>7.4499999999999997E-2</v>
      </c>
      <c r="S1427" s="13">
        <v>-1.2836000000000001</v>
      </c>
      <c r="T1427">
        <v>-3.6900000000000002E-2</v>
      </c>
      <c r="U1427" s="13">
        <v>8.9999999999999998E-4</v>
      </c>
      <c r="V1427" s="13">
        <v>1.78E-2</v>
      </c>
      <c r="X1427"/>
      <c r="AA1427" s="13"/>
      <c r="AC1427"/>
      <c r="AD1427" s="14"/>
    </row>
    <row r="1428" spans="1:30" x14ac:dyDescent="0.2">
      <c r="A1428" t="s">
        <v>73</v>
      </c>
      <c r="C1428">
        <v>117.613</v>
      </c>
      <c r="D1428">
        <v>34.999000000000002</v>
      </c>
      <c r="E1428">
        <v>0</v>
      </c>
      <c r="F1428">
        <v>86.980999999999995</v>
      </c>
      <c r="G1428">
        <v>6.9999999999999999E-4</v>
      </c>
      <c r="H1428">
        <v>-1.3932</v>
      </c>
      <c r="I1428">
        <v>3.7499999999999999E-2</v>
      </c>
      <c r="J1428">
        <v>1.6668000000000001</v>
      </c>
      <c r="K1428">
        <v>2.06E-2</v>
      </c>
      <c r="L1428">
        <v>7.1000000000000004E-3</v>
      </c>
      <c r="M1428">
        <v>2.2446000000000002</v>
      </c>
      <c r="N1428">
        <v>0.4556</v>
      </c>
      <c r="O1428">
        <v>-0.1187</v>
      </c>
      <c r="P1428">
        <v>8.0000000000000004E-4</v>
      </c>
      <c r="Q1428" s="13">
        <v>-3.2000000000000002E-3</v>
      </c>
      <c r="R1428" s="13">
        <v>7.1599999999999997E-2</v>
      </c>
      <c r="S1428" s="13">
        <v>-1.3059000000000001</v>
      </c>
      <c r="T1428">
        <v>-3.8100000000000002E-2</v>
      </c>
      <c r="U1428" s="13">
        <v>8.9999999999999998E-4</v>
      </c>
      <c r="V1428" s="13">
        <v>1.78E-2</v>
      </c>
      <c r="X1428"/>
      <c r="AA1428" s="13"/>
      <c r="AC1428"/>
      <c r="AD1428" s="14"/>
    </row>
    <row r="1429" spans="1:30" x14ac:dyDescent="0.2">
      <c r="A1429" t="s">
        <v>73</v>
      </c>
      <c r="C1429">
        <v>117.863</v>
      </c>
      <c r="D1429">
        <v>34.999000000000002</v>
      </c>
      <c r="E1429">
        <v>0</v>
      </c>
      <c r="F1429">
        <v>87.48</v>
      </c>
      <c r="G1429">
        <v>1.9099999999999999E-2</v>
      </c>
      <c r="H1429">
        <v>-1.341</v>
      </c>
      <c r="I1429">
        <v>5.8000000000000003E-2</v>
      </c>
      <c r="J1429">
        <v>1.5746</v>
      </c>
      <c r="K1429">
        <v>0.05</v>
      </c>
      <c r="L1429">
        <v>3.5000000000000001E-3</v>
      </c>
      <c r="M1429">
        <v>2.3386999999999998</v>
      </c>
      <c r="N1429">
        <v>0.4556</v>
      </c>
      <c r="O1429">
        <v>-0.1187</v>
      </c>
      <c r="P1429">
        <v>8.0000000000000004E-4</v>
      </c>
      <c r="Q1429" s="13">
        <v>-1.6999999999999999E-3</v>
      </c>
      <c r="R1429" s="13">
        <v>7.0199999999999999E-2</v>
      </c>
      <c r="S1429" s="13">
        <v>-1.3281000000000001</v>
      </c>
      <c r="T1429">
        <v>-3.9300000000000002E-2</v>
      </c>
      <c r="U1429" s="13">
        <v>-5.9999999999999995E-4</v>
      </c>
      <c r="V1429" s="13">
        <v>1.78E-2</v>
      </c>
      <c r="X1429"/>
      <c r="AA1429" s="13"/>
      <c r="AC1429"/>
      <c r="AD1429" s="14"/>
    </row>
    <row r="1430" spans="1:30" x14ac:dyDescent="0.2">
      <c r="A1430" t="s">
        <v>73</v>
      </c>
      <c r="C1430">
        <v>118.113</v>
      </c>
      <c r="D1430">
        <v>34.999000000000002</v>
      </c>
      <c r="E1430">
        <v>0</v>
      </c>
      <c r="F1430">
        <v>87.974999999999994</v>
      </c>
      <c r="G1430">
        <v>2.7000000000000001E-3</v>
      </c>
      <c r="H1430">
        <v>-1.1993</v>
      </c>
      <c r="I1430">
        <v>4.1599999999999998E-2</v>
      </c>
      <c r="J1430">
        <v>1.5219</v>
      </c>
      <c r="K1430">
        <v>7.9500000000000001E-2</v>
      </c>
      <c r="L1430">
        <v>7.1000000000000004E-3</v>
      </c>
      <c r="M1430">
        <v>2.2759999999999998</v>
      </c>
      <c r="N1430">
        <v>0.46529999999999999</v>
      </c>
      <c r="O1430">
        <v>-0.12189999999999999</v>
      </c>
      <c r="P1430">
        <v>8.0000000000000004E-4</v>
      </c>
      <c r="Q1430" s="13">
        <v>-2.0000000000000001E-4</v>
      </c>
      <c r="R1430" s="13">
        <v>7.1599999999999997E-2</v>
      </c>
      <c r="S1430" s="13">
        <v>-1.3727</v>
      </c>
      <c r="T1430">
        <v>-4.2999999999999997E-2</v>
      </c>
      <c r="U1430" s="13">
        <v>4.0000000000000002E-4</v>
      </c>
      <c r="V1430" s="13">
        <v>1.8200000000000001E-2</v>
      </c>
      <c r="X1430"/>
      <c r="AA1430" s="13"/>
      <c r="AC1430"/>
      <c r="AD1430" s="14"/>
    </row>
    <row r="1431" spans="1:30" x14ac:dyDescent="0.2">
      <c r="A1431" t="s">
        <v>73</v>
      </c>
      <c r="C1431">
        <v>118.363</v>
      </c>
      <c r="D1431">
        <v>34.999000000000002</v>
      </c>
      <c r="E1431">
        <v>0</v>
      </c>
      <c r="F1431">
        <v>88.474999999999994</v>
      </c>
      <c r="G1431">
        <v>5.1799999999999999E-2</v>
      </c>
      <c r="H1431">
        <v>-0.86380000000000001</v>
      </c>
      <c r="I1431">
        <v>0.10100000000000001</v>
      </c>
      <c r="J1431">
        <v>1.0608</v>
      </c>
      <c r="K1431">
        <v>0.05</v>
      </c>
      <c r="L1431">
        <v>5.8999999999999999E-3</v>
      </c>
      <c r="M1431">
        <v>2.4327000000000001</v>
      </c>
      <c r="N1431">
        <v>0.46210000000000001</v>
      </c>
      <c r="O1431">
        <v>-0.1187</v>
      </c>
      <c r="P1431">
        <v>8.0000000000000004E-4</v>
      </c>
      <c r="Q1431" s="13">
        <v>-3.2000000000000002E-3</v>
      </c>
      <c r="R1431" s="13">
        <v>6.88E-2</v>
      </c>
      <c r="S1431" s="13">
        <v>-1.2836000000000001</v>
      </c>
      <c r="T1431">
        <v>-4.1700000000000001E-2</v>
      </c>
      <c r="U1431" s="13">
        <v>-1.6000000000000001E-3</v>
      </c>
      <c r="V1431" s="13">
        <v>1.78E-2</v>
      </c>
      <c r="X1431"/>
      <c r="AA1431" s="13"/>
      <c r="AC1431"/>
      <c r="AD1431" s="14"/>
    </row>
    <row r="1432" spans="1:30" x14ac:dyDescent="0.2">
      <c r="A1432" t="s">
        <v>73</v>
      </c>
      <c r="C1432">
        <v>118.613</v>
      </c>
      <c r="D1432">
        <v>34.999000000000002</v>
      </c>
      <c r="E1432">
        <v>0</v>
      </c>
      <c r="F1432">
        <v>88.974999999999994</v>
      </c>
      <c r="G1432">
        <v>4.5699999999999998E-2</v>
      </c>
      <c r="H1432">
        <v>-0.66990000000000005</v>
      </c>
      <c r="I1432">
        <v>9.8900000000000002E-2</v>
      </c>
      <c r="J1432">
        <v>0.92910000000000004</v>
      </c>
      <c r="K1432">
        <v>0.05</v>
      </c>
      <c r="L1432">
        <v>8.3000000000000001E-3</v>
      </c>
      <c r="M1432">
        <v>2.37</v>
      </c>
      <c r="N1432">
        <v>0.46210000000000001</v>
      </c>
      <c r="O1432">
        <v>-0.1187</v>
      </c>
      <c r="P1432">
        <v>4.7000000000000002E-3</v>
      </c>
      <c r="Q1432" s="13">
        <v>-1.6999999999999999E-3</v>
      </c>
      <c r="R1432" s="13">
        <v>6.1699999999999998E-2</v>
      </c>
      <c r="S1432" s="13">
        <v>-1.1722999999999999</v>
      </c>
      <c r="T1432">
        <v>-4.2999999999999997E-2</v>
      </c>
      <c r="U1432" s="13">
        <v>-1E-4</v>
      </c>
      <c r="V1432" s="13">
        <v>1.9199999999999998E-2</v>
      </c>
      <c r="X1432"/>
      <c r="AA1432" s="13"/>
      <c r="AC1432"/>
      <c r="AD1432" s="14"/>
    </row>
    <row r="1433" spans="1:30" x14ac:dyDescent="0.2">
      <c r="A1433" t="s">
        <v>73</v>
      </c>
      <c r="C1433">
        <v>118.863</v>
      </c>
      <c r="D1433">
        <v>34.999000000000002</v>
      </c>
      <c r="E1433">
        <v>0</v>
      </c>
      <c r="F1433">
        <v>89.474999999999994</v>
      </c>
      <c r="G1433">
        <v>6.6100000000000006E-2</v>
      </c>
      <c r="H1433">
        <v>-0.61770000000000003</v>
      </c>
      <c r="I1433">
        <v>9.69E-2</v>
      </c>
      <c r="J1433">
        <v>0.82369999999999999</v>
      </c>
      <c r="K1433">
        <v>0.05</v>
      </c>
      <c r="L1433">
        <v>7.1000000000000004E-3</v>
      </c>
      <c r="M1433">
        <v>2.2446000000000002</v>
      </c>
      <c r="N1433">
        <v>0.4556</v>
      </c>
      <c r="O1433">
        <v>-0.11219999999999999</v>
      </c>
      <c r="P1433">
        <v>-3.0999999999999999E-3</v>
      </c>
      <c r="Q1433" s="13">
        <v>-1.6999999999999999E-3</v>
      </c>
      <c r="R1433" s="13">
        <v>6.7400000000000002E-2</v>
      </c>
      <c r="S1433" s="13">
        <v>-1.3392999999999999</v>
      </c>
      <c r="T1433">
        <v>-4.7899999999999998E-2</v>
      </c>
      <c r="U1433" s="13">
        <v>-1.1000000000000001E-3</v>
      </c>
      <c r="V1433" s="13">
        <v>1.8200000000000001E-2</v>
      </c>
      <c r="X1433"/>
      <c r="AA1433" s="13"/>
      <c r="AC1433"/>
      <c r="AD1433" s="14"/>
    </row>
    <row r="1434" spans="1:30" x14ac:dyDescent="0.2">
      <c r="A1434" t="s">
        <v>73</v>
      </c>
      <c r="C1434">
        <v>119.113</v>
      </c>
      <c r="D1434">
        <v>34.999000000000002</v>
      </c>
      <c r="E1434">
        <v>0</v>
      </c>
      <c r="F1434">
        <v>89.974999999999994</v>
      </c>
      <c r="G1434">
        <v>0.1153</v>
      </c>
      <c r="H1434">
        <v>-0.9234</v>
      </c>
      <c r="I1434">
        <v>0.16439999999999999</v>
      </c>
      <c r="J1434">
        <v>1.0146999999999999</v>
      </c>
      <c r="K1434">
        <v>0.05</v>
      </c>
      <c r="L1434">
        <v>8.3000000000000001E-3</v>
      </c>
      <c r="M1434">
        <v>2.3073000000000001</v>
      </c>
      <c r="N1434">
        <v>0.46210000000000001</v>
      </c>
      <c r="O1434">
        <v>-0.1187</v>
      </c>
      <c r="P1434">
        <v>8.0000000000000004E-4</v>
      </c>
      <c r="Q1434" s="13">
        <v>-1.6999999999999999E-3</v>
      </c>
      <c r="R1434" s="13">
        <v>6.4500000000000002E-2</v>
      </c>
      <c r="S1434" s="13">
        <v>-1.2168000000000001</v>
      </c>
      <c r="T1434">
        <v>-6.0100000000000001E-2</v>
      </c>
      <c r="U1434" s="13">
        <v>-5.9999999999999995E-4</v>
      </c>
      <c r="V1434" s="13">
        <v>1.8200000000000001E-2</v>
      </c>
      <c r="X1434"/>
      <c r="AA1434" s="13"/>
      <c r="AC1434"/>
      <c r="AD1434" s="14"/>
    </row>
    <row r="1435" spans="1:30" x14ac:dyDescent="0.2">
      <c r="A1435" t="s">
        <v>73</v>
      </c>
      <c r="C1435">
        <v>119.363</v>
      </c>
      <c r="D1435">
        <v>34.999000000000002</v>
      </c>
      <c r="E1435">
        <v>0</v>
      </c>
      <c r="F1435">
        <v>90.477000000000004</v>
      </c>
      <c r="G1435">
        <v>3.5499999999999997E-2</v>
      </c>
      <c r="H1435">
        <v>-0.69969999999999999</v>
      </c>
      <c r="I1435">
        <v>8.0500000000000002E-2</v>
      </c>
      <c r="J1435">
        <v>0.88300000000000001</v>
      </c>
      <c r="K1435">
        <v>0.05</v>
      </c>
      <c r="L1435">
        <v>1.1900000000000001E-2</v>
      </c>
      <c r="M1435">
        <v>2.2446000000000002</v>
      </c>
      <c r="N1435">
        <v>0.46210000000000001</v>
      </c>
      <c r="O1435">
        <v>-0.1154</v>
      </c>
      <c r="P1435">
        <v>8.0000000000000004E-4</v>
      </c>
      <c r="Q1435" s="13">
        <v>-1.6999999999999999E-3</v>
      </c>
      <c r="R1435" s="13">
        <v>6.88E-2</v>
      </c>
      <c r="S1435" s="13">
        <v>-1.2168000000000001</v>
      </c>
      <c r="T1435">
        <v>-5.3999999999999999E-2</v>
      </c>
      <c r="U1435" s="13">
        <v>-1.1000000000000001E-3</v>
      </c>
      <c r="V1435" s="13">
        <v>1.8700000000000001E-2</v>
      </c>
      <c r="X1435"/>
      <c r="AA1435" s="13"/>
      <c r="AC1435"/>
      <c r="AD1435" s="14"/>
    </row>
    <row r="1436" spans="1:30" x14ac:dyDescent="0.2">
      <c r="A1436" t="s">
        <v>73</v>
      </c>
      <c r="C1436">
        <v>119.613</v>
      </c>
      <c r="D1436">
        <v>34.999000000000002</v>
      </c>
      <c r="E1436">
        <v>0</v>
      </c>
      <c r="F1436">
        <v>90.977000000000004</v>
      </c>
      <c r="G1436">
        <v>4.1599999999999998E-2</v>
      </c>
      <c r="H1436">
        <v>-1.3186</v>
      </c>
      <c r="I1436">
        <v>9.0700000000000003E-2</v>
      </c>
      <c r="J1436">
        <v>1.4429000000000001</v>
      </c>
      <c r="K1436">
        <v>0.05</v>
      </c>
      <c r="L1436">
        <v>8.3000000000000001E-3</v>
      </c>
      <c r="M1436">
        <v>2.1505999999999998</v>
      </c>
      <c r="N1436">
        <v>0.45879999999999999</v>
      </c>
      <c r="O1436">
        <v>-0.1154</v>
      </c>
      <c r="P1436">
        <v>8.0000000000000004E-4</v>
      </c>
      <c r="Q1436" s="13">
        <v>-4.7000000000000002E-3</v>
      </c>
      <c r="R1436" s="13">
        <v>7.2999999999999995E-2</v>
      </c>
      <c r="S1436" s="13">
        <v>-1.2947</v>
      </c>
      <c r="T1436">
        <v>-4.1700000000000001E-2</v>
      </c>
      <c r="U1436" s="13">
        <v>-1E-4</v>
      </c>
      <c r="V1436" s="13">
        <v>1.8200000000000001E-2</v>
      </c>
      <c r="X1436"/>
      <c r="AA1436" s="13"/>
      <c r="AC1436"/>
      <c r="AD1436" s="14"/>
    </row>
    <row r="1437" spans="1:30" x14ac:dyDescent="0.2">
      <c r="A1437" t="s">
        <v>73</v>
      </c>
      <c r="C1437">
        <v>119.863</v>
      </c>
      <c r="D1437">
        <v>34.999000000000002</v>
      </c>
      <c r="E1437">
        <v>0</v>
      </c>
      <c r="F1437">
        <v>91.480999999999995</v>
      </c>
      <c r="G1437">
        <v>2.52E-2</v>
      </c>
      <c r="H1437">
        <v>-1.2887999999999999</v>
      </c>
      <c r="I1437">
        <v>7.0300000000000001E-2</v>
      </c>
      <c r="J1437">
        <v>1.5613999999999999</v>
      </c>
      <c r="K1437">
        <v>7.9500000000000001E-2</v>
      </c>
      <c r="L1437">
        <v>1.0699999999999999E-2</v>
      </c>
      <c r="M1437">
        <v>2.2446000000000002</v>
      </c>
      <c r="N1437">
        <v>0.45879999999999999</v>
      </c>
      <c r="O1437">
        <v>-0.1187</v>
      </c>
      <c r="P1437">
        <v>8.0000000000000004E-4</v>
      </c>
      <c r="Q1437" s="13">
        <v>-1.6999999999999999E-3</v>
      </c>
      <c r="R1437" s="13">
        <v>6.4500000000000002E-2</v>
      </c>
      <c r="S1437" s="13">
        <v>-1.1499999999999999</v>
      </c>
      <c r="T1437">
        <v>-7.6100000000000001E-2</v>
      </c>
      <c r="U1437" s="13">
        <v>-5.9999999999999995E-4</v>
      </c>
      <c r="V1437" s="13">
        <v>1.9199999999999998E-2</v>
      </c>
      <c r="X1437"/>
      <c r="AA1437" s="13"/>
      <c r="AC1437"/>
      <c r="AD1437" s="14"/>
    </row>
    <row r="1438" spans="1:30" x14ac:dyDescent="0.2">
      <c r="A1438" t="s">
        <v>73</v>
      </c>
      <c r="C1438">
        <v>120.113</v>
      </c>
      <c r="D1438">
        <v>34.999000000000002</v>
      </c>
      <c r="E1438">
        <v>0</v>
      </c>
      <c r="F1438">
        <v>91.984999999999999</v>
      </c>
      <c r="G1438">
        <v>3.95E-2</v>
      </c>
      <c r="H1438">
        <v>-1.4453</v>
      </c>
      <c r="I1438">
        <v>8.6599999999999996E-2</v>
      </c>
      <c r="J1438">
        <v>1.4823999999999999</v>
      </c>
      <c r="K1438">
        <v>2.06E-2</v>
      </c>
      <c r="L1438">
        <v>1.1900000000000001E-2</v>
      </c>
      <c r="M1438">
        <v>2.2446000000000002</v>
      </c>
      <c r="N1438">
        <v>0.45879999999999999</v>
      </c>
      <c r="O1438">
        <v>-0.12189999999999999</v>
      </c>
      <c r="P1438">
        <v>8.6E-3</v>
      </c>
      <c r="Q1438" s="13">
        <v>-1.6999999999999999E-3</v>
      </c>
      <c r="R1438" s="13">
        <v>6.59E-2</v>
      </c>
      <c r="S1438" s="13">
        <v>-1.2613000000000001</v>
      </c>
      <c r="T1438">
        <v>-6.8699999999999997E-2</v>
      </c>
      <c r="U1438" s="13">
        <v>8.9999999999999998E-4</v>
      </c>
      <c r="V1438" s="13">
        <v>2.1700000000000001E-2</v>
      </c>
      <c r="X1438"/>
      <c r="AA1438" s="13"/>
      <c r="AC1438"/>
      <c r="AD1438" s="14"/>
    </row>
    <row r="1439" spans="1:30" x14ac:dyDescent="0.2">
      <c r="A1439" t="s">
        <v>73</v>
      </c>
      <c r="C1439">
        <v>120.363</v>
      </c>
      <c r="D1439">
        <v>34.999000000000002</v>
      </c>
      <c r="E1439">
        <v>0</v>
      </c>
      <c r="F1439">
        <v>92.484999999999999</v>
      </c>
      <c r="G1439">
        <v>-1.37E-2</v>
      </c>
      <c r="H1439">
        <v>-1.1024</v>
      </c>
      <c r="I1439">
        <v>2.7300000000000001E-2</v>
      </c>
      <c r="J1439">
        <v>1.3704000000000001</v>
      </c>
      <c r="K1439">
        <v>0.1089</v>
      </c>
      <c r="L1439">
        <v>1.1900000000000001E-2</v>
      </c>
      <c r="M1439">
        <v>2.2759999999999998</v>
      </c>
      <c r="N1439">
        <v>0.46210000000000001</v>
      </c>
      <c r="O1439">
        <v>-0.1154</v>
      </c>
      <c r="P1439">
        <v>8.0000000000000004E-4</v>
      </c>
      <c r="Q1439" s="13">
        <v>-1.6999999999999999E-3</v>
      </c>
      <c r="R1439" s="13">
        <v>6.88E-2</v>
      </c>
      <c r="S1439" s="13">
        <v>-1.2502</v>
      </c>
      <c r="T1439">
        <v>-6.6299999999999998E-2</v>
      </c>
      <c r="U1439" s="13">
        <v>8.9999999999999998E-4</v>
      </c>
      <c r="V1439" s="13">
        <v>2.0199999999999999E-2</v>
      </c>
      <c r="X1439"/>
      <c r="AA1439" s="13"/>
      <c r="AC1439"/>
      <c r="AD1439" s="14"/>
    </row>
    <row r="1440" spans="1:30" x14ac:dyDescent="0.2">
      <c r="A1440" t="s">
        <v>73</v>
      </c>
      <c r="C1440">
        <v>120.613</v>
      </c>
      <c r="D1440">
        <v>34.999000000000002</v>
      </c>
      <c r="E1440">
        <v>0</v>
      </c>
      <c r="F1440">
        <v>92.984999999999999</v>
      </c>
      <c r="G1440">
        <v>-7.4999999999999997E-3</v>
      </c>
      <c r="H1440">
        <v>-0.86380000000000001</v>
      </c>
      <c r="I1440">
        <v>2.3199999999999998E-2</v>
      </c>
      <c r="J1440">
        <v>1.0345</v>
      </c>
      <c r="K1440">
        <v>7.9500000000000001E-2</v>
      </c>
      <c r="L1440">
        <v>1.43E-2</v>
      </c>
      <c r="M1440">
        <v>2.3073000000000001</v>
      </c>
      <c r="N1440">
        <v>0.45879999999999999</v>
      </c>
      <c r="O1440">
        <v>-0.1057</v>
      </c>
      <c r="P1440">
        <v>8.0000000000000004E-4</v>
      </c>
      <c r="Q1440" s="13">
        <v>-1.6999999999999999E-3</v>
      </c>
      <c r="R1440" s="13">
        <v>6.0299999999999999E-2</v>
      </c>
      <c r="S1440" s="13">
        <v>-1.1276999999999999</v>
      </c>
      <c r="T1440">
        <v>-7.2400000000000006E-2</v>
      </c>
      <c r="U1440" s="13">
        <v>-1.1000000000000001E-3</v>
      </c>
      <c r="V1440" s="13">
        <v>2.0199999999999999E-2</v>
      </c>
      <c r="X1440"/>
      <c r="AA1440" s="13"/>
      <c r="AC1440"/>
      <c r="AD1440" s="14"/>
    </row>
    <row r="1441" spans="1:30" x14ac:dyDescent="0.2">
      <c r="A1441" t="s">
        <v>73</v>
      </c>
      <c r="C1441">
        <v>120.863</v>
      </c>
      <c r="D1441">
        <v>34.999000000000002</v>
      </c>
      <c r="E1441">
        <v>0</v>
      </c>
      <c r="F1441">
        <v>93.49</v>
      </c>
      <c r="G1441">
        <v>2.3199999999999998E-2</v>
      </c>
      <c r="H1441">
        <v>-0.5655</v>
      </c>
      <c r="I1441">
        <v>7.0300000000000001E-2</v>
      </c>
      <c r="J1441">
        <v>0.70509999999999995</v>
      </c>
      <c r="K1441">
        <v>7.9500000000000001E-2</v>
      </c>
      <c r="L1441">
        <v>1.67E-2</v>
      </c>
      <c r="M1441">
        <v>2.2759999999999998</v>
      </c>
      <c r="N1441">
        <v>0.45879999999999999</v>
      </c>
      <c r="O1441">
        <v>-9.9199999999999997E-2</v>
      </c>
      <c r="P1441">
        <v>8.0000000000000004E-4</v>
      </c>
      <c r="Q1441" s="13">
        <v>-1.6999999999999999E-3</v>
      </c>
      <c r="R1441" s="13">
        <v>5.74E-2</v>
      </c>
      <c r="S1441" s="13">
        <v>-0.91620000000000001</v>
      </c>
      <c r="T1441">
        <v>-7.7299999999999994E-2</v>
      </c>
      <c r="U1441" s="13">
        <v>4.0000000000000002E-4</v>
      </c>
      <c r="V1441" s="13">
        <v>2.1700000000000001E-2</v>
      </c>
      <c r="X1441"/>
      <c r="AA1441" s="13"/>
      <c r="AC1441"/>
      <c r="AD1441" s="14"/>
    </row>
    <row r="1442" spans="1:30" x14ac:dyDescent="0.2">
      <c r="A1442" t="s">
        <v>73</v>
      </c>
      <c r="C1442">
        <v>121.113</v>
      </c>
      <c r="D1442">
        <v>34.999000000000002</v>
      </c>
      <c r="E1442">
        <v>0</v>
      </c>
      <c r="F1442">
        <v>93.992000000000004</v>
      </c>
      <c r="G1442">
        <v>1.4999999999999999E-2</v>
      </c>
      <c r="H1442">
        <v>-0.68479999999999996</v>
      </c>
      <c r="I1442">
        <v>4.9799999999999997E-2</v>
      </c>
      <c r="J1442">
        <v>0.85660000000000003</v>
      </c>
      <c r="K1442">
        <v>0.05</v>
      </c>
      <c r="L1442">
        <v>1.0699999999999999E-2</v>
      </c>
      <c r="M1442">
        <v>2.1505999999999998</v>
      </c>
      <c r="N1442">
        <v>0.46210000000000001</v>
      </c>
      <c r="O1442">
        <v>-9.6000000000000002E-2</v>
      </c>
      <c r="P1442">
        <v>8.0000000000000004E-4</v>
      </c>
      <c r="Q1442" s="13">
        <v>-1.6999999999999999E-3</v>
      </c>
      <c r="R1442" s="13">
        <v>5.6000000000000001E-2</v>
      </c>
      <c r="S1442" s="13">
        <v>-1.1722999999999999</v>
      </c>
      <c r="T1442">
        <v>-5.7700000000000001E-2</v>
      </c>
      <c r="U1442" s="13">
        <v>4.0000000000000002E-4</v>
      </c>
      <c r="V1442" s="13">
        <v>2.1700000000000001E-2</v>
      </c>
      <c r="X1442"/>
      <c r="AA1442" s="13"/>
      <c r="AC1442"/>
      <c r="AD1442" s="14"/>
    </row>
    <row r="1443" spans="1:30" x14ac:dyDescent="0.2">
      <c r="A1443" t="s">
        <v>73</v>
      </c>
      <c r="C1443">
        <v>121.363</v>
      </c>
      <c r="D1443">
        <v>34.999000000000002</v>
      </c>
      <c r="E1443">
        <v>0</v>
      </c>
      <c r="F1443">
        <v>94.495000000000005</v>
      </c>
      <c r="G1443">
        <v>5.3900000000000003E-2</v>
      </c>
      <c r="H1443">
        <v>-0.78920000000000001</v>
      </c>
      <c r="I1443">
        <v>9.8900000000000002E-2</v>
      </c>
      <c r="J1443">
        <v>0.94879999999999998</v>
      </c>
      <c r="K1443">
        <v>0.05</v>
      </c>
      <c r="L1443">
        <v>1.43E-2</v>
      </c>
      <c r="M1443">
        <v>2.2759999999999998</v>
      </c>
      <c r="N1443">
        <v>0.45229999999999998</v>
      </c>
      <c r="O1443">
        <v>-9.9199999999999997E-2</v>
      </c>
      <c r="P1443">
        <v>8.0000000000000004E-4</v>
      </c>
      <c r="Q1443" s="13">
        <v>-1.6999999999999999E-3</v>
      </c>
      <c r="R1443" s="13">
        <v>5.6000000000000001E-2</v>
      </c>
      <c r="S1443" s="13">
        <v>-1.0609</v>
      </c>
      <c r="T1443">
        <v>-6.3799999999999996E-2</v>
      </c>
      <c r="U1443" s="13">
        <v>-5.9999999999999995E-4</v>
      </c>
      <c r="V1443" s="13">
        <v>2.2700000000000001E-2</v>
      </c>
      <c r="X1443"/>
      <c r="AA1443" s="13"/>
      <c r="AC1443"/>
      <c r="AD1443" s="14"/>
    </row>
    <row r="1444" spans="1:30" x14ac:dyDescent="0.2">
      <c r="A1444" t="s">
        <v>73</v>
      </c>
      <c r="C1444">
        <v>121.613</v>
      </c>
      <c r="D1444">
        <v>34.999000000000002</v>
      </c>
      <c r="E1444">
        <v>0</v>
      </c>
      <c r="F1444">
        <v>94.995000000000005</v>
      </c>
      <c r="G1444">
        <v>-4.8500000000000001E-2</v>
      </c>
      <c r="H1444">
        <v>-0.50590000000000002</v>
      </c>
      <c r="I1444">
        <v>-1.2999999999999999E-3</v>
      </c>
      <c r="J1444">
        <v>0.76439999999999997</v>
      </c>
      <c r="K1444">
        <v>0.1089</v>
      </c>
      <c r="L1444">
        <v>1.7899999999999999E-2</v>
      </c>
      <c r="M1444">
        <v>2.2759999999999998</v>
      </c>
      <c r="N1444">
        <v>0.45879999999999999</v>
      </c>
      <c r="O1444">
        <v>-9.2799999999999994E-2</v>
      </c>
      <c r="P1444">
        <v>8.0000000000000004E-4</v>
      </c>
      <c r="Q1444" s="13">
        <v>-3.2000000000000002E-3</v>
      </c>
      <c r="R1444" s="13">
        <v>5.3199999999999997E-2</v>
      </c>
      <c r="S1444" s="13">
        <v>-1.0609</v>
      </c>
      <c r="T1444">
        <v>-6.3799999999999996E-2</v>
      </c>
      <c r="U1444" s="13">
        <v>-5.9999999999999995E-4</v>
      </c>
      <c r="V1444" s="13">
        <v>2.2700000000000001E-2</v>
      </c>
      <c r="X1444"/>
      <c r="AA1444" s="13"/>
      <c r="AC1444"/>
      <c r="AD1444" s="14"/>
    </row>
    <row r="1445" spans="1:30" x14ac:dyDescent="0.2">
      <c r="A1445" t="s">
        <v>73</v>
      </c>
      <c r="C1445">
        <v>121.863</v>
      </c>
      <c r="D1445">
        <v>34.999000000000002</v>
      </c>
      <c r="E1445">
        <v>0</v>
      </c>
      <c r="F1445">
        <v>95.492999999999995</v>
      </c>
      <c r="G1445">
        <v>-3.2099999999999997E-2</v>
      </c>
      <c r="H1445">
        <v>-1.2365999999999999</v>
      </c>
      <c r="I1445">
        <v>1.9099999999999999E-2</v>
      </c>
      <c r="J1445">
        <v>1.3177000000000001</v>
      </c>
      <c r="K1445">
        <v>0.05</v>
      </c>
      <c r="L1445">
        <v>1.43E-2</v>
      </c>
      <c r="M1445">
        <v>2.3073000000000001</v>
      </c>
      <c r="N1445">
        <v>0.45879999999999999</v>
      </c>
      <c r="O1445">
        <v>-8.6300000000000002E-2</v>
      </c>
      <c r="P1445">
        <v>8.0000000000000004E-4</v>
      </c>
      <c r="Q1445" s="13">
        <v>-2.0000000000000001E-4</v>
      </c>
      <c r="R1445" s="13">
        <v>6.3100000000000003E-2</v>
      </c>
      <c r="S1445" s="13">
        <v>-1.2279</v>
      </c>
      <c r="T1445">
        <v>-5.7700000000000001E-2</v>
      </c>
      <c r="U1445" s="13">
        <v>-1E-4</v>
      </c>
      <c r="V1445" s="13">
        <v>2.2200000000000001E-2</v>
      </c>
      <c r="X1445"/>
      <c r="AA1445" s="13"/>
      <c r="AC1445"/>
      <c r="AD1445" s="14"/>
    </row>
    <row r="1446" spans="1:30" x14ac:dyDescent="0.2">
      <c r="A1446" t="s">
        <v>73</v>
      </c>
      <c r="C1446">
        <v>122.113</v>
      </c>
      <c r="D1446">
        <v>34.999000000000002</v>
      </c>
      <c r="E1446">
        <v>0</v>
      </c>
      <c r="F1446">
        <v>95.992000000000004</v>
      </c>
      <c r="G1446">
        <v>-2.18E-2</v>
      </c>
      <c r="H1446">
        <v>-1.1396999999999999</v>
      </c>
      <c r="I1446">
        <v>2.12E-2</v>
      </c>
      <c r="J1446">
        <v>1.4362999999999999</v>
      </c>
      <c r="K1446">
        <v>2.06E-2</v>
      </c>
      <c r="L1446">
        <v>1.3100000000000001E-2</v>
      </c>
      <c r="M1446">
        <v>2.2759999999999998</v>
      </c>
      <c r="N1446">
        <v>0.45229999999999998</v>
      </c>
      <c r="O1446">
        <v>-8.6300000000000002E-2</v>
      </c>
      <c r="P1446">
        <v>-3.0999999999999999E-3</v>
      </c>
      <c r="Q1446" s="13">
        <v>-3.2000000000000002E-3</v>
      </c>
      <c r="R1446" s="13">
        <v>5.6000000000000001E-2</v>
      </c>
      <c r="S1446" s="13">
        <v>-1.0053000000000001</v>
      </c>
      <c r="T1446">
        <v>-6.3799999999999996E-2</v>
      </c>
      <c r="U1446" s="13">
        <v>-1.1000000000000001E-3</v>
      </c>
      <c r="V1446" s="13">
        <v>2.3599999999999999E-2</v>
      </c>
      <c r="X1446"/>
      <c r="AA1446" s="13"/>
      <c r="AC1446"/>
      <c r="AD1446" s="14"/>
    </row>
    <row r="1447" spans="1:30" x14ac:dyDescent="0.2">
      <c r="A1447" t="s">
        <v>73</v>
      </c>
      <c r="C1447">
        <v>122.363</v>
      </c>
      <c r="D1447">
        <v>34.999000000000002</v>
      </c>
      <c r="E1447">
        <v>0</v>
      </c>
      <c r="F1447">
        <v>96.491</v>
      </c>
      <c r="G1447">
        <v>-5.6599999999999998E-2</v>
      </c>
      <c r="H1447">
        <v>-1.1173</v>
      </c>
      <c r="I1447">
        <v>-2.18E-2</v>
      </c>
      <c r="J1447">
        <v>1.4297</v>
      </c>
      <c r="K1447">
        <v>0.05</v>
      </c>
      <c r="L1447">
        <v>1.55E-2</v>
      </c>
      <c r="M1447">
        <v>2.2759999999999998</v>
      </c>
      <c r="N1447">
        <v>0.45879999999999999</v>
      </c>
      <c r="O1447">
        <v>-8.6300000000000002E-2</v>
      </c>
      <c r="P1447">
        <v>8.0000000000000004E-4</v>
      </c>
      <c r="Q1447" s="13">
        <v>-1.6999999999999999E-3</v>
      </c>
      <c r="R1447" s="13">
        <v>5.6000000000000001E-2</v>
      </c>
      <c r="S1447" s="13">
        <v>-1.1276999999999999</v>
      </c>
      <c r="T1447">
        <v>-6.7500000000000004E-2</v>
      </c>
      <c r="U1447" s="13">
        <v>-5.9999999999999995E-4</v>
      </c>
      <c r="V1447" s="13">
        <v>2.41E-2</v>
      </c>
      <c r="X1447"/>
      <c r="AA1447" s="13"/>
      <c r="AC1447"/>
      <c r="AD1447" s="14"/>
    </row>
    <row r="1448" spans="1:30" x14ac:dyDescent="0.2">
      <c r="A1448" t="s">
        <v>73</v>
      </c>
      <c r="C1448">
        <v>122.613</v>
      </c>
      <c r="D1448">
        <v>34.999000000000002</v>
      </c>
      <c r="E1448">
        <v>0</v>
      </c>
      <c r="F1448">
        <v>96.984999999999999</v>
      </c>
      <c r="G1448">
        <v>-4.4400000000000002E-2</v>
      </c>
      <c r="H1448">
        <v>-0.99050000000000005</v>
      </c>
      <c r="I1448">
        <v>4.7999999999999996E-3</v>
      </c>
      <c r="J1448">
        <v>1.2518</v>
      </c>
      <c r="K1448">
        <v>0.05</v>
      </c>
      <c r="L1448">
        <v>1.67E-2</v>
      </c>
      <c r="M1448">
        <v>2.2132999999999998</v>
      </c>
      <c r="N1448">
        <v>0.4556</v>
      </c>
      <c r="O1448">
        <v>-9.2799999999999994E-2</v>
      </c>
      <c r="P1448">
        <v>8.0000000000000004E-4</v>
      </c>
      <c r="Q1448" s="13">
        <v>-3.2000000000000002E-3</v>
      </c>
      <c r="R1448" s="13">
        <v>7.1599999999999997E-2</v>
      </c>
      <c r="S1448" s="13">
        <v>-1.3169999999999999</v>
      </c>
      <c r="T1448">
        <v>-7.7299999999999994E-2</v>
      </c>
      <c r="U1448" s="13">
        <v>8.9999999999999998E-4</v>
      </c>
      <c r="V1448" s="13">
        <v>2.6599999999999999E-2</v>
      </c>
      <c r="X1448"/>
      <c r="AA1448" s="13"/>
      <c r="AC1448"/>
      <c r="AD1448" s="14"/>
    </row>
    <row r="1449" spans="1:30" x14ac:dyDescent="0.2">
      <c r="A1449" t="s">
        <v>73</v>
      </c>
      <c r="C1449">
        <v>122.863</v>
      </c>
      <c r="D1449">
        <v>34.999000000000002</v>
      </c>
      <c r="E1449">
        <v>0</v>
      </c>
      <c r="F1449">
        <v>97.48</v>
      </c>
      <c r="G1449">
        <v>-2.8000000000000001E-2</v>
      </c>
      <c r="H1449">
        <v>-0.79669999999999996</v>
      </c>
      <c r="I1449">
        <v>8.8999999999999999E-3</v>
      </c>
      <c r="J1449">
        <v>0.95540000000000003</v>
      </c>
      <c r="K1449">
        <v>7.9500000000000001E-2</v>
      </c>
      <c r="L1449">
        <v>1.55E-2</v>
      </c>
      <c r="M1449">
        <v>2.3386999999999998</v>
      </c>
      <c r="N1449">
        <v>0.45879999999999999</v>
      </c>
      <c r="O1449">
        <v>-0.10249999999999999</v>
      </c>
      <c r="P1449">
        <v>8.0000000000000004E-4</v>
      </c>
      <c r="Q1449" s="13">
        <v>-1.6999999999999999E-3</v>
      </c>
      <c r="R1449" s="13">
        <v>6.1699999999999998E-2</v>
      </c>
      <c r="S1449" s="13">
        <v>-1.1944999999999999</v>
      </c>
      <c r="T1449">
        <v>-6.2600000000000003E-2</v>
      </c>
      <c r="U1449" s="13">
        <v>4.0000000000000002E-4</v>
      </c>
      <c r="V1449" s="13">
        <v>2.76E-2</v>
      </c>
      <c r="X1449"/>
      <c r="AA1449" s="13"/>
      <c r="AC1449"/>
      <c r="AD1449" s="14"/>
    </row>
    <row r="1450" spans="1:30" x14ac:dyDescent="0.2">
      <c r="A1450" t="s">
        <v>73</v>
      </c>
      <c r="C1450">
        <v>123.113</v>
      </c>
      <c r="D1450">
        <v>34.999000000000002</v>
      </c>
      <c r="E1450">
        <v>0</v>
      </c>
      <c r="F1450">
        <v>97.974999999999994</v>
      </c>
      <c r="G1450">
        <v>1.7000000000000001E-2</v>
      </c>
      <c r="H1450">
        <v>-0.40899999999999997</v>
      </c>
      <c r="I1450">
        <v>7.0300000000000001E-2</v>
      </c>
      <c r="J1450">
        <v>0.6129</v>
      </c>
      <c r="K1450">
        <v>2.06E-2</v>
      </c>
      <c r="L1450">
        <v>1.55E-2</v>
      </c>
      <c r="M1450">
        <v>2.3386999999999998</v>
      </c>
      <c r="N1450">
        <v>0.45879999999999999</v>
      </c>
      <c r="O1450">
        <v>-8.6300000000000002E-2</v>
      </c>
      <c r="P1450">
        <v>8.0000000000000004E-4</v>
      </c>
      <c r="Q1450" s="13">
        <v>-3.2000000000000002E-3</v>
      </c>
      <c r="R1450" s="13">
        <v>5.0299999999999997E-2</v>
      </c>
      <c r="S1450" s="13">
        <v>-0.88280000000000003</v>
      </c>
      <c r="T1450">
        <v>-7.7299999999999994E-2</v>
      </c>
      <c r="U1450" s="13">
        <v>4.0000000000000002E-4</v>
      </c>
      <c r="V1450" s="13">
        <v>2.8000000000000001E-2</v>
      </c>
      <c r="X1450"/>
      <c r="AA1450" s="13"/>
      <c r="AC1450"/>
      <c r="AD1450" s="14"/>
    </row>
    <row r="1451" spans="1:30" x14ac:dyDescent="0.2">
      <c r="A1451" t="s">
        <v>73</v>
      </c>
      <c r="C1451">
        <v>123.363</v>
      </c>
      <c r="D1451">
        <v>34.999000000000002</v>
      </c>
      <c r="E1451">
        <v>0</v>
      </c>
      <c r="F1451">
        <v>98.465999999999994</v>
      </c>
      <c r="G1451">
        <v>-1.5699999999999999E-2</v>
      </c>
      <c r="H1451">
        <v>-0.58789999999999998</v>
      </c>
      <c r="I1451">
        <v>2.3199999999999998E-2</v>
      </c>
      <c r="J1451">
        <v>0.72489999999999999</v>
      </c>
      <c r="K1451">
        <v>0.05</v>
      </c>
      <c r="L1451">
        <v>1.67E-2</v>
      </c>
      <c r="M1451">
        <v>2.2759999999999998</v>
      </c>
      <c r="N1451">
        <v>0.45229999999999998</v>
      </c>
      <c r="O1451">
        <v>-9.9199999999999997E-2</v>
      </c>
      <c r="P1451">
        <v>8.0000000000000004E-4</v>
      </c>
      <c r="Q1451" s="13">
        <v>-3.2000000000000002E-3</v>
      </c>
      <c r="R1451" s="13">
        <v>6.0299999999999999E-2</v>
      </c>
      <c r="S1451" s="13">
        <v>-1.2279</v>
      </c>
      <c r="T1451">
        <v>-9.1999999999999998E-2</v>
      </c>
      <c r="U1451" s="13">
        <v>4.0000000000000002E-4</v>
      </c>
      <c r="V1451" s="13">
        <v>2.8000000000000001E-2</v>
      </c>
      <c r="X1451"/>
      <c r="AA1451" s="13"/>
      <c r="AC1451"/>
      <c r="AD1451" s="14"/>
    </row>
    <row r="1452" spans="1:30" x14ac:dyDescent="0.2">
      <c r="A1452" t="s">
        <v>73</v>
      </c>
      <c r="C1452">
        <v>123.613</v>
      </c>
      <c r="D1452">
        <v>34.999000000000002</v>
      </c>
      <c r="E1452">
        <v>0</v>
      </c>
      <c r="F1452">
        <v>98.962000000000003</v>
      </c>
      <c r="G1452">
        <v>0.10299999999999999</v>
      </c>
      <c r="H1452">
        <v>-0.84140000000000004</v>
      </c>
      <c r="I1452">
        <v>0.14399999999999999</v>
      </c>
      <c r="J1452">
        <v>0.80389999999999995</v>
      </c>
      <c r="K1452">
        <v>2.06E-2</v>
      </c>
      <c r="L1452">
        <v>1.7899999999999999E-2</v>
      </c>
      <c r="M1452">
        <v>2.2759999999999998</v>
      </c>
      <c r="N1452">
        <v>0.4556</v>
      </c>
      <c r="O1452">
        <v>-9.2799999999999994E-2</v>
      </c>
      <c r="P1452">
        <v>8.0000000000000004E-4</v>
      </c>
      <c r="Q1452" s="13">
        <v>-1.6999999999999999E-3</v>
      </c>
      <c r="R1452" s="13">
        <v>6.0299999999999999E-2</v>
      </c>
      <c r="S1452" s="13">
        <v>-1.1166</v>
      </c>
      <c r="T1452">
        <v>-9.0700000000000003E-2</v>
      </c>
      <c r="U1452" s="13">
        <v>-5.9999999999999995E-4</v>
      </c>
      <c r="V1452" s="13">
        <v>2.9499999999999998E-2</v>
      </c>
      <c r="X1452"/>
      <c r="AA1452" s="13"/>
      <c r="AC1452"/>
      <c r="AD1452" s="14"/>
    </row>
    <row r="1453" spans="1:30" x14ac:dyDescent="0.2">
      <c r="A1453" t="s">
        <v>73</v>
      </c>
      <c r="C1453">
        <v>123.863</v>
      </c>
      <c r="D1453">
        <v>34.999000000000002</v>
      </c>
      <c r="E1453">
        <v>0</v>
      </c>
      <c r="F1453">
        <v>99.456999999999994</v>
      </c>
      <c r="G1453">
        <v>-2.18E-2</v>
      </c>
      <c r="H1453">
        <v>-0.46110000000000001</v>
      </c>
      <c r="I1453">
        <v>1.9099999999999999E-2</v>
      </c>
      <c r="J1453">
        <v>0.65900000000000003</v>
      </c>
      <c r="K1453">
        <v>0.05</v>
      </c>
      <c r="L1453">
        <v>1.3100000000000001E-2</v>
      </c>
      <c r="M1453">
        <v>2.2759999999999998</v>
      </c>
      <c r="N1453">
        <v>0.45229999999999998</v>
      </c>
      <c r="O1453">
        <v>-8.3000000000000004E-2</v>
      </c>
      <c r="P1453">
        <v>4.7000000000000002E-3</v>
      </c>
      <c r="Q1453" s="13">
        <v>-4.7000000000000002E-3</v>
      </c>
      <c r="R1453" s="13">
        <v>5.74E-2</v>
      </c>
      <c r="S1453" s="13">
        <v>-1.0609</v>
      </c>
      <c r="T1453">
        <v>-9.5600000000000004E-2</v>
      </c>
      <c r="U1453" s="13">
        <v>-1E-4</v>
      </c>
      <c r="V1453" s="13">
        <v>2.9499999999999998E-2</v>
      </c>
      <c r="X1453"/>
      <c r="AA1453" s="13"/>
      <c r="AC1453"/>
      <c r="AD1453" s="14"/>
    </row>
    <row r="1454" spans="1:30" x14ac:dyDescent="0.2">
      <c r="A1454" t="s">
        <v>73</v>
      </c>
      <c r="C1454">
        <v>124.113</v>
      </c>
      <c r="D1454">
        <v>34.999000000000002</v>
      </c>
      <c r="E1454">
        <v>0</v>
      </c>
      <c r="F1454">
        <v>99.951999999999998</v>
      </c>
      <c r="G1454">
        <v>-1.5699999999999999E-2</v>
      </c>
      <c r="H1454">
        <v>-1.0576000000000001</v>
      </c>
      <c r="I1454">
        <v>2.12E-2</v>
      </c>
      <c r="J1454">
        <v>1.2057</v>
      </c>
      <c r="K1454">
        <v>0.05</v>
      </c>
      <c r="L1454">
        <v>2.0299999999999999E-2</v>
      </c>
      <c r="M1454">
        <v>2.2759999999999998</v>
      </c>
      <c r="N1454">
        <v>0.45879999999999999</v>
      </c>
      <c r="O1454">
        <v>-8.3000000000000004E-2</v>
      </c>
      <c r="P1454">
        <v>8.0000000000000004E-4</v>
      </c>
      <c r="Q1454" s="13">
        <v>-1.6999999999999999E-3</v>
      </c>
      <c r="R1454" s="13">
        <v>6.7299999999999999E-2</v>
      </c>
      <c r="S1454" s="13">
        <v>-1.3504</v>
      </c>
      <c r="T1454">
        <v>-0.1103</v>
      </c>
      <c r="U1454" s="13">
        <v>4.0000000000000002E-4</v>
      </c>
      <c r="V1454" s="13">
        <v>3.09E-2</v>
      </c>
      <c r="X1454"/>
      <c r="AA1454" s="13"/>
      <c r="AC1454"/>
      <c r="AD1454" s="14"/>
    </row>
    <row r="1455" spans="1:30" x14ac:dyDescent="0.2">
      <c r="A1455" t="s">
        <v>73</v>
      </c>
      <c r="C1455">
        <v>124.363</v>
      </c>
      <c r="D1455">
        <v>34.999000000000002</v>
      </c>
      <c r="E1455">
        <v>0</v>
      </c>
      <c r="F1455">
        <v>100.447</v>
      </c>
      <c r="G1455">
        <v>3.3399999999999999E-2</v>
      </c>
      <c r="H1455">
        <v>-0.998</v>
      </c>
      <c r="I1455">
        <v>8.4599999999999995E-2</v>
      </c>
      <c r="J1455">
        <v>1.153</v>
      </c>
      <c r="K1455">
        <v>0.05</v>
      </c>
      <c r="L1455">
        <v>1.67E-2</v>
      </c>
      <c r="M1455">
        <v>2.2759999999999998</v>
      </c>
      <c r="N1455">
        <v>0.45229999999999998</v>
      </c>
      <c r="O1455">
        <v>-9.6000000000000002E-2</v>
      </c>
      <c r="P1455">
        <v>8.0000000000000004E-4</v>
      </c>
      <c r="Q1455" s="13">
        <v>-2.0000000000000001E-4</v>
      </c>
      <c r="R1455" s="13">
        <v>5.74E-2</v>
      </c>
      <c r="S1455" s="13">
        <v>-1.0498000000000001</v>
      </c>
      <c r="T1455">
        <v>-0.1079</v>
      </c>
      <c r="U1455" s="13">
        <v>-1E-4</v>
      </c>
      <c r="V1455" s="13">
        <v>0.03</v>
      </c>
      <c r="X1455"/>
      <c r="AA1455" s="13"/>
      <c r="AC1455"/>
      <c r="AD1455" s="14"/>
    </row>
    <row r="1456" spans="1:30" x14ac:dyDescent="0.2">
      <c r="A1456" t="s">
        <v>73</v>
      </c>
      <c r="C1456">
        <v>124.613</v>
      </c>
      <c r="D1456">
        <v>34.999000000000002</v>
      </c>
      <c r="E1456">
        <v>0</v>
      </c>
      <c r="F1456">
        <v>100.94499999999999</v>
      </c>
      <c r="G1456">
        <v>-0.03</v>
      </c>
      <c r="H1456">
        <v>-1.2515000000000001</v>
      </c>
      <c r="I1456">
        <v>8.8999999999999999E-3</v>
      </c>
      <c r="J1456">
        <v>1.3243</v>
      </c>
      <c r="K1456">
        <v>2.06E-2</v>
      </c>
      <c r="L1456">
        <v>1.55E-2</v>
      </c>
      <c r="M1456">
        <v>2.3073000000000001</v>
      </c>
      <c r="N1456">
        <v>0.45879999999999999</v>
      </c>
      <c r="O1456">
        <v>-0.10249999999999999</v>
      </c>
      <c r="P1456">
        <v>8.0000000000000004E-4</v>
      </c>
      <c r="Q1456" s="13">
        <v>-2.0000000000000001E-4</v>
      </c>
      <c r="R1456" s="13">
        <v>5.74E-2</v>
      </c>
      <c r="S1456" s="13">
        <v>-1.1722999999999999</v>
      </c>
      <c r="T1456">
        <v>-9.8100000000000007E-2</v>
      </c>
      <c r="U1456" s="13">
        <v>-1.1000000000000001E-3</v>
      </c>
      <c r="V1456" s="13">
        <v>0.03</v>
      </c>
      <c r="X1456"/>
      <c r="AA1456" s="13"/>
      <c r="AC1456"/>
      <c r="AD1456" s="14"/>
    </row>
    <row r="1457" spans="1:30" x14ac:dyDescent="0.2">
      <c r="A1457" t="s">
        <v>73</v>
      </c>
      <c r="C1457">
        <v>124.863</v>
      </c>
      <c r="D1457">
        <v>34.999000000000002</v>
      </c>
      <c r="E1457">
        <v>0</v>
      </c>
      <c r="F1457">
        <v>101.44499999999999</v>
      </c>
      <c r="G1457">
        <v>-9.5999999999999992E-3</v>
      </c>
      <c r="H1457">
        <v>-0.90110000000000001</v>
      </c>
      <c r="I1457">
        <v>2.9399999999999999E-2</v>
      </c>
      <c r="J1457">
        <v>1.1201000000000001</v>
      </c>
      <c r="K1457">
        <v>7.9500000000000001E-2</v>
      </c>
      <c r="L1457">
        <v>1.43E-2</v>
      </c>
      <c r="M1457">
        <v>2.3073000000000001</v>
      </c>
      <c r="N1457">
        <v>0.46210000000000001</v>
      </c>
      <c r="O1457">
        <v>-0.10249999999999999</v>
      </c>
      <c r="P1457">
        <v>4.7000000000000002E-3</v>
      </c>
      <c r="Q1457" s="13">
        <v>-3.2000000000000002E-3</v>
      </c>
      <c r="R1457" s="13">
        <v>6.7400000000000002E-2</v>
      </c>
      <c r="S1457" s="13">
        <v>-1.3504</v>
      </c>
      <c r="T1457">
        <v>-0.12139999999999999</v>
      </c>
      <c r="U1457" s="13">
        <v>8.9999999999999998E-4</v>
      </c>
      <c r="V1457" s="13">
        <v>3.04E-2</v>
      </c>
      <c r="X1457"/>
      <c r="AA1457" s="13"/>
      <c r="AC1457"/>
      <c r="AD1457" s="14"/>
    </row>
    <row r="1458" spans="1:30" x14ac:dyDescent="0.2">
      <c r="A1458" t="s">
        <v>73</v>
      </c>
      <c r="C1458">
        <v>125.113</v>
      </c>
      <c r="D1458">
        <v>34.999000000000002</v>
      </c>
      <c r="E1458">
        <v>0</v>
      </c>
      <c r="F1458">
        <v>101.943</v>
      </c>
      <c r="G1458">
        <v>2.93E-2</v>
      </c>
      <c r="H1458">
        <v>-0.6401</v>
      </c>
      <c r="I1458">
        <v>6.4199999999999993E-2</v>
      </c>
      <c r="J1458">
        <v>0.86319999999999997</v>
      </c>
      <c r="K1458">
        <v>0.05</v>
      </c>
      <c r="L1458">
        <v>1.67E-2</v>
      </c>
      <c r="M1458">
        <v>2.2759999999999998</v>
      </c>
      <c r="N1458">
        <v>0.45879999999999999</v>
      </c>
      <c r="O1458">
        <v>-0.11219999999999999</v>
      </c>
      <c r="P1458">
        <v>8.6E-3</v>
      </c>
      <c r="Q1458" s="13">
        <v>-1.6999999999999999E-3</v>
      </c>
      <c r="R1458" s="13">
        <v>6.1699999999999998E-2</v>
      </c>
      <c r="S1458" s="13">
        <v>-1.1944999999999999</v>
      </c>
      <c r="T1458">
        <v>-0.1055</v>
      </c>
      <c r="U1458" s="13">
        <v>4.0000000000000002E-4</v>
      </c>
      <c r="V1458" s="13">
        <v>0.03</v>
      </c>
      <c r="X1458"/>
      <c r="AA1458" s="13"/>
      <c r="AC1458"/>
      <c r="AD1458" s="14"/>
    </row>
    <row r="1459" spans="1:30" x14ac:dyDescent="0.2">
      <c r="A1459" t="s">
        <v>73</v>
      </c>
      <c r="C1459">
        <v>125.363</v>
      </c>
      <c r="D1459">
        <v>34.999000000000002</v>
      </c>
      <c r="E1459">
        <v>0</v>
      </c>
      <c r="F1459">
        <v>102.44</v>
      </c>
      <c r="G1459">
        <v>0.11119999999999999</v>
      </c>
      <c r="H1459">
        <v>-0.47610000000000002</v>
      </c>
      <c r="I1459">
        <v>0.1603</v>
      </c>
      <c r="J1459">
        <v>0.50090000000000001</v>
      </c>
      <c r="K1459">
        <v>0.13830000000000001</v>
      </c>
      <c r="L1459">
        <v>1.67E-2</v>
      </c>
      <c r="M1459">
        <v>2.2446000000000002</v>
      </c>
      <c r="N1459">
        <v>0.45879999999999999</v>
      </c>
      <c r="O1459">
        <v>-0.1154</v>
      </c>
      <c r="P1459">
        <v>8.0000000000000004E-4</v>
      </c>
      <c r="Q1459" s="13">
        <v>-4.7000000000000002E-3</v>
      </c>
      <c r="R1459" s="13">
        <v>5.0299999999999997E-2</v>
      </c>
      <c r="S1459" s="13">
        <v>-0.98299999999999998</v>
      </c>
      <c r="T1459">
        <v>-0.12379999999999999</v>
      </c>
      <c r="U1459" s="13">
        <v>-1E-4</v>
      </c>
      <c r="V1459" s="13">
        <v>3.04E-2</v>
      </c>
      <c r="X1459"/>
      <c r="AA1459" s="13"/>
      <c r="AC1459"/>
      <c r="AD1459" s="14"/>
    </row>
    <row r="1460" spans="1:30" x14ac:dyDescent="0.2">
      <c r="A1460" t="s">
        <v>73</v>
      </c>
      <c r="C1460">
        <v>125.613</v>
      </c>
      <c r="D1460">
        <v>34.999000000000002</v>
      </c>
      <c r="E1460">
        <v>0</v>
      </c>
      <c r="F1460">
        <v>102.937</v>
      </c>
      <c r="G1460">
        <v>6.7999999999999996E-3</v>
      </c>
      <c r="H1460">
        <v>-0.52080000000000004</v>
      </c>
      <c r="I1460">
        <v>4.3700000000000003E-2</v>
      </c>
      <c r="J1460">
        <v>0.68540000000000001</v>
      </c>
      <c r="K1460">
        <v>0.1089</v>
      </c>
      <c r="L1460">
        <v>1.55E-2</v>
      </c>
      <c r="M1460">
        <v>2.2132999999999998</v>
      </c>
      <c r="N1460">
        <v>0.4556</v>
      </c>
      <c r="O1460">
        <v>-0.11219999999999999</v>
      </c>
      <c r="P1460">
        <v>8.0000000000000004E-4</v>
      </c>
      <c r="Q1460" s="13">
        <v>-4.7000000000000002E-3</v>
      </c>
      <c r="R1460" s="13">
        <v>5.74E-2</v>
      </c>
      <c r="S1460" s="13">
        <v>-1.1499999999999999</v>
      </c>
      <c r="T1460">
        <v>-0.12379999999999999</v>
      </c>
      <c r="U1460" s="13">
        <v>-1.1000000000000001E-3</v>
      </c>
      <c r="V1460" s="13">
        <v>3.04E-2</v>
      </c>
      <c r="X1460"/>
      <c r="AA1460" s="13"/>
      <c r="AC1460"/>
      <c r="AD1460" s="14"/>
    </row>
    <row r="1461" spans="1:30" x14ac:dyDescent="0.2">
      <c r="A1461" t="s">
        <v>73</v>
      </c>
      <c r="C1461">
        <v>125.863</v>
      </c>
      <c r="D1461">
        <v>34.999000000000002</v>
      </c>
      <c r="E1461">
        <v>0</v>
      </c>
      <c r="F1461">
        <v>103.441</v>
      </c>
      <c r="G1461">
        <v>0.11940000000000001</v>
      </c>
      <c r="H1461">
        <v>-0.64759999999999995</v>
      </c>
      <c r="I1461">
        <v>0.16439999999999999</v>
      </c>
      <c r="J1461">
        <v>0.75119999999999998</v>
      </c>
      <c r="K1461">
        <v>0.05</v>
      </c>
      <c r="L1461">
        <v>1.67E-2</v>
      </c>
      <c r="M1461">
        <v>2.2759999999999998</v>
      </c>
      <c r="N1461">
        <v>0.45879999999999999</v>
      </c>
      <c r="O1461">
        <v>-9.9199999999999997E-2</v>
      </c>
      <c r="P1461">
        <v>8.0000000000000004E-4</v>
      </c>
      <c r="Q1461" s="13">
        <v>-6.1999999999999998E-3</v>
      </c>
      <c r="R1461" s="13">
        <v>5.8900000000000001E-2</v>
      </c>
      <c r="S1461" s="13">
        <v>-1.2391000000000001</v>
      </c>
      <c r="T1461">
        <v>-0.1116</v>
      </c>
      <c r="U1461" s="13">
        <v>1.9E-3</v>
      </c>
      <c r="V1461" s="13">
        <v>3.2399999999999998E-2</v>
      </c>
      <c r="X1461"/>
      <c r="AA1461" s="13"/>
      <c r="AC1461"/>
      <c r="AD1461" s="14"/>
    </row>
    <row r="1462" spans="1:30" x14ac:dyDescent="0.2">
      <c r="A1462" t="s">
        <v>73</v>
      </c>
      <c r="C1462">
        <v>126.113</v>
      </c>
      <c r="D1462">
        <v>34.999000000000002</v>
      </c>
      <c r="E1462">
        <v>0</v>
      </c>
      <c r="F1462">
        <v>103.943</v>
      </c>
      <c r="G1462">
        <v>4.5699999999999998E-2</v>
      </c>
      <c r="H1462">
        <v>-0.25240000000000001</v>
      </c>
      <c r="I1462">
        <v>9.0800000000000006E-2</v>
      </c>
      <c r="J1462">
        <v>0.4153</v>
      </c>
      <c r="K1462">
        <v>7.9500000000000001E-2</v>
      </c>
      <c r="L1462">
        <v>1.67E-2</v>
      </c>
      <c r="M1462">
        <v>2.2759999999999998</v>
      </c>
      <c r="N1462">
        <v>0.45879999999999999</v>
      </c>
      <c r="O1462">
        <v>-9.2799999999999994E-2</v>
      </c>
      <c r="P1462">
        <v>8.0000000000000004E-4</v>
      </c>
      <c r="Q1462" s="13">
        <v>-3.2000000000000002E-3</v>
      </c>
      <c r="R1462" s="13">
        <v>5.4600000000000003E-2</v>
      </c>
      <c r="S1462" s="13">
        <v>-1.0609</v>
      </c>
      <c r="T1462">
        <v>-0.12509999999999999</v>
      </c>
      <c r="U1462" s="13">
        <v>-1.1000000000000001E-3</v>
      </c>
      <c r="V1462" s="13">
        <v>3.1899999999999998E-2</v>
      </c>
      <c r="X1462"/>
      <c r="AA1462" s="13"/>
      <c r="AC1462"/>
      <c r="AD1462" s="14"/>
    </row>
    <row r="1463" spans="1:30" x14ac:dyDescent="0.2">
      <c r="A1463" t="s">
        <v>73</v>
      </c>
      <c r="C1463">
        <v>126.363</v>
      </c>
      <c r="D1463">
        <v>34.999000000000002</v>
      </c>
      <c r="E1463">
        <v>0</v>
      </c>
      <c r="F1463">
        <v>104.44499999999999</v>
      </c>
      <c r="G1463">
        <v>3.1399999999999997E-2</v>
      </c>
      <c r="H1463">
        <v>-0.95320000000000005</v>
      </c>
      <c r="I1463">
        <v>6.4100000000000004E-2</v>
      </c>
      <c r="J1463">
        <v>0.98829999999999996</v>
      </c>
      <c r="K1463">
        <v>0.05</v>
      </c>
      <c r="L1463">
        <v>1.67E-2</v>
      </c>
      <c r="M1463">
        <v>2.3073000000000001</v>
      </c>
      <c r="N1463">
        <v>0.4556</v>
      </c>
      <c r="O1463">
        <v>-9.9199999999999997E-2</v>
      </c>
      <c r="P1463">
        <v>-3.0999999999999999E-3</v>
      </c>
      <c r="Q1463" s="13">
        <v>-3.2000000000000002E-3</v>
      </c>
      <c r="R1463" s="13">
        <v>6.59E-2</v>
      </c>
      <c r="S1463" s="13">
        <v>-1.4060999999999999</v>
      </c>
      <c r="T1463">
        <v>-0.1263</v>
      </c>
      <c r="U1463" s="13">
        <v>-5.9999999999999995E-4</v>
      </c>
      <c r="V1463" s="13">
        <v>0.03</v>
      </c>
      <c r="X1463"/>
      <c r="AA1463" s="13"/>
      <c r="AC1463"/>
      <c r="AD1463" s="14"/>
    </row>
    <row r="1464" spans="1:30" x14ac:dyDescent="0.2">
      <c r="A1464" t="s">
        <v>73</v>
      </c>
      <c r="C1464">
        <v>126.613</v>
      </c>
      <c r="D1464">
        <v>34.999000000000002</v>
      </c>
      <c r="E1464">
        <v>0</v>
      </c>
      <c r="F1464">
        <v>104.94499999999999</v>
      </c>
      <c r="G1464">
        <v>2.7199999999999998E-2</v>
      </c>
      <c r="H1464">
        <v>-0.96819999999999995</v>
      </c>
      <c r="I1464">
        <v>7.85E-2</v>
      </c>
      <c r="J1464">
        <v>1.0409999999999999</v>
      </c>
      <c r="K1464">
        <v>2.06E-2</v>
      </c>
      <c r="L1464">
        <v>1.55E-2</v>
      </c>
      <c r="M1464">
        <v>2.2759999999999998</v>
      </c>
      <c r="N1464">
        <v>0.45879999999999999</v>
      </c>
      <c r="O1464">
        <v>-8.6300000000000002E-2</v>
      </c>
      <c r="P1464">
        <v>8.0000000000000004E-4</v>
      </c>
      <c r="Q1464" s="13">
        <v>-3.2000000000000002E-3</v>
      </c>
      <c r="R1464" s="13">
        <v>5.74E-2</v>
      </c>
      <c r="S1464" s="13">
        <v>-1.1054999999999999</v>
      </c>
      <c r="T1464">
        <v>-0.1263</v>
      </c>
      <c r="U1464" s="13">
        <v>-5.9999999999999995E-4</v>
      </c>
      <c r="V1464" s="13">
        <v>2.9499999999999998E-2</v>
      </c>
      <c r="X1464"/>
      <c r="AA1464" s="13"/>
      <c r="AC1464"/>
      <c r="AD1464" s="14"/>
    </row>
    <row r="1465" spans="1:30" x14ac:dyDescent="0.2">
      <c r="A1465" t="s">
        <v>73</v>
      </c>
      <c r="C1465">
        <v>126.863</v>
      </c>
      <c r="D1465">
        <v>34.999000000000002</v>
      </c>
      <c r="E1465">
        <v>0</v>
      </c>
      <c r="F1465">
        <v>105.452</v>
      </c>
      <c r="G1465">
        <v>1.9099999999999999E-2</v>
      </c>
      <c r="H1465">
        <v>-1.1843999999999999</v>
      </c>
      <c r="I1465">
        <v>6.0100000000000001E-2</v>
      </c>
      <c r="J1465">
        <v>1.2321</v>
      </c>
      <c r="K1465">
        <v>7.9500000000000001E-2</v>
      </c>
      <c r="L1465">
        <v>1.43E-2</v>
      </c>
      <c r="M1465">
        <v>2.2446000000000002</v>
      </c>
      <c r="N1465">
        <v>0.45879999999999999</v>
      </c>
      <c r="O1465">
        <v>-0.11219999999999999</v>
      </c>
      <c r="P1465">
        <v>8.0000000000000004E-4</v>
      </c>
      <c r="Q1465" s="13">
        <v>-4.7000000000000002E-3</v>
      </c>
      <c r="R1465" s="13">
        <v>5.3199999999999997E-2</v>
      </c>
      <c r="S1465" s="13">
        <v>-1.1054999999999999</v>
      </c>
      <c r="T1465">
        <v>-0.114</v>
      </c>
      <c r="U1465" s="13">
        <v>-5.9999999999999995E-4</v>
      </c>
      <c r="V1465" s="13">
        <v>3.04E-2</v>
      </c>
      <c r="X1465"/>
      <c r="AA1465" s="13"/>
      <c r="AC1465"/>
      <c r="AD1465" s="14"/>
    </row>
    <row r="1466" spans="1:30" x14ac:dyDescent="0.2">
      <c r="A1466" t="s">
        <v>73</v>
      </c>
      <c r="C1466">
        <v>127.113</v>
      </c>
      <c r="D1466">
        <v>34.999000000000002</v>
      </c>
      <c r="E1466">
        <v>0</v>
      </c>
      <c r="F1466">
        <v>105.955</v>
      </c>
      <c r="G1466">
        <v>7.6399999999999996E-2</v>
      </c>
      <c r="H1466">
        <v>-0.87870000000000004</v>
      </c>
      <c r="I1466">
        <v>0.11940000000000001</v>
      </c>
      <c r="J1466">
        <v>0.99490000000000001</v>
      </c>
      <c r="K1466">
        <v>0.05</v>
      </c>
      <c r="L1466">
        <v>1.7899999999999999E-2</v>
      </c>
      <c r="M1466">
        <v>2.2759999999999998</v>
      </c>
      <c r="N1466">
        <v>0.4556</v>
      </c>
      <c r="O1466">
        <v>-0.109</v>
      </c>
      <c r="P1466">
        <v>8.0000000000000004E-4</v>
      </c>
      <c r="Q1466" s="13">
        <v>-3.2000000000000002E-3</v>
      </c>
      <c r="R1466" s="13">
        <v>6.88E-2</v>
      </c>
      <c r="S1466" s="13">
        <v>-1.4172</v>
      </c>
      <c r="T1466">
        <v>-0.1361</v>
      </c>
      <c r="U1466" s="13">
        <v>-5.9999999999999995E-4</v>
      </c>
      <c r="V1466" s="13">
        <v>3.09E-2</v>
      </c>
      <c r="X1466"/>
      <c r="AA1466" s="13"/>
      <c r="AC1466"/>
      <c r="AD1466" s="14"/>
    </row>
    <row r="1467" spans="1:30" x14ac:dyDescent="0.2">
      <c r="A1467" t="s">
        <v>73</v>
      </c>
      <c r="C1467">
        <v>127.363</v>
      </c>
      <c r="D1467">
        <v>34.999000000000002</v>
      </c>
      <c r="E1467">
        <v>0</v>
      </c>
      <c r="F1467">
        <v>106.462</v>
      </c>
      <c r="G1467">
        <v>2.52E-2</v>
      </c>
      <c r="H1467">
        <v>-0.70720000000000005</v>
      </c>
      <c r="I1467">
        <v>7.0300000000000001E-2</v>
      </c>
      <c r="J1467">
        <v>0.7117</v>
      </c>
      <c r="K1467">
        <v>7.9500000000000001E-2</v>
      </c>
      <c r="L1467">
        <v>1.55E-2</v>
      </c>
      <c r="M1467">
        <v>2.2759999999999998</v>
      </c>
      <c r="N1467">
        <v>0.45879999999999999</v>
      </c>
      <c r="O1467">
        <v>-0.10249999999999999</v>
      </c>
      <c r="P1467">
        <v>8.0000000000000004E-4</v>
      </c>
      <c r="Q1467" s="13">
        <v>-4.7000000000000002E-3</v>
      </c>
      <c r="R1467" s="13">
        <v>5.74E-2</v>
      </c>
      <c r="S1467" s="13">
        <v>-1.2057</v>
      </c>
      <c r="T1467">
        <v>-0.1275</v>
      </c>
      <c r="U1467" s="13">
        <v>-5.9999999999999995E-4</v>
      </c>
      <c r="V1467" s="13">
        <v>3.04E-2</v>
      </c>
      <c r="X1467"/>
      <c r="AA1467" s="13"/>
      <c r="AC1467"/>
      <c r="AD1467" s="14"/>
    </row>
    <row r="1468" spans="1:30" x14ac:dyDescent="0.2">
      <c r="A1468" t="s">
        <v>73</v>
      </c>
      <c r="C1468">
        <v>127.613</v>
      </c>
      <c r="D1468">
        <v>34.999000000000002</v>
      </c>
      <c r="E1468">
        <v>0</v>
      </c>
      <c r="F1468">
        <v>106.97199999999999</v>
      </c>
      <c r="G1468">
        <v>4.7999999999999996E-3</v>
      </c>
      <c r="H1468">
        <v>-0.33439999999999998</v>
      </c>
      <c r="I1468">
        <v>5.1900000000000002E-2</v>
      </c>
      <c r="J1468">
        <v>0.40210000000000001</v>
      </c>
      <c r="K1468">
        <v>0.1089</v>
      </c>
      <c r="L1468">
        <v>1.67E-2</v>
      </c>
      <c r="M1468">
        <v>2.3073000000000001</v>
      </c>
      <c r="N1468">
        <v>0.4556</v>
      </c>
      <c r="O1468">
        <v>-0.10249999999999999</v>
      </c>
      <c r="P1468">
        <v>4.7000000000000002E-3</v>
      </c>
      <c r="Q1468" s="13">
        <v>-6.1999999999999998E-3</v>
      </c>
      <c r="R1468" s="13">
        <v>5.1700000000000003E-2</v>
      </c>
      <c r="S1468" s="13">
        <v>-1.0053000000000001</v>
      </c>
      <c r="T1468">
        <v>-0.12139999999999999</v>
      </c>
      <c r="U1468" s="13">
        <v>-1.1000000000000001E-3</v>
      </c>
      <c r="V1468" s="13">
        <v>3.1399999999999997E-2</v>
      </c>
      <c r="X1468"/>
      <c r="AA1468" s="13"/>
      <c r="AC1468"/>
      <c r="AD1468" s="14"/>
    </row>
    <row r="1469" spans="1:30" x14ac:dyDescent="0.2">
      <c r="A1469" t="s">
        <v>73</v>
      </c>
      <c r="C1469">
        <v>127.863</v>
      </c>
      <c r="D1469">
        <v>34.999000000000002</v>
      </c>
      <c r="E1469">
        <v>0</v>
      </c>
      <c r="F1469">
        <v>107.48099999999999</v>
      </c>
      <c r="G1469">
        <v>3.1399999999999997E-2</v>
      </c>
      <c r="H1469">
        <v>-0.40150000000000002</v>
      </c>
      <c r="I1469">
        <v>7.6399999999999996E-2</v>
      </c>
      <c r="J1469">
        <v>0.56679999999999997</v>
      </c>
      <c r="K1469">
        <v>7.9500000000000001E-2</v>
      </c>
      <c r="L1469">
        <v>1.9099999999999999E-2</v>
      </c>
      <c r="M1469">
        <v>2.2759999999999998</v>
      </c>
      <c r="N1469">
        <v>0.45879999999999999</v>
      </c>
      <c r="O1469">
        <v>-9.9199999999999997E-2</v>
      </c>
      <c r="P1469">
        <v>8.0000000000000004E-4</v>
      </c>
      <c r="Q1469" s="13">
        <v>-6.1999999999999998E-3</v>
      </c>
      <c r="R1469" s="13">
        <v>5.3199999999999997E-2</v>
      </c>
      <c r="S1469" s="13">
        <v>-1.1834</v>
      </c>
      <c r="T1469">
        <v>-0.11890000000000001</v>
      </c>
      <c r="U1469" s="13">
        <v>-5.9999999999999995E-4</v>
      </c>
      <c r="V1469" s="13">
        <v>3.09E-2</v>
      </c>
      <c r="X1469"/>
      <c r="AA1469" s="13"/>
      <c r="AC1469"/>
      <c r="AD1469" s="14"/>
    </row>
    <row r="1470" spans="1:30" x14ac:dyDescent="0.2">
      <c r="A1470" t="s">
        <v>73</v>
      </c>
      <c r="C1470">
        <v>128.113</v>
      </c>
      <c r="D1470">
        <v>34.999000000000002</v>
      </c>
      <c r="E1470">
        <v>0</v>
      </c>
      <c r="F1470">
        <v>107.99</v>
      </c>
      <c r="G1470">
        <v>0.105</v>
      </c>
      <c r="H1470">
        <v>-0.6028</v>
      </c>
      <c r="I1470">
        <v>0.14599999999999999</v>
      </c>
      <c r="J1470">
        <v>0.61950000000000005</v>
      </c>
      <c r="K1470">
        <v>7.9500000000000001E-2</v>
      </c>
      <c r="L1470">
        <v>1.67E-2</v>
      </c>
      <c r="M1470">
        <v>2.3073000000000001</v>
      </c>
      <c r="N1470">
        <v>0.45879999999999999</v>
      </c>
      <c r="O1470">
        <v>-8.3000000000000004E-2</v>
      </c>
      <c r="P1470">
        <v>4.7000000000000002E-3</v>
      </c>
      <c r="Q1470" s="13">
        <v>-4.7000000000000002E-3</v>
      </c>
      <c r="R1470" s="13">
        <v>5.4600000000000003E-2</v>
      </c>
      <c r="S1470" s="13">
        <v>-1.2279</v>
      </c>
      <c r="T1470">
        <v>-0.1201</v>
      </c>
      <c r="U1470" s="13">
        <v>-1E-4</v>
      </c>
      <c r="V1470" s="13">
        <v>2.9499999999999998E-2</v>
      </c>
      <c r="X1470"/>
      <c r="AA1470" s="13"/>
      <c r="AC1470"/>
      <c r="AD1470" s="14"/>
    </row>
    <row r="1471" spans="1:30" x14ac:dyDescent="0.2">
      <c r="A1471" t="s">
        <v>73</v>
      </c>
      <c r="C1471">
        <v>128.363</v>
      </c>
      <c r="D1471">
        <v>34.999000000000002</v>
      </c>
      <c r="E1471">
        <v>0</v>
      </c>
      <c r="F1471">
        <v>108.499</v>
      </c>
      <c r="G1471">
        <v>1.29E-2</v>
      </c>
      <c r="H1471">
        <v>-0.29709999999999998</v>
      </c>
      <c r="I1471">
        <v>6.6199999999999995E-2</v>
      </c>
      <c r="J1471">
        <v>0.4153</v>
      </c>
      <c r="K1471">
        <v>0.13830000000000001</v>
      </c>
      <c r="L1471">
        <v>1.55E-2</v>
      </c>
      <c r="M1471">
        <v>2.3073000000000001</v>
      </c>
      <c r="N1471">
        <v>0.45229999999999998</v>
      </c>
      <c r="O1471">
        <v>-8.3000000000000004E-2</v>
      </c>
      <c r="P1471">
        <v>8.0000000000000004E-4</v>
      </c>
      <c r="Q1471" s="13">
        <v>-3.2000000000000002E-3</v>
      </c>
      <c r="R1471" s="13">
        <v>4.6100000000000002E-2</v>
      </c>
      <c r="S1471" s="13">
        <v>-0.9607</v>
      </c>
      <c r="T1471">
        <v>-0.1226</v>
      </c>
      <c r="U1471" s="13">
        <v>-1.1000000000000001E-3</v>
      </c>
      <c r="V1471" s="13">
        <v>3.04E-2</v>
      </c>
      <c r="X1471"/>
      <c r="AA1471" s="13"/>
      <c r="AC1471"/>
      <c r="AD1471" s="14"/>
    </row>
    <row r="1472" spans="1:30" x14ac:dyDescent="0.2">
      <c r="A1472" t="s">
        <v>73</v>
      </c>
      <c r="C1472">
        <v>128.613</v>
      </c>
      <c r="D1472">
        <v>34.999000000000002</v>
      </c>
      <c r="E1472">
        <v>0</v>
      </c>
      <c r="F1472">
        <v>109.005</v>
      </c>
      <c r="G1472">
        <v>-4.8399999999999999E-2</v>
      </c>
      <c r="H1472">
        <v>-0.82650000000000001</v>
      </c>
      <c r="I1472">
        <v>-2.3900000000000001E-2</v>
      </c>
      <c r="J1472">
        <v>0.91590000000000005</v>
      </c>
      <c r="K1472">
        <v>7.9500000000000001E-2</v>
      </c>
      <c r="L1472">
        <v>2.0299999999999999E-2</v>
      </c>
      <c r="M1472">
        <v>2.4014000000000002</v>
      </c>
      <c r="N1472">
        <v>0.45229999999999998</v>
      </c>
      <c r="O1472">
        <v>-8.6300000000000002E-2</v>
      </c>
      <c r="P1472">
        <v>8.0000000000000004E-4</v>
      </c>
      <c r="Q1472" s="13">
        <v>-4.7000000000000002E-3</v>
      </c>
      <c r="R1472" s="13">
        <v>6.3100000000000003E-2</v>
      </c>
      <c r="S1472" s="13">
        <v>-1.3949</v>
      </c>
      <c r="T1472">
        <v>-0.1091</v>
      </c>
      <c r="U1472" s="13">
        <v>-1E-4</v>
      </c>
      <c r="V1472" s="13">
        <v>3.04E-2</v>
      </c>
      <c r="X1472"/>
      <c r="AA1472" s="13"/>
      <c r="AC1472"/>
      <c r="AD1472" s="14"/>
    </row>
    <row r="1473" spans="1:30" x14ac:dyDescent="0.2">
      <c r="A1473" t="s">
        <v>73</v>
      </c>
      <c r="C1473">
        <v>128.863</v>
      </c>
      <c r="D1473">
        <v>34.999000000000002</v>
      </c>
      <c r="E1473">
        <v>0</v>
      </c>
      <c r="F1473">
        <v>109.508</v>
      </c>
      <c r="G1473">
        <v>3.7499999999999999E-2</v>
      </c>
      <c r="H1473">
        <v>-0.6774</v>
      </c>
      <c r="I1473">
        <v>9.0800000000000006E-2</v>
      </c>
      <c r="J1473">
        <v>0.92910000000000004</v>
      </c>
      <c r="K1473">
        <v>0.05</v>
      </c>
      <c r="L1473">
        <v>1.7899999999999999E-2</v>
      </c>
      <c r="M1473">
        <v>2.3386999999999998</v>
      </c>
      <c r="N1473">
        <v>0.44900000000000001</v>
      </c>
      <c r="O1473">
        <v>-8.3000000000000004E-2</v>
      </c>
      <c r="P1473">
        <v>-3.0999999999999999E-3</v>
      </c>
      <c r="Q1473" s="13">
        <v>-6.1999999999999998E-3</v>
      </c>
      <c r="R1473" s="13">
        <v>5.8799999999999998E-2</v>
      </c>
      <c r="S1473" s="13">
        <v>-1.1611</v>
      </c>
      <c r="T1473">
        <v>-0.1116</v>
      </c>
      <c r="U1473" s="13">
        <v>-1E-4</v>
      </c>
      <c r="V1473" s="13">
        <v>3.1399999999999997E-2</v>
      </c>
      <c r="X1473"/>
      <c r="AA1473" s="13"/>
      <c r="AC1473"/>
      <c r="AD1473" s="14"/>
    </row>
    <row r="1474" spans="1:30" x14ac:dyDescent="0.2">
      <c r="A1474" t="s">
        <v>73</v>
      </c>
      <c r="C1474">
        <v>129.113</v>
      </c>
      <c r="D1474">
        <v>34.999000000000002</v>
      </c>
      <c r="E1474">
        <v>0</v>
      </c>
      <c r="F1474">
        <v>110.01300000000001</v>
      </c>
      <c r="G1474">
        <v>-1.1599999999999999E-2</v>
      </c>
      <c r="H1474">
        <v>-0.90110000000000001</v>
      </c>
      <c r="I1474">
        <v>3.5499999999999997E-2</v>
      </c>
      <c r="J1474">
        <v>1.1267</v>
      </c>
      <c r="K1474">
        <v>2.06E-2</v>
      </c>
      <c r="L1474">
        <v>1.9099999999999999E-2</v>
      </c>
      <c r="M1474">
        <v>2.4327000000000001</v>
      </c>
      <c r="N1474">
        <v>0.44900000000000001</v>
      </c>
      <c r="O1474">
        <v>-7.3300000000000004E-2</v>
      </c>
      <c r="P1474">
        <v>8.0000000000000004E-4</v>
      </c>
      <c r="Q1474" s="13">
        <v>-4.7000000000000002E-3</v>
      </c>
      <c r="R1474" s="13">
        <v>5.1700000000000003E-2</v>
      </c>
      <c r="S1474" s="13">
        <v>-0.98299999999999998</v>
      </c>
      <c r="T1474">
        <v>-0.1091</v>
      </c>
      <c r="U1474" s="13">
        <v>4.0000000000000002E-4</v>
      </c>
      <c r="V1474" s="13">
        <v>3.09E-2</v>
      </c>
      <c r="X1474"/>
      <c r="AA1474" s="13"/>
      <c r="AC1474"/>
      <c r="AD1474" s="14"/>
    </row>
    <row r="1475" spans="1:30" x14ac:dyDescent="0.2">
      <c r="A1475" t="s">
        <v>73</v>
      </c>
      <c r="C1475">
        <v>129.363</v>
      </c>
      <c r="D1475">
        <v>34.999000000000002</v>
      </c>
      <c r="E1475">
        <v>0</v>
      </c>
      <c r="F1475">
        <v>110.515</v>
      </c>
      <c r="G1475">
        <v>-4.2299999999999997E-2</v>
      </c>
      <c r="H1475">
        <v>-0.61770000000000003</v>
      </c>
      <c r="I1475">
        <v>8.8999999999999999E-3</v>
      </c>
      <c r="J1475">
        <v>0.99490000000000001</v>
      </c>
      <c r="K1475">
        <v>2.06E-2</v>
      </c>
      <c r="L1475">
        <v>1.7899999999999999E-2</v>
      </c>
      <c r="M1475">
        <v>2.4014000000000002</v>
      </c>
      <c r="N1475">
        <v>0.4425</v>
      </c>
      <c r="O1475">
        <v>-8.3000000000000004E-2</v>
      </c>
      <c r="P1475">
        <v>8.0000000000000004E-4</v>
      </c>
      <c r="Q1475" s="13">
        <v>-4.7000000000000002E-3</v>
      </c>
      <c r="R1475" s="13">
        <v>6.1699999999999998E-2</v>
      </c>
      <c r="S1475" s="13">
        <v>-1.3281000000000001</v>
      </c>
      <c r="T1475">
        <v>-0.1103</v>
      </c>
      <c r="U1475" s="13">
        <v>1.4E-3</v>
      </c>
      <c r="V1475" s="13">
        <v>0.03</v>
      </c>
      <c r="X1475"/>
      <c r="AA1475" s="13"/>
      <c r="AC1475"/>
      <c r="AD1475" s="14"/>
    </row>
    <row r="1476" spans="1:30" x14ac:dyDescent="0.2">
      <c r="A1476" t="s">
        <v>73</v>
      </c>
      <c r="C1476">
        <v>129.613</v>
      </c>
      <c r="D1476">
        <v>34.999000000000002</v>
      </c>
      <c r="E1476">
        <v>0</v>
      </c>
      <c r="F1476">
        <v>111.014</v>
      </c>
      <c r="G1476">
        <v>-1.5699999999999999E-2</v>
      </c>
      <c r="H1476">
        <v>-0.53569999999999995</v>
      </c>
      <c r="I1476">
        <v>3.1399999999999997E-2</v>
      </c>
      <c r="J1476">
        <v>0.83689999999999998</v>
      </c>
      <c r="K1476">
        <v>7.9500000000000001E-2</v>
      </c>
      <c r="L1476">
        <v>2.0299999999999999E-2</v>
      </c>
      <c r="M1476">
        <v>2.3386999999999998</v>
      </c>
      <c r="N1476">
        <v>0.42949999999999999</v>
      </c>
      <c r="O1476">
        <v>-7.6600000000000001E-2</v>
      </c>
      <c r="P1476">
        <v>8.0000000000000004E-4</v>
      </c>
      <c r="Q1476" s="13">
        <v>-4.7000000000000002E-3</v>
      </c>
      <c r="R1476" s="13">
        <v>6.0299999999999999E-2</v>
      </c>
      <c r="S1476" s="13">
        <v>-1.2168000000000001</v>
      </c>
      <c r="T1476">
        <v>-9.9299999999999999E-2</v>
      </c>
      <c r="U1476" s="13">
        <v>8.9999999999999998E-4</v>
      </c>
      <c r="V1476" s="13">
        <v>3.1899999999999998E-2</v>
      </c>
      <c r="X1476"/>
      <c r="AA1476" s="13"/>
      <c r="AC1476"/>
      <c r="AD1476" s="14"/>
    </row>
    <row r="1477" spans="1:30" x14ac:dyDescent="0.2">
      <c r="A1477" t="s">
        <v>73</v>
      </c>
      <c r="C1477">
        <v>129.863</v>
      </c>
      <c r="D1477">
        <v>34.999000000000002</v>
      </c>
      <c r="E1477">
        <v>0</v>
      </c>
      <c r="F1477">
        <v>111.515</v>
      </c>
      <c r="G1477">
        <v>1.09E-2</v>
      </c>
      <c r="H1477">
        <v>-0.14050000000000001</v>
      </c>
      <c r="I1477">
        <v>6.4100000000000004E-2</v>
      </c>
      <c r="J1477">
        <v>0.46800000000000003</v>
      </c>
      <c r="K1477">
        <v>7.9500000000000001E-2</v>
      </c>
      <c r="L1477">
        <v>1.67E-2</v>
      </c>
      <c r="M1477">
        <v>2.2759999999999998</v>
      </c>
      <c r="N1477">
        <v>0.42620000000000002</v>
      </c>
      <c r="O1477">
        <v>-7.6600000000000001E-2</v>
      </c>
      <c r="P1477">
        <v>8.0000000000000004E-4</v>
      </c>
      <c r="Q1477" s="13">
        <v>-4.7000000000000002E-3</v>
      </c>
      <c r="R1477" s="13">
        <v>4.0399999999999998E-2</v>
      </c>
      <c r="S1477" s="13">
        <v>-0.90510000000000002</v>
      </c>
      <c r="T1477">
        <v>-0.1091</v>
      </c>
      <c r="U1477" s="13">
        <v>8.9999999999999998E-4</v>
      </c>
      <c r="V1477" s="13">
        <v>3.1899999999999998E-2</v>
      </c>
      <c r="X1477"/>
      <c r="AA1477" s="13"/>
      <c r="AC1477"/>
      <c r="AD1477" s="14"/>
    </row>
    <row r="1478" spans="1:30" x14ac:dyDescent="0.2">
      <c r="A1478" t="s">
        <v>73</v>
      </c>
      <c r="C1478">
        <v>130.113</v>
      </c>
      <c r="D1478">
        <v>34.999000000000002</v>
      </c>
      <c r="E1478">
        <v>0</v>
      </c>
      <c r="F1478">
        <v>112.01300000000001</v>
      </c>
      <c r="G1478">
        <v>6.7999999999999996E-3</v>
      </c>
      <c r="H1478">
        <v>-0.15540000000000001</v>
      </c>
      <c r="I1478">
        <v>5.6000000000000001E-2</v>
      </c>
      <c r="J1478">
        <v>0.44819999999999999</v>
      </c>
      <c r="K1478">
        <v>0.05</v>
      </c>
      <c r="L1478">
        <v>1.55E-2</v>
      </c>
      <c r="M1478">
        <v>2.2759999999999998</v>
      </c>
      <c r="N1478">
        <v>0.4229</v>
      </c>
      <c r="O1478">
        <v>-7.6600000000000001E-2</v>
      </c>
      <c r="P1478">
        <v>8.0000000000000004E-4</v>
      </c>
      <c r="Q1478" s="13">
        <v>-4.7000000000000002E-3</v>
      </c>
      <c r="R1478" s="13">
        <v>5.0299999999999997E-2</v>
      </c>
      <c r="S1478" s="13">
        <v>-1.0609</v>
      </c>
      <c r="T1478">
        <v>-0.10539999999999999</v>
      </c>
      <c r="U1478" s="13">
        <v>1.4E-3</v>
      </c>
      <c r="V1478" s="13">
        <v>3.1399999999999997E-2</v>
      </c>
      <c r="X1478"/>
      <c r="AA1478" s="13"/>
      <c r="AC1478"/>
      <c r="AD1478" s="14"/>
    </row>
    <row r="1479" spans="1:30" x14ac:dyDescent="0.2">
      <c r="A1479" t="s">
        <v>73</v>
      </c>
      <c r="C1479">
        <v>130.363</v>
      </c>
      <c r="D1479">
        <v>34.999000000000002</v>
      </c>
      <c r="E1479">
        <v>0</v>
      </c>
      <c r="F1479">
        <v>112.511</v>
      </c>
      <c r="G1479">
        <v>1.7000000000000001E-2</v>
      </c>
      <c r="H1479">
        <v>-0.35680000000000001</v>
      </c>
      <c r="I1479">
        <v>5.8000000000000003E-2</v>
      </c>
      <c r="J1479">
        <v>0.60629999999999995</v>
      </c>
      <c r="K1479">
        <v>7.9500000000000001E-2</v>
      </c>
      <c r="L1479">
        <v>1.9099999999999999E-2</v>
      </c>
      <c r="M1479">
        <v>2.2132999999999998</v>
      </c>
      <c r="N1479">
        <v>0.41970000000000002</v>
      </c>
      <c r="O1479">
        <v>-7.6600000000000001E-2</v>
      </c>
      <c r="P1479">
        <v>8.0000000000000004E-4</v>
      </c>
      <c r="Q1479" s="13">
        <v>-1.6999999999999999E-3</v>
      </c>
      <c r="R1479" s="13">
        <v>5.4600000000000003E-2</v>
      </c>
      <c r="S1479" s="13">
        <v>-1.2279</v>
      </c>
      <c r="T1479">
        <v>-0.1079</v>
      </c>
      <c r="U1479" s="13">
        <v>-5.9999999999999995E-4</v>
      </c>
      <c r="V1479" s="13">
        <v>3.1899999999999998E-2</v>
      </c>
      <c r="X1479"/>
      <c r="AA1479" s="13"/>
      <c r="AC1479"/>
      <c r="AD1479" s="14"/>
    </row>
    <row r="1480" spans="1:30" x14ac:dyDescent="0.2">
      <c r="A1480" t="s">
        <v>73</v>
      </c>
      <c r="C1480">
        <v>130.613</v>
      </c>
      <c r="D1480">
        <v>34.999000000000002</v>
      </c>
      <c r="E1480">
        <v>0</v>
      </c>
      <c r="F1480">
        <v>113.009</v>
      </c>
      <c r="G1480">
        <v>3.95E-2</v>
      </c>
      <c r="H1480">
        <v>-0.1704</v>
      </c>
      <c r="I1480">
        <v>8.8700000000000001E-2</v>
      </c>
      <c r="J1480">
        <v>0.38890000000000002</v>
      </c>
      <c r="K1480">
        <v>0.13830000000000001</v>
      </c>
      <c r="L1480">
        <v>1.9099999999999999E-2</v>
      </c>
      <c r="M1480">
        <v>2.2759999999999998</v>
      </c>
      <c r="N1480">
        <v>0.42620000000000002</v>
      </c>
      <c r="O1480">
        <v>-8.3000000000000004E-2</v>
      </c>
      <c r="P1480">
        <v>8.0000000000000004E-4</v>
      </c>
      <c r="Q1480" s="13">
        <v>-6.1999999999999998E-3</v>
      </c>
      <c r="R1480" s="13">
        <v>4.7500000000000001E-2</v>
      </c>
      <c r="S1480" s="13">
        <v>-0.98299999999999998</v>
      </c>
      <c r="T1480">
        <v>-0.1116</v>
      </c>
      <c r="U1480" s="13">
        <v>4.0000000000000002E-4</v>
      </c>
      <c r="V1480" s="13">
        <v>3.04E-2</v>
      </c>
      <c r="X1480"/>
      <c r="AA1480" s="13"/>
      <c r="AC1480"/>
      <c r="AD1480" s="14"/>
    </row>
    <row r="1481" spans="1:30" x14ac:dyDescent="0.2">
      <c r="A1481" t="s">
        <v>73</v>
      </c>
      <c r="C1481">
        <v>130.863</v>
      </c>
      <c r="D1481">
        <v>34.999000000000002</v>
      </c>
      <c r="E1481">
        <v>0</v>
      </c>
      <c r="F1481">
        <v>113.50700000000001</v>
      </c>
      <c r="G1481">
        <v>-4.4400000000000002E-2</v>
      </c>
      <c r="H1481">
        <v>-0.6401</v>
      </c>
      <c r="I1481">
        <v>6.9999999999999999E-4</v>
      </c>
      <c r="J1481">
        <v>0.79069999999999996</v>
      </c>
      <c r="K1481">
        <v>0.1089</v>
      </c>
      <c r="L1481">
        <v>2.3900000000000001E-2</v>
      </c>
      <c r="M1481">
        <v>2.3073000000000001</v>
      </c>
      <c r="N1481">
        <v>0.42949999999999999</v>
      </c>
      <c r="O1481">
        <v>-7.6600000000000001E-2</v>
      </c>
      <c r="P1481">
        <v>8.0000000000000004E-4</v>
      </c>
      <c r="Q1481" s="13">
        <v>-3.2000000000000002E-3</v>
      </c>
      <c r="R1481" s="13">
        <v>6.4500000000000002E-2</v>
      </c>
      <c r="S1481" s="13">
        <v>-1.3392999999999999</v>
      </c>
      <c r="T1481">
        <v>-0.1128</v>
      </c>
      <c r="U1481" s="13">
        <v>-5.9999999999999995E-4</v>
      </c>
      <c r="V1481" s="13">
        <v>3.1899999999999998E-2</v>
      </c>
      <c r="X1481"/>
      <c r="AA1481" s="13"/>
      <c r="AC1481"/>
      <c r="AD1481" s="14"/>
    </row>
    <row r="1482" spans="1:30" x14ac:dyDescent="0.2">
      <c r="A1482" t="s">
        <v>73</v>
      </c>
      <c r="C1482">
        <v>131.113</v>
      </c>
      <c r="D1482">
        <v>34.999000000000002</v>
      </c>
      <c r="E1482">
        <v>0</v>
      </c>
      <c r="F1482">
        <v>114.005</v>
      </c>
      <c r="G1482">
        <v>1.7000000000000001E-2</v>
      </c>
      <c r="H1482">
        <v>-0.49099999999999999</v>
      </c>
      <c r="I1482">
        <v>7.0300000000000001E-2</v>
      </c>
      <c r="J1482">
        <v>0.83689999999999998</v>
      </c>
      <c r="K1482">
        <v>2.06E-2</v>
      </c>
      <c r="L1482">
        <v>1.9099999999999999E-2</v>
      </c>
      <c r="M1482">
        <v>2.2759999999999998</v>
      </c>
      <c r="N1482">
        <v>0.4229</v>
      </c>
      <c r="O1482">
        <v>-7.0099999999999996E-2</v>
      </c>
      <c r="P1482">
        <v>8.0000000000000004E-4</v>
      </c>
      <c r="Q1482" s="13">
        <v>-7.7999999999999996E-3</v>
      </c>
      <c r="R1482" s="13">
        <v>5.74E-2</v>
      </c>
      <c r="S1482" s="13">
        <v>-1.2057</v>
      </c>
      <c r="T1482">
        <v>-0.11890000000000001</v>
      </c>
      <c r="U1482" s="13">
        <v>8.9999999999999998E-4</v>
      </c>
      <c r="V1482" s="13">
        <v>3.1399999999999997E-2</v>
      </c>
      <c r="X1482"/>
      <c r="AA1482" s="13"/>
      <c r="AC1482"/>
      <c r="AD1482" s="14"/>
    </row>
    <row r="1483" spans="1:30" x14ac:dyDescent="0.2">
      <c r="A1483" t="s">
        <v>73</v>
      </c>
      <c r="C1483">
        <v>131.363</v>
      </c>
      <c r="D1483">
        <v>34.999000000000002</v>
      </c>
      <c r="E1483">
        <v>0</v>
      </c>
      <c r="F1483">
        <v>114.503</v>
      </c>
      <c r="G1483">
        <v>4.7000000000000002E-3</v>
      </c>
      <c r="H1483">
        <v>-0.94579999999999997</v>
      </c>
      <c r="I1483">
        <v>5.3900000000000003E-2</v>
      </c>
      <c r="J1483">
        <v>1.2321</v>
      </c>
      <c r="K1483">
        <v>0.1089</v>
      </c>
      <c r="L1483">
        <v>2.0299999999999999E-2</v>
      </c>
      <c r="M1483">
        <v>2.3073000000000001</v>
      </c>
      <c r="N1483">
        <v>0.4229</v>
      </c>
      <c r="O1483">
        <v>-7.9799999999999996E-2</v>
      </c>
      <c r="P1483">
        <v>4.7000000000000002E-3</v>
      </c>
      <c r="Q1483" s="13">
        <v>-6.1999999999999998E-3</v>
      </c>
      <c r="R1483" s="13">
        <v>4.8899999999999999E-2</v>
      </c>
      <c r="S1483" s="13">
        <v>-0.9385</v>
      </c>
      <c r="T1483">
        <v>-0.10299999999999999</v>
      </c>
      <c r="U1483" s="13">
        <v>-1E-4</v>
      </c>
      <c r="V1483" s="13">
        <v>3.1399999999999997E-2</v>
      </c>
      <c r="X1483"/>
      <c r="AA1483" s="13"/>
      <c r="AC1483"/>
      <c r="AD1483" s="14"/>
    </row>
    <row r="1484" spans="1:30" x14ac:dyDescent="0.2">
      <c r="A1484" t="s">
        <v>73</v>
      </c>
      <c r="C1484">
        <v>131.613</v>
      </c>
      <c r="D1484">
        <v>34.999000000000002</v>
      </c>
      <c r="E1484">
        <v>0</v>
      </c>
      <c r="F1484">
        <v>115.002</v>
      </c>
      <c r="G1484">
        <v>-7.4999999999999997E-3</v>
      </c>
      <c r="H1484">
        <v>-0.53569999999999995</v>
      </c>
      <c r="I1484">
        <v>2.9399999999999999E-2</v>
      </c>
      <c r="J1484">
        <v>0.94879999999999998</v>
      </c>
      <c r="K1484">
        <v>7.9500000000000001E-2</v>
      </c>
      <c r="L1484">
        <v>2.0299999999999999E-2</v>
      </c>
      <c r="M1484">
        <v>2.2759999999999998</v>
      </c>
      <c r="N1484">
        <v>0.4229</v>
      </c>
      <c r="O1484">
        <v>-7.0099999999999996E-2</v>
      </c>
      <c r="P1484">
        <v>8.0000000000000004E-4</v>
      </c>
      <c r="Q1484" s="13">
        <v>-4.7000000000000002E-3</v>
      </c>
      <c r="R1484" s="13">
        <v>5.8900000000000001E-2</v>
      </c>
      <c r="S1484" s="13">
        <v>-1.2947</v>
      </c>
      <c r="T1484">
        <v>-0.1177</v>
      </c>
      <c r="U1484" s="13">
        <v>-1E-4</v>
      </c>
      <c r="V1484" s="13">
        <v>3.1399999999999997E-2</v>
      </c>
      <c r="X1484"/>
      <c r="AA1484" s="13"/>
      <c r="AC1484"/>
      <c r="AD1484" s="14"/>
    </row>
    <row r="1485" spans="1:30" x14ac:dyDescent="0.2">
      <c r="A1485" t="s">
        <v>73</v>
      </c>
      <c r="C1485">
        <v>131.863</v>
      </c>
      <c r="D1485">
        <v>34.999000000000002</v>
      </c>
      <c r="E1485">
        <v>0</v>
      </c>
      <c r="F1485">
        <v>115.495</v>
      </c>
      <c r="G1485">
        <v>2.93E-2</v>
      </c>
      <c r="H1485">
        <v>-0.1406</v>
      </c>
      <c r="I1485">
        <v>8.2600000000000007E-2</v>
      </c>
      <c r="J1485">
        <v>0.58650000000000002</v>
      </c>
      <c r="K1485">
        <v>7.9500000000000001E-2</v>
      </c>
      <c r="L1485">
        <v>2.2700000000000001E-2</v>
      </c>
      <c r="M1485">
        <v>2.2759999999999998</v>
      </c>
      <c r="N1485">
        <v>0.41639999999999999</v>
      </c>
      <c r="O1485">
        <v>-8.3000000000000004E-2</v>
      </c>
      <c r="P1485">
        <v>8.0000000000000004E-4</v>
      </c>
      <c r="Q1485" s="13">
        <v>-3.2000000000000002E-3</v>
      </c>
      <c r="R1485" s="13">
        <v>6.0299999999999999E-2</v>
      </c>
      <c r="S1485" s="13">
        <v>-1.2502</v>
      </c>
      <c r="T1485">
        <v>-0.1153</v>
      </c>
      <c r="U1485" s="13">
        <v>4.0000000000000002E-4</v>
      </c>
      <c r="V1485" s="13">
        <v>3.1399999999999997E-2</v>
      </c>
      <c r="X1485"/>
      <c r="AA1485" s="13"/>
      <c r="AC1485"/>
      <c r="AD1485" s="14"/>
    </row>
    <row r="1486" spans="1:30" x14ac:dyDescent="0.2">
      <c r="A1486" t="s">
        <v>73</v>
      </c>
      <c r="C1486">
        <v>132.113</v>
      </c>
      <c r="D1486">
        <v>34.999000000000002</v>
      </c>
      <c r="E1486">
        <v>0</v>
      </c>
      <c r="F1486">
        <v>115.99299999999999</v>
      </c>
      <c r="G1486">
        <v>3.3399999999999999E-2</v>
      </c>
      <c r="H1486">
        <v>6.08E-2</v>
      </c>
      <c r="I1486">
        <v>7.85E-2</v>
      </c>
      <c r="J1486">
        <v>0.30330000000000001</v>
      </c>
      <c r="K1486">
        <v>0.1089</v>
      </c>
      <c r="L1486">
        <v>2.2700000000000001E-2</v>
      </c>
      <c r="M1486">
        <v>2.3386999999999998</v>
      </c>
      <c r="N1486">
        <v>0.41639999999999999</v>
      </c>
      <c r="O1486">
        <v>-7.9799999999999996E-2</v>
      </c>
      <c r="P1486">
        <v>8.0000000000000004E-4</v>
      </c>
      <c r="Q1486" s="13">
        <v>-4.7000000000000002E-3</v>
      </c>
      <c r="R1486" s="13">
        <v>4.3200000000000002E-2</v>
      </c>
      <c r="S1486" s="13">
        <v>-0.9274</v>
      </c>
      <c r="T1486">
        <v>-0.114</v>
      </c>
      <c r="U1486" s="13">
        <v>-5.9999999999999995E-4</v>
      </c>
      <c r="V1486" s="13">
        <v>3.09E-2</v>
      </c>
      <c r="X1486"/>
      <c r="AA1486" s="13"/>
      <c r="AC1486"/>
      <c r="AD1486" s="14"/>
    </row>
    <row r="1487" spans="1:30" x14ac:dyDescent="0.2">
      <c r="A1487" t="s">
        <v>73</v>
      </c>
      <c r="C1487">
        <v>132.363</v>
      </c>
      <c r="D1487">
        <v>34.999000000000002</v>
      </c>
      <c r="E1487">
        <v>0</v>
      </c>
      <c r="F1487">
        <v>116.485</v>
      </c>
      <c r="G1487">
        <v>0.06</v>
      </c>
      <c r="H1487">
        <v>-0.2225</v>
      </c>
      <c r="I1487">
        <v>0.11119999999999999</v>
      </c>
      <c r="J1487">
        <v>0.37580000000000002</v>
      </c>
      <c r="K1487">
        <v>7.9500000000000001E-2</v>
      </c>
      <c r="L1487">
        <v>2.1499999999999998E-2</v>
      </c>
      <c r="M1487">
        <v>2.2132999999999998</v>
      </c>
      <c r="N1487">
        <v>0.41970000000000002</v>
      </c>
      <c r="O1487">
        <v>-8.3000000000000004E-2</v>
      </c>
      <c r="P1487">
        <v>4.7000000000000002E-3</v>
      </c>
      <c r="Q1487" s="13">
        <v>-6.1999999999999998E-3</v>
      </c>
      <c r="R1487" s="13">
        <v>5.0299999999999997E-2</v>
      </c>
      <c r="S1487" s="13">
        <v>-1.0609</v>
      </c>
      <c r="T1487">
        <v>-0.10539999999999999</v>
      </c>
      <c r="U1487" s="13">
        <v>-1E-4</v>
      </c>
      <c r="V1487" s="13">
        <v>3.09E-2</v>
      </c>
      <c r="X1487"/>
      <c r="AA1487" s="13"/>
      <c r="AC1487"/>
      <c r="AD1487" s="14"/>
    </row>
    <row r="1488" spans="1:30" x14ac:dyDescent="0.2">
      <c r="A1488" t="s">
        <v>73</v>
      </c>
      <c r="C1488">
        <v>132.613</v>
      </c>
      <c r="D1488">
        <v>34.999000000000002</v>
      </c>
      <c r="E1488">
        <v>0</v>
      </c>
      <c r="F1488">
        <v>116.98399999999999</v>
      </c>
      <c r="G1488">
        <v>8.8599999999999998E-2</v>
      </c>
      <c r="H1488">
        <v>-0.40889999999999999</v>
      </c>
      <c r="I1488">
        <v>0.12759999999999999</v>
      </c>
      <c r="J1488">
        <v>0.54700000000000004</v>
      </c>
      <c r="K1488">
        <v>0.1089</v>
      </c>
      <c r="L1488">
        <v>2.2700000000000001E-2</v>
      </c>
      <c r="M1488">
        <v>2.37</v>
      </c>
      <c r="N1488">
        <v>0.41639999999999999</v>
      </c>
      <c r="O1488">
        <v>-8.3000000000000004E-2</v>
      </c>
      <c r="P1488">
        <v>4.7000000000000002E-3</v>
      </c>
      <c r="Q1488" s="13">
        <v>-4.7000000000000002E-3</v>
      </c>
      <c r="R1488" s="13">
        <v>5.6000000000000001E-2</v>
      </c>
      <c r="S1488" s="13">
        <v>-1.2168000000000001</v>
      </c>
      <c r="T1488">
        <v>-0.1226</v>
      </c>
      <c r="U1488" s="13">
        <v>-1E-4</v>
      </c>
      <c r="V1488" s="13">
        <v>3.1399999999999997E-2</v>
      </c>
      <c r="X1488"/>
      <c r="AA1488" s="13"/>
      <c r="AC1488"/>
      <c r="AD1488" s="14"/>
    </row>
    <row r="1489" spans="1:30" x14ac:dyDescent="0.2">
      <c r="A1489" t="s">
        <v>73</v>
      </c>
      <c r="C1489">
        <v>132.863</v>
      </c>
      <c r="D1489">
        <v>34.999000000000002</v>
      </c>
      <c r="E1489">
        <v>0</v>
      </c>
      <c r="F1489">
        <v>117.47799999999999</v>
      </c>
      <c r="G1489">
        <v>9.2799999999999994E-2</v>
      </c>
      <c r="H1489">
        <v>3.09E-2</v>
      </c>
      <c r="I1489">
        <v>0.1358</v>
      </c>
      <c r="J1489">
        <v>0.26379999999999998</v>
      </c>
      <c r="K1489">
        <v>7.9500000000000001E-2</v>
      </c>
      <c r="L1489">
        <v>2.2700000000000001E-2</v>
      </c>
      <c r="M1489">
        <v>2.4014000000000002</v>
      </c>
      <c r="N1489">
        <v>0.4229</v>
      </c>
      <c r="O1489">
        <v>-7.9799999999999996E-2</v>
      </c>
      <c r="P1489">
        <v>-3.0999999999999999E-3</v>
      </c>
      <c r="Q1489" s="13">
        <v>-9.2999999999999992E-3</v>
      </c>
      <c r="R1489" s="13">
        <v>4.6100000000000002E-2</v>
      </c>
      <c r="S1489" s="13">
        <v>-0.9607</v>
      </c>
      <c r="T1489">
        <v>-0.1263</v>
      </c>
      <c r="U1489" s="13">
        <v>-1E-4</v>
      </c>
      <c r="V1489" s="13">
        <v>3.04E-2</v>
      </c>
      <c r="X1489"/>
      <c r="AA1489" s="13"/>
      <c r="AC1489"/>
      <c r="AD1489" s="14"/>
    </row>
    <row r="1490" spans="1:30" x14ac:dyDescent="0.2">
      <c r="A1490" t="s">
        <v>73</v>
      </c>
      <c r="C1490">
        <v>133.113</v>
      </c>
      <c r="D1490">
        <v>34.999000000000002</v>
      </c>
      <c r="E1490">
        <v>0</v>
      </c>
      <c r="F1490">
        <v>117.976</v>
      </c>
      <c r="G1490">
        <v>8.8000000000000005E-3</v>
      </c>
      <c r="H1490">
        <v>-0.5655</v>
      </c>
      <c r="I1490">
        <v>5.1900000000000002E-2</v>
      </c>
      <c r="J1490">
        <v>0.68540000000000001</v>
      </c>
      <c r="K1490">
        <v>0.05</v>
      </c>
      <c r="L1490">
        <v>2.2700000000000001E-2</v>
      </c>
      <c r="M1490">
        <v>2.3073000000000001</v>
      </c>
      <c r="N1490">
        <v>0.41639999999999999</v>
      </c>
      <c r="O1490">
        <v>-8.3000000000000004E-2</v>
      </c>
      <c r="P1490">
        <v>8.0000000000000004E-4</v>
      </c>
      <c r="Q1490" s="13">
        <v>-4.7000000000000002E-3</v>
      </c>
      <c r="R1490" s="13">
        <v>5.3199999999999997E-2</v>
      </c>
      <c r="S1490" s="13">
        <v>-1.1611</v>
      </c>
      <c r="T1490">
        <v>-0.1177</v>
      </c>
      <c r="U1490" s="13">
        <v>4.0000000000000002E-4</v>
      </c>
      <c r="V1490" s="13">
        <v>3.04E-2</v>
      </c>
      <c r="X1490"/>
      <c r="AA1490" s="13"/>
      <c r="AC1490"/>
      <c r="AD1490" s="14"/>
    </row>
    <row r="1491" spans="1:30" x14ac:dyDescent="0.2">
      <c r="A1491" t="s">
        <v>73</v>
      </c>
      <c r="C1491">
        <v>133.363</v>
      </c>
      <c r="D1491">
        <v>34.999000000000002</v>
      </c>
      <c r="E1491">
        <v>0</v>
      </c>
      <c r="F1491">
        <v>118.47499999999999</v>
      </c>
      <c r="G1491">
        <v>7.8399999999999997E-2</v>
      </c>
      <c r="H1491">
        <v>-0.3493</v>
      </c>
      <c r="I1491">
        <v>0.12139999999999999</v>
      </c>
      <c r="J1491">
        <v>0.59970000000000001</v>
      </c>
      <c r="K1491">
        <v>0.1089</v>
      </c>
      <c r="L1491">
        <v>2.63E-2</v>
      </c>
      <c r="M1491">
        <v>2.3073000000000001</v>
      </c>
      <c r="N1491">
        <v>0.41970000000000002</v>
      </c>
      <c r="O1491">
        <v>-8.3000000000000004E-2</v>
      </c>
      <c r="P1491">
        <v>8.0000000000000004E-4</v>
      </c>
      <c r="Q1491" s="13">
        <v>-3.2000000000000002E-3</v>
      </c>
      <c r="R1491" s="13">
        <v>5.1700000000000003E-2</v>
      </c>
      <c r="S1491" s="13">
        <v>-1.1834</v>
      </c>
      <c r="T1491">
        <v>-0.1275</v>
      </c>
      <c r="U1491" s="13">
        <v>-1E-4</v>
      </c>
      <c r="V1491" s="13">
        <v>3.1399999999999997E-2</v>
      </c>
      <c r="X1491"/>
      <c r="AA1491" s="13"/>
      <c r="AC1491"/>
      <c r="AD1491" s="14"/>
    </row>
    <row r="1492" spans="1:30" x14ac:dyDescent="0.2">
      <c r="A1492" t="s">
        <v>73</v>
      </c>
      <c r="C1492">
        <v>133.613</v>
      </c>
      <c r="D1492">
        <v>34.999000000000002</v>
      </c>
      <c r="E1492">
        <v>0</v>
      </c>
      <c r="F1492">
        <v>118.97499999999999</v>
      </c>
      <c r="G1492">
        <v>0.1009</v>
      </c>
      <c r="H1492">
        <v>-0.78180000000000005</v>
      </c>
      <c r="I1492">
        <v>0.14799999999999999</v>
      </c>
      <c r="J1492">
        <v>1.0608</v>
      </c>
      <c r="K1492">
        <v>0.1089</v>
      </c>
      <c r="L1492">
        <v>2.5100000000000001E-2</v>
      </c>
      <c r="M1492">
        <v>2.3073000000000001</v>
      </c>
      <c r="N1492">
        <v>0.4229</v>
      </c>
      <c r="O1492">
        <v>-8.6300000000000002E-2</v>
      </c>
      <c r="P1492">
        <v>-3.0999999999999999E-3</v>
      </c>
      <c r="Q1492" s="13">
        <v>-4.7000000000000002E-3</v>
      </c>
      <c r="R1492" s="13">
        <v>4.6100000000000002E-2</v>
      </c>
      <c r="S1492" s="13">
        <v>-0.84940000000000004</v>
      </c>
      <c r="T1492">
        <v>-0.11650000000000001</v>
      </c>
      <c r="U1492" s="13">
        <v>4.0000000000000002E-4</v>
      </c>
      <c r="V1492" s="13">
        <v>3.2399999999999998E-2</v>
      </c>
      <c r="X1492"/>
      <c r="AA1492" s="13"/>
      <c r="AC1492"/>
      <c r="AD1492" s="14"/>
    </row>
    <row r="1493" spans="1:30" x14ac:dyDescent="0.2">
      <c r="A1493" t="s">
        <v>73</v>
      </c>
      <c r="C1493">
        <v>133.863</v>
      </c>
      <c r="D1493">
        <v>34.999000000000002</v>
      </c>
      <c r="E1493">
        <v>0</v>
      </c>
      <c r="F1493">
        <v>119.47499999999999</v>
      </c>
      <c r="G1493">
        <v>3.7499999999999999E-2</v>
      </c>
      <c r="H1493">
        <v>-0.61029999999999995</v>
      </c>
      <c r="I1493">
        <v>7.6399999999999996E-2</v>
      </c>
      <c r="J1493">
        <v>0.77100000000000002</v>
      </c>
      <c r="K1493">
        <v>0.1089</v>
      </c>
      <c r="L1493">
        <v>2.3900000000000001E-2</v>
      </c>
      <c r="M1493">
        <v>2.3386999999999998</v>
      </c>
      <c r="N1493">
        <v>0.4229</v>
      </c>
      <c r="O1493">
        <v>-8.9499999999999996E-2</v>
      </c>
      <c r="P1493">
        <v>8.0000000000000004E-4</v>
      </c>
      <c r="Q1493" s="13">
        <v>-6.1999999999999998E-3</v>
      </c>
      <c r="R1493" s="13">
        <v>5.4600000000000003E-2</v>
      </c>
      <c r="S1493" s="13">
        <v>-1.2836000000000001</v>
      </c>
      <c r="T1493">
        <v>-0.12509999999999999</v>
      </c>
      <c r="U1493" s="13">
        <v>-1.6000000000000001E-3</v>
      </c>
      <c r="V1493" s="13">
        <v>3.09E-2</v>
      </c>
      <c r="X1493"/>
      <c r="AA1493" s="13"/>
      <c r="AC1493"/>
      <c r="AD1493" s="14"/>
    </row>
    <row r="1494" spans="1:30" x14ac:dyDescent="0.2">
      <c r="A1494" t="s">
        <v>73</v>
      </c>
      <c r="C1494">
        <v>134.113</v>
      </c>
      <c r="D1494">
        <v>34.999000000000002</v>
      </c>
      <c r="E1494">
        <v>0</v>
      </c>
      <c r="F1494">
        <v>119.977</v>
      </c>
      <c r="G1494">
        <v>0.12139999999999999</v>
      </c>
      <c r="H1494">
        <v>-0.25979999999999998</v>
      </c>
      <c r="I1494">
        <v>0.16650000000000001</v>
      </c>
      <c r="J1494">
        <v>0.30330000000000001</v>
      </c>
      <c r="K1494">
        <v>0.1089</v>
      </c>
      <c r="L1494">
        <v>2.75E-2</v>
      </c>
      <c r="M1494">
        <v>2.2759999999999998</v>
      </c>
      <c r="N1494">
        <v>0.4229</v>
      </c>
      <c r="O1494">
        <v>-8.9499999999999996E-2</v>
      </c>
      <c r="P1494">
        <v>8.0000000000000004E-4</v>
      </c>
      <c r="Q1494" s="13">
        <v>-3.2000000000000002E-3</v>
      </c>
      <c r="R1494" s="13">
        <v>5.6000000000000001E-2</v>
      </c>
      <c r="S1494" s="13">
        <v>-1.2057</v>
      </c>
      <c r="T1494">
        <v>-0.1288</v>
      </c>
      <c r="U1494" s="13">
        <v>-1.1000000000000001E-3</v>
      </c>
      <c r="V1494" s="13">
        <v>3.09E-2</v>
      </c>
      <c r="X1494"/>
      <c r="AA1494" s="13"/>
      <c r="AC1494"/>
      <c r="AD1494" s="14"/>
    </row>
    <row r="1495" spans="1:30" x14ac:dyDescent="0.2">
      <c r="A1495" t="s">
        <v>73</v>
      </c>
      <c r="C1495">
        <v>134.363</v>
      </c>
      <c r="D1495">
        <v>34.999000000000002</v>
      </c>
      <c r="E1495">
        <v>0</v>
      </c>
      <c r="F1495">
        <v>120.479</v>
      </c>
      <c r="G1495">
        <v>0.1071</v>
      </c>
      <c r="H1495">
        <v>-0.14050000000000001</v>
      </c>
      <c r="I1495">
        <v>0.14810000000000001</v>
      </c>
      <c r="J1495">
        <v>0.24399999999999999</v>
      </c>
      <c r="K1495">
        <v>0.05</v>
      </c>
      <c r="L1495">
        <v>2.63E-2</v>
      </c>
      <c r="M1495">
        <v>2.4327000000000001</v>
      </c>
      <c r="N1495">
        <v>0.41970000000000002</v>
      </c>
      <c r="O1495">
        <v>-8.3000000000000004E-2</v>
      </c>
      <c r="P1495">
        <v>8.0000000000000004E-4</v>
      </c>
      <c r="Q1495" s="13">
        <v>-3.2000000000000002E-3</v>
      </c>
      <c r="R1495" s="13">
        <v>4.3200000000000002E-2</v>
      </c>
      <c r="S1495" s="13">
        <v>-0.84940000000000004</v>
      </c>
      <c r="T1495">
        <v>-0.13120000000000001</v>
      </c>
      <c r="U1495" s="13">
        <v>-1.1000000000000001E-3</v>
      </c>
      <c r="V1495" s="13">
        <v>2.9499999999999998E-2</v>
      </c>
      <c r="X1495"/>
      <c r="AA1495" s="13"/>
      <c r="AC1495"/>
      <c r="AD1495" s="14"/>
    </row>
    <row r="1496" spans="1:30" x14ac:dyDescent="0.2">
      <c r="A1496" t="s">
        <v>73</v>
      </c>
      <c r="C1496">
        <v>134.613</v>
      </c>
      <c r="D1496">
        <v>34.999000000000002</v>
      </c>
      <c r="E1496">
        <v>0</v>
      </c>
      <c r="F1496">
        <v>120.982</v>
      </c>
      <c r="G1496">
        <v>9.4799999999999995E-2</v>
      </c>
      <c r="H1496">
        <v>-9.5799999999999996E-2</v>
      </c>
      <c r="I1496">
        <v>0.13780000000000001</v>
      </c>
      <c r="J1496">
        <v>0.25059999999999999</v>
      </c>
      <c r="K1496">
        <v>2.06E-2</v>
      </c>
      <c r="L1496">
        <v>2.63E-2</v>
      </c>
      <c r="M1496">
        <v>2.4014000000000002</v>
      </c>
      <c r="N1496">
        <v>0.40010000000000001</v>
      </c>
      <c r="O1496">
        <v>-8.3000000000000004E-2</v>
      </c>
      <c r="P1496">
        <v>8.0000000000000004E-4</v>
      </c>
      <c r="Q1496" s="13">
        <v>-9.2999999999999992E-3</v>
      </c>
      <c r="R1496" s="13">
        <v>4.1799999999999997E-2</v>
      </c>
      <c r="S1496" s="13">
        <v>-1.0164</v>
      </c>
      <c r="T1496">
        <v>-0.1275</v>
      </c>
      <c r="U1496" s="13">
        <v>-1E-4</v>
      </c>
      <c r="V1496" s="13">
        <v>3.09E-2</v>
      </c>
      <c r="X1496"/>
      <c r="AA1496" s="13"/>
      <c r="AC1496"/>
      <c r="AD1496" s="14"/>
    </row>
    <row r="1497" spans="1:30" x14ac:dyDescent="0.2">
      <c r="A1497" t="s">
        <v>73</v>
      </c>
      <c r="C1497">
        <v>134.863</v>
      </c>
      <c r="D1497">
        <v>34.999000000000002</v>
      </c>
      <c r="E1497">
        <v>0</v>
      </c>
      <c r="F1497">
        <v>121.48399999999999</v>
      </c>
      <c r="G1497">
        <v>6.2100000000000002E-2</v>
      </c>
      <c r="H1497">
        <v>-0.23749999999999999</v>
      </c>
      <c r="I1497">
        <v>0.10920000000000001</v>
      </c>
      <c r="J1497">
        <v>0.2177</v>
      </c>
      <c r="K1497">
        <v>2.06E-2</v>
      </c>
      <c r="L1497">
        <v>2.5100000000000001E-2</v>
      </c>
      <c r="M1497">
        <v>2.3073000000000001</v>
      </c>
      <c r="N1497">
        <v>0.4229</v>
      </c>
      <c r="O1497">
        <v>-7.9799999999999996E-2</v>
      </c>
      <c r="P1497">
        <v>8.0000000000000004E-4</v>
      </c>
      <c r="Q1497" s="13">
        <v>-6.1999999999999998E-3</v>
      </c>
      <c r="R1497" s="13">
        <v>4.4600000000000001E-2</v>
      </c>
      <c r="S1497" s="13">
        <v>-1.1054999999999999</v>
      </c>
      <c r="T1497">
        <v>-0.13980000000000001</v>
      </c>
      <c r="U1497" s="13">
        <v>4.0000000000000002E-4</v>
      </c>
      <c r="V1497" s="13">
        <v>3.09E-2</v>
      </c>
      <c r="X1497"/>
      <c r="AA1497" s="13"/>
      <c r="AC1497"/>
      <c r="AD1497" s="14"/>
    </row>
    <row r="1498" spans="1:30" x14ac:dyDescent="0.2">
      <c r="A1498" t="s">
        <v>73</v>
      </c>
      <c r="C1498">
        <v>135.113</v>
      </c>
      <c r="D1498">
        <v>34.999000000000002</v>
      </c>
      <c r="E1498">
        <v>0</v>
      </c>
      <c r="F1498">
        <v>121.983</v>
      </c>
      <c r="G1498">
        <v>0.1009</v>
      </c>
      <c r="H1498">
        <v>6.08E-2</v>
      </c>
      <c r="I1498">
        <v>0.14799999999999999</v>
      </c>
      <c r="J1498">
        <v>0.1782</v>
      </c>
      <c r="K1498">
        <v>2.06E-2</v>
      </c>
      <c r="L1498">
        <v>2.87E-2</v>
      </c>
      <c r="M1498">
        <v>2.3386999999999998</v>
      </c>
      <c r="N1498">
        <v>0.41970000000000002</v>
      </c>
      <c r="O1498">
        <v>-7.0099999999999996E-2</v>
      </c>
      <c r="P1498">
        <v>8.0000000000000004E-4</v>
      </c>
      <c r="Q1498" s="13">
        <v>-3.2000000000000002E-3</v>
      </c>
      <c r="R1498" s="13">
        <v>3.61E-2</v>
      </c>
      <c r="S1498" s="13">
        <v>-0.98299999999999998</v>
      </c>
      <c r="T1498">
        <v>-0.13980000000000001</v>
      </c>
      <c r="U1498" s="13">
        <v>-1E-4</v>
      </c>
      <c r="V1498" s="13">
        <v>3.1899999999999998E-2</v>
      </c>
      <c r="X1498"/>
      <c r="AA1498" s="13"/>
      <c r="AC1498"/>
      <c r="AD1498" s="14"/>
    </row>
    <row r="1499" spans="1:30" x14ac:dyDescent="0.2">
      <c r="A1499" t="s">
        <v>73</v>
      </c>
      <c r="C1499">
        <v>135.363</v>
      </c>
      <c r="D1499">
        <v>34.999000000000002</v>
      </c>
      <c r="E1499">
        <v>0</v>
      </c>
      <c r="F1499">
        <v>122.485</v>
      </c>
      <c r="G1499">
        <v>3.95E-2</v>
      </c>
      <c r="H1499">
        <v>-0.55059999999999998</v>
      </c>
      <c r="I1499">
        <v>9.0700000000000003E-2</v>
      </c>
      <c r="J1499">
        <v>0.7117</v>
      </c>
      <c r="K1499">
        <v>0.13830000000000001</v>
      </c>
      <c r="L1499">
        <v>2.63E-2</v>
      </c>
      <c r="M1499">
        <v>2.2759999999999998</v>
      </c>
      <c r="N1499">
        <v>0.40660000000000002</v>
      </c>
      <c r="O1499">
        <v>-6.6799999999999998E-2</v>
      </c>
      <c r="P1499">
        <v>8.0000000000000004E-4</v>
      </c>
      <c r="Q1499" s="13">
        <v>-9.2999999999999992E-3</v>
      </c>
      <c r="R1499" s="13">
        <v>5.3199999999999997E-2</v>
      </c>
      <c r="S1499" s="13">
        <v>-1.1389</v>
      </c>
      <c r="T1499">
        <v>-0.13489999999999999</v>
      </c>
      <c r="U1499" s="13">
        <v>8.9999999999999998E-4</v>
      </c>
      <c r="V1499" s="13">
        <v>3.2399999999999998E-2</v>
      </c>
      <c r="X1499"/>
      <c r="AA1499" s="13"/>
      <c r="AC1499"/>
      <c r="AD1499" s="14"/>
    </row>
    <row r="1500" spans="1:30" x14ac:dyDescent="0.2">
      <c r="A1500" t="s">
        <v>73</v>
      </c>
      <c r="C1500">
        <v>135.613</v>
      </c>
      <c r="D1500">
        <v>34.999000000000002</v>
      </c>
      <c r="E1500">
        <v>0</v>
      </c>
      <c r="F1500">
        <v>122.988</v>
      </c>
      <c r="G1500">
        <v>3.95E-2</v>
      </c>
      <c r="H1500">
        <v>-0.14799999999999999</v>
      </c>
      <c r="I1500">
        <v>8.2600000000000007E-2</v>
      </c>
      <c r="J1500">
        <v>0.37580000000000002</v>
      </c>
      <c r="K1500">
        <v>0.05</v>
      </c>
      <c r="L1500">
        <v>2.9899999999999999E-2</v>
      </c>
      <c r="M1500">
        <v>2.3386999999999998</v>
      </c>
      <c r="N1500">
        <v>0.40660000000000002</v>
      </c>
      <c r="O1500">
        <v>-7.9799999999999996E-2</v>
      </c>
      <c r="P1500">
        <v>8.0000000000000004E-4</v>
      </c>
      <c r="Q1500" s="13">
        <v>-4.7000000000000002E-3</v>
      </c>
      <c r="R1500" s="13">
        <v>5.0299999999999997E-2</v>
      </c>
      <c r="S1500" s="13">
        <v>-1.2391000000000001</v>
      </c>
      <c r="T1500">
        <v>-0.1361</v>
      </c>
      <c r="U1500" s="13">
        <v>-1E-4</v>
      </c>
      <c r="V1500" s="13">
        <v>3.1899999999999998E-2</v>
      </c>
      <c r="X1500"/>
      <c r="AA1500" s="13"/>
      <c r="AC1500"/>
      <c r="AD1500" s="14"/>
    </row>
    <row r="1501" spans="1:30" x14ac:dyDescent="0.2">
      <c r="A1501" t="s">
        <v>73</v>
      </c>
      <c r="C1501">
        <v>135.863</v>
      </c>
      <c r="D1501">
        <v>34.999000000000002</v>
      </c>
      <c r="E1501">
        <v>0</v>
      </c>
      <c r="F1501">
        <v>123.494</v>
      </c>
      <c r="G1501">
        <v>9.4799999999999995E-2</v>
      </c>
      <c r="H1501">
        <v>-0.63260000000000005</v>
      </c>
      <c r="I1501">
        <v>0.14599999999999999</v>
      </c>
      <c r="J1501">
        <v>0.86980000000000002</v>
      </c>
      <c r="K1501">
        <v>0.05</v>
      </c>
      <c r="L1501">
        <v>2.75E-2</v>
      </c>
      <c r="M1501">
        <v>2.2759999999999998</v>
      </c>
      <c r="N1501">
        <v>0.40660000000000002</v>
      </c>
      <c r="O1501">
        <v>-7.6600000000000001E-2</v>
      </c>
      <c r="P1501">
        <v>8.0000000000000004E-4</v>
      </c>
      <c r="Q1501" s="13">
        <v>-4.7000000000000002E-3</v>
      </c>
      <c r="R1501" s="13">
        <v>3.8899999999999997E-2</v>
      </c>
      <c r="S1501" s="13">
        <v>-0.80489999999999995</v>
      </c>
      <c r="T1501">
        <v>-0.13730000000000001</v>
      </c>
      <c r="U1501" s="13">
        <v>8.9999999999999998E-4</v>
      </c>
      <c r="V1501" s="13">
        <v>3.1899999999999998E-2</v>
      </c>
      <c r="X1501"/>
      <c r="AA1501" s="13"/>
      <c r="AC1501"/>
      <c r="AD1501" s="14"/>
    </row>
    <row r="1502" spans="1:30" x14ac:dyDescent="0.2">
      <c r="A1502" t="s">
        <v>73</v>
      </c>
      <c r="C1502">
        <v>136.113</v>
      </c>
      <c r="D1502">
        <v>34.999000000000002</v>
      </c>
      <c r="E1502">
        <v>0</v>
      </c>
      <c r="F1502">
        <v>123.995</v>
      </c>
      <c r="G1502">
        <v>5.5899999999999998E-2</v>
      </c>
      <c r="H1502">
        <v>-0.33439999999999998</v>
      </c>
      <c r="I1502">
        <v>9.69E-2</v>
      </c>
      <c r="J1502">
        <v>0.62609999999999999</v>
      </c>
      <c r="K1502">
        <v>2.06E-2</v>
      </c>
      <c r="L1502">
        <v>3.2300000000000002E-2</v>
      </c>
      <c r="M1502">
        <v>2.3073000000000001</v>
      </c>
      <c r="N1502">
        <v>0.41310000000000002</v>
      </c>
      <c r="O1502">
        <v>-7.9799999999999996E-2</v>
      </c>
      <c r="P1502">
        <v>8.0000000000000004E-4</v>
      </c>
      <c r="Q1502" s="13">
        <v>-6.1999999999999998E-3</v>
      </c>
      <c r="R1502" s="13">
        <v>4.3200000000000002E-2</v>
      </c>
      <c r="S1502" s="13">
        <v>-1.0498000000000001</v>
      </c>
      <c r="T1502">
        <v>-0.14349999999999999</v>
      </c>
      <c r="U1502" s="13">
        <v>-1E-4</v>
      </c>
      <c r="V1502" s="13">
        <v>3.1899999999999998E-2</v>
      </c>
      <c r="X1502"/>
      <c r="AA1502" s="13"/>
      <c r="AC1502"/>
      <c r="AD1502" s="14"/>
    </row>
    <row r="1503" spans="1:30" x14ac:dyDescent="0.2">
      <c r="A1503" t="s">
        <v>73</v>
      </c>
      <c r="C1503">
        <v>136.363</v>
      </c>
      <c r="D1503">
        <v>34.999000000000002</v>
      </c>
      <c r="E1503">
        <v>0</v>
      </c>
      <c r="F1503">
        <v>124.494</v>
      </c>
      <c r="G1503">
        <v>6.8199999999999997E-2</v>
      </c>
      <c r="H1503">
        <v>-0.14050000000000001</v>
      </c>
      <c r="I1503">
        <v>0.1153</v>
      </c>
      <c r="J1503">
        <v>0.29670000000000002</v>
      </c>
      <c r="K1503">
        <v>7.9500000000000001E-2</v>
      </c>
      <c r="L1503">
        <v>2.9899999999999999E-2</v>
      </c>
      <c r="M1503">
        <v>2.3073000000000001</v>
      </c>
      <c r="N1503">
        <v>0.41310000000000002</v>
      </c>
      <c r="O1503">
        <v>-7.6600000000000001E-2</v>
      </c>
      <c r="P1503">
        <v>8.0000000000000004E-4</v>
      </c>
      <c r="Q1503" s="13">
        <v>-1.6999999999999999E-3</v>
      </c>
      <c r="R1503" s="13">
        <v>5.3199999999999997E-2</v>
      </c>
      <c r="S1503" s="13">
        <v>-1.1834</v>
      </c>
      <c r="T1503">
        <v>-0.13</v>
      </c>
      <c r="U1503" s="13">
        <v>-1.1000000000000001E-3</v>
      </c>
      <c r="V1503" s="13">
        <v>3.1899999999999998E-2</v>
      </c>
      <c r="X1503"/>
      <c r="AA1503" s="13"/>
      <c r="AC1503"/>
      <c r="AD1503" s="14"/>
    </row>
    <row r="1504" spans="1:30" x14ac:dyDescent="0.2">
      <c r="A1504" t="s">
        <v>73</v>
      </c>
      <c r="C1504">
        <v>136.613</v>
      </c>
      <c r="D1504">
        <v>34.999000000000002</v>
      </c>
      <c r="E1504">
        <v>0</v>
      </c>
      <c r="F1504">
        <v>124.995</v>
      </c>
      <c r="G1504">
        <v>4.1599999999999998E-2</v>
      </c>
      <c r="H1504">
        <v>0.14280000000000001</v>
      </c>
      <c r="I1504">
        <v>7.85E-2</v>
      </c>
      <c r="J1504">
        <v>0.1057</v>
      </c>
      <c r="K1504">
        <v>0.13830000000000001</v>
      </c>
      <c r="L1504">
        <v>3.4700000000000002E-2</v>
      </c>
      <c r="M1504">
        <v>2.37</v>
      </c>
      <c r="N1504">
        <v>0.41310000000000002</v>
      </c>
      <c r="O1504">
        <v>-6.6799999999999998E-2</v>
      </c>
      <c r="P1504">
        <v>8.0000000000000004E-4</v>
      </c>
      <c r="Q1504" s="13">
        <v>-7.7999999999999996E-3</v>
      </c>
      <c r="R1504" s="13">
        <v>3.61E-2</v>
      </c>
      <c r="S1504" s="13">
        <v>-0.84940000000000004</v>
      </c>
      <c r="T1504">
        <v>-0.13739999999999999</v>
      </c>
      <c r="U1504" s="13">
        <v>-5.9999999999999995E-4</v>
      </c>
      <c r="V1504" s="13">
        <v>3.1899999999999998E-2</v>
      </c>
      <c r="X1504"/>
      <c r="AA1504" s="13"/>
      <c r="AC1504"/>
      <c r="AD1504" s="14"/>
    </row>
    <row r="1505" spans="1:30" x14ac:dyDescent="0.2">
      <c r="A1505" t="s">
        <v>73</v>
      </c>
      <c r="C1505">
        <v>136.863</v>
      </c>
      <c r="D1505">
        <v>34.999000000000002</v>
      </c>
      <c r="E1505">
        <v>0</v>
      </c>
      <c r="F1505">
        <v>125.495</v>
      </c>
      <c r="G1505">
        <v>4.7699999999999999E-2</v>
      </c>
      <c r="H1505">
        <v>0.14280000000000001</v>
      </c>
      <c r="I1505">
        <v>9.2799999999999994E-2</v>
      </c>
      <c r="J1505">
        <v>0.27039999999999997</v>
      </c>
      <c r="K1505">
        <v>0.05</v>
      </c>
      <c r="L1505">
        <v>3.2300000000000002E-2</v>
      </c>
      <c r="M1505">
        <v>2.3386999999999998</v>
      </c>
      <c r="N1505">
        <v>0.40010000000000001</v>
      </c>
      <c r="O1505">
        <v>-6.0400000000000002E-2</v>
      </c>
      <c r="P1505">
        <v>8.0000000000000004E-4</v>
      </c>
      <c r="Q1505" s="13">
        <v>-6.1999999999999998E-3</v>
      </c>
      <c r="R1505" s="13">
        <v>3.61E-2</v>
      </c>
      <c r="S1505" s="13">
        <v>-0.9496</v>
      </c>
      <c r="T1505">
        <v>-0.1288</v>
      </c>
      <c r="U1505" s="13">
        <v>4.0000000000000002E-4</v>
      </c>
      <c r="V1505" s="13">
        <v>3.2399999999999998E-2</v>
      </c>
      <c r="X1505"/>
      <c r="AA1505" s="13"/>
      <c r="AC1505"/>
      <c r="AD1505" s="14"/>
    </row>
    <row r="1506" spans="1:30" x14ac:dyDescent="0.2">
      <c r="A1506" t="s">
        <v>73</v>
      </c>
      <c r="C1506">
        <v>137.113</v>
      </c>
      <c r="D1506">
        <v>34.999000000000002</v>
      </c>
      <c r="E1506">
        <v>0</v>
      </c>
      <c r="F1506">
        <v>125.995</v>
      </c>
      <c r="G1506">
        <v>4.7699999999999999E-2</v>
      </c>
      <c r="H1506">
        <v>-2.12E-2</v>
      </c>
      <c r="I1506">
        <v>9.69E-2</v>
      </c>
      <c r="J1506">
        <v>0.3165</v>
      </c>
      <c r="K1506">
        <v>0.05</v>
      </c>
      <c r="L1506">
        <v>2.9899999999999999E-2</v>
      </c>
      <c r="M1506">
        <v>2.4014000000000002</v>
      </c>
      <c r="N1506">
        <v>0.38700000000000001</v>
      </c>
      <c r="O1506">
        <v>-5.0599999999999999E-2</v>
      </c>
      <c r="P1506">
        <v>4.7000000000000002E-3</v>
      </c>
      <c r="Q1506" s="13">
        <v>-4.7000000000000002E-3</v>
      </c>
      <c r="R1506" s="13">
        <v>4.3200000000000002E-2</v>
      </c>
      <c r="S1506" s="13">
        <v>-0.99409999999999998</v>
      </c>
      <c r="T1506">
        <v>-0.1275</v>
      </c>
      <c r="U1506" s="13">
        <v>-1.1000000000000001E-3</v>
      </c>
      <c r="V1506" s="13">
        <v>3.3300000000000003E-2</v>
      </c>
      <c r="X1506"/>
      <c r="AA1506" s="13"/>
      <c r="AC1506"/>
      <c r="AD1506" s="14"/>
    </row>
    <row r="1507" spans="1:30" x14ac:dyDescent="0.2">
      <c r="A1507" t="s">
        <v>73</v>
      </c>
      <c r="C1507">
        <v>137.363</v>
      </c>
      <c r="D1507">
        <v>34.999000000000002</v>
      </c>
      <c r="E1507">
        <v>0</v>
      </c>
      <c r="F1507">
        <v>126.489</v>
      </c>
      <c r="G1507">
        <v>4.5699999999999998E-2</v>
      </c>
      <c r="H1507">
        <v>9.8100000000000007E-2</v>
      </c>
      <c r="I1507">
        <v>9.4799999999999995E-2</v>
      </c>
      <c r="J1507">
        <v>0.30990000000000001</v>
      </c>
      <c r="K1507">
        <v>0.05</v>
      </c>
      <c r="L1507">
        <v>2.87E-2</v>
      </c>
      <c r="M1507">
        <v>2.3073000000000001</v>
      </c>
      <c r="N1507">
        <v>0.39029999999999998</v>
      </c>
      <c r="O1507">
        <v>-4.41E-2</v>
      </c>
      <c r="P1507">
        <v>-3.0999999999999999E-3</v>
      </c>
      <c r="Q1507" s="13">
        <v>-3.2000000000000002E-3</v>
      </c>
      <c r="R1507" s="13">
        <v>3.7499999999999999E-2</v>
      </c>
      <c r="S1507" s="13">
        <v>-0.87170000000000003</v>
      </c>
      <c r="T1507">
        <v>-0.11650000000000001</v>
      </c>
      <c r="U1507" s="13">
        <v>1.4E-3</v>
      </c>
      <c r="V1507" s="13">
        <v>3.2899999999999999E-2</v>
      </c>
      <c r="X1507"/>
      <c r="AA1507" s="13"/>
      <c r="AC1507"/>
      <c r="AD1507" s="14"/>
    </row>
    <row r="1508" spans="1:30" x14ac:dyDescent="0.2">
      <c r="A1508" t="s">
        <v>73</v>
      </c>
      <c r="C1508">
        <v>137.613</v>
      </c>
      <c r="D1508">
        <v>34.999000000000002</v>
      </c>
      <c r="E1508">
        <v>0</v>
      </c>
      <c r="F1508">
        <v>126.985</v>
      </c>
      <c r="G1508">
        <v>1.4999999999999999E-2</v>
      </c>
      <c r="H1508">
        <v>-0.16289999999999999</v>
      </c>
      <c r="I1508">
        <v>6.2100000000000002E-2</v>
      </c>
      <c r="J1508">
        <v>0.67879999999999996</v>
      </c>
      <c r="K1508">
        <v>0.13830000000000001</v>
      </c>
      <c r="L1508">
        <v>3.2300000000000002E-2</v>
      </c>
      <c r="M1508">
        <v>2.4014000000000002</v>
      </c>
      <c r="N1508">
        <v>0.38700000000000001</v>
      </c>
      <c r="O1508">
        <v>-5.0599999999999999E-2</v>
      </c>
      <c r="P1508">
        <v>8.0000000000000004E-4</v>
      </c>
      <c r="Q1508" s="13">
        <v>-4.7000000000000002E-3</v>
      </c>
      <c r="R1508" s="13">
        <v>4.3200000000000002E-2</v>
      </c>
      <c r="S1508" s="13">
        <v>-0.99409999999999998</v>
      </c>
      <c r="T1508">
        <v>-0.11890000000000001</v>
      </c>
      <c r="U1508" s="13">
        <v>8.9999999999999998E-4</v>
      </c>
      <c r="V1508" s="13">
        <v>3.3300000000000003E-2</v>
      </c>
      <c r="X1508"/>
      <c r="AA1508" s="13"/>
      <c r="AC1508"/>
      <c r="AD1508" s="14"/>
    </row>
    <row r="1509" spans="1:30" x14ac:dyDescent="0.2">
      <c r="A1509" t="s">
        <v>73</v>
      </c>
      <c r="C1509">
        <v>137.863</v>
      </c>
      <c r="D1509">
        <v>34.999000000000002</v>
      </c>
      <c r="E1509">
        <v>0</v>
      </c>
      <c r="F1509">
        <v>127.48099999999999</v>
      </c>
      <c r="G1509">
        <v>1.9099999999999999E-2</v>
      </c>
      <c r="H1509">
        <v>-5.11E-2</v>
      </c>
      <c r="I1509">
        <v>0.06</v>
      </c>
      <c r="J1509">
        <v>0.34279999999999999</v>
      </c>
      <c r="K1509">
        <v>0.05</v>
      </c>
      <c r="L1509">
        <v>3.4700000000000002E-2</v>
      </c>
      <c r="M1509">
        <v>2.3386999999999998</v>
      </c>
      <c r="N1509">
        <v>0.39350000000000002</v>
      </c>
      <c r="O1509">
        <v>-5.3900000000000003E-2</v>
      </c>
      <c r="P1509">
        <v>8.0000000000000004E-4</v>
      </c>
      <c r="Q1509" s="13">
        <v>-4.7000000000000002E-3</v>
      </c>
      <c r="R1509" s="13">
        <v>4.1799999999999997E-2</v>
      </c>
      <c r="S1509" s="13">
        <v>-1.1166</v>
      </c>
      <c r="T1509">
        <v>-0.12509999999999999</v>
      </c>
      <c r="U1509" s="13">
        <v>4.0000000000000002E-4</v>
      </c>
      <c r="V1509" s="13">
        <v>3.4799999999999998E-2</v>
      </c>
      <c r="X1509"/>
      <c r="AA1509" s="13"/>
      <c r="AC1509"/>
      <c r="AD1509" s="14"/>
    </row>
    <row r="1510" spans="1:30" x14ac:dyDescent="0.2">
      <c r="A1510" t="s">
        <v>73</v>
      </c>
      <c r="C1510">
        <v>138.113</v>
      </c>
      <c r="D1510">
        <v>34.999000000000002</v>
      </c>
      <c r="E1510">
        <v>0</v>
      </c>
      <c r="F1510">
        <v>127.974</v>
      </c>
      <c r="G1510">
        <v>7.6399999999999996E-2</v>
      </c>
      <c r="H1510">
        <v>-0.58050000000000002</v>
      </c>
      <c r="I1510">
        <v>0.1255</v>
      </c>
      <c r="J1510">
        <v>0.81710000000000005</v>
      </c>
      <c r="K1510">
        <v>7.9500000000000001E-2</v>
      </c>
      <c r="L1510">
        <v>3.4700000000000002E-2</v>
      </c>
      <c r="M1510">
        <v>2.4641000000000002</v>
      </c>
      <c r="N1510">
        <v>0.39679999999999999</v>
      </c>
      <c r="O1510">
        <v>-6.0400000000000002E-2</v>
      </c>
      <c r="P1510">
        <v>8.0000000000000004E-4</v>
      </c>
      <c r="Q1510" s="13">
        <v>-4.7000000000000002E-3</v>
      </c>
      <c r="R1510" s="13">
        <v>3.4700000000000002E-2</v>
      </c>
      <c r="S1510" s="13">
        <v>-0.81599999999999995</v>
      </c>
      <c r="T1510">
        <v>-0.1201</v>
      </c>
      <c r="U1510" s="13">
        <v>-1E-4</v>
      </c>
      <c r="V1510" s="13">
        <v>3.4299999999999997E-2</v>
      </c>
      <c r="X1510"/>
      <c r="AA1510" s="13"/>
      <c r="AC1510"/>
      <c r="AD1510" s="14"/>
    </row>
    <row r="1511" spans="1:30" x14ac:dyDescent="0.2">
      <c r="A1511" t="s">
        <v>73</v>
      </c>
      <c r="C1511">
        <v>138.363</v>
      </c>
      <c r="D1511">
        <v>34.999000000000002</v>
      </c>
      <c r="E1511">
        <v>0</v>
      </c>
      <c r="F1511">
        <v>128.46700000000001</v>
      </c>
      <c r="G1511">
        <v>6.9999999999999999E-4</v>
      </c>
      <c r="H1511">
        <v>-0.20760000000000001</v>
      </c>
      <c r="I1511">
        <v>4.3700000000000003E-2</v>
      </c>
      <c r="J1511">
        <v>0.54039999999999999</v>
      </c>
      <c r="K1511">
        <v>0.05</v>
      </c>
      <c r="L1511">
        <v>3.1099999999999999E-2</v>
      </c>
      <c r="M1511">
        <v>2.37</v>
      </c>
      <c r="N1511">
        <v>0.39350000000000002</v>
      </c>
      <c r="O1511">
        <v>-5.3900000000000003E-2</v>
      </c>
      <c r="P1511">
        <v>8.0000000000000004E-4</v>
      </c>
      <c r="Q1511" s="13">
        <v>-3.2000000000000002E-3</v>
      </c>
      <c r="R1511" s="13">
        <v>3.61E-2</v>
      </c>
      <c r="S1511" s="13">
        <v>-0.89390000000000003</v>
      </c>
      <c r="T1511">
        <v>-0.13239999999999999</v>
      </c>
      <c r="U1511" s="13">
        <v>-1E-4</v>
      </c>
      <c r="V1511" s="13">
        <v>3.6299999999999999E-2</v>
      </c>
      <c r="X1511"/>
      <c r="AA1511" s="13"/>
      <c r="AC1511"/>
      <c r="AD1511" s="14"/>
    </row>
    <row r="1512" spans="1:30" x14ac:dyDescent="0.2">
      <c r="A1512" t="s">
        <v>73</v>
      </c>
      <c r="C1512">
        <v>138.613</v>
      </c>
      <c r="D1512">
        <v>34.999000000000002</v>
      </c>
      <c r="E1512">
        <v>0</v>
      </c>
      <c r="F1512">
        <v>128.96299999999999</v>
      </c>
      <c r="G1512">
        <v>4.1599999999999998E-2</v>
      </c>
      <c r="H1512">
        <v>0.113</v>
      </c>
      <c r="I1512">
        <v>8.8700000000000001E-2</v>
      </c>
      <c r="J1512">
        <v>0.30990000000000001</v>
      </c>
      <c r="K1512">
        <v>0.05</v>
      </c>
      <c r="L1512">
        <v>2.87E-2</v>
      </c>
      <c r="M1512">
        <v>2.3073000000000001</v>
      </c>
      <c r="N1512">
        <v>0.38700000000000001</v>
      </c>
      <c r="O1512">
        <v>-5.0599999999999999E-2</v>
      </c>
      <c r="P1512">
        <v>8.0000000000000004E-4</v>
      </c>
      <c r="Q1512" s="13">
        <v>-4.7000000000000002E-3</v>
      </c>
      <c r="R1512" s="13">
        <v>3.8899999999999997E-2</v>
      </c>
      <c r="S1512" s="13">
        <v>-1.0053000000000001</v>
      </c>
      <c r="T1512">
        <v>-0.1201</v>
      </c>
      <c r="U1512" s="13">
        <v>4.0000000000000002E-4</v>
      </c>
      <c r="V1512" s="13">
        <v>3.6299999999999999E-2</v>
      </c>
      <c r="X1512"/>
      <c r="AA1512" s="13"/>
      <c r="AC1512"/>
      <c r="AD1512" s="14"/>
    </row>
    <row r="1513" spans="1:30" x14ac:dyDescent="0.2">
      <c r="A1513" t="s">
        <v>73</v>
      </c>
      <c r="C1513">
        <v>138.863</v>
      </c>
      <c r="D1513">
        <v>34.999000000000002</v>
      </c>
      <c r="E1513">
        <v>0</v>
      </c>
      <c r="F1513">
        <v>129.45500000000001</v>
      </c>
      <c r="G1513">
        <v>2.52E-2</v>
      </c>
      <c r="H1513">
        <v>0.28449999999999998</v>
      </c>
      <c r="I1513">
        <v>6.83E-2</v>
      </c>
      <c r="J1513">
        <v>5.2999999999999999E-2</v>
      </c>
      <c r="K1513">
        <v>0.1089</v>
      </c>
      <c r="L1513">
        <v>3.3500000000000002E-2</v>
      </c>
      <c r="M1513">
        <v>2.4014000000000002</v>
      </c>
      <c r="N1513">
        <v>0.39029999999999998</v>
      </c>
      <c r="O1513">
        <v>-4.41E-2</v>
      </c>
      <c r="P1513">
        <v>8.0000000000000004E-4</v>
      </c>
      <c r="Q1513" s="13">
        <v>-6.1999999999999998E-3</v>
      </c>
      <c r="R1513" s="13">
        <v>2.76E-2</v>
      </c>
      <c r="S1513" s="13">
        <v>-0.71579999999999999</v>
      </c>
      <c r="T1513">
        <v>-0.1263</v>
      </c>
      <c r="U1513" s="13">
        <v>4.0000000000000002E-4</v>
      </c>
      <c r="V1513" s="13">
        <v>3.6799999999999999E-2</v>
      </c>
      <c r="X1513"/>
      <c r="AA1513" s="13"/>
      <c r="AC1513"/>
      <c r="AD1513" s="14"/>
    </row>
    <row r="1514" spans="1:30" x14ac:dyDescent="0.2">
      <c r="A1514" t="s">
        <v>73</v>
      </c>
      <c r="C1514">
        <v>139.113</v>
      </c>
      <c r="D1514">
        <v>34.999000000000002</v>
      </c>
      <c r="E1514">
        <v>0</v>
      </c>
      <c r="F1514">
        <v>129.95400000000001</v>
      </c>
      <c r="G1514">
        <v>2.93E-2</v>
      </c>
      <c r="H1514">
        <v>0.18010000000000001</v>
      </c>
      <c r="I1514">
        <v>7.85E-2</v>
      </c>
      <c r="J1514">
        <v>0.1716</v>
      </c>
      <c r="K1514">
        <v>7.9500000000000001E-2</v>
      </c>
      <c r="L1514">
        <v>3.1099999999999999E-2</v>
      </c>
      <c r="M1514">
        <v>2.3073000000000001</v>
      </c>
      <c r="N1514">
        <v>0.38369999999999999</v>
      </c>
      <c r="O1514">
        <v>-4.41E-2</v>
      </c>
      <c r="P1514">
        <v>8.0000000000000004E-4</v>
      </c>
      <c r="Q1514" s="13">
        <v>-7.7999999999999996E-3</v>
      </c>
      <c r="R1514" s="13">
        <v>3.04E-2</v>
      </c>
      <c r="S1514" s="13">
        <v>-0.83830000000000005</v>
      </c>
      <c r="T1514">
        <v>-0.1201</v>
      </c>
      <c r="U1514" s="13">
        <v>-5.9999999999999995E-4</v>
      </c>
      <c r="V1514" s="13">
        <v>3.6299999999999999E-2</v>
      </c>
      <c r="X1514"/>
      <c r="AA1514" s="13"/>
      <c r="AC1514"/>
      <c r="AD1514" s="14"/>
    </row>
    <row r="1515" spans="1:30" x14ac:dyDescent="0.2">
      <c r="A1515" t="s">
        <v>73</v>
      </c>
      <c r="C1515">
        <v>139.363</v>
      </c>
      <c r="D1515">
        <v>34.999000000000002</v>
      </c>
      <c r="E1515">
        <v>0</v>
      </c>
      <c r="F1515">
        <v>130.44800000000001</v>
      </c>
      <c r="G1515">
        <v>5.5899999999999998E-2</v>
      </c>
      <c r="H1515">
        <v>0.15029999999999999</v>
      </c>
      <c r="I1515">
        <v>0.12139999999999999</v>
      </c>
      <c r="J1515">
        <v>0.23089999999999999</v>
      </c>
      <c r="K1515">
        <v>0.05</v>
      </c>
      <c r="L1515">
        <v>2.9899999999999999E-2</v>
      </c>
      <c r="M1515">
        <v>2.4014000000000002</v>
      </c>
      <c r="N1515">
        <v>0.39029999999999998</v>
      </c>
      <c r="O1515">
        <v>-5.0599999999999999E-2</v>
      </c>
      <c r="P1515">
        <v>8.0000000000000004E-4</v>
      </c>
      <c r="Q1515" s="13">
        <v>-7.7999999999999996E-3</v>
      </c>
      <c r="R1515" s="13">
        <v>3.3300000000000003E-2</v>
      </c>
      <c r="S1515" s="13">
        <v>-0.89390000000000003</v>
      </c>
      <c r="T1515">
        <v>-0.1226</v>
      </c>
      <c r="U1515" s="13">
        <v>4.0000000000000002E-4</v>
      </c>
      <c r="V1515" s="13">
        <v>3.6799999999999999E-2</v>
      </c>
      <c r="X1515"/>
      <c r="AA1515" s="13"/>
      <c r="AC1515"/>
      <c r="AD1515" s="14"/>
    </row>
    <row r="1516" spans="1:30" x14ac:dyDescent="0.2">
      <c r="A1516" t="s">
        <v>73</v>
      </c>
      <c r="C1516">
        <v>139.613</v>
      </c>
      <c r="D1516">
        <v>34.999000000000002</v>
      </c>
      <c r="E1516">
        <v>0</v>
      </c>
      <c r="F1516">
        <v>130.94499999999999</v>
      </c>
      <c r="G1516">
        <v>4.7699999999999999E-2</v>
      </c>
      <c r="H1516">
        <v>0.2994</v>
      </c>
      <c r="I1516">
        <v>9.2799999999999994E-2</v>
      </c>
      <c r="J1516">
        <v>-5.8999999999999997E-2</v>
      </c>
      <c r="K1516">
        <v>0.05</v>
      </c>
      <c r="L1516">
        <v>2.87E-2</v>
      </c>
      <c r="M1516">
        <v>2.3073000000000001</v>
      </c>
      <c r="N1516">
        <v>0.39029999999999998</v>
      </c>
      <c r="O1516">
        <v>-4.7399999999999998E-2</v>
      </c>
      <c r="P1516">
        <v>8.0000000000000004E-4</v>
      </c>
      <c r="Q1516" s="13">
        <v>-6.1999999999999998E-3</v>
      </c>
      <c r="R1516" s="13">
        <v>2.6200000000000001E-2</v>
      </c>
      <c r="S1516" s="13">
        <v>-0.74919999999999998</v>
      </c>
      <c r="T1516">
        <v>-0.1202</v>
      </c>
      <c r="U1516" s="13">
        <v>-5.9999999999999995E-4</v>
      </c>
      <c r="V1516" s="13">
        <v>3.73E-2</v>
      </c>
      <c r="X1516"/>
      <c r="AA1516" s="13"/>
      <c r="AC1516"/>
      <c r="AD1516" s="14"/>
    </row>
    <row r="1517" spans="1:30" x14ac:dyDescent="0.2">
      <c r="A1517" t="s">
        <v>73</v>
      </c>
      <c r="C1517">
        <v>139.863</v>
      </c>
      <c r="D1517">
        <v>34.999000000000002</v>
      </c>
      <c r="E1517">
        <v>0</v>
      </c>
      <c r="F1517">
        <v>131.44499999999999</v>
      </c>
      <c r="G1517">
        <v>6.6199999999999995E-2</v>
      </c>
      <c r="H1517">
        <v>-0.46110000000000001</v>
      </c>
      <c r="I1517">
        <v>0.1153</v>
      </c>
      <c r="J1517">
        <v>0.5141</v>
      </c>
      <c r="K1517">
        <v>2.06E-2</v>
      </c>
      <c r="L1517">
        <v>3.1099999999999999E-2</v>
      </c>
      <c r="M1517">
        <v>2.37</v>
      </c>
      <c r="N1517">
        <v>0.39350000000000002</v>
      </c>
      <c r="O1517">
        <v>-6.0400000000000002E-2</v>
      </c>
      <c r="P1517">
        <v>8.0000000000000004E-4</v>
      </c>
      <c r="Q1517" s="13">
        <v>-3.2000000000000002E-3</v>
      </c>
      <c r="R1517" s="13">
        <v>3.1800000000000002E-2</v>
      </c>
      <c r="S1517" s="13">
        <v>-0.83830000000000005</v>
      </c>
      <c r="T1517">
        <v>-0.11650000000000001</v>
      </c>
      <c r="U1517" s="13">
        <v>1.4E-3</v>
      </c>
      <c r="V1517" s="13">
        <v>3.6799999999999999E-2</v>
      </c>
      <c r="X1517"/>
      <c r="AA1517" s="13"/>
      <c r="AC1517"/>
      <c r="AD1517" s="14"/>
    </row>
    <row r="1518" spans="1:30" x14ac:dyDescent="0.2">
      <c r="A1518" t="s">
        <v>73</v>
      </c>
      <c r="C1518">
        <v>140.113</v>
      </c>
      <c r="D1518">
        <v>34.999000000000002</v>
      </c>
      <c r="E1518">
        <v>0</v>
      </c>
      <c r="F1518">
        <v>131.94300000000001</v>
      </c>
      <c r="G1518">
        <v>4.1599999999999998E-2</v>
      </c>
      <c r="H1518">
        <v>-0.16289999999999999</v>
      </c>
      <c r="I1518">
        <v>9.0800000000000006E-2</v>
      </c>
      <c r="J1518">
        <v>0.2374</v>
      </c>
      <c r="K1518">
        <v>2.06E-2</v>
      </c>
      <c r="L1518">
        <v>2.9899999999999999E-2</v>
      </c>
      <c r="M1518">
        <v>2.37</v>
      </c>
      <c r="N1518">
        <v>0.39029999999999998</v>
      </c>
      <c r="O1518">
        <v>-5.3900000000000003E-2</v>
      </c>
      <c r="P1518">
        <v>8.0000000000000004E-4</v>
      </c>
      <c r="Q1518" s="13">
        <v>-6.1999999999999998E-3</v>
      </c>
      <c r="R1518" s="13">
        <v>3.3300000000000003E-2</v>
      </c>
      <c r="S1518" s="13">
        <v>-0.90510000000000002</v>
      </c>
      <c r="T1518">
        <v>-0.12509999999999999</v>
      </c>
      <c r="U1518" s="13">
        <v>-1E-4</v>
      </c>
      <c r="V1518" s="13">
        <v>3.8199999999999998E-2</v>
      </c>
      <c r="X1518"/>
      <c r="AA1518" s="13"/>
      <c r="AC1518"/>
      <c r="AD1518" s="14"/>
    </row>
    <row r="1519" spans="1:30" x14ac:dyDescent="0.2">
      <c r="A1519" t="s">
        <v>73</v>
      </c>
      <c r="C1519">
        <v>140.363</v>
      </c>
      <c r="D1519">
        <v>34.999000000000002</v>
      </c>
      <c r="E1519">
        <v>0</v>
      </c>
      <c r="F1519">
        <v>132.44200000000001</v>
      </c>
      <c r="G1519">
        <v>8.8599999999999998E-2</v>
      </c>
      <c r="H1519">
        <v>-0.3866</v>
      </c>
      <c r="I1519">
        <v>0.1358</v>
      </c>
      <c r="J1519">
        <v>0.5141</v>
      </c>
      <c r="K1519">
        <v>2.06E-2</v>
      </c>
      <c r="L1519">
        <v>3.5900000000000001E-2</v>
      </c>
      <c r="M1519">
        <v>2.4014000000000002</v>
      </c>
      <c r="N1519">
        <v>0.39029999999999998</v>
      </c>
      <c r="O1519">
        <v>-5.3900000000000003E-2</v>
      </c>
      <c r="P1519">
        <v>4.7000000000000002E-3</v>
      </c>
      <c r="Q1519" s="13">
        <v>-6.1999999999999998E-3</v>
      </c>
      <c r="R1519" s="13">
        <v>2.47E-2</v>
      </c>
      <c r="S1519" s="13">
        <v>-0.67130000000000001</v>
      </c>
      <c r="T1519">
        <v>-0.10539999999999999</v>
      </c>
      <c r="U1519" s="13">
        <v>-5.9999999999999995E-4</v>
      </c>
      <c r="V1519" s="13">
        <v>3.9199999999999999E-2</v>
      </c>
      <c r="X1519"/>
      <c r="AA1519" s="13"/>
      <c r="AC1519"/>
      <c r="AD1519" s="14"/>
    </row>
    <row r="1520" spans="1:30" x14ac:dyDescent="0.2">
      <c r="A1520" t="s">
        <v>73</v>
      </c>
      <c r="C1520">
        <v>140.613</v>
      </c>
      <c r="D1520">
        <v>34.999000000000002</v>
      </c>
      <c r="E1520">
        <v>0</v>
      </c>
      <c r="F1520">
        <v>132.93899999999999</v>
      </c>
      <c r="G1520">
        <v>5.3900000000000003E-2</v>
      </c>
      <c r="H1520">
        <v>-0.25979999999999998</v>
      </c>
      <c r="I1520">
        <v>0.10920000000000001</v>
      </c>
      <c r="J1520">
        <v>0.40210000000000001</v>
      </c>
      <c r="K1520">
        <v>0.05</v>
      </c>
      <c r="L1520">
        <v>2.9899999999999999E-2</v>
      </c>
      <c r="M1520">
        <v>2.4954000000000001</v>
      </c>
      <c r="N1520">
        <v>0.39029999999999998</v>
      </c>
      <c r="O1520">
        <v>-4.7399999999999998E-2</v>
      </c>
      <c r="P1520">
        <v>8.0000000000000004E-4</v>
      </c>
      <c r="Q1520" s="13">
        <v>-7.7999999999999996E-3</v>
      </c>
      <c r="R1520" s="13">
        <v>2.3300000000000001E-2</v>
      </c>
      <c r="S1520" s="13">
        <v>-0.71579999999999999</v>
      </c>
      <c r="T1520">
        <v>-0.12509999999999999</v>
      </c>
      <c r="U1520" s="13">
        <v>-1E-4</v>
      </c>
      <c r="V1520" s="13">
        <v>3.9699999999999999E-2</v>
      </c>
      <c r="X1520"/>
      <c r="AA1520" s="13"/>
      <c r="AC1520"/>
      <c r="AD1520" s="14"/>
    </row>
    <row r="1521" spans="1:30" x14ac:dyDescent="0.2">
      <c r="A1521" t="s">
        <v>73</v>
      </c>
      <c r="C1521">
        <v>140.863</v>
      </c>
      <c r="D1521">
        <v>34.999000000000002</v>
      </c>
      <c r="E1521">
        <v>0</v>
      </c>
      <c r="F1521">
        <v>133.44399999999999</v>
      </c>
      <c r="G1521">
        <v>6.8199999999999997E-2</v>
      </c>
      <c r="H1521">
        <v>-8.8400000000000006E-2</v>
      </c>
      <c r="I1521">
        <v>0.12139999999999999</v>
      </c>
      <c r="J1521">
        <v>5.96E-2</v>
      </c>
      <c r="K1521">
        <v>7.9500000000000001E-2</v>
      </c>
      <c r="L1521">
        <v>3.1099999999999999E-2</v>
      </c>
      <c r="M1521">
        <v>2.4327000000000001</v>
      </c>
      <c r="N1521">
        <v>0.38700000000000001</v>
      </c>
      <c r="O1521">
        <v>-4.7399999999999998E-2</v>
      </c>
      <c r="P1521">
        <v>8.0000000000000004E-4</v>
      </c>
      <c r="Q1521" s="13">
        <v>-3.2000000000000002E-3</v>
      </c>
      <c r="R1521" s="13">
        <v>2.6200000000000001E-2</v>
      </c>
      <c r="S1521" s="13">
        <v>-0.82720000000000005</v>
      </c>
      <c r="T1521">
        <v>-0.1079</v>
      </c>
      <c r="U1521" s="13">
        <v>-5.9999999999999995E-4</v>
      </c>
      <c r="V1521" s="13">
        <v>3.9199999999999999E-2</v>
      </c>
      <c r="X1521"/>
      <c r="AA1521" s="13"/>
      <c r="AC1521"/>
      <c r="AD1521" s="14"/>
    </row>
    <row r="1522" spans="1:30" x14ac:dyDescent="0.2">
      <c r="A1522" t="s">
        <v>73</v>
      </c>
      <c r="C1522">
        <v>141.113</v>
      </c>
      <c r="D1522">
        <v>34.999000000000002</v>
      </c>
      <c r="E1522">
        <v>0</v>
      </c>
      <c r="F1522">
        <v>133.94399999999999</v>
      </c>
      <c r="G1522">
        <v>8.8700000000000001E-2</v>
      </c>
      <c r="H1522">
        <v>0.23230000000000001</v>
      </c>
      <c r="I1522">
        <v>0.14599999999999999</v>
      </c>
      <c r="J1522">
        <v>-0.12479999999999999</v>
      </c>
      <c r="K1522">
        <v>0.05</v>
      </c>
      <c r="L1522">
        <v>3.1099999999999999E-2</v>
      </c>
      <c r="M1522">
        <v>2.2759999999999998</v>
      </c>
      <c r="N1522">
        <v>0.39029999999999998</v>
      </c>
      <c r="O1522">
        <v>-5.3900000000000003E-2</v>
      </c>
      <c r="P1522">
        <v>8.0000000000000004E-4</v>
      </c>
      <c r="Q1522" s="13">
        <v>-6.1999999999999998E-3</v>
      </c>
      <c r="R1522" s="13">
        <v>2.1899999999999999E-2</v>
      </c>
      <c r="S1522" s="13">
        <v>-0.57110000000000005</v>
      </c>
      <c r="T1522">
        <v>-0.1103</v>
      </c>
      <c r="U1522" s="13">
        <v>-5.9999999999999995E-4</v>
      </c>
      <c r="V1522" s="13">
        <v>3.9699999999999999E-2</v>
      </c>
      <c r="X1522"/>
      <c r="AA1522" s="13"/>
      <c r="AC1522"/>
      <c r="AD1522" s="14"/>
    </row>
    <row r="1523" spans="1:30" x14ac:dyDescent="0.2">
      <c r="A1523" t="s">
        <v>73</v>
      </c>
      <c r="C1523">
        <v>141.363</v>
      </c>
      <c r="D1523">
        <v>34.999000000000002</v>
      </c>
      <c r="E1523">
        <v>0</v>
      </c>
      <c r="F1523">
        <v>134.44499999999999</v>
      </c>
      <c r="G1523">
        <v>8.4599999999999995E-2</v>
      </c>
      <c r="H1523">
        <v>-3.61E-2</v>
      </c>
      <c r="I1523">
        <v>0.1255</v>
      </c>
      <c r="J1523">
        <v>-5.2400000000000002E-2</v>
      </c>
      <c r="K1523">
        <v>0.05</v>
      </c>
      <c r="L1523">
        <v>3.1099999999999999E-2</v>
      </c>
      <c r="M1523">
        <v>2.3386999999999998</v>
      </c>
      <c r="N1523">
        <v>0.38700000000000001</v>
      </c>
      <c r="O1523">
        <v>-5.7099999999999998E-2</v>
      </c>
      <c r="P1523">
        <v>4.7000000000000002E-3</v>
      </c>
      <c r="Q1523" s="13">
        <v>-7.7999999999999996E-3</v>
      </c>
      <c r="R1523" s="13">
        <v>1.9099999999999999E-2</v>
      </c>
      <c r="S1523" s="13">
        <v>-0.64900000000000002</v>
      </c>
      <c r="T1523">
        <v>-0.1116</v>
      </c>
      <c r="U1523" s="13">
        <v>-1.6000000000000001E-3</v>
      </c>
      <c r="V1523" s="13">
        <v>4.07E-2</v>
      </c>
      <c r="X1523"/>
      <c r="AA1523" s="13"/>
      <c r="AC1523"/>
      <c r="AD1523" s="14"/>
    </row>
    <row r="1524" spans="1:30" x14ac:dyDescent="0.2">
      <c r="A1524" t="s">
        <v>73</v>
      </c>
      <c r="C1524">
        <v>141.613</v>
      </c>
      <c r="D1524">
        <v>34.999000000000002</v>
      </c>
      <c r="E1524">
        <v>0</v>
      </c>
      <c r="F1524">
        <v>134.94499999999999</v>
      </c>
      <c r="G1524">
        <v>0.12139999999999999</v>
      </c>
      <c r="H1524">
        <v>-0.33439999999999998</v>
      </c>
      <c r="I1524">
        <v>0.18279999999999999</v>
      </c>
      <c r="J1524">
        <v>2.9999999999999997E-4</v>
      </c>
      <c r="K1524">
        <v>0.05</v>
      </c>
      <c r="L1524">
        <v>3.7100000000000001E-2</v>
      </c>
      <c r="M1524">
        <v>2.4014000000000002</v>
      </c>
      <c r="N1524">
        <v>0.38700000000000001</v>
      </c>
      <c r="O1524">
        <v>-6.3600000000000004E-2</v>
      </c>
      <c r="P1524">
        <v>8.0000000000000004E-4</v>
      </c>
      <c r="Q1524" s="13">
        <v>-3.2000000000000002E-3</v>
      </c>
      <c r="R1524" s="13">
        <v>2.3300000000000001E-2</v>
      </c>
      <c r="S1524" s="13">
        <v>-0.63790000000000002</v>
      </c>
      <c r="T1524">
        <v>-0.10059999999999999</v>
      </c>
      <c r="U1524" s="13">
        <v>-1E-4</v>
      </c>
      <c r="V1524" s="13">
        <v>4.1700000000000001E-2</v>
      </c>
      <c r="X1524"/>
      <c r="AA1524" s="13"/>
      <c r="AC1524"/>
      <c r="AD1524" s="14"/>
    </row>
    <row r="1525" spans="1:30" x14ac:dyDescent="0.2">
      <c r="A1525" t="s">
        <v>73</v>
      </c>
      <c r="C1525">
        <v>141.863</v>
      </c>
      <c r="D1525">
        <v>34.999000000000002</v>
      </c>
      <c r="E1525">
        <v>0</v>
      </c>
      <c r="F1525">
        <v>135.452</v>
      </c>
      <c r="G1525">
        <v>6.6100000000000006E-2</v>
      </c>
      <c r="H1525">
        <v>-7.3400000000000007E-2</v>
      </c>
      <c r="I1525">
        <v>0.11940000000000001</v>
      </c>
      <c r="J1525">
        <v>-0.28949999999999998</v>
      </c>
      <c r="K1525">
        <v>0.1089</v>
      </c>
      <c r="L1525">
        <v>3.3500000000000002E-2</v>
      </c>
      <c r="M1525">
        <v>2.5581</v>
      </c>
      <c r="N1525">
        <v>0.38700000000000001</v>
      </c>
      <c r="O1525">
        <v>-6.0400000000000002E-2</v>
      </c>
      <c r="P1525">
        <v>8.0000000000000004E-4</v>
      </c>
      <c r="Q1525" s="13">
        <v>-1.0800000000000001E-2</v>
      </c>
      <c r="R1525" s="13">
        <v>1.7600000000000001E-2</v>
      </c>
      <c r="S1525" s="13">
        <v>-0.53769999999999996</v>
      </c>
      <c r="T1525">
        <v>-0.1067</v>
      </c>
      <c r="U1525" s="13">
        <v>-1E-4</v>
      </c>
      <c r="V1525" s="13">
        <v>4.1200000000000001E-2</v>
      </c>
      <c r="X1525"/>
      <c r="AA1525" s="13"/>
      <c r="AC1525"/>
      <c r="AD1525" s="14"/>
    </row>
    <row r="1526" spans="1:30" x14ac:dyDescent="0.2">
      <c r="A1526" t="s">
        <v>73</v>
      </c>
      <c r="C1526">
        <v>142.113</v>
      </c>
      <c r="D1526">
        <v>34.999000000000002</v>
      </c>
      <c r="E1526">
        <v>0</v>
      </c>
      <c r="F1526">
        <v>135.95500000000001</v>
      </c>
      <c r="G1526">
        <v>8.2500000000000004E-2</v>
      </c>
      <c r="H1526">
        <v>-0.53569999999999995</v>
      </c>
      <c r="I1526">
        <v>0.12959999999999999</v>
      </c>
      <c r="J1526">
        <v>0.15179999999999999</v>
      </c>
      <c r="K1526">
        <v>0.1089</v>
      </c>
      <c r="L1526">
        <v>3.3500000000000002E-2</v>
      </c>
      <c r="M1526">
        <v>2.4954000000000001</v>
      </c>
      <c r="N1526">
        <v>0.39029999999999998</v>
      </c>
      <c r="O1526">
        <v>-5.3900000000000003E-2</v>
      </c>
      <c r="P1526">
        <v>8.0000000000000004E-4</v>
      </c>
      <c r="Q1526" s="13">
        <v>-4.7000000000000002E-3</v>
      </c>
      <c r="R1526" s="13">
        <v>2.0500000000000001E-2</v>
      </c>
      <c r="S1526" s="13">
        <v>-0.53769999999999996</v>
      </c>
      <c r="T1526">
        <v>-0.1067</v>
      </c>
      <c r="U1526" s="13">
        <v>4.0000000000000002E-4</v>
      </c>
      <c r="V1526" s="13">
        <v>4.2599999999999999E-2</v>
      </c>
      <c r="X1526"/>
      <c r="AA1526" s="13"/>
      <c r="AC1526"/>
      <c r="AD1526" s="14"/>
    </row>
    <row r="1527" spans="1:30" x14ac:dyDescent="0.2">
      <c r="A1527" t="s">
        <v>73</v>
      </c>
      <c r="C1527">
        <v>142.363</v>
      </c>
      <c r="D1527">
        <v>34.999000000000002</v>
      </c>
      <c r="E1527">
        <v>0</v>
      </c>
      <c r="F1527">
        <v>136.464</v>
      </c>
      <c r="G1527">
        <v>4.7699999999999999E-2</v>
      </c>
      <c r="H1527">
        <v>-0.27479999999999999</v>
      </c>
      <c r="I1527">
        <v>9.2799999999999994E-2</v>
      </c>
      <c r="J1527">
        <v>-3.2599999999999997E-2</v>
      </c>
      <c r="K1527">
        <v>0.05</v>
      </c>
      <c r="L1527">
        <v>3.1099999999999999E-2</v>
      </c>
      <c r="M1527">
        <v>2.4327000000000001</v>
      </c>
      <c r="N1527">
        <v>0.39029999999999998</v>
      </c>
      <c r="O1527">
        <v>-4.41E-2</v>
      </c>
      <c r="P1527">
        <v>8.0000000000000004E-4</v>
      </c>
      <c r="Q1527" s="13">
        <v>-9.2999999999999992E-3</v>
      </c>
      <c r="R1527" s="13">
        <v>1.7600000000000001E-2</v>
      </c>
      <c r="S1527" s="13">
        <v>-0.59330000000000005</v>
      </c>
      <c r="T1527">
        <v>-9.5699999999999993E-2</v>
      </c>
      <c r="U1527" s="13">
        <v>4.0000000000000002E-4</v>
      </c>
      <c r="V1527" s="13">
        <v>4.2200000000000001E-2</v>
      </c>
      <c r="X1527"/>
      <c r="AA1527" s="13"/>
      <c r="AC1527"/>
      <c r="AD1527" s="14"/>
    </row>
    <row r="1528" spans="1:30" x14ac:dyDescent="0.2">
      <c r="A1528" t="s">
        <v>73</v>
      </c>
      <c r="C1528">
        <v>142.613</v>
      </c>
      <c r="D1528">
        <v>34.999000000000002</v>
      </c>
      <c r="E1528">
        <v>0</v>
      </c>
      <c r="F1528">
        <v>136.97399999999999</v>
      </c>
      <c r="G1528">
        <v>4.36E-2</v>
      </c>
      <c r="H1528">
        <v>-0.43880000000000002</v>
      </c>
      <c r="I1528">
        <v>9.0700000000000003E-2</v>
      </c>
      <c r="J1528">
        <v>0.1913</v>
      </c>
      <c r="K1528">
        <v>0.05</v>
      </c>
      <c r="L1528">
        <v>2.75E-2</v>
      </c>
      <c r="M1528">
        <v>2.4954000000000001</v>
      </c>
      <c r="N1528">
        <v>0.39029999999999998</v>
      </c>
      <c r="O1528">
        <v>-3.44E-2</v>
      </c>
      <c r="P1528">
        <v>8.0000000000000004E-4</v>
      </c>
      <c r="Q1528" s="13">
        <v>-7.7999999999999996E-3</v>
      </c>
      <c r="R1528" s="13">
        <v>1.34E-2</v>
      </c>
      <c r="S1528" s="13">
        <v>-0.51539999999999997</v>
      </c>
      <c r="T1528">
        <v>-8.1000000000000003E-2</v>
      </c>
      <c r="U1528" s="13">
        <v>-5.9999999999999995E-4</v>
      </c>
      <c r="V1528" s="13">
        <v>4.2599999999999999E-2</v>
      </c>
      <c r="X1528"/>
      <c r="AA1528" s="13"/>
      <c r="AC1528"/>
      <c r="AD1528" s="14"/>
    </row>
    <row r="1529" spans="1:30" x14ac:dyDescent="0.2">
      <c r="A1529" t="s">
        <v>73</v>
      </c>
      <c r="C1529">
        <v>142.863</v>
      </c>
      <c r="D1529">
        <v>34.999000000000002</v>
      </c>
      <c r="E1529">
        <v>0</v>
      </c>
      <c r="F1529">
        <v>137.48400000000001</v>
      </c>
      <c r="G1529">
        <v>3.7499999999999999E-2</v>
      </c>
      <c r="H1529">
        <v>-0.34179999999999999</v>
      </c>
      <c r="I1529">
        <v>9.0700000000000003E-2</v>
      </c>
      <c r="J1529">
        <v>0.30330000000000001</v>
      </c>
      <c r="K1529">
        <v>7.9500000000000001E-2</v>
      </c>
      <c r="L1529">
        <v>3.3500000000000002E-2</v>
      </c>
      <c r="M1529">
        <v>2.4014000000000002</v>
      </c>
      <c r="N1529">
        <v>0.38700000000000001</v>
      </c>
      <c r="O1529">
        <v>-2.7900000000000001E-2</v>
      </c>
      <c r="P1529">
        <v>8.0000000000000004E-4</v>
      </c>
      <c r="Q1529" s="13">
        <v>-9.2999999999999992E-3</v>
      </c>
      <c r="R1529" s="13">
        <v>1.34E-2</v>
      </c>
      <c r="S1529" s="13">
        <v>-0.41520000000000001</v>
      </c>
      <c r="T1529">
        <v>-9.1999999999999998E-2</v>
      </c>
      <c r="U1529" s="13">
        <v>-1.1000000000000001E-3</v>
      </c>
      <c r="V1529" s="13">
        <v>4.41E-2</v>
      </c>
      <c r="X1529"/>
      <c r="AA1529" s="13"/>
      <c r="AC1529"/>
      <c r="AD1529" s="14"/>
    </row>
    <row r="1530" spans="1:30" x14ac:dyDescent="0.2">
      <c r="A1530" t="s">
        <v>73</v>
      </c>
      <c r="C1530">
        <v>143.113</v>
      </c>
      <c r="D1530">
        <v>34.999000000000002</v>
      </c>
      <c r="E1530">
        <v>0</v>
      </c>
      <c r="F1530">
        <v>137.99299999999999</v>
      </c>
      <c r="G1530">
        <v>7.0199999999999999E-2</v>
      </c>
      <c r="H1530">
        <v>8.3099999999999993E-2</v>
      </c>
      <c r="I1530">
        <v>0.1133</v>
      </c>
      <c r="J1530">
        <v>-0.1512</v>
      </c>
      <c r="K1530">
        <v>0.1089</v>
      </c>
      <c r="L1530">
        <v>2.87E-2</v>
      </c>
      <c r="M1530">
        <v>2.3073000000000001</v>
      </c>
      <c r="N1530">
        <v>0.39029999999999998</v>
      </c>
      <c r="O1530">
        <v>-2.7900000000000001E-2</v>
      </c>
      <c r="P1530">
        <v>8.0000000000000004E-4</v>
      </c>
      <c r="Q1530" s="13">
        <v>-6.1999999999999998E-3</v>
      </c>
      <c r="R1530" s="13">
        <v>1.7600000000000001E-2</v>
      </c>
      <c r="S1530" s="13">
        <v>-0.60450000000000004</v>
      </c>
      <c r="T1530">
        <v>-6.9900000000000004E-2</v>
      </c>
      <c r="U1530" s="13">
        <v>-1E-4</v>
      </c>
      <c r="V1530" s="13">
        <v>4.6600000000000003E-2</v>
      </c>
      <c r="X1530"/>
      <c r="AA1530" s="13"/>
      <c r="AC1530"/>
      <c r="AD1530" s="14"/>
    </row>
    <row r="1531" spans="1:30" x14ac:dyDescent="0.2">
      <c r="A1531" t="s">
        <v>73</v>
      </c>
      <c r="C1531">
        <v>143.363</v>
      </c>
      <c r="D1531">
        <v>34.999000000000002</v>
      </c>
      <c r="E1531">
        <v>0</v>
      </c>
      <c r="F1531">
        <v>138.501</v>
      </c>
      <c r="G1531">
        <v>9.6799999999999997E-2</v>
      </c>
      <c r="H1531">
        <v>0.113</v>
      </c>
      <c r="I1531">
        <v>0.15210000000000001</v>
      </c>
      <c r="J1531">
        <v>-0.29609999999999997</v>
      </c>
      <c r="K1531">
        <v>0.05</v>
      </c>
      <c r="L1531">
        <v>2.9899999999999999E-2</v>
      </c>
      <c r="M1531">
        <v>2.4327000000000001</v>
      </c>
      <c r="N1531">
        <v>0.3805</v>
      </c>
      <c r="O1531">
        <v>-3.1099999999999999E-2</v>
      </c>
      <c r="P1531">
        <v>8.0000000000000004E-4</v>
      </c>
      <c r="Q1531" s="13">
        <v>-6.1999999999999998E-3</v>
      </c>
      <c r="R1531" s="13">
        <v>1.0500000000000001E-2</v>
      </c>
      <c r="S1531" s="13">
        <v>-0.315</v>
      </c>
      <c r="T1531">
        <v>-7.6100000000000001E-2</v>
      </c>
      <c r="U1531" s="13">
        <v>-1.1000000000000001E-3</v>
      </c>
      <c r="V1531" s="13">
        <v>4.5600000000000002E-2</v>
      </c>
      <c r="X1531"/>
      <c r="AA1531" s="13"/>
      <c r="AC1531"/>
      <c r="AD1531" s="14"/>
    </row>
    <row r="1532" spans="1:30" x14ac:dyDescent="0.2">
      <c r="A1532" t="s">
        <v>73</v>
      </c>
      <c r="C1532">
        <v>143.613</v>
      </c>
      <c r="D1532">
        <v>34.999000000000002</v>
      </c>
      <c r="E1532">
        <v>0</v>
      </c>
      <c r="F1532">
        <v>139.005</v>
      </c>
      <c r="G1532">
        <v>3.95E-2</v>
      </c>
      <c r="H1532">
        <v>8.6E-3</v>
      </c>
      <c r="I1532">
        <v>8.4599999999999995E-2</v>
      </c>
      <c r="J1532">
        <v>-0.17100000000000001</v>
      </c>
      <c r="K1532">
        <v>0.05</v>
      </c>
      <c r="L1532">
        <v>3.2300000000000002E-2</v>
      </c>
      <c r="M1532">
        <v>2.37</v>
      </c>
      <c r="N1532">
        <v>0.3805</v>
      </c>
      <c r="O1532">
        <v>-2.7900000000000001E-2</v>
      </c>
      <c r="P1532">
        <v>8.0000000000000004E-4</v>
      </c>
      <c r="Q1532" s="13">
        <v>-7.7999999999999996E-3</v>
      </c>
      <c r="R1532" s="13">
        <v>1.0500000000000001E-2</v>
      </c>
      <c r="S1532" s="13">
        <v>-0.47089999999999999</v>
      </c>
      <c r="T1532">
        <v>-8.2199999999999995E-2</v>
      </c>
      <c r="U1532" s="13">
        <v>8.9999999999999998E-4</v>
      </c>
      <c r="V1532" s="13">
        <v>4.9500000000000002E-2</v>
      </c>
      <c r="X1532"/>
      <c r="AA1532" s="13"/>
      <c r="AC1532"/>
      <c r="AD1532" s="14"/>
    </row>
    <row r="1533" spans="1:30" x14ac:dyDescent="0.2">
      <c r="A1533" t="s">
        <v>73</v>
      </c>
      <c r="C1533">
        <v>143.863</v>
      </c>
      <c r="D1533">
        <v>34.999000000000002</v>
      </c>
      <c r="E1533">
        <v>0</v>
      </c>
      <c r="F1533">
        <v>139.50800000000001</v>
      </c>
      <c r="G1533">
        <v>7.8399999999999997E-2</v>
      </c>
      <c r="H1533">
        <v>-0.20760000000000001</v>
      </c>
      <c r="I1533">
        <v>0.13370000000000001</v>
      </c>
      <c r="J1533">
        <v>-9.1899999999999996E-2</v>
      </c>
      <c r="K1533">
        <v>0.1089</v>
      </c>
      <c r="L1533">
        <v>3.4700000000000002E-2</v>
      </c>
      <c r="M1533">
        <v>2.37</v>
      </c>
      <c r="N1533">
        <v>0.37719999999999998</v>
      </c>
      <c r="O1533">
        <v>-3.1099999999999999E-2</v>
      </c>
      <c r="P1533">
        <v>4.7000000000000002E-3</v>
      </c>
      <c r="Q1533" s="13">
        <v>-1.23E-2</v>
      </c>
      <c r="R1533" s="13">
        <v>1.2E-2</v>
      </c>
      <c r="S1533" s="13">
        <v>-0.4264</v>
      </c>
      <c r="T1533">
        <v>-7.4800000000000005E-2</v>
      </c>
      <c r="U1533" s="13">
        <v>4.0000000000000002E-4</v>
      </c>
      <c r="V1533" s="13">
        <v>5.1499999999999997E-2</v>
      </c>
      <c r="X1533"/>
      <c r="AA1533" s="13"/>
      <c r="AC1533"/>
      <c r="AD1533" s="14"/>
    </row>
    <row r="1534" spans="1:30" x14ac:dyDescent="0.2">
      <c r="A1534" t="s">
        <v>73</v>
      </c>
      <c r="C1534">
        <v>144.113</v>
      </c>
      <c r="D1534">
        <v>34.999000000000002</v>
      </c>
      <c r="E1534">
        <v>0</v>
      </c>
      <c r="F1534">
        <v>140.01300000000001</v>
      </c>
      <c r="G1534">
        <v>3.3399999999999999E-2</v>
      </c>
      <c r="H1534">
        <v>0.12039999999999999</v>
      </c>
      <c r="I1534">
        <v>8.2600000000000007E-2</v>
      </c>
      <c r="J1534">
        <v>-0.1512</v>
      </c>
      <c r="K1534">
        <v>2.06E-2</v>
      </c>
      <c r="L1534">
        <v>2.9899999999999999E-2</v>
      </c>
      <c r="M1534">
        <v>2.4327000000000001</v>
      </c>
      <c r="N1534">
        <v>0.37719999999999998</v>
      </c>
      <c r="O1534">
        <v>-2.46E-2</v>
      </c>
      <c r="P1534">
        <v>4.7000000000000002E-3</v>
      </c>
      <c r="Q1534" s="13">
        <v>-1.0800000000000001E-2</v>
      </c>
      <c r="R1534" s="13">
        <v>1.0500000000000001E-2</v>
      </c>
      <c r="S1534" s="13">
        <v>-0.35959999999999998</v>
      </c>
      <c r="T1534">
        <v>-6.3799999999999996E-2</v>
      </c>
      <c r="U1534" s="13">
        <v>4.0000000000000002E-4</v>
      </c>
      <c r="V1534" s="13">
        <v>4.9500000000000002E-2</v>
      </c>
      <c r="X1534"/>
      <c r="AA1534" s="13"/>
      <c r="AC1534"/>
      <c r="AD1534" s="14"/>
    </row>
    <row r="1535" spans="1:30" x14ac:dyDescent="0.2">
      <c r="A1535" t="s">
        <v>73</v>
      </c>
      <c r="C1535">
        <v>144.363</v>
      </c>
      <c r="D1535">
        <v>34.999000000000002</v>
      </c>
      <c r="E1535">
        <v>0</v>
      </c>
      <c r="F1535">
        <v>140.51499999999999</v>
      </c>
      <c r="G1535">
        <v>6.2E-2</v>
      </c>
      <c r="H1535">
        <v>-0.6028</v>
      </c>
      <c r="I1535">
        <v>0.11940000000000001</v>
      </c>
      <c r="J1535">
        <v>0.35599999999999998</v>
      </c>
      <c r="K1535">
        <v>2.06E-2</v>
      </c>
      <c r="L1535">
        <v>2.75E-2</v>
      </c>
      <c r="M1535">
        <v>2.4327000000000001</v>
      </c>
      <c r="N1535">
        <v>0.374</v>
      </c>
      <c r="O1535">
        <v>-1.49E-2</v>
      </c>
      <c r="P1535">
        <v>4.7000000000000002E-3</v>
      </c>
      <c r="Q1535" s="13">
        <v>-9.2999999999999992E-3</v>
      </c>
      <c r="R1535" s="13">
        <v>1.9099999999999999E-2</v>
      </c>
      <c r="S1535" s="13">
        <v>-0.57110000000000005</v>
      </c>
      <c r="T1535">
        <v>-6.9900000000000004E-2</v>
      </c>
      <c r="U1535" s="13">
        <v>8.9999999999999998E-4</v>
      </c>
      <c r="V1535" s="13">
        <v>5.2400000000000002E-2</v>
      </c>
      <c r="X1535"/>
      <c r="AA1535" s="13"/>
      <c r="AC1535"/>
      <c r="AD1535" s="14"/>
    </row>
    <row r="1536" spans="1:30" x14ac:dyDescent="0.2">
      <c r="A1536" t="s">
        <v>73</v>
      </c>
      <c r="C1536">
        <v>144.613</v>
      </c>
      <c r="D1536">
        <v>34.999000000000002</v>
      </c>
      <c r="E1536">
        <v>0</v>
      </c>
      <c r="F1536">
        <v>141.01499999999999</v>
      </c>
      <c r="G1536">
        <v>-3.3999999999999998E-3</v>
      </c>
      <c r="H1536">
        <v>2.35E-2</v>
      </c>
      <c r="I1536">
        <v>4.9799999999999997E-2</v>
      </c>
      <c r="J1536">
        <v>5.2999999999999999E-2</v>
      </c>
      <c r="K1536">
        <v>0.05</v>
      </c>
      <c r="L1536">
        <v>3.2300000000000002E-2</v>
      </c>
      <c r="M1536">
        <v>2.5581</v>
      </c>
      <c r="N1536">
        <v>0.3609</v>
      </c>
      <c r="O1536">
        <v>-1.8100000000000002E-2</v>
      </c>
      <c r="P1536">
        <v>8.0000000000000004E-4</v>
      </c>
      <c r="Q1536" s="13">
        <v>-9.2999999999999992E-3</v>
      </c>
      <c r="R1536" s="13">
        <v>1.34E-2</v>
      </c>
      <c r="S1536" s="13">
        <v>-0.39300000000000002</v>
      </c>
      <c r="T1536">
        <v>-5.8900000000000001E-2</v>
      </c>
      <c r="U1536" s="13">
        <v>8.9999999999999998E-4</v>
      </c>
      <c r="V1536" s="13">
        <v>5.2400000000000002E-2</v>
      </c>
      <c r="X1536"/>
      <c r="AA1536" s="13"/>
      <c r="AC1536"/>
      <c r="AD1536" s="14"/>
    </row>
    <row r="1537" spans="1:30" x14ac:dyDescent="0.2">
      <c r="A1537" t="s">
        <v>73</v>
      </c>
      <c r="C1537">
        <v>144.863</v>
      </c>
      <c r="D1537">
        <v>34.999000000000002</v>
      </c>
      <c r="E1537">
        <v>0</v>
      </c>
      <c r="F1537">
        <v>141.51499999999999</v>
      </c>
      <c r="G1537">
        <v>3.3399999999999999E-2</v>
      </c>
      <c r="H1537">
        <v>-0.21510000000000001</v>
      </c>
      <c r="I1537">
        <v>8.2600000000000007E-2</v>
      </c>
      <c r="J1537">
        <v>0.39550000000000002</v>
      </c>
      <c r="K1537">
        <v>0.1089</v>
      </c>
      <c r="L1537">
        <v>3.4700000000000002E-2</v>
      </c>
      <c r="M1537">
        <v>2.5581</v>
      </c>
      <c r="N1537">
        <v>0.36420000000000002</v>
      </c>
      <c r="O1537">
        <v>-1.17E-2</v>
      </c>
      <c r="P1537">
        <v>8.0000000000000004E-4</v>
      </c>
      <c r="Q1537" s="13">
        <v>-7.7999999999999996E-3</v>
      </c>
      <c r="R1537" s="13">
        <v>1.4800000000000001E-2</v>
      </c>
      <c r="S1537" s="13">
        <v>-0.54879999999999995</v>
      </c>
      <c r="T1537">
        <v>-4.2999999999999997E-2</v>
      </c>
      <c r="U1537" s="13">
        <v>-1E-4</v>
      </c>
      <c r="V1537" s="13">
        <v>5.3400000000000003E-2</v>
      </c>
      <c r="X1537"/>
      <c r="AA1537" s="13"/>
      <c r="AC1537"/>
      <c r="AD1537" s="14"/>
    </row>
    <row r="1538" spans="1:30" x14ac:dyDescent="0.2">
      <c r="A1538" t="s">
        <v>73</v>
      </c>
      <c r="C1538">
        <v>145.113</v>
      </c>
      <c r="D1538">
        <v>34.999000000000002</v>
      </c>
      <c r="E1538">
        <v>0</v>
      </c>
      <c r="F1538">
        <v>142.01499999999999</v>
      </c>
      <c r="G1538">
        <v>0.06</v>
      </c>
      <c r="H1538">
        <v>-0.20019999999999999</v>
      </c>
      <c r="I1538">
        <v>0.1153</v>
      </c>
      <c r="J1538">
        <v>0.37580000000000002</v>
      </c>
      <c r="K1538">
        <v>0.1089</v>
      </c>
      <c r="L1538">
        <v>3.2300000000000002E-2</v>
      </c>
      <c r="M1538">
        <v>2.5581</v>
      </c>
      <c r="N1538">
        <v>0.3609</v>
      </c>
      <c r="O1538">
        <v>-1.8200000000000001E-2</v>
      </c>
      <c r="P1538">
        <v>8.0000000000000004E-4</v>
      </c>
      <c r="Q1538" s="13">
        <v>-9.2999999999999992E-3</v>
      </c>
      <c r="R1538" s="13">
        <v>1.7600000000000001E-2</v>
      </c>
      <c r="S1538" s="13">
        <v>-0.48199999999999998</v>
      </c>
      <c r="T1538">
        <v>-5.8900000000000001E-2</v>
      </c>
      <c r="U1538" s="13">
        <v>-1E-4</v>
      </c>
      <c r="V1538" s="13">
        <v>5.3400000000000003E-2</v>
      </c>
      <c r="X1538"/>
      <c r="AA1538" s="13"/>
      <c r="AC1538"/>
      <c r="AD1538" s="14"/>
    </row>
    <row r="1539" spans="1:30" x14ac:dyDescent="0.2">
      <c r="A1539" t="s">
        <v>73</v>
      </c>
      <c r="C1539">
        <v>145.363</v>
      </c>
      <c r="D1539">
        <v>34.999000000000002</v>
      </c>
      <c r="E1539">
        <v>0</v>
      </c>
      <c r="F1539">
        <v>142.51499999999999</v>
      </c>
      <c r="G1539">
        <v>4.1599999999999998E-2</v>
      </c>
      <c r="H1539">
        <v>8.3099999999999993E-2</v>
      </c>
      <c r="I1539">
        <v>0.10299999999999999</v>
      </c>
      <c r="J1539">
        <v>1.35E-2</v>
      </c>
      <c r="K1539">
        <v>0.05</v>
      </c>
      <c r="L1539">
        <v>3.2300000000000002E-2</v>
      </c>
      <c r="M1539">
        <v>2.37</v>
      </c>
      <c r="N1539">
        <v>0.36420000000000002</v>
      </c>
      <c r="O1539">
        <v>-1.8100000000000002E-2</v>
      </c>
      <c r="P1539">
        <v>8.0000000000000004E-4</v>
      </c>
      <c r="Q1539" s="13">
        <v>-9.2999999999999992E-3</v>
      </c>
      <c r="R1539" s="13">
        <v>1.7600000000000001E-2</v>
      </c>
      <c r="S1539" s="13">
        <v>-0.61560000000000004</v>
      </c>
      <c r="T1539">
        <v>-3.44E-2</v>
      </c>
      <c r="U1539" s="13">
        <v>-5.9999999999999995E-4</v>
      </c>
      <c r="V1539" s="13">
        <v>5.3900000000000003E-2</v>
      </c>
      <c r="X1539"/>
      <c r="AA1539" s="13"/>
      <c r="AC1539"/>
      <c r="AD1539" s="14"/>
    </row>
    <row r="1540" spans="1:30" x14ac:dyDescent="0.2">
      <c r="A1540" t="s">
        <v>73</v>
      </c>
      <c r="C1540">
        <v>145.613</v>
      </c>
      <c r="D1540">
        <v>34.999000000000002</v>
      </c>
      <c r="E1540">
        <v>0</v>
      </c>
      <c r="F1540">
        <v>143.01300000000001</v>
      </c>
      <c r="G1540">
        <v>3.95E-2</v>
      </c>
      <c r="H1540">
        <v>0.2248</v>
      </c>
      <c r="I1540">
        <v>9.8900000000000002E-2</v>
      </c>
      <c r="J1540">
        <v>-0.14460000000000001</v>
      </c>
      <c r="K1540">
        <v>0.05</v>
      </c>
      <c r="L1540">
        <v>3.2300000000000002E-2</v>
      </c>
      <c r="M1540">
        <v>2.4641000000000002</v>
      </c>
      <c r="N1540">
        <v>0.3609</v>
      </c>
      <c r="O1540">
        <v>-1.49E-2</v>
      </c>
      <c r="P1540">
        <v>-3.0999999999999999E-3</v>
      </c>
      <c r="Q1540" s="13">
        <v>-1.0800000000000001E-2</v>
      </c>
      <c r="R1540" s="13">
        <v>9.1000000000000004E-3</v>
      </c>
      <c r="S1540" s="13">
        <v>-0.37069999999999997</v>
      </c>
      <c r="T1540">
        <v>-4.2999999999999997E-2</v>
      </c>
      <c r="U1540" s="13">
        <v>4.0000000000000002E-4</v>
      </c>
      <c r="V1540" s="13">
        <v>5.4399999999999997E-2</v>
      </c>
      <c r="X1540"/>
      <c r="AA1540" s="13"/>
      <c r="AC1540"/>
      <c r="AD1540" s="14"/>
    </row>
    <row r="1541" spans="1:30" x14ac:dyDescent="0.2">
      <c r="A1541" t="s">
        <v>73</v>
      </c>
      <c r="C1541">
        <v>145.863</v>
      </c>
      <c r="D1541">
        <v>34.999000000000002</v>
      </c>
      <c r="E1541">
        <v>0</v>
      </c>
      <c r="F1541">
        <v>143.505</v>
      </c>
      <c r="G1541">
        <v>2.93E-2</v>
      </c>
      <c r="H1541">
        <v>0.1353</v>
      </c>
      <c r="I1541">
        <v>7.6399999999999996E-2</v>
      </c>
      <c r="J1541">
        <v>3.9800000000000002E-2</v>
      </c>
      <c r="K1541">
        <v>0.1089</v>
      </c>
      <c r="L1541">
        <v>2.9899999999999999E-2</v>
      </c>
      <c r="M1541">
        <v>2.3386999999999998</v>
      </c>
      <c r="N1541">
        <v>0.3609</v>
      </c>
      <c r="O1541">
        <v>-1.49E-2</v>
      </c>
      <c r="P1541">
        <v>8.0000000000000004E-4</v>
      </c>
      <c r="Q1541" s="13">
        <v>-7.7999999999999996E-3</v>
      </c>
      <c r="R1541" s="13">
        <v>1.34E-2</v>
      </c>
      <c r="S1541" s="13">
        <v>-0.52659999999999996</v>
      </c>
      <c r="T1541">
        <v>-3.1899999999999998E-2</v>
      </c>
      <c r="U1541" s="13">
        <v>8.9999999999999998E-4</v>
      </c>
      <c r="V1541" s="13">
        <v>5.4899999999999997E-2</v>
      </c>
      <c r="X1541"/>
      <c r="AA1541" s="13"/>
      <c r="AC1541"/>
      <c r="AD1541" s="14"/>
    </row>
    <row r="1542" spans="1:30" x14ac:dyDescent="0.2">
      <c r="A1542" t="s">
        <v>73</v>
      </c>
      <c r="C1542">
        <v>146.113</v>
      </c>
      <c r="D1542">
        <v>34.999000000000002</v>
      </c>
      <c r="E1542">
        <v>0</v>
      </c>
      <c r="F1542">
        <v>144.005</v>
      </c>
      <c r="G1542">
        <v>9.8900000000000002E-2</v>
      </c>
      <c r="H1542">
        <v>-0.1033</v>
      </c>
      <c r="I1542">
        <v>0.15210000000000001</v>
      </c>
      <c r="J1542">
        <v>6.6199999999999995E-2</v>
      </c>
      <c r="K1542">
        <v>7.9500000000000001E-2</v>
      </c>
      <c r="L1542">
        <v>3.2300000000000002E-2</v>
      </c>
      <c r="M1542">
        <v>2.37</v>
      </c>
      <c r="N1542">
        <v>0.3674</v>
      </c>
      <c r="O1542">
        <v>-1.8100000000000002E-2</v>
      </c>
      <c r="P1542">
        <v>8.0000000000000004E-4</v>
      </c>
      <c r="Q1542" s="13">
        <v>-7.7999999999999996E-3</v>
      </c>
      <c r="R1542" s="13">
        <v>1.4800000000000001E-2</v>
      </c>
      <c r="S1542" s="13">
        <v>-0.54879999999999995</v>
      </c>
      <c r="T1542">
        <v>-2.9499999999999998E-2</v>
      </c>
      <c r="U1542" s="13">
        <v>1.4E-3</v>
      </c>
      <c r="V1542" s="13">
        <v>5.6899999999999999E-2</v>
      </c>
      <c r="X1542"/>
      <c r="AA1542" s="13"/>
      <c r="AC1542"/>
      <c r="AD1542" s="14"/>
    </row>
    <row r="1543" spans="1:30" x14ac:dyDescent="0.2">
      <c r="A1543" t="s">
        <v>73</v>
      </c>
      <c r="C1543">
        <v>146.363</v>
      </c>
      <c r="D1543">
        <v>34.999000000000002</v>
      </c>
      <c r="E1543">
        <v>0</v>
      </c>
      <c r="F1543">
        <v>144.505</v>
      </c>
      <c r="G1543">
        <v>8.8999999999999999E-3</v>
      </c>
      <c r="H1543">
        <v>0.39629999999999999</v>
      </c>
      <c r="I1543">
        <v>5.3900000000000003E-2</v>
      </c>
      <c r="J1543">
        <v>-9.8500000000000004E-2</v>
      </c>
      <c r="K1543">
        <v>0.13830000000000001</v>
      </c>
      <c r="L1543">
        <v>3.7100000000000001E-2</v>
      </c>
      <c r="M1543">
        <v>2.4641000000000002</v>
      </c>
      <c r="N1543">
        <v>0.3609</v>
      </c>
      <c r="O1543">
        <v>-8.3999999999999995E-3</v>
      </c>
      <c r="P1543">
        <v>8.0000000000000004E-4</v>
      </c>
      <c r="Q1543" s="13">
        <v>-7.7999999999999996E-3</v>
      </c>
      <c r="R1543" s="13">
        <v>1.34E-2</v>
      </c>
      <c r="S1543" s="13">
        <v>-0.4375</v>
      </c>
      <c r="T1543">
        <v>-3.0700000000000002E-2</v>
      </c>
      <c r="U1543" s="13">
        <v>4.0000000000000002E-4</v>
      </c>
      <c r="V1543" s="13">
        <v>5.8299999999999998E-2</v>
      </c>
      <c r="X1543"/>
      <c r="AA1543" s="13"/>
      <c r="AC1543"/>
      <c r="AD1543" s="14"/>
    </row>
    <row r="1544" spans="1:30" x14ac:dyDescent="0.2">
      <c r="A1544" t="s">
        <v>73</v>
      </c>
      <c r="C1544">
        <v>146.613</v>
      </c>
      <c r="D1544">
        <v>34.999000000000002</v>
      </c>
      <c r="E1544">
        <v>0</v>
      </c>
      <c r="F1544">
        <v>145.00299999999999</v>
      </c>
      <c r="G1544">
        <v>2.3199999999999998E-2</v>
      </c>
      <c r="H1544">
        <v>-0.20760000000000001</v>
      </c>
      <c r="I1544">
        <v>6.8199999999999997E-2</v>
      </c>
      <c r="J1544">
        <v>0.46800000000000003</v>
      </c>
      <c r="K1544">
        <v>0.05</v>
      </c>
      <c r="L1544">
        <v>3.4700000000000002E-2</v>
      </c>
      <c r="M1544">
        <v>2.4641000000000002</v>
      </c>
      <c r="N1544">
        <v>0.3609</v>
      </c>
      <c r="O1544">
        <v>-1.49E-2</v>
      </c>
      <c r="P1544">
        <v>8.0000000000000004E-4</v>
      </c>
      <c r="Q1544" s="13">
        <v>-7.7999999999999996E-3</v>
      </c>
      <c r="R1544" s="13">
        <v>1.7600000000000001E-2</v>
      </c>
      <c r="S1544" s="13">
        <v>-0.54879999999999995</v>
      </c>
      <c r="T1544">
        <v>-1.11E-2</v>
      </c>
      <c r="U1544" s="13">
        <v>-1.6000000000000001E-3</v>
      </c>
      <c r="V1544" s="13">
        <v>5.8299999999999998E-2</v>
      </c>
      <c r="X1544"/>
      <c r="AA1544" s="13"/>
      <c r="AC1544"/>
      <c r="AD1544" s="14"/>
    </row>
    <row r="1545" spans="1:30" x14ac:dyDescent="0.2">
      <c r="A1545" t="s">
        <v>73</v>
      </c>
      <c r="C1545">
        <v>146.863</v>
      </c>
      <c r="D1545">
        <v>34.999000000000002</v>
      </c>
      <c r="E1545">
        <v>0</v>
      </c>
      <c r="F1545">
        <v>145.495</v>
      </c>
      <c r="G1545">
        <v>0.06</v>
      </c>
      <c r="H1545">
        <v>8.3099999999999993E-2</v>
      </c>
      <c r="I1545">
        <v>0.1174</v>
      </c>
      <c r="J1545">
        <v>0.1716</v>
      </c>
      <c r="K1545">
        <v>7.9500000000000001E-2</v>
      </c>
      <c r="L1545">
        <v>3.5900000000000001E-2</v>
      </c>
      <c r="M1545">
        <v>2.4327000000000001</v>
      </c>
      <c r="N1545">
        <v>0.36420000000000002</v>
      </c>
      <c r="O1545">
        <v>-1.8100000000000002E-2</v>
      </c>
      <c r="P1545">
        <v>8.0000000000000004E-4</v>
      </c>
      <c r="Q1545" s="13">
        <v>-9.2999999999999992E-3</v>
      </c>
      <c r="R1545" s="13">
        <v>1.34E-2</v>
      </c>
      <c r="S1545" s="13">
        <v>-0.41520000000000001</v>
      </c>
      <c r="T1545">
        <v>-2.58E-2</v>
      </c>
      <c r="U1545" s="13">
        <v>-1E-4</v>
      </c>
      <c r="V1545" s="13">
        <v>5.9700000000000003E-2</v>
      </c>
      <c r="X1545"/>
      <c r="AA1545" s="13"/>
      <c r="AC1545"/>
      <c r="AD1545" s="14"/>
    </row>
    <row r="1546" spans="1:30" x14ac:dyDescent="0.2">
      <c r="A1546" t="s">
        <v>73</v>
      </c>
      <c r="C1546">
        <v>147.113</v>
      </c>
      <c r="D1546">
        <v>34.999000000000002</v>
      </c>
      <c r="E1546">
        <v>0</v>
      </c>
      <c r="F1546">
        <v>145.99100000000001</v>
      </c>
      <c r="G1546">
        <v>8.8700000000000001E-2</v>
      </c>
      <c r="H1546">
        <v>-0.23</v>
      </c>
      <c r="I1546">
        <v>0.12959999999999999</v>
      </c>
      <c r="J1546">
        <v>0.2177</v>
      </c>
      <c r="K1546">
        <v>0.05</v>
      </c>
      <c r="L1546">
        <v>3.4700000000000002E-2</v>
      </c>
      <c r="M1546">
        <v>2.4641000000000002</v>
      </c>
      <c r="N1546">
        <v>0.36420000000000002</v>
      </c>
      <c r="O1546">
        <v>-1.8100000000000002E-2</v>
      </c>
      <c r="P1546">
        <v>8.0000000000000004E-4</v>
      </c>
      <c r="Q1546" s="13">
        <v>-1.0800000000000001E-2</v>
      </c>
      <c r="R1546" s="13">
        <v>1.4800000000000001E-2</v>
      </c>
      <c r="S1546" s="13">
        <v>-0.51539999999999997</v>
      </c>
      <c r="T1546">
        <v>-1.6E-2</v>
      </c>
      <c r="U1546" s="13">
        <v>-5.9999999999999995E-4</v>
      </c>
      <c r="V1546" s="13">
        <v>6.1199999999999997E-2</v>
      </c>
      <c r="X1546"/>
      <c r="AA1546" s="13"/>
      <c r="AC1546"/>
      <c r="AD1546" s="14"/>
    </row>
    <row r="1547" spans="1:30" x14ac:dyDescent="0.2">
      <c r="A1547" t="s">
        <v>73</v>
      </c>
      <c r="C1547">
        <v>147.363</v>
      </c>
      <c r="D1547">
        <v>34.999000000000002</v>
      </c>
      <c r="E1547">
        <v>0</v>
      </c>
      <c r="F1547">
        <v>146.48500000000001</v>
      </c>
      <c r="G1547">
        <v>6.4100000000000004E-2</v>
      </c>
      <c r="H1547">
        <v>-0.1033</v>
      </c>
      <c r="I1547">
        <v>0.11940000000000001</v>
      </c>
      <c r="J1547">
        <v>0.3231</v>
      </c>
      <c r="K1547">
        <v>7.9500000000000001E-2</v>
      </c>
      <c r="L1547">
        <v>3.3500000000000002E-2</v>
      </c>
      <c r="M1547">
        <v>2.4954000000000001</v>
      </c>
      <c r="N1547">
        <v>0.36420000000000002</v>
      </c>
      <c r="O1547">
        <v>-1.8100000000000002E-2</v>
      </c>
      <c r="P1547">
        <v>8.0000000000000004E-4</v>
      </c>
      <c r="Q1547" s="13">
        <v>-1.0800000000000001E-2</v>
      </c>
      <c r="R1547" s="13">
        <v>1.6199999999999999E-2</v>
      </c>
      <c r="S1547" s="13">
        <v>-0.47089999999999999</v>
      </c>
      <c r="T1547">
        <v>-3.44E-2</v>
      </c>
      <c r="U1547" s="13">
        <v>4.0000000000000002E-4</v>
      </c>
      <c r="V1547" s="13">
        <v>6.0699999999999997E-2</v>
      </c>
      <c r="X1547"/>
      <c r="AA1547" s="13"/>
      <c r="AC1547"/>
      <c r="AD1547" s="14"/>
    </row>
    <row r="1548" spans="1:30" x14ac:dyDescent="0.2">
      <c r="A1548" t="s">
        <v>73</v>
      </c>
      <c r="C1548">
        <v>147.613</v>
      </c>
      <c r="D1548">
        <v>34.999000000000002</v>
      </c>
      <c r="E1548">
        <v>0</v>
      </c>
      <c r="F1548">
        <v>146.98500000000001</v>
      </c>
      <c r="G1548">
        <v>7.8399999999999997E-2</v>
      </c>
      <c r="H1548">
        <v>-0.1182</v>
      </c>
      <c r="I1548">
        <v>0.12759999999999999</v>
      </c>
      <c r="J1548">
        <v>-1.9400000000000001E-2</v>
      </c>
      <c r="K1548">
        <v>0.1089</v>
      </c>
      <c r="L1548">
        <v>3.95E-2</v>
      </c>
      <c r="M1548">
        <v>2.5581</v>
      </c>
      <c r="N1548">
        <v>0.3609</v>
      </c>
      <c r="O1548">
        <v>-1.17E-2</v>
      </c>
      <c r="P1548">
        <v>8.0000000000000004E-4</v>
      </c>
      <c r="Q1548" s="13">
        <v>-9.2999999999999992E-3</v>
      </c>
      <c r="R1548" s="13">
        <v>1.2E-2</v>
      </c>
      <c r="S1548" s="13">
        <v>-0.39300000000000002</v>
      </c>
      <c r="T1548">
        <v>-3.32E-2</v>
      </c>
      <c r="U1548" s="13">
        <v>-1E-4</v>
      </c>
      <c r="V1548" s="13">
        <v>6.1199999999999997E-2</v>
      </c>
      <c r="X1548"/>
      <c r="AA1548" s="13"/>
      <c r="AC1548"/>
      <c r="AD1548" s="14"/>
    </row>
    <row r="1549" spans="1:30" x14ac:dyDescent="0.2">
      <c r="A1549" t="s">
        <v>73</v>
      </c>
      <c r="C1549">
        <v>147.863</v>
      </c>
      <c r="D1549">
        <v>34.999000000000002</v>
      </c>
      <c r="E1549">
        <v>0</v>
      </c>
      <c r="F1549">
        <v>147.482</v>
      </c>
      <c r="G1549">
        <v>0.1071</v>
      </c>
      <c r="H1549">
        <v>0.113</v>
      </c>
      <c r="I1549">
        <v>0.16239999999999999</v>
      </c>
      <c r="J1549">
        <v>-0.26319999999999999</v>
      </c>
      <c r="K1549">
        <v>0.05</v>
      </c>
      <c r="L1549">
        <v>3.1099999999999999E-2</v>
      </c>
      <c r="M1549">
        <v>2.4954000000000001</v>
      </c>
      <c r="N1549">
        <v>0.3609</v>
      </c>
      <c r="O1549">
        <v>-1.8100000000000002E-2</v>
      </c>
      <c r="P1549">
        <v>8.0000000000000004E-4</v>
      </c>
      <c r="Q1549" s="13">
        <v>-9.2999999999999992E-3</v>
      </c>
      <c r="R1549" s="13">
        <v>6.3E-3</v>
      </c>
      <c r="S1549" s="13">
        <v>-0.315</v>
      </c>
      <c r="T1549">
        <v>-3.2000000000000001E-2</v>
      </c>
      <c r="U1549" s="13">
        <v>-5.9999999999999995E-4</v>
      </c>
      <c r="V1549" s="13">
        <v>6.2100000000000002E-2</v>
      </c>
      <c r="X1549"/>
      <c r="AA1549" s="13"/>
      <c r="AC1549"/>
      <c r="AD1549" s="14"/>
    </row>
    <row r="1550" spans="1:30" x14ac:dyDescent="0.2">
      <c r="A1550" t="s">
        <v>73</v>
      </c>
      <c r="C1550">
        <v>148.113</v>
      </c>
      <c r="D1550">
        <v>34.999000000000002</v>
      </c>
      <c r="E1550">
        <v>0</v>
      </c>
      <c r="F1550">
        <v>147.97499999999999</v>
      </c>
      <c r="G1550">
        <v>4.5699999999999998E-2</v>
      </c>
      <c r="H1550">
        <v>-0.11070000000000001</v>
      </c>
      <c r="I1550">
        <v>9.69E-2</v>
      </c>
      <c r="J1550">
        <v>4.6399999999999997E-2</v>
      </c>
      <c r="K1550">
        <v>0.05</v>
      </c>
      <c r="L1550">
        <v>3.2300000000000002E-2</v>
      </c>
      <c r="M1550">
        <v>2.37</v>
      </c>
      <c r="N1550">
        <v>0.35770000000000002</v>
      </c>
      <c r="O1550">
        <v>-8.3999999999999995E-3</v>
      </c>
      <c r="P1550">
        <v>8.0000000000000004E-4</v>
      </c>
      <c r="Q1550" s="13">
        <v>-7.7999999999999996E-3</v>
      </c>
      <c r="R1550" s="13">
        <v>1.4800000000000001E-2</v>
      </c>
      <c r="S1550" s="13">
        <v>-0.4486</v>
      </c>
      <c r="T1550">
        <v>-3.56E-2</v>
      </c>
      <c r="U1550" s="13">
        <v>-1E-4</v>
      </c>
      <c r="V1550" s="13">
        <v>6.3100000000000003E-2</v>
      </c>
      <c r="X1550"/>
      <c r="AA1550" s="13"/>
      <c r="AC1550"/>
      <c r="AD1550" s="14"/>
    </row>
    <row r="1551" spans="1:30" x14ac:dyDescent="0.2">
      <c r="A1551" t="s">
        <v>73</v>
      </c>
      <c r="C1551">
        <v>148.363</v>
      </c>
      <c r="D1551">
        <v>34.999000000000002</v>
      </c>
      <c r="E1551">
        <v>0</v>
      </c>
      <c r="F1551">
        <v>148.47499999999999</v>
      </c>
      <c r="G1551">
        <v>0.06</v>
      </c>
      <c r="H1551">
        <v>-0.17780000000000001</v>
      </c>
      <c r="I1551">
        <v>0.1133</v>
      </c>
      <c r="J1551">
        <v>7.2800000000000004E-2</v>
      </c>
      <c r="K1551">
        <v>7.9500000000000001E-2</v>
      </c>
      <c r="L1551">
        <v>3.1099999999999999E-2</v>
      </c>
      <c r="M1551">
        <v>2.4327000000000001</v>
      </c>
      <c r="N1551">
        <v>0.35439999999999999</v>
      </c>
      <c r="O1551">
        <v>-1.17E-2</v>
      </c>
      <c r="P1551">
        <v>8.0000000000000004E-4</v>
      </c>
      <c r="Q1551" s="13">
        <v>-6.1999999999999998E-3</v>
      </c>
      <c r="R1551" s="13">
        <v>9.1000000000000004E-3</v>
      </c>
      <c r="S1551" s="13">
        <v>-0.45979999999999999</v>
      </c>
      <c r="T1551">
        <v>-3.6799999999999999E-2</v>
      </c>
      <c r="U1551" s="13">
        <v>8.9999999999999998E-4</v>
      </c>
      <c r="V1551" s="13">
        <v>6.2600000000000003E-2</v>
      </c>
      <c r="X1551"/>
      <c r="AA1551" s="13"/>
      <c r="AC1551"/>
      <c r="AD1551" s="14"/>
    </row>
    <row r="1552" spans="1:30" x14ac:dyDescent="0.2">
      <c r="A1552" t="s">
        <v>73</v>
      </c>
      <c r="C1552">
        <v>148.613</v>
      </c>
      <c r="D1552">
        <v>34.999000000000002</v>
      </c>
      <c r="E1552">
        <v>0</v>
      </c>
      <c r="F1552">
        <v>148.97499999999999</v>
      </c>
      <c r="G1552">
        <v>8.2500000000000004E-2</v>
      </c>
      <c r="H1552">
        <v>-5.11E-2</v>
      </c>
      <c r="I1552">
        <v>0.1399</v>
      </c>
      <c r="J1552">
        <v>-0.13139999999999999</v>
      </c>
      <c r="K1552">
        <v>7.9500000000000001E-2</v>
      </c>
      <c r="L1552">
        <v>3.4700000000000002E-2</v>
      </c>
      <c r="M1552">
        <v>2.4014000000000002</v>
      </c>
      <c r="N1552">
        <v>0.35439999999999999</v>
      </c>
      <c r="O1552">
        <v>-8.3999999999999995E-3</v>
      </c>
      <c r="P1552">
        <v>8.0000000000000004E-4</v>
      </c>
      <c r="Q1552" s="13">
        <v>-6.1999999999999998E-3</v>
      </c>
      <c r="R1552" s="13">
        <v>1.0500000000000001E-2</v>
      </c>
      <c r="S1552" s="13">
        <v>-0.4375</v>
      </c>
      <c r="T1552">
        <v>-2.3400000000000001E-2</v>
      </c>
      <c r="U1552" s="13">
        <v>-1.1000000000000001E-3</v>
      </c>
      <c r="V1552" s="13">
        <v>6.2600000000000003E-2</v>
      </c>
      <c r="X1552"/>
      <c r="AA1552" s="13"/>
      <c r="AC1552"/>
      <c r="AD1552" s="14"/>
    </row>
    <row r="1553" spans="1:30" x14ac:dyDescent="0.2">
      <c r="A1553" t="s">
        <v>73</v>
      </c>
      <c r="C1553">
        <v>148.863</v>
      </c>
      <c r="D1553">
        <v>34.999000000000002</v>
      </c>
      <c r="E1553">
        <v>0</v>
      </c>
      <c r="F1553">
        <v>149.47499999999999</v>
      </c>
      <c r="G1553">
        <v>0.06</v>
      </c>
      <c r="H1553">
        <v>-0.79669999999999996</v>
      </c>
      <c r="I1553">
        <v>0.1051</v>
      </c>
      <c r="J1553">
        <v>0.27700000000000002</v>
      </c>
      <c r="K1553">
        <v>7.9500000000000001E-2</v>
      </c>
      <c r="L1553">
        <v>3.4700000000000002E-2</v>
      </c>
      <c r="M1553">
        <v>2.37</v>
      </c>
      <c r="N1553">
        <v>0.3609</v>
      </c>
      <c r="O1553">
        <v>-1.9E-3</v>
      </c>
      <c r="P1553">
        <v>8.0000000000000004E-4</v>
      </c>
      <c r="Q1553" s="13">
        <v>-6.1999999999999998E-3</v>
      </c>
      <c r="R1553" s="13">
        <v>1.6199999999999999E-2</v>
      </c>
      <c r="S1553" s="13">
        <v>-0.64900000000000002</v>
      </c>
      <c r="T1553">
        <v>-4.4200000000000003E-2</v>
      </c>
      <c r="U1553" s="13">
        <v>-1E-4</v>
      </c>
      <c r="V1553" s="13">
        <v>6.4100000000000004E-2</v>
      </c>
      <c r="X1553"/>
      <c r="AA1553" s="13"/>
      <c r="AC1553"/>
      <c r="AD1553" s="14"/>
    </row>
    <row r="1554" spans="1:30" x14ac:dyDescent="0.2">
      <c r="A1554" t="s">
        <v>73</v>
      </c>
      <c r="C1554">
        <v>149.113</v>
      </c>
      <c r="D1554">
        <v>34.999000000000002</v>
      </c>
      <c r="E1554">
        <v>0</v>
      </c>
      <c r="F1554">
        <v>149.976</v>
      </c>
      <c r="G1554">
        <v>2.52E-2</v>
      </c>
      <c r="H1554">
        <v>-0.33439999999999998</v>
      </c>
      <c r="I1554">
        <v>7.2300000000000003E-2</v>
      </c>
      <c r="J1554">
        <v>1.35E-2</v>
      </c>
      <c r="K1554">
        <v>7.9500000000000001E-2</v>
      </c>
      <c r="L1554">
        <v>3.2300000000000002E-2</v>
      </c>
      <c r="M1554">
        <v>2.4954000000000001</v>
      </c>
      <c r="N1554">
        <v>0.35770000000000002</v>
      </c>
      <c r="O1554">
        <v>1.2999999999999999E-3</v>
      </c>
      <c r="P1554">
        <v>4.7000000000000002E-3</v>
      </c>
      <c r="Q1554" s="13">
        <v>-9.2999999999999992E-3</v>
      </c>
      <c r="R1554" s="13">
        <v>1.0500000000000001E-2</v>
      </c>
      <c r="S1554" s="13">
        <v>-0.35959999999999998</v>
      </c>
      <c r="T1554">
        <v>-5.0299999999999997E-2</v>
      </c>
      <c r="U1554" s="13">
        <v>4.0000000000000002E-4</v>
      </c>
      <c r="V1554" s="13">
        <v>6.5100000000000005E-2</v>
      </c>
      <c r="X1554"/>
      <c r="AA1554" s="13"/>
      <c r="AC1554"/>
      <c r="AD1554" s="14"/>
    </row>
    <row r="1555" spans="1:30" x14ac:dyDescent="0.2">
      <c r="A1555" t="s">
        <v>73</v>
      </c>
      <c r="C1555">
        <v>149.363</v>
      </c>
      <c r="D1555">
        <v>34.999000000000002</v>
      </c>
      <c r="E1555">
        <v>0</v>
      </c>
      <c r="F1555">
        <v>150.47900000000001</v>
      </c>
      <c r="G1555">
        <v>4.9799999999999997E-2</v>
      </c>
      <c r="H1555">
        <v>-0.69230000000000003</v>
      </c>
      <c r="I1555">
        <v>9.4799999999999995E-2</v>
      </c>
      <c r="J1555">
        <v>7.2800000000000004E-2</v>
      </c>
      <c r="K1555">
        <v>0.1089</v>
      </c>
      <c r="L1555">
        <v>3.4700000000000002E-2</v>
      </c>
      <c r="M1555">
        <v>2.4014000000000002</v>
      </c>
      <c r="N1555">
        <v>0.35770000000000002</v>
      </c>
      <c r="O1555">
        <v>-5.1999999999999998E-3</v>
      </c>
      <c r="P1555">
        <v>4.7000000000000002E-3</v>
      </c>
      <c r="Q1555" s="13">
        <v>-7.7999999999999996E-3</v>
      </c>
      <c r="R1555" s="13">
        <v>1.34E-2</v>
      </c>
      <c r="S1555" s="13">
        <v>-0.47089999999999999</v>
      </c>
      <c r="T1555">
        <v>-4.2999999999999997E-2</v>
      </c>
      <c r="U1555" s="13">
        <v>1.4E-3</v>
      </c>
      <c r="V1555" s="13">
        <v>6.4100000000000004E-2</v>
      </c>
      <c r="X1555"/>
      <c r="AA1555" s="13"/>
      <c r="AC1555"/>
      <c r="AD1555" s="14"/>
    </row>
    <row r="1556" spans="1:30" x14ac:dyDescent="0.2">
      <c r="A1556" t="s">
        <v>73</v>
      </c>
      <c r="C1556">
        <v>149.613</v>
      </c>
      <c r="D1556">
        <v>34.999000000000002</v>
      </c>
      <c r="E1556">
        <v>0</v>
      </c>
      <c r="F1556">
        <v>150.982</v>
      </c>
      <c r="G1556">
        <v>0.10299999999999999</v>
      </c>
      <c r="H1556">
        <v>-0.46860000000000002</v>
      </c>
      <c r="I1556">
        <v>0.15010000000000001</v>
      </c>
      <c r="J1556">
        <v>-0.13800000000000001</v>
      </c>
      <c r="K1556">
        <v>0.05</v>
      </c>
      <c r="L1556">
        <v>3.3500000000000002E-2</v>
      </c>
      <c r="M1556">
        <v>2.4014000000000002</v>
      </c>
      <c r="N1556">
        <v>0.35439999999999999</v>
      </c>
      <c r="O1556">
        <v>1.2999999999999999E-3</v>
      </c>
      <c r="P1556">
        <v>8.0000000000000004E-4</v>
      </c>
      <c r="Q1556" s="13">
        <v>-6.1999999999999998E-3</v>
      </c>
      <c r="R1556" s="13">
        <v>1.0500000000000001E-2</v>
      </c>
      <c r="S1556" s="13">
        <v>-0.51539999999999997</v>
      </c>
      <c r="T1556">
        <v>-7.1199999999999999E-2</v>
      </c>
      <c r="U1556" s="13">
        <v>-5.9999999999999995E-4</v>
      </c>
      <c r="V1556" s="13">
        <v>6.5100000000000005E-2</v>
      </c>
      <c r="X1556"/>
      <c r="AA1556" s="13"/>
      <c r="AC1556"/>
      <c r="AD1556" s="14"/>
    </row>
    <row r="1557" spans="1:30" x14ac:dyDescent="0.2">
      <c r="A1557" t="s">
        <v>73</v>
      </c>
      <c r="C1557">
        <v>149.863</v>
      </c>
      <c r="D1557">
        <v>34.999000000000002</v>
      </c>
      <c r="E1557">
        <v>0</v>
      </c>
      <c r="F1557">
        <v>151.483</v>
      </c>
      <c r="G1557">
        <v>4.1599999999999998E-2</v>
      </c>
      <c r="H1557">
        <v>-0.3866</v>
      </c>
      <c r="I1557">
        <v>8.8700000000000001E-2</v>
      </c>
      <c r="J1557">
        <v>-0.19070000000000001</v>
      </c>
      <c r="K1557">
        <v>0.05</v>
      </c>
      <c r="L1557">
        <v>3.1099999999999999E-2</v>
      </c>
      <c r="M1557">
        <v>2.37</v>
      </c>
      <c r="N1557">
        <v>0.35439999999999999</v>
      </c>
      <c r="O1557">
        <v>1.7500000000000002E-2</v>
      </c>
      <c r="P1557">
        <v>8.0000000000000004E-4</v>
      </c>
      <c r="Q1557" s="13">
        <v>-7.7999999999999996E-3</v>
      </c>
      <c r="R1557" s="13">
        <v>1.2E-2</v>
      </c>
      <c r="S1557" s="13">
        <v>-0.38179999999999997</v>
      </c>
      <c r="T1557">
        <v>-3.6799999999999999E-2</v>
      </c>
      <c r="U1557" s="13">
        <v>8.9999999999999998E-4</v>
      </c>
      <c r="V1557" s="13">
        <v>6.7000000000000004E-2</v>
      </c>
      <c r="X1557"/>
      <c r="AA1557" s="13"/>
      <c r="AC1557"/>
      <c r="AD1557" s="14"/>
    </row>
    <row r="1558" spans="1:30" x14ac:dyDescent="0.2">
      <c r="A1558" t="s">
        <v>73</v>
      </c>
      <c r="C1558">
        <v>150.113</v>
      </c>
      <c r="D1558">
        <v>34.999000000000002</v>
      </c>
      <c r="E1558">
        <v>0</v>
      </c>
      <c r="F1558">
        <v>151.98500000000001</v>
      </c>
      <c r="G1558">
        <v>3.1399999999999997E-2</v>
      </c>
      <c r="H1558">
        <v>-0.1331</v>
      </c>
      <c r="I1558">
        <v>8.2600000000000007E-2</v>
      </c>
      <c r="J1558">
        <v>-0.32240000000000002</v>
      </c>
      <c r="K1558">
        <v>0.1089</v>
      </c>
      <c r="L1558">
        <v>2.9899999999999999E-2</v>
      </c>
      <c r="M1558">
        <v>2.3073000000000001</v>
      </c>
      <c r="N1558">
        <v>0.34789999999999999</v>
      </c>
      <c r="O1558">
        <v>1.7500000000000002E-2</v>
      </c>
      <c r="P1558">
        <v>8.0000000000000004E-4</v>
      </c>
      <c r="Q1558" s="13">
        <v>-7.7999999999999996E-3</v>
      </c>
      <c r="R1558" s="13">
        <v>1.2E-2</v>
      </c>
      <c r="S1558" s="13">
        <v>-0.4486</v>
      </c>
      <c r="T1558">
        <v>-5.5199999999999999E-2</v>
      </c>
      <c r="U1558" s="13">
        <v>8.9999999999999998E-4</v>
      </c>
      <c r="V1558" s="13">
        <v>6.7500000000000004E-2</v>
      </c>
      <c r="X1558"/>
      <c r="AA1558" s="13"/>
      <c r="AC1558"/>
      <c r="AD1558" s="14"/>
    </row>
    <row r="1559" spans="1:30" x14ac:dyDescent="0.2">
      <c r="A1559" t="s">
        <v>73</v>
      </c>
      <c r="C1559">
        <v>150.363</v>
      </c>
      <c r="D1559">
        <v>34.999000000000002</v>
      </c>
      <c r="E1559">
        <v>0</v>
      </c>
      <c r="F1559">
        <v>152.48500000000001</v>
      </c>
      <c r="G1559">
        <v>4.36E-2</v>
      </c>
      <c r="H1559">
        <v>-0.26729999999999998</v>
      </c>
      <c r="I1559">
        <v>9.2799999999999994E-2</v>
      </c>
      <c r="J1559">
        <v>-0.17749999999999999</v>
      </c>
      <c r="K1559">
        <v>7.9500000000000001E-2</v>
      </c>
      <c r="L1559">
        <v>3.4700000000000002E-2</v>
      </c>
      <c r="M1559">
        <v>2.4641000000000002</v>
      </c>
      <c r="N1559">
        <v>0.34789999999999999</v>
      </c>
      <c r="O1559">
        <v>2.7199999999999998E-2</v>
      </c>
      <c r="P1559">
        <v>8.0000000000000004E-4</v>
      </c>
      <c r="Q1559" s="13">
        <v>-9.2999999999999992E-3</v>
      </c>
      <c r="R1559" s="13">
        <v>1.2E-2</v>
      </c>
      <c r="S1559" s="13">
        <v>-0.4264</v>
      </c>
      <c r="T1559">
        <v>-4.1799999999999997E-2</v>
      </c>
      <c r="U1559" s="13">
        <v>-5.9999999999999995E-4</v>
      </c>
      <c r="V1559" s="13">
        <v>6.6100000000000006E-2</v>
      </c>
      <c r="X1559"/>
      <c r="AA1559" s="13"/>
      <c r="AC1559"/>
      <c r="AD1559" s="14"/>
    </row>
    <row r="1560" spans="1:30" x14ac:dyDescent="0.2">
      <c r="A1560" t="s">
        <v>73</v>
      </c>
      <c r="C1560">
        <v>150.613</v>
      </c>
      <c r="D1560">
        <v>34.999000000000002</v>
      </c>
      <c r="E1560">
        <v>0</v>
      </c>
      <c r="F1560">
        <v>152.98500000000001</v>
      </c>
      <c r="G1560">
        <v>7.6399999999999996E-2</v>
      </c>
      <c r="H1560">
        <v>-0.57299999999999995</v>
      </c>
      <c r="I1560">
        <v>0.12959999999999999</v>
      </c>
      <c r="J1560">
        <v>-3.2599999999999997E-2</v>
      </c>
      <c r="K1560">
        <v>2.06E-2</v>
      </c>
      <c r="L1560">
        <v>3.1099999999999999E-2</v>
      </c>
      <c r="M1560">
        <v>2.4641000000000002</v>
      </c>
      <c r="N1560">
        <v>0.34460000000000002</v>
      </c>
      <c r="O1560">
        <v>2.4E-2</v>
      </c>
      <c r="P1560">
        <v>4.7000000000000002E-3</v>
      </c>
      <c r="Q1560" s="13">
        <v>-4.7000000000000002E-3</v>
      </c>
      <c r="R1560" s="13">
        <v>1.2E-2</v>
      </c>
      <c r="S1560" s="13">
        <v>-0.4375</v>
      </c>
      <c r="T1560">
        <v>-3.32E-2</v>
      </c>
      <c r="U1560" s="13">
        <v>-1E-4</v>
      </c>
      <c r="V1560" s="13">
        <v>6.9000000000000006E-2</v>
      </c>
      <c r="X1560"/>
      <c r="AA1560" s="13"/>
      <c r="AC1560"/>
      <c r="AD1560" s="14"/>
    </row>
    <row r="1561" spans="1:30" x14ac:dyDescent="0.2">
      <c r="A1561" t="s">
        <v>73</v>
      </c>
      <c r="C1561">
        <v>150.863</v>
      </c>
      <c r="D1561">
        <v>34.999000000000002</v>
      </c>
      <c r="E1561">
        <v>0</v>
      </c>
      <c r="F1561">
        <v>153.494</v>
      </c>
      <c r="G1561">
        <v>4.7999999999999996E-3</v>
      </c>
      <c r="H1561">
        <v>-0.19270000000000001</v>
      </c>
      <c r="I1561">
        <v>4.7800000000000002E-2</v>
      </c>
      <c r="J1561">
        <v>-0.26319999999999999</v>
      </c>
      <c r="K1561">
        <v>7.9500000000000001E-2</v>
      </c>
      <c r="L1561">
        <v>3.2300000000000002E-2</v>
      </c>
      <c r="M1561">
        <v>2.5895000000000001</v>
      </c>
      <c r="N1561">
        <v>0.34789999999999999</v>
      </c>
      <c r="O1561">
        <v>4.3400000000000001E-2</v>
      </c>
      <c r="P1561">
        <v>8.0000000000000004E-4</v>
      </c>
      <c r="Q1561" s="13">
        <v>-7.7999999999999996E-3</v>
      </c>
      <c r="R1561" s="13">
        <v>9.1000000000000004E-3</v>
      </c>
      <c r="S1561" s="13">
        <v>-0.22600000000000001</v>
      </c>
      <c r="T1561">
        <v>-5.8900000000000001E-2</v>
      </c>
      <c r="U1561" s="13">
        <v>-1.1000000000000001E-3</v>
      </c>
      <c r="V1561" s="13">
        <v>6.8500000000000005E-2</v>
      </c>
      <c r="X1561"/>
      <c r="AA1561" s="13"/>
      <c r="AC1561"/>
      <c r="AD1561" s="14"/>
    </row>
    <row r="1562" spans="1:30" x14ac:dyDescent="0.2">
      <c r="A1562" t="s">
        <v>73</v>
      </c>
      <c r="C1562">
        <v>151.113</v>
      </c>
      <c r="D1562">
        <v>34.999000000000002</v>
      </c>
      <c r="E1562">
        <v>0</v>
      </c>
      <c r="F1562">
        <v>153.995</v>
      </c>
      <c r="G1562">
        <v>6.9999999999999999E-4</v>
      </c>
      <c r="H1562">
        <v>-0.86380000000000001</v>
      </c>
      <c r="I1562">
        <v>4.5699999999999998E-2</v>
      </c>
      <c r="J1562">
        <v>0.29670000000000002</v>
      </c>
      <c r="K1562">
        <v>2.06E-2</v>
      </c>
      <c r="L1562">
        <v>2.9899999999999999E-2</v>
      </c>
      <c r="M1562">
        <v>2.6208</v>
      </c>
      <c r="N1562">
        <v>0.33160000000000001</v>
      </c>
      <c r="O1562">
        <v>4.3400000000000001E-2</v>
      </c>
      <c r="P1562">
        <v>8.6E-3</v>
      </c>
      <c r="Q1562" s="13">
        <v>-4.7000000000000002E-3</v>
      </c>
      <c r="R1562" s="13">
        <v>1.6199999999999999E-2</v>
      </c>
      <c r="S1562" s="13">
        <v>-0.51539999999999997</v>
      </c>
      <c r="T1562">
        <v>-4.4200000000000003E-2</v>
      </c>
      <c r="U1562" s="13">
        <v>-1.1000000000000001E-3</v>
      </c>
      <c r="V1562" s="13">
        <v>6.8500000000000005E-2</v>
      </c>
      <c r="X1562"/>
      <c r="AA1562" s="13"/>
      <c r="AC1562"/>
      <c r="AD1562" s="14"/>
    </row>
    <row r="1563" spans="1:30" x14ac:dyDescent="0.2">
      <c r="A1563" t="s">
        <v>73</v>
      </c>
      <c r="C1563">
        <v>151.363</v>
      </c>
      <c r="D1563">
        <v>34.999000000000002</v>
      </c>
      <c r="E1563">
        <v>0</v>
      </c>
      <c r="F1563">
        <v>154.495</v>
      </c>
      <c r="G1563">
        <v>2.3199999999999998E-2</v>
      </c>
      <c r="H1563">
        <v>-0.37909999999999999</v>
      </c>
      <c r="I1563">
        <v>6.4100000000000004E-2</v>
      </c>
      <c r="J1563">
        <v>-5.8999999999999997E-2</v>
      </c>
      <c r="K1563">
        <v>7.9500000000000001E-2</v>
      </c>
      <c r="L1563">
        <v>2.9899999999999999E-2</v>
      </c>
      <c r="M1563">
        <v>2.6522000000000001</v>
      </c>
      <c r="N1563">
        <v>0.33479999999999999</v>
      </c>
      <c r="O1563">
        <v>4.3400000000000001E-2</v>
      </c>
      <c r="P1563">
        <v>8.0000000000000004E-4</v>
      </c>
      <c r="Q1563" s="13">
        <v>-7.7999999999999996E-3</v>
      </c>
      <c r="R1563" s="13">
        <v>4.8999999999999998E-3</v>
      </c>
      <c r="S1563" s="13">
        <v>-0.22600000000000001</v>
      </c>
      <c r="T1563">
        <v>-4.7899999999999998E-2</v>
      </c>
      <c r="U1563" s="13">
        <v>4.0000000000000002E-4</v>
      </c>
      <c r="V1563" s="13">
        <v>7.0499999999999993E-2</v>
      </c>
      <c r="X1563"/>
      <c r="AA1563" s="13"/>
      <c r="AC1563"/>
      <c r="AD1563" s="14"/>
    </row>
    <row r="1564" spans="1:30" x14ac:dyDescent="0.2">
      <c r="A1564" t="s">
        <v>73</v>
      </c>
      <c r="C1564">
        <v>151.613</v>
      </c>
      <c r="D1564">
        <v>34.999000000000002</v>
      </c>
      <c r="E1564">
        <v>0</v>
      </c>
      <c r="F1564">
        <v>154.995</v>
      </c>
      <c r="G1564">
        <v>4.5699999999999998E-2</v>
      </c>
      <c r="H1564">
        <v>-0.79669999999999996</v>
      </c>
      <c r="I1564">
        <v>0.10299999999999999</v>
      </c>
      <c r="J1564">
        <v>0.1782</v>
      </c>
      <c r="K1564">
        <v>0.05</v>
      </c>
      <c r="L1564">
        <v>2.87E-2</v>
      </c>
      <c r="M1564">
        <v>2.5895000000000001</v>
      </c>
      <c r="N1564">
        <v>0.32829999999999998</v>
      </c>
      <c r="O1564">
        <v>5.3100000000000001E-2</v>
      </c>
      <c r="P1564">
        <v>8.0000000000000004E-4</v>
      </c>
      <c r="Q1564" s="13">
        <v>-6.1999999999999998E-3</v>
      </c>
      <c r="R1564" s="13">
        <v>3.3999999999999998E-3</v>
      </c>
      <c r="S1564" s="13">
        <v>-0.23710000000000001</v>
      </c>
      <c r="T1564">
        <v>-4.6600000000000003E-2</v>
      </c>
      <c r="U1564" s="13">
        <v>-1E-4</v>
      </c>
      <c r="V1564" s="13">
        <v>7.0999999999999994E-2</v>
      </c>
      <c r="X1564"/>
      <c r="AA1564" s="13"/>
      <c r="AC1564"/>
      <c r="AD1564" s="14"/>
    </row>
    <row r="1565" spans="1:30" x14ac:dyDescent="0.2">
      <c r="A1565" t="s">
        <v>73</v>
      </c>
      <c r="C1565">
        <v>151.863</v>
      </c>
      <c r="D1565">
        <v>34.999000000000002</v>
      </c>
      <c r="E1565">
        <v>0</v>
      </c>
      <c r="F1565">
        <v>155.495</v>
      </c>
      <c r="G1565">
        <v>4.5699999999999998E-2</v>
      </c>
      <c r="H1565">
        <v>-0.49099999999999999</v>
      </c>
      <c r="I1565">
        <v>9.4799999999999995E-2</v>
      </c>
      <c r="J1565">
        <v>6.6199999999999995E-2</v>
      </c>
      <c r="K1565">
        <v>7.9500000000000001E-2</v>
      </c>
      <c r="L1565">
        <v>3.1099999999999999E-2</v>
      </c>
      <c r="M1565">
        <v>2.6208</v>
      </c>
      <c r="N1565">
        <v>0.32829999999999998</v>
      </c>
      <c r="O1565">
        <v>4.6699999999999998E-2</v>
      </c>
      <c r="P1565">
        <v>8.0000000000000004E-4</v>
      </c>
      <c r="Q1565" s="13">
        <v>-1.23E-2</v>
      </c>
      <c r="R1565" s="13">
        <v>1.34E-2</v>
      </c>
      <c r="S1565" s="13">
        <v>-0.38179999999999997</v>
      </c>
      <c r="T1565">
        <v>-5.7700000000000001E-2</v>
      </c>
      <c r="U1565" s="13">
        <v>8.9999999999999998E-4</v>
      </c>
      <c r="V1565" s="13">
        <v>7.0000000000000007E-2</v>
      </c>
      <c r="X1565"/>
      <c r="AA1565" s="13"/>
      <c r="AC1565"/>
      <c r="AD1565" s="14"/>
    </row>
    <row r="1566" spans="1:30" x14ac:dyDescent="0.2">
      <c r="A1566" t="s">
        <v>73</v>
      </c>
      <c r="C1566">
        <v>152.113</v>
      </c>
      <c r="D1566">
        <v>34.999000000000002</v>
      </c>
      <c r="E1566">
        <v>0</v>
      </c>
      <c r="F1566">
        <v>155.995</v>
      </c>
      <c r="G1566">
        <v>5.5899999999999998E-2</v>
      </c>
      <c r="H1566">
        <v>-0.50590000000000002</v>
      </c>
      <c r="I1566">
        <v>0.10299999999999999</v>
      </c>
      <c r="J1566">
        <v>2.6700000000000002E-2</v>
      </c>
      <c r="K1566">
        <v>7.9500000000000001E-2</v>
      </c>
      <c r="L1566">
        <v>2.87E-2</v>
      </c>
      <c r="M1566">
        <v>2.6208</v>
      </c>
      <c r="N1566">
        <v>0.33160000000000001</v>
      </c>
      <c r="O1566">
        <v>4.99E-2</v>
      </c>
      <c r="P1566">
        <v>8.0000000000000004E-4</v>
      </c>
      <c r="Q1566" s="13">
        <v>-1.0800000000000001E-2</v>
      </c>
      <c r="R1566" s="13">
        <v>7.7000000000000002E-3</v>
      </c>
      <c r="S1566" s="13">
        <v>-0.20369999999999999</v>
      </c>
      <c r="T1566">
        <v>-3.32E-2</v>
      </c>
      <c r="U1566" s="13">
        <v>-1E-4</v>
      </c>
      <c r="V1566" s="13">
        <v>7.1499999999999994E-2</v>
      </c>
      <c r="X1566"/>
      <c r="AA1566" s="13"/>
      <c r="AC1566"/>
      <c r="AD1566" s="14"/>
    </row>
    <row r="1567" spans="1:30" x14ac:dyDescent="0.2">
      <c r="A1567" t="s">
        <v>73</v>
      </c>
      <c r="C1567">
        <v>152.363</v>
      </c>
      <c r="D1567">
        <v>34.999000000000002</v>
      </c>
      <c r="E1567">
        <v>0</v>
      </c>
      <c r="F1567">
        <v>156.49100000000001</v>
      </c>
      <c r="G1567">
        <v>4.9799999999999997E-2</v>
      </c>
      <c r="H1567">
        <v>-0.27479999999999999</v>
      </c>
      <c r="I1567">
        <v>8.8700000000000001E-2</v>
      </c>
      <c r="J1567">
        <v>-0.1578</v>
      </c>
      <c r="K1567">
        <v>0.05</v>
      </c>
      <c r="L1567">
        <v>3.1099999999999999E-2</v>
      </c>
      <c r="M1567">
        <v>2.6522000000000001</v>
      </c>
      <c r="N1567">
        <v>0.32829999999999998</v>
      </c>
      <c r="O1567">
        <v>5.6399999999999999E-2</v>
      </c>
      <c r="P1567">
        <v>-7.0000000000000001E-3</v>
      </c>
      <c r="Q1567" s="13">
        <v>-6.1999999999999998E-3</v>
      </c>
      <c r="R1567" s="13">
        <v>3.3999999999999998E-3</v>
      </c>
      <c r="S1567" s="13">
        <v>-0.20369999999999999</v>
      </c>
      <c r="T1567">
        <v>-4.7899999999999998E-2</v>
      </c>
      <c r="U1567" s="13">
        <v>-1.6000000000000001E-3</v>
      </c>
      <c r="V1567" s="13">
        <v>7.0499999999999993E-2</v>
      </c>
      <c r="X1567"/>
      <c r="AA1567" s="13"/>
      <c r="AC1567"/>
      <c r="AD1567" s="14"/>
    </row>
    <row r="1568" spans="1:30" x14ac:dyDescent="0.2">
      <c r="A1568" t="s">
        <v>73</v>
      </c>
      <c r="C1568">
        <v>152.613</v>
      </c>
      <c r="D1568">
        <v>34.999000000000002</v>
      </c>
      <c r="E1568">
        <v>0</v>
      </c>
      <c r="F1568">
        <v>156.98500000000001</v>
      </c>
      <c r="G1568">
        <v>4.5699999999999998E-2</v>
      </c>
      <c r="H1568">
        <v>-0.4239</v>
      </c>
      <c r="I1568">
        <v>0.10299999999999999</v>
      </c>
      <c r="J1568">
        <v>5.96E-2</v>
      </c>
      <c r="K1568">
        <v>7.9500000000000001E-2</v>
      </c>
      <c r="L1568">
        <v>2.63E-2</v>
      </c>
      <c r="M1568">
        <v>2.5268000000000002</v>
      </c>
      <c r="N1568">
        <v>0.32829999999999998</v>
      </c>
      <c r="O1568">
        <v>5.3100000000000001E-2</v>
      </c>
      <c r="P1568">
        <v>8.0000000000000004E-4</v>
      </c>
      <c r="Q1568" s="13">
        <v>-6.1999999999999998E-3</v>
      </c>
      <c r="R1568" s="13">
        <v>9.1000000000000004E-3</v>
      </c>
      <c r="S1568" s="13">
        <v>-0.2928</v>
      </c>
      <c r="T1568">
        <v>-3.8100000000000002E-2</v>
      </c>
      <c r="U1568" s="13">
        <v>8.9999999999999998E-4</v>
      </c>
      <c r="V1568" s="13">
        <v>7.1499999999999994E-2</v>
      </c>
      <c r="X1568"/>
      <c r="AA1568" s="13"/>
      <c r="AC1568"/>
      <c r="AD1568" s="14"/>
    </row>
    <row r="1569" spans="1:30" x14ac:dyDescent="0.2">
      <c r="A1569" t="s">
        <v>73</v>
      </c>
      <c r="C1569">
        <v>152.863</v>
      </c>
      <c r="D1569">
        <v>34.999000000000002</v>
      </c>
      <c r="E1569">
        <v>0</v>
      </c>
      <c r="F1569">
        <v>157.48099999999999</v>
      </c>
      <c r="G1569">
        <v>2.7199999999999998E-2</v>
      </c>
      <c r="H1569">
        <v>-0.6401</v>
      </c>
      <c r="I1569">
        <v>7.6399999999999996E-2</v>
      </c>
      <c r="J1569">
        <v>0.18479999999999999</v>
      </c>
      <c r="K1569">
        <v>0.05</v>
      </c>
      <c r="L1569">
        <v>2.3900000000000001E-2</v>
      </c>
      <c r="M1569">
        <v>2.5581</v>
      </c>
      <c r="N1569">
        <v>0.32829999999999998</v>
      </c>
      <c r="O1569">
        <v>5.3100000000000001E-2</v>
      </c>
      <c r="P1569">
        <v>8.0000000000000004E-4</v>
      </c>
      <c r="Q1569" s="13">
        <v>-6.1999999999999998E-3</v>
      </c>
      <c r="R1569" s="13">
        <v>7.7000000000000002E-3</v>
      </c>
      <c r="S1569" s="13">
        <v>-0.25940000000000002</v>
      </c>
      <c r="T1569">
        <v>-3.0700000000000002E-2</v>
      </c>
      <c r="U1569" s="13">
        <v>4.0000000000000002E-4</v>
      </c>
      <c r="V1569" s="13">
        <v>7.1499999999999994E-2</v>
      </c>
      <c r="X1569"/>
      <c r="AA1569" s="13"/>
      <c r="AC1569"/>
      <c r="AD1569" s="14"/>
    </row>
    <row r="1570" spans="1:30" x14ac:dyDescent="0.2">
      <c r="A1570" t="s">
        <v>73</v>
      </c>
      <c r="C1570">
        <v>153.113</v>
      </c>
      <c r="D1570">
        <v>34.999000000000002</v>
      </c>
      <c r="E1570">
        <v>0</v>
      </c>
      <c r="F1570">
        <v>157.97200000000001</v>
      </c>
      <c r="G1570">
        <v>-5.4999999999999997E-3</v>
      </c>
      <c r="H1570">
        <v>-0.19270000000000001</v>
      </c>
      <c r="I1570">
        <v>4.5699999999999998E-2</v>
      </c>
      <c r="J1570">
        <v>-6.3E-3</v>
      </c>
      <c r="K1570">
        <v>7.9500000000000001E-2</v>
      </c>
      <c r="L1570">
        <v>2.3900000000000001E-2</v>
      </c>
      <c r="M1570">
        <v>2.5268000000000002</v>
      </c>
      <c r="N1570">
        <v>0.32829999999999998</v>
      </c>
      <c r="O1570">
        <v>5.96E-2</v>
      </c>
      <c r="P1570">
        <v>8.0000000000000004E-4</v>
      </c>
      <c r="Q1570" s="13">
        <v>-7.7999999999999996E-3</v>
      </c>
      <c r="R1570" s="13">
        <v>5.9999999999999995E-4</v>
      </c>
      <c r="S1570" s="13">
        <v>-5.8999999999999997E-2</v>
      </c>
      <c r="T1570">
        <v>-3.0700000000000002E-2</v>
      </c>
      <c r="U1570" s="13">
        <v>-5.9999999999999995E-4</v>
      </c>
      <c r="V1570" s="13">
        <v>7.1499999999999994E-2</v>
      </c>
      <c r="X1570"/>
      <c r="AA1570" s="13"/>
      <c r="AC1570"/>
      <c r="AD1570" s="14"/>
    </row>
    <row r="1571" spans="1:30" x14ac:dyDescent="0.2">
      <c r="A1571" t="s">
        <v>73</v>
      </c>
      <c r="C1571">
        <v>153.363</v>
      </c>
      <c r="D1571">
        <v>34.999000000000002</v>
      </c>
      <c r="E1571">
        <v>0</v>
      </c>
      <c r="F1571">
        <v>158.46600000000001</v>
      </c>
      <c r="G1571">
        <v>1.09E-2</v>
      </c>
      <c r="H1571">
        <v>-0.83399999999999996</v>
      </c>
      <c r="I1571">
        <v>0.06</v>
      </c>
      <c r="J1571">
        <v>0.45479999999999998</v>
      </c>
      <c r="K1571">
        <v>7.9500000000000001E-2</v>
      </c>
      <c r="L1571">
        <v>2.87E-2</v>
      </c>
      <c r="M1571">
        <v>2.4327000000000001</v>
      </c>
      <c r="N1571">
        <v>0.32829999999999998</v>
      </c>
      <c r="O1571">
        <v>7.5800000000000006E-2</v>
      </c>
      <c r="P1571">
        <v>4.7000000000000002E-3</v>
      </c>
      <c r="Q1571" s="13">
        <v>-9.2999999999999992E-3</v>
      </c>
      <c r="R1571" s="13">
        <v>1.34E-2</v>
      </c>
      <c r="S1571" s="13">
        <v>-0.39300000000000002</v>
      </c>
      <c r="T1571">
        <v>-1.9699999999999999E-2</v>
      </c>
      <c r="U1571" s="13">
        <v>-1.1000000000000001E-3</v>
      </c>
      <c r="V1571" s="13">
        <v>7.2400000000000006E-2</v>
      </c>
      <c r="X1571"/>
      <c r="AA1571" s="13"/>
      <c r="AC1571"/>
      <c r="AD1571" s="14"/>
    </row>
    <row r="1572" spans="1:30" x14ac:dyDescent="0.2">
      <c r="A1572" t="s">
        <v>73</v>
      </c>
      <c r="C1572">
        <v>153.613</v>
      </c>
      <c r="D1572">
        <v>34.999000000000002</v>
      </c>
      <c r="E1572">
        <v>0</v>
      </c>
      <c r="F1572">
        <v>158.96199999999999</v>
      </c>
      <c r="G1572">
        <v>3.5499999999999997E-2</v>
      </c>
      <c r="H1572">
        <v>-0.41639999999999999</v>
      </c>
      <c r="I1572">
        <v>7.85E-2</v>
      </c>
      <c r="J1572">
        <v>0.18479999999999999</v>
      </c>
      <c r="K1572">
        <v>0.05</v>
      </c>
      <c r="L1572">
        <v>2.3900000000000001E-2</v>
      </c>
      <c r="M1572">
        <v>2.4327000000000001</v>
      </c>
      <c r="N1572">
        <v>0.32829999999999998</v>
      </c>
      <c r="O1572">
        <v>6.93E-2</v>
      </c>
      <c r="P1572">
        <v>4.7000000000000002E-3</v>
      </c>
      <c r="Q1572" s="13">
        <v>-9.2999999999999992E-3</v>
      </c>
      <c r="R1572" s="13">
        <v>4.8999999999999998E-3</v>
      </c>
      <c r="S1572" s="13">
        <v>-0.17030000000000001</v>
      </c>
      <c r="T1572">
        <v>-3.44E-2</v>
      </c>
      <c r="U1572" s="13">
        <v>1.4E-3</v>
      </c>
      <c r="V1572" s="13">
        <v>7.2900000000000006E-2</v>
      </c>
      <c r="X1572"/>
      <c r="AA1572" s="13"/>
      <c r="AC1572"/>
      <c r="AD1572" s="14"/>
    </row>
    <row r="1573" spans="1:30" x14ac:dyDescent="0.2">
      <c r="A1573" t="s">
        <v>73</v>
      </c>
      <c r="C1573">
        <v>153.863</v>
      </c>
      <c r="D1573">
        <v>34.999000000000002</v>
      </c>
      <c r="E1573">
        <v>0</v>
      </c>
      <c r="F1573">
        <v>159.45500000000001</v>
      </c>
      <c r="G1573">
        <v>2.1100000000000001E-2</v>
      </c>
      <c r="H1573">
        <v>-0.54320000000000002</v>
      </c>
      <c r="I1573">
        <v>6.4100000000000004E-2</v>
      </c>
      <c r="J1573">
        <v>0.37580000000000002</v>
      </c>
      <c r="K1573">
        <v>0.05</v>
      </c>
      <c r="L1573">
        <v>2.63E-2</v>
      </c>
      <c r="M1573">
        <v>2.4327000000000001</v>
      </c>
      <c r="N1573">
        <v>0.33160000000000001</v>
      </c>
      <c r="O1573">
        <v>6.93E-2</v>
      </c>
      <c r="P1573">
        <v>8.0000000000000004E-4</v>
      </c>
      <c r="Q1573" s="13">
        <v>-9.2999999999999992E-3</v>
      </c>
      <c r="R1573" s="13">
        <v>7.7000000000000002E-3</v>
      </c>
      <c r="S1573" s="13">
        <v>-0.1258</v>
      </c>
      <c r="T1573">
        <v>-8.6E-3</v>
      </c>
      <c r="U1573" s="13">
        <v>-1.6000000000000001E-3</v>
      </c>
      <c r="V1573" s="13">
        <v>7.2900000000000006E-2</v>
      </c>
      <c r="X1573"/>
      <c r="AA1573" s="13"/>
      <c r="AC1573"/>
      <c r="AD1573" s="14"/>
    </row>
    <row r="1574" spans="1:30" x14ac:dyDescent="0.2">
      <c r="A1574" t="s">
        <v>73</v>
      </c>
      <c r="C1574">
        <v>154.113</v>
      </c>
      <c r="D1574">
        <v>34.999000000000002</v>
      </c>
      <c r="E1574">
        <v>0</v>
      </c>
      <c r="F1574">
        <v>159.95500000000001</v>
      </c>
      <c r="G1574">
        <v>5.3900000000000003E-2</v>
      </c>
      <c r="H1574">
        <v>-0.28220000000000001</v>
      </c>
      <c r="I1574">
        <v>9.2799999999999994E-2</v>
      </c>
      <c r="J1574">
        <v>0.26379999999999998</v>
      </c>
      <c r="K1574">
        <v>0.05</v>
      </c>
      <c r="L1574">
        <v>2.5100000000000001E-2</v>
      </c>
      <c r="M1574">
        <v>2.4327000000000001</v>
      </c>
      <c r="N1574">
        <v>0.33160000000000001</v>
      </c>
      <c r="O1574">
        <v>7.2599999999999998E-2</v>
      </c>
      <c r="P1574">
        <v>8.6E-3</v>
      </c>
      <c r="Q1574" s="13">
        <v>-1.23E-2</v>
      </c>
      <c r="R1574" s="13">
        <v>1.2E-2</v>
      </c>
      <c r="S1574" s="13">
        <v>-0.39300000000000002</v>
      </c>
      <c r="T1574">
        <v>-1.11E-2</v>
      </c>
      <c r="U1574" s="13">
        <v>8.9999999999999998E-4</v>
      </c>
      <c r="V1574" s="13">
        <v>7.5399999999999995E-2</v>
      </c>
      <c r="X1574"/>
      <c r="AA1574" s="13"/>
      <c r="AC1574"/>
      <c r="AD1574" s="14"/>
    </row>
    <row r="1575" spans="1:30" x14ac:dyDescent="0.2">
      <c r="A1575" t="s">
        <v>73</v>
      </c>
      <c r="C1575">
        <v>154.363</v>
      </c>
      <c r="D1575">
        <v>34.999000000000002</v>
      </c>
      <c r="E1575">
        <v>0</v>
      </c>
      <c r="F1575">
        <v>160.44499999999999</v>
      </c>
      <c r="G1575">
        <v>0.1132</v>
      </c>
      <c r="H1575">
        <v>-0.3493</v>
      </c>
      <c r="I1575">
        <v>0.1522</v>
      </c>
      <c r="J1575">
        <v>0.2243</v>
      </c>
      <c r="K1575">
        <v>0.05</v>
      </c>
      <c r="L1575">
        <v>2.1499999999999998E-2</v>
      </c>
      <c r="M1575">
        <v>2.4954000000000001</v>
      </c>
      <c r="N1575">
        <v>0.33479999999999999</v>
      </c>
      <c r="O1575">
        <v>7.2599999999999998E-2</v>
      </c>
      <c r="P1575">
        <v>8.0000000000000004E-4</v>
      </c>
      <c r="Q1575" s="13">
        <v>-7.7999999999999996E-3</v>
      </c>
      <c r="R1575" s="13">
        <v>7.7000000000000002E-3</v>
      </c>
      <c r="S1575" s="13">
        <v>-0.13689999999999999</v>
      </c>
      <c r="T1575">
        <v>-1.23E-2</v>
      </c>
      <c r="U1575" s="13">
        <v>8.9999999999999998E-4</v>
      </c>
      <c r="V1575" s="13">
        <v>7.3899999999999993E-2</v>
      </c>
      <c r="X1575"/>
      <c r="AA1575" s="13"/>
      <c r="AC1575"/>
      <c r="AD1575" s="14"/>
    </row>
    <row r="1576" spans="1:30" x14ac:dyDescent="0.2">
      <c r="A1576" t="s">
        <v>73</v>
      </c>
      <c r="C1576">
        <v>154.613</v>
      </c>
      <c r="D1576">
        <v>34.999000000000002</v>
      </c>
      <c r="E1576">
        <v>0</v>
      </c>
      <c r="F1576">
        <v>160.94499999999999</v>
      </c>
      <c r="G1576">
        <v>8.0500000000000002E-2</v>
      </c>
      <c r="H1576">
        <v>-0.22259999999999999</v>
      </c>
      <c r="I1576">
        <v>0.12959999999999999</v>
      </c>
      <c r="J1576">
        <v>2.01E-2</v>
      </c>
      <c r="K1576">
        <v>2.06E-2</v>
      </c>
      <c r="L1576">
        <v>2.63E-2</v>
      </c>
      <c r="M1576">
        <v>2.4954000000000001</v>
      </c>
      <c r="N1576">
        <v>0.33160000000000001</v>
      </c>
      <c r="O1576">
        <v>6.93E-2</v>
      </c>
      <c r="P1576">
        <v>8.0000000000000004E-4</v>
      </c>
      <c r="Q1576" s="13">
        <v>-9.2999999999999992E-3</v>
      </c>
      <c r="R1576" s="13">
        <v>-3.7000000000000002E-3</v>
      </c>
      <c r="S1576" s="13">
        <v>-2.5600000000000001E-2</v>
      </c>
      <c r="T1576">
        <v>-1.11E-2</v>
      </c>
      <c r="U1576" s="13">
        <v>-1.1000000000000001E-3</v>
      </c>
      <c r="V1576" s="13">
        <v>7.4899999999999994E-2</v>
      </c>
      <c r="X1576"/>
      <c r="AA1576" s="13"/>
      <c r="AC1576"/>
      <c r="AD1576" s="14"/>
    </row>
    <row r="1577" spans="1:30" x14ac:dyDescent="0.2">
      <c r="A1577" t="s">
        <v>73</v>
      </c>
      <c r="C1577">
        <v>154.863</v>
      </c>
      <c r="D1577">
        <v>34.999000000000002</v>
      </c>
      <c r="E1577">
        <v>0</v>
      </c>
      <c r="F1577">
        <v>161.44499999999999</v>
      </c>
      <c r="G1577">
        <v>4.7699999999999999E-2</v>
      </c>
      <c r="H1577">
        <v>-0.49840000000000001</v>
      </c>
      <c r="I1577">
        <v>9.4899999999999998E-2</v>
      </c>
      <c r="J1577">
        <v>0.1913</v>
      </c>
      <c r="K1577">
        <v>0.05</v>
      </c>
      <c r="L1577">
        <v>2.5100000000000001E-2</v>
      </c>
      <c r="M1577">
        <v>2.4954000000000001</v>
      </c>
      <c r="N1577">
        <v>0.32829999999999998</v>
      </c>
      <c r="O1577">
        <v>7.5800000000000006E-2</v>
      </c>
      <c r="P1577">
        <v>8.0000000000000004E-4</v>
      </c>
      <c r="Q1577" s="13">
        <v>-1.0800000000000001E-2</v>
      </c>
      <c r="R1577" s="13">
        <v>9.1000000000000004E-3</v>
      </c>
      <c r="S1577" s="13">
        <v>-0.22600000000000001</v>
      </c>
      <c r="T1577">
        <v>-1.4800000000000001E-2</v>
      </c>
      <c r="U1577" s="13">
        <v>-5.9999999999999995E-4</v>
      </c>
      <c r="V1577" s="13">
        <v>7.5399999999999995E-2</v>
      </c>
      <c r="X1577"/>
      <c r="AA1577" s="13"/>
      <c r="AC1577"/>
      <c r="AD1577" s="14"/>
    </row>
    <row r="1578" spans="1:30" x14ac:dyDescent="0.2">
      <c r="A1578" t="s">
        <v>73</v>
      </c>
      <c r="C1578">
        <v>155.113</v>
      </c>
      <c r="D1578">
        <v>34.999000000000002</v>
      </c>
      <c r="E1578">
        <v>0</v>
      </c>
      <c r="F1578">
        <v>161.94499999999999</v>
      </c>
      <c r="G1578">
        <v>4.5699999999999998E-2</v>
      </c>
      <c r="H1578">
        <v>-0.75939999999999996</v>
      </c>
      <c r="I1578">
        <v>9.0800000000000006E-2</v>
      </c>
      <c r="J1578">
        <v>0.16500000000000001</v>
      </c>
      <c r="K1578">
        <v>0.05</v>
      </c>
      <c r="L1578">
        <v>2.75E-2</v>
      </c>
      <c r="M1578">
        <v>2.37</v>
      </c>
      <c r="N1578">
        <v>0.32829999999999998</v>
      </c>
      <c r="O1578">
        <v>6.6100000000000006E-2</v>
      </c>
      <c r="P1578">
        <v>8.0000000000000004E-4</v>
      </c>
      <c r="Q1578" s="13">
        <v>-1.23E-2</v>
      </c>
      <c r="R1578" s="13">
        <v>2E-3</v>
      </c>
      <c r="S1578" s="13">
        <v>-0.11459999999999999</v>
      </c>
      <c r="T1578">
        <v>-3.0700000000000002E-2</v>
      </c>
      <c r="U1578" s="13">
        <v>4.0000000000000002E-4</v>
      </c>
      <c r="V1578" s="13">
        <v>7.5399999999999995E-2</v>
      </c>
      <c r="X1578"/>
      <c r="AA1578" s="13"/>
      <c r="AC1578"/>
      <c r="AD1578" s="14"/>
    </row>
    <row r="1579" spans="1:30" x14ac:dyDescent="0.2">
      <c r="A1579" t="s">
        <v>73</v>
      </c>
      <c r="C1579">
        <v>155.363</v>
      </c>
      <c r="D1579">
        <v>34.999000000000002</v>
      </c>
      <c r="E1579">
        <v>0</v>
      </c>
      <c r="F1579">
        <v>162.44</v>
      </c>
      <c r="G1579">
        <v>2.52E-2</v>
      </c>
      <c r="H1579">
        <v>-0.52080000000000004</v>
      </c>
      <c r="I1579">
        <v>7.2300000000000003E-2</v>
      </c>
      <c r="J1579">
        <v>7.9299999999999995E-2</v>
      </c>
      <c r="K1579">
        <v>0.05</v>
      </c>
      <c r="L1579">
        <v>2.75E-2</v>
      </c>
      <c r="M1579">
        <v>2.4641000000000002</v>
      </c>
      <c r="N1579">
        <v>0.32829999999999998</v>
      </c>
      <c r="O1579">
        <v>7.9100000000000004E-2</v>
      </c>
      <c r="P1579">
        <v>8.0000000000000004E-4</v>
      </c>
      <c r="Q1579" s="13">
        <v>-1.23E-2</v>
      </c>
      <c r="R1579" s="13">
        <v>-8.0000000000000004E-4</v>
      </c>
      <c r="S1579" s="13">
        <v>-4.7899999999999998E-2</v>
      </c>
      <c r="T1579">
        <v>-2.58E-2</v>
      </c>
      <c r="U1579" s="13">
        <v>-5.9999999999999995E-4</v>
      </c>
      <c r="V1579" s="13">
        <v>7.4899999999999994E-2</v>
      </c>
      <c r="X1579"/>
      <c r="AA1579" s="13"/>
      <c r="AC1579"/>
      <c r="AD1579" s="14"/>
    </row>
    <row r="1580" spans="1:30" x14ac:dyDescent="0.2">
      <c r="A1580" t="s">
        <v>73</v>
      </c>
      <c r="C1580">
        <v>155.613</v>
      </c>
      <c r="D1580">
        <v>34.999000000000002</v>
      </c>
      <c r="E1580">
        <v>0</v>
      </c>
      <c r="F1580">
        <v>162.935</v>
      </c>
      <c r="G1580">
        <v>3.7499999999999999E-2</v>
      </c>
      <c r="H1580">
        <v>-1.1097999999999999</v>
      </c>
      <c r="I1580">
        <v>8.4599999999999995E-2</v>
      </c>
      <c r="J1580">
        <v>0.52070000000000005</v>
      </c>
      <c r="K1580">
        <v>0.05</v>
      </c>
      <c r="L1580">
        <v>2.75E-2</v>
      </c>
      <c r="M1580">
        <v>2.5895000000000001</v>
      </c>
      <c r="N1580">
        <v>0.32829999999999998</v>
      </c>
      <c r="O1580">
        <v>7.5800000000000006E-2</v>
      </c>
      <c r="P1580">
        <v>8.0000000000000004E-4</v>
      </c>
      <c r="Q1580" s="13">
        <v>-1.38E-2</v>
      </c>
      <c r="R1580" s="13">
        <v>1.7600000000000001E-2</v>
      </c>
      <c r="S1580" s="13">
        <v>-0.27050000000000002</v>
      </c>
      <c r="T1580">
        <v>-2.0899999999999998E-2</v>
      </c>
      <c r="U1580" s="13">
        <v>-1E-4</v>
      </c>
      <c r="V1580" s="13">
        <v>7.5899999999999995E-2</v>
      </c>
      <c r="X1580"/>
      <c r="AA1580" s="13"/>
      <c r="AC1580"/>
      <c r="AD1580" s="14"/>
    </row>
    <row r="1581" spans="1:30" x14ac:dyDescent="0.2">
      <c r="A1581" t="s">
        <v>73</v>
      </c>
      <c r="C1581">
        <v>155.863</v>
      </c>
      <c r="D1581">
        <v>34.999000000000002</v>
      </c>
      <c r="E1581">
        <v>0</v>
      </c>
      <c r="F1581">
        <v>163.441</v>
      </c>
      <c r="G1581">
        <v>2.7300000000000001E-2</v>
      </c>
      <c r="H1581">
        <v>-0.6028</v>
      </c>
      <c r="I1581">
        <v>7.0300000000000001E-2</v>
      </c>
      <c r="J1581">
        <v>0.23089999999999999</v>
      </c>
      <c r="K1581">
        <v>0.05</v>
      </c>
      <c r="L1581">
        <v>2.5100000000000001E-2</v>
      </c>
      <c r="M1581">
        <v>2.5268000000000002</v>
      </c>
      <c r="N1581">
        <v>0.32829999999999998</v>
      </c>
      <c r="O1581">
        <v>7.2599999999999998E-2</v>
      </c>
      <c r="P1581">
        <v>4.7000000000000002E-3</v>
      </c>
      <c r="Q1581" s="13">
        <v>-9.2999999999999992E-3</v>
      </c>
      <c r="R1581" s="13">
        <v>6.3E-3</v>
      </c>
      <c r="S1581" s="13">
        <v>-0.20369999999999999</v>
      </c>
      <c r="T1581">
        <v>-2.0899999999999998E-2</v>
      </c>
      <c r="U1581" s="13">
        <v>8.9999999999999998E-4</v>
      </c>
      <c r="V1581" s="13">
        <v>7.5899999999999995E-2</v>
      </c>
      <c r="X1581"/>
      <c r="AA1581" s="13"/>
      <c r="AC1581"/>
      <c r="AD1581" s="14"/>
    </row>
    <row r="1582" spans="1:30" x14ac:dyDescent="0.2">
      <c r="A1582" t="s">
        <v>73</v>
      </c>
      <c r="C1582">
        <v>156.113</v>
      </c>
      <c r="D1582">
        <v>34.999000000000002</v>
      </c>
      <c r="E1582">
        <v>0</v>
      </c>
      <c r="F1582">
        <v>163.94499999999999</v>
      </c>
      <c r="G1582">
        <v>3.5400000000000001E-2</v>
      </c>
      <c r="H1582">
        <v>-1.0353000000000001</v>
      </c>
      <c r="I1582">
        <v>8.0500000000000002E-2</v>
      </c>
      <c r="J1582">
        <v>0.56020000000000003</v>
      </c>
      <c r="K1582">
        <v>2.06E-2</v>
      </c>
      <c r="L1582">
        <v>2.63E-2</v>
      </c>
      <c r="M1582">
        <v>2.6522000000000001</v>
      </c>
      <c r="N1582">
        <v>0.32829999999999998</v>
      </c>
      <c r="O1582">
        <v>7.2599999999999998E-2</v>
      </c>
      <c r="P1582">
        <v>8.6E-3</v>
      </c>
      <c r="Q1582" s="13">
        <v>-1.0800000000000001E-2</v>
      </c>
      <c r="R1582" s="13">
        <v>2E-3</v>
      </c>
      <c r="S1582" s="13">
        <v>6.3500000000000001E-2</v>
      </c>
      <c r="T1582">
        <v>-9.9000000000000008E-3</v>
      </c>
      <c r="U1582" s="13">
        <v>4.0000000000000002E-4</v>
      </c>
      <c r="V1582" s="13">
        <v>7.5899999999999995E-2</v>
      </c>
      <c r="X1582"/>
      <c r="AA1582" s="13"/>
      <c r="AC1582"/>
      <c r="AD1582" s="14"/>
    </row>
    <row r="1583" spans="1:30" x14ac:dyDescent="0.2">
      <c r="A1583" t="s">
        <v>73</v>
      </c>
      <c r="C1583">
        <v>156.363</v>
      </c>
      <c r="D1583">
        <v>34.999000000000002</v>
      </c>
      <c r="E1583">
        <v>0</v>
      </c>
      <c r="F1583">
        <v>164.44499999999999</v>
      </c>
      <c r="G1583">
        <v>4.7699999999999999E-2</v>
      </c>
      <c r="H1583">
        <v>-0.68479999999999996</v>
      </c>
      <c r="I1583">
        <v>9.0700000000000003E-2</v>
      </c>
      <c r="J1583">
        <v>0.23089999999999999</v>
      </c>
      <c r="K1583">
        <v>2.06E-2</v>
      </c>
      <c r="L1583">
        <v>2.3900000000000001E-2</v>
      </c>
      <c r="M1583">
        <v>2.5895000000000001</v>
      </c>
      <c r="N1583">
        <v>0.32829999999999998</v>
      </c>
      <c r="O1583">
        <v>7.9100000000000004E-2</v>
      </c>
      <c r="P1583">
        <v>8.0000000000000004E-4</v>
      </c>
      <c r="Q1583" s="13">
        <v>-1.0800000000000001E-2</v>
      </c>
      <c r="R1583" s="13">
        <v>1.1900000000000001E-2</v>
      </c>
      <c r="S1583" s="13">
        <v>-0.33729999999999999</v>
      </c>
      <c r="T1583">
        <v>-2.2100000000000002E-2</v>
      </c>
      <c r="U1583" s="13">
        <v>8.9999999999999998E-4</v>
      </c>
      <c r="V1583" s="13">
        <v>7.5899999999999995E-2</v>
      </c>
      <c r="X1583"/>
      <c r="AA1583" s="13"/>
      <c r="AC1583"/>
      <c r="AD1583" s="14"/>
    </row>
    <row r="1584" spans="1:30" x14ac:dyDescent="0.2">
      <c r="A1584" t="s">
        <v>73</v>
      </c>
      <c r="C1584">
        <v>156.613</v>
      </c>
      <c r="D1584">
        <v>34.999000000000002</v>
      </c>
      <c r="E1584">
        <v>0</v>
      </c>
      <c r="F1584">
        <v>164.94499999999999</v>
      </c>
      <c r="G1584">
        <v>8.2500000000000004E-2</v>
      </c>
      <c r="H1584">
        <v>-0.78180000000000005</v>
      </c>
      <c r="I1584">
        <v>0.12959999999999999</v>
      </c>
      <c r="J1584">
        <v>0.20449999999999999</v>
      </c>
      <c r="K1584">
        <v>0.05</v>
      </c>
      <c r="L1584">
        <v>2.63E-2</v>
      </c>
      <c r="M1584">
        <v>2.6522000000000001</v>
      </c>
      <c r="N1584">
        <v>0.32829999999999998</v>
      </c>
      <c r="O1584">
        <v>7.9100000000000004E-2</v>
      </c>
      <c r="P1584">
        <v>8.0000000000000004E-4</v>
      </c>
      <c r="Q1584" s="13">
        <v>-7.7999999999999996E-3</v>
      </c>
      <c r="R1584" s="13">
        <v>7.7000000000000002E-3</v>
      </c>
      <c r="S1584" s="13">
        <v>-0.10349999999999999</v>
      </c>
      <c r="T1584">
        <v>-7.4000000000000003E-3</v>
      </c>
      <c r="U1584" s="13">
        <v>8.9999999999999998E-4</v>
      </c>
      <c r="V1584" s="13">
        <v>7.5399999999999995E-2</v>
      </c>
      <c r="X1584"/>
      <c r="AA1584" s="13"/>
      <c r="AC1584"/>
      <c r="AD1584" s="14"/>
    </row>
    <row r="1585" spans="1:30" x14ac:dyDescent="0.2">
      <c r="A1585" t="s">
        <v>73</v>
      </c>
      <c r="C1585">
        <v>156.863</v>
      </c>
      <c r="D1585">
        <v>34.999000000000002</v>
      </c>
      <c r="E1585">
        <v>0</v>
      </c>
      <c r="F1585">
        <v>165.44900000000001</v>
      </c>
      <c r="G1585">
        <v>4.9799999999999997E-2</v>
      </c>
      <c r="H1585">
        <v>-0.65500000000000003</v>
      </c>
      <c r="I1585">
        <v>9.2799999999999994E-2</v>
      </c>
      <c r="J1585">
        <v>-7.8700000000000006E-2</v>
      </c>
      <c r="K1585">
        <v>0.05</v>
      </c>
      <c r="L1585">
        <v>2.3900000000000001E-2</v>
      </c>
      <c r="M1585">
        <v>2.6835</v>
      </c>
      <c r="N1585">
        <v>0.3251</v>
      </c>
      <c r="O1585">
        <v>7.9100000000000004E-2</v>
      </c>
      <c r="P1585">
        <v>8.0000000000000004E-4</v>
      </c>
      <c r="Q1585" s="13">
        <v>-1.38E-2</v>
      </c>
      <c r="R1585" s="13">
        <v>-3.7000000000000002E-3</v>
      </c>
      <c r="S1585" s="13">
        <v>0.1303</v>
      </c>
      <c r="T1585">
        <v>-3.44E-2</v>
      </c>
      <c r="U1585" s="13">
        <v>-1.1000000000000001E-3</v>
      </c>
      <c r="V1585" s="13">
        <v>7.6399999999999996E-2</v>
      </c>
      <c r="X1585"/>
      <c r="AA1585" s="13"/>
      <c r="AC1585"/>
      <c r="AD1585" s="14"/>
    </row>
    <row r="1586" spans="1:30" x14ac:dyDescent="0.2">
      <c r="A1586" t="s">
        <v>73</v>
      </c>
      <c r="C1586">
        <v>157.113</v>
      </c>
      <c r="D1586">
        <v>34.999000000000002</v>
      </c>
      <c r="E1586">
        <v>0</v>
      </c>
      <c r="F1586">
        <v>165.95599999999999</v>
      </c>
      <c r="G1586">
        <v>1.9099999999999999E-2</v>
      </c>
      <c r="H1586">
        <v>-0.74450000000000005</v>
      </c>
      <c r="I1586">
        <v>5.8000000000000003E-2</v>
      </c>
      <c r="J1586">
        <v>2.01E-2</v>
      </c>
      <c r="K1586">
        <v>2.06E-2</v>
      </c>
      <c r="L1586">
        <v>2.3900000000000001E-2</v>
      </c>
      <c r="M1586">
        <v>2.6522000000000001</v>
      </c>
      <c r="N1586">
        <v>0.3251</v>
      </c>
      <c r="O1586">
        <v>7.9100000000000004E-2</v>
      </c>
      <c r="P1586">
        <v>8.0000000000000004E-4</v>
      </c>
      <c r="Q1586" s="13">
        <v>-1.5299999999999999E-2</v>
      </c>
      <c r="R1586" s="13">
        <v>3.3999999999999998E-3</v>
      </c>
      <c r="S1586" s="13">
        <v>-0.17030000000000001</v>
      </c>
      <c r="T1586">
        <v>-1.9699999999999999E-2</v>
      </c>
      <c r="U1586" s="13">
        <v>4.0000000000000002E-4</v>
      </c>
      <c r="V1586" s="13">
        <v>7.6399999999999996E-2</v>
      </c>
      <c r="X1586"/>
      <c r="AA1586" s="13"/>
      <c r="AC1586"/>
      <c r="AD1586" s="14"/>
    </row>
    <row r="1587" spans="1:30" x14ac:dyDescent="0.2">
      <c r="A1587" t="s">
        <v>73</v>
      </c>
      <c r="C1587">
        <v>157.363</v>
      </c>
      <c r="D1587">
        <v>34.999000000000002</v>
      </c>
      <c r="E1587">
        <v>0</v>
      </c>
      <c r="F1587">
        <v>166.464</v>
      </c>
      <c r="G1587">
        <v>1.7000000000000001E-2</v>
      </c>
      <c r="H1587">
        <v>-1.0650999999999999</v>
      </c>
      <c r="I1587">
        <v>6.2100000000000002E-2</v>
      </c>
      <c r="J1587">
        <v>0.1716</v>
      </c>
      <c r="K1587">
        <v>0.05</v>
      </c>
      <c r="L1587">
        <v>2.63E-2</v>
      </c>
      <c r="M1587">
        <v>2.4014000000000002</v>
      </c>
      <c r="N1587">
        <v>0.32829999999999998</v>
      </c>
      <c r="O1587">
        <v>7.9100000000000004E-2</v>
      </c>
      <c r="P1587">
        <v>4.7000000000000002E-3</v>
      </c>
      <c r="Q1587" s="13">
        <v>-1.23E-2</v>
      </c>
      <c r="R1587" s="13">
        <v>7.7000000000000002E-3</v>
      </c>
      <c r="S1587" s="13">
        <v>-0.15920000000000001</v>
      </c>
      <c r="T1587">
        <v>-1.8499999999999999E-2</v>
      </c>
      <c r="U1587" s="13">
        <v>8.9999999999999998E-4</v>
      </c>
      <c r="V1587" s="13">
        <v>7.7799999999999994E-2</v>
      </c>
      <c r="X1587"/>
      <c r="AA1587" s="13"/>
      <c r="AC1587"/>
      <c r="AD1587" s="14"/>
    </row>
    <row r="1588" spans="1:30" x14ac:dyDescent="0.2">
      <c r="A1588" t="s">
        <v>73</v>
      </c>
      <c r="C1588">
        <v>157.613</v>
      </c>
      <c r="D1588">
        <v>34.999000000000002</v>
      </c>
      <c r="E1588">
        <v>0</v>
      </c>
      <c r="F1588">
        <v>166.97399999999999</v>
      </c>
      <c r="G1588">
        <v>4.7699999999999999E-2</v>
      </c>
      <c r="H1588">
        <v>-0.74450000000000005</v>
      </c>
      <c r="I1588">
        <v>8.4599999999999995E-2</v>
      </c>
      <c r="J1588">
        <v>-3.9199999999999999E-2</v>
      </c>
      <c r="K1588">
        <v>0.05</v>
      </c>
      <c r="L1588">
        <v>2.3900000000000001E-2</v>
      </c>
      <c r="M1588">
        <v>2.4641000000000002</v>
      </c>
      <c r="N1588">
        <v>0.3251</v>
      </c>
      <c r="O1588">
        <v>7.9100000000000004E-2</v>
      </c>
      <c r="P1588">
        <v>8.0000000000000004E-4</v>
      </c>
      <c r="Q1588" s="13">
        <v>-1.0800000000000001E-2</v>
      </c>
      <c r="R1588" s="13">
        <v>6.3E-3</v>
      </c>
      <c r="S1588" s="13">
        <v>-1.4500000000000001E-2</v>
      </c>
      <c r="T1588">
        <v>-3.6799999999999999E-2</v>
      </c>
      <c r="U1588" s="13">
        <v>-5.9999999999999995E-4</v>
      </c>
      <c r="V1588" s="13">
        <v>7.6399999999999996E-2</v>
      </c>
      <c r="X1588"/>
      <c r="AA1588" s="13"/>
      <c r="AC1588"/>
      <c r="AD1588" s="14"/>
    </row>
    <row r="1589" spans="1:30" x14ac:dyDescent="0.2">
      <c r="A1589" t="s">
        <v>73</v>
      </c>
      <c r="C1589">
        <v>157.863</v>
      </c>
      <c r="D1589">
        <v>34.999000000000002</v>
      </c>
      <c r="E1589">
        <v>0</v>
      </c>
      <c r="F1589">
        <v>167.48400000000001</v>
      </c>
      <c r="G1589">
        <v>2.7300000000000001E-2</v>
      </c>
      <c r="H1589">
        <v>-1.2887999999999999</v>
      </c>
      <c r="I1589">
        <v>7.0300000000000001E-2</v>
      </c>
      <c r="J1589">
        <v>0.45479999999999998</v>
      </c>
      <c r="K1589">
        <v>2.06E-2</v>
      </c>
      <c r="L1589">
        <v>2.1499999999999998E-2</v>
      </c>
      <c r="M1589">
        <v>2.4641000000000002</v>
      </c>
      <c r="N1589">
        <v>0.32829999999999998</v>
      </c>
      <c r="O1589">
        <v>7.9100000000000004E-2</v>
      </c>
      <c r="P1589">
        <v>8.0000000000000004E-4</v>
      </c>
      <c r="Q1589" s="13">
        <v>-1.0800000000000001E-2</v>
      </c>
      <c r="R1589" s="13">
        <v>1.0500000000000001E-2</v>
      </c>
      <c r="S1589" s="13">
        <v>-0.25940000000000002</v>
      </c>
      <c r="T1589">
        <v>-1.72E-2</v>
      </c>
      <c r="U1589" s="13">
        <v>4.0000000000000002E-4</v>
      </c>
      <c r="V1589" s="13">
        <v>7.6799999999999993E-2</v>
      </c>
      <c r="X1589"/>
      <c r="AA1589" s="13"/>
      <c r="AC1589"/>
      <c r="AD1589" s="14"/>
    </row>
    <row r="1590" spans="1:30" x14ac:dyDescent="0.2">
      <c r="A1590" t="s">
        <v>73</v>
      </c>
      <c r="C1590">
        <v>158.113</v>
      </c>
      <c r="D1590">
        <v>34.999000000000002</v>
      </c>
      <c r="E1590">
        <v>0</v>
      </c>
      <c r="F1590">
        <v>167.99299999999999</v>
      </c>
      <c r="G1590">
        <v>-1.37E-2</v>
      </c>
      <c r="H1590">
        <v>-1.0576000000000001</v>
      </c>
      <c r="I1590">
        <v>3.1399999999999997E-2</v>
      </c>
      <c r="J1590">
        <v>0.24399999999999999</v>
      </c>
      <c r="K1590">
        <v>7.9500000000000001E-2</v>
      </c>
      <c r="L1590">
        <v>2.3900000000000001E-2</v>
      </c>
      <c r="M1590">
        <v>2.4327000000000001</v>
      </c>
      <c r="N1590">
        <v>0.32179999999999997</v>
      </c>
      <c r="O1590">
        <v>7.9100000000000004E-2</v>
      </c>
      <c r="P1590">
        <v>8.0000000000000004E-4</v>
      </c>
      <c r="Q1590" s="13">
        <v>-1.5299999999999999E-2</v>
      </c>
      <c r="R1590" s="13">
        <v>1.0500000000000001E-2</v>
      </c>
      <c r="S1590" s="13">
        <v>-0.22600000000000001</v>
      </c>
      <c r="T1590">
        <v>-1.6E-2</v>
      </c>
      <c r="U1590" s="13">
        <v>-5.9999999999999995E-4</v>
      </c>
      <c r="V1590" s="13">
        <v>7.6799999999999993E-2</v>
      </c>
      <c r="X1590"/>
      <c r="AA1590" s="13"/>
      <c r="AC1590"/>
      <c r="AD1590" s="14"/>
    </row>
    <row r="1591" spans="1:30" x14ac:dyDescent="0.2">
      <c r="A1591" t="s">
        <v>73</v>
      </c>
      <c r="C1591">
        <v>158.363</v>
      </c>
      <c r="D1591">
        <v>34.999000000000002</v>
      </c>
      <c r="E1591">
        <v>0</v>
      </c>
      <c r="F1591">
        <v>168.50200000000001</v>
      </c>
      <c r="G1591">
        <v>3.1300000000000001E-2</v>
      </c>
      <c r="H1591">
        <v>-1.2887999999999999</v>
      </c>
      <c r="I1591">
        <v>7.0300000000000001E-2</v>
      </c>
      <c r="J1591">
        <v>0.53380000000000005</v>
      </c>
      <c r="K1591">
        <v>0.05</v>
      </c>
      <c r="L1591">
        <v>2.2700000000000001E-2</v>
      </c>
      <c r="M1591">
        <v>2.4327000000000001</v>
      </c>
      <c r="N1591">
        <v>0.3251</v>
      </c>
      <c r="O1591">
        <v>7.9100000000000004E-2</v>
      </c>
      <c r="P1591">
        <v>8.0000000000000004E-4</v>
      </c>
      <c r="Q1591" s="13">
        <v>-1.23E-2</v>
      </c>
      <c r="R1591" s="13">
        <v>4.8999999999999998E-3</v>
      </c>
      <c r="S1591" s="13">
        <v>9.69E-2</v>
      </c>
      <c r="T1591">
        <v>-3.0700000000000002E-2</v>
      </c>
      <c r="U1591" s="13">
        <v>4.0000000000000002E-4</v>
      </c>
      <c r="V1591" s="13">
        <v>7.6799999999999993E-2</v>
      </c>
      <c r="X1591"/>
      <c r="AA1591" s="13"/>
      <c r="AC1591"/>
      <c r="AD1591" s="14"/>
    </row>
    <row r="1592" spans="1:30" x14ac:dyDescent="0.2">
      <c r="A1592" t="s">
        <v>73</v>
      </c>
      <c r="C1592">
        <v>158.613</v>
      </c>
      <c r="D1592">
        <v>34.999000000000002</v>
      </c>
      <c r="E1592">
        <v>0</v>
      </c>
      <c r="F1592">
        <v>169.005</v>
      </c>
      <c r="G1592">
        <v>9.4799999999999995E-2</v>
      </c>
      <c r="H1592">
        <v>-0.84140000000000004</v>
      </c>
      <c r="I1592">
        <v>0.13980000000000001</v>
      </c>
      <c r="J1592">
        <v>7.2800000000000004E-2</v>
      </c>
      <c r="K1592">
        <v>7.9500000000000001E-2</v>
      </c>
      <c r="L1592">
        <v>2.1499999999999998E-2</v>
      </c>
      <c r="M1592">
        <v>2.4641000000000002</v>
      </c>
      <c r="N1592">
        <v>0.32829999999999998</v>
      </c>
      <c r="O1592">
        <v>7.9100000000000004E-2</v>
      </c>
      <c r="P1592">
        <v>8.0000000000000004E-4</v>
      </c>
      <c r="Q1592" s="13">
        <v>-1.0800000000000001E-2</v>
      </c>
      <c r="R1592" s="13">
        <v>6.3E-3</v>
      </c>
      <c r="S1592" s="13">
        <v>-0.22600000000000001</v>
      </c>
      <c r="T1592">
        <v>-1.72E-2</v>
      </c>
      <c r="U1592" s="13">
        <v>4.0000000000000002E-4</v>
      </c>
      <c r="V1592" s="13">
        <v>7.7299999999999994E-2</v>
      </c>
      <c r="X1592"/>
      <c r="AA1592" s="13"/>
      <c r="AC1592"/>
      <c r="AD1592" s="14"/>
    </row>
    <row r="1593" spans="1:30" x14ac:dyDescent="0.2">
      <c r="A1593" t="s">
        <v>73</v>
      </c>
      <c r="C1593">
        <v>158.863</v>
      </c>
      <c r="D1593">
        <v>34.999000000000002</v>
      </c>
      <c r="E1593">
        <v>0</v>
      </c>
      <c r="F1593">
        <v>169.511</v>
      </c>
      <c r="G1593">
        <v>3.95E-2</v>
      </c>
      <c r="H1593">
        <v>-0.96819999999999995</v>
      </c>
      <c r="I1593">
        <v>9.0800000000000006E-2</v>
      </c>
      <c r="J1593">
        <v>0.15179999999999999</v>
      </c>
      <c r="K1593">
        <v>2.06E-2</v>
      </c>
      <c r="L1593">
        <v>2.2700000000000001E-2</v>
      </c>
      <c r="M1593">
        <v>2.4641000000000002</v>
      </c>
      <c r="N1593">
        <v>0.31850000000000001</v>
      </c>
      <c r="O1593">
        <v>7.9100000000000004E-2</v>
      </c>
      <c r="P1593">
        <v>8.0000000000000004E-4</v>
      </c>
      <c r="Q1593" s="13">
        <v>-1.23E-2</v>
      </c>
      <c r="R1593" s="13">
        <v>7.7000000000000002E-3</v>
      </c>
      <c r="S1593" s="13">
        <v>-9.2399999999999996E-2</v>
      </c>
      <c r="T1593">
        <v>-6.1999999999999998E-3</v>
      </c>
      <c r="U1593" s="13">
        <v>8.9999999999999998E-4</v>
      </c>
      <c r="V1593" s="13">
        <v>7.7299999999999994E-2</v>
      </c>
      <c r="X1593"/>
      <c r="AA1593" s="13"/>
      <c r="AC1593"/>
      <c r="AD1593" s="14"/>
    </row>
    <row r="1594" spans="1:30" x14ac:dyDescent="0.2">
      <c r="A1594" t="s">
        <v>73</v>
      </c>
      <c r="C1594">
        <v>159.113</v>
      </c>
      <c r="D1594">
        <v>34.999000000000002</v>
      </c>
      <c r="E1594">
        <v>0</v>
      </c>
      <c r="F1594">
        <v>170.01300000000001</v>
      </c>
      <c r="G1594">
        <v>-0.03</v>
      </c>
      <c r="H1594">
        <v>-0.6401</v>
      </c>
      <c r="I1594">
        <v>2.8E-3</v>
      </c>
      <c r="J1594">
        <v>-9.8500000000000004E-2</v>
      </c>
      <c r="K1594">
        <v>2.06E-2</v>
      </c>
      <c r="L1594">
        <v>2.5100000000000001E-2</v>
      </c>
      <c r="M1594">
        <v>2.4954000000000001</v>
      </c>
      <c r="N1594">
        <v>0.30549999999999999</v>
      </c>
      <c r="O1594">
        <v>8.2299999999999998E-2</v>
      </c>
      <c r="P1594">
        <v>8.0000000000000004E-4</v>
      </c>
      <c r="Q1594" s="13">
        <v>-1.5299999999999999E-2</v>
      </c>
      <c r="R1594" s="13">
        <v>-5.1000000000000004E-3</v>
      </c>
      <c r="S1594" s="13">
        <v>0.1191</v>
      </c>
      <c r="T1594">
        <v>-3.6799999999999999E-2</v>
      </c>
      <c r="U1594" s="13">
        <v>-5.9999999999999995E-4</v>
      </c>
      <c r="V1594" s="13">
        <v>7.7299999999999994E-2</v>
      </c>
      <c r="X1594"/>
      <c r="AA1594" s="13"/>
      <c r="AC1594"/>
      <c r="AD1594" s="14"/>
    </row>
    <row r="1595" spans="1:30" x14ac:dyDescent="0.2">
      <c r="A1595" t="s">
        <v>73</v>
      </c>
      <c r="C1595">
        <v>159.363</v>
      </c>
      <c r="D1595">
        <v>34.999000000000002</v>
      </c>
      <c r="E1595">
        <v>0</v>
      </c>
      <c r="F1595">
        <v>170.51400000000001</v>
      </c>
      <c r="G1595">
        <v>1.7000000000000001E-2</v>
      </c>
      <c r="H1595">
        <v>-1.0650999999999999</v>
      </c>
      <c r="I1595">
        <v>5.5899999999999998E-2</v>
      </c>
      <c r="J1595">
        <v>0.26379999999999998</v>
      </c>
      <c r="K1595">
        <v>7.9500000000000001E-2</v>
      </c>
      <c r="L1595">
        <v>2.2700000000000001E-2</v>
      </c>
      <c r="M1595">
        <v>2.4641000000000002</v>
      </c>
      <c r="N1595">
        <v>0.29570000000000002</v>
      </c>
      <c r="O1595">
        <v>7.9100000000000004E-2</v>
      </c>
      <c r="P1595">
        <v>8.0000000000000004E-4</v>
      </c>
      <c r="Q1595" s="13">
        <v>-9.2999999999999992E-3</v>
      </c>
      <c r="R1595" s="13">
        <v>7.7000000000000002E-3</v>
      </c>
      <c r="S1595" s="13">
        <v>-0.20369999999999999</v>
      </c>
      <c r="T1595">
        <v>-9.9000000000000008E-3</v>
      </c>
      <c r="U1595" s="13">
        <v>4.0000000000000002E-4</v>
      </c>
      <c r="V1595" s="13">
        <v>7.6799999999999993E-2</v>
      </c>
      <c r="X1595"/>
      <c r="AA1595" s="13"/>
      <c r="AC1595"/>
      <c r="AD1595" s="14"/>
    </row>
    <row r="1596" spans="1:30" x14ac:dyDescent="0.2">
      <c r="A1596" t="s">
        <v>73</v>
      </c>
      <c r="C1596">
        <v>159.613</v>
      </c>
      <c r="D1596">
        <v>34.999000000000002</v>
      </c>
      <c r="E1596">
        <v>0</v>
      </c>
      <c r="F1596">
        <v>171.01499999999999</v>
      </c>
      <c r="G1596">
        <v>3.3399999999999999E-2</v>
      </c>
      <c r="H1596">
        <v>-1.0502</v>
      </c>
      <c r="I1596">
        <v>8.0500000000000002E-2</v>
      </c>
      <c r="J1596">
        <v>0.36919999999999997</v>
      </c>
      <c r="K1596">
        <v>0.05</v>
      </c>
      <c r="L1596">
        <v>2.2700000000000001E-2</v>
      </c>
      <c r="M1596">
        <v>2.4954000000000001</v>
      </c>
      <c r="N1596">
        <v>0.29899999999999999</v>
      </c>
      <c r="O1596">
        <v>7.9100000000000004E-2</v>
      </c>
      <c r="P1596">
        <v>8.0000000000000004E-4</v>
      </c>
      <c r="Q1596" s="13">
        <v>-1.38E-2</v>
      </c>
      <c r="R1596" s="13">
        <v>9.1000000000000004E-3</v>
      </c>
      <c r="S1596" s="13">
        <v>-0.15920000000000001</v>
      </c>
      <c r="T1596">
        <v>-6.1999999999999998E-3</v>
      </c>
      <c r="U1596" s="13">
        <v>-5.9999999999999995E-4</v>
      </c>
      <c r="V1596" s="13">
        <v>7.6799999999999993E-2</v>
      </c>
      <c r="X1596"/>
      <c r="AA1596" s="13"/>
      <c r="AC1596"/>
      <c r="AD1596" s="14"/>
    </row>
    <row r="1597" spans="1:30" x14ac:dyDescent="0.2">
      <c r="A1597" t="s">
        <v>73</v>
      </c>
      <c r="C1597">
        <v>159.863</v>
      </c>
      <c r="D1597">
        <v>34.999000000000002</v>
      </c>
      <c r="E1597">
        <v>0</v>
      </c>
      <c r="F1597">
        <v>171.51499999999999</v>
      </c>
      <c r="G1597">
        <v>-1.9800000000000002E-2</v>
      </c>
      <c r="H1597">
        <v>-0.78180000000000005</v>
      </c>
      <c r="I1597">
        <v>2.53E-2</v>
      </c>
      <c r="J1597">
        <v>0.1913</v>
      </c>
      <c r="K1597">
        <v>0.05</v>
      </c>
      <c r="L1597">
        <v>2.2700000000000001E-2</v>
      </c>
      <c r="M1597">
        <v>2.5268000000000002</v>
      </c>
      <c r="N1597">
        <v>0.30220000000000002</v>
      </c>
      <c r="O1597">
        <v>7.9100000000000004E-2</v>
      </c>
      <c r="P1597">
        <v>8.0000000000000004E-4</v>
      </c>
      <c r="Q1597" s="13">
        <v>-1.23E-2</v>
      </c>
      <c r="R1597" s="13">
        <v>3.3999999999999998E-3</v>
      </c>
      <c r="S1597" s="13">
        <v>-1.4500000000000001E-2</v>
      </c>
      <c r="T1597">
        <v>-1.23E-2</v>
      </c>
      <c r="U1597" s="13">
        <v>-1.1000000000000001E-3</v>
      </c>
      <c r="V1597" s="13">
        <v>7.6799999999999993E-2</v>
      </c>
      <c r="X1597"/>
      <c r="AA1597" s="13"/>
      <c r="AC1597"/>
      <c r="AD1597" s="14"/>
    </row>
    <row r="1598" spans="1:30" x14ac:dyDescent="0.2">
      <c r="A1598" t="s">
        <v>73</v>
      </c>
      <c r="C1598">
        <v>160.113</v>
      </c>
      <c r="D1598">
        <v>34.999000000000002</v>
      </c>
      <c r="E1598">
        <v>0</v>
      </c>
      <c r="F1598">
        <v>172.01499999999999</v>
      </c>
      <c r="G1598">
        <v>-3.2099999999999997E-2</v>
      </c>
      <c r="H1598">
        <v>-1.2664</v>
      </c>
      <c r="I1598">
        <v>1.4999999999999999E-2</v>
      </c>
      <c r="J1598">
        <v>0.77759999999999996</v>
      </c>
      <c r="K1598">
        <v>0.05</v>
      </c>
      <c r="L1598">
        <v>2.0299999999999999E-2</v>
      </c>
      <c r="M1598">
        <v>2.5895000000000001</v>
      </c>
      <c r="N1598">
        <v>0.29899999999999999</v>
      </c>
      <c r="O1598">
        <v>8.2299999999999998E-2</v>
      </c>
      <c r="P1598">
        <v>8.0000000000000004E-4</v>
      </c>
      <c r="Q1598" s="13">
        <v>-7.7999999999999996E-3</v>
      </c>
      <c r="R1598" s="13">
        <v>1.4800000000000001E-2</v>
      </c>
      <c r="S1598" s="13">
        <v>-0.28160000000000002</v>
      </c>
      <c r="T1598">
        <v>1.1999999999999999E-3</v>
      </c>
      <c r="U1598" s="13">
        <v>8.9999999999999998E-4</v>
      </c>
      <c r="V1598" s="13">
        <v>7.7299999999999994E-2</v>
      </c>
      <c r="X1598"/>
      <c r="AA1598" s="13"/>
      <c r="AC1598"/>
      <c r="AD1598" s="14"/>
    </row>
    <row r="1599" spans="1:30" x14ac:dyDescent="0.2">
      <c r="A1599" t="s">
        <v>73</v>
      </c>
      <c r="C1599">
        <v>160.363</v>
      </c>
      <c r="D1599">
        <v>34.999000000000002</v>
      </c>
      <c r="E1599">
        <v>0</v>
      </c>
      <c r="F1599">
        <v>172.512</v>
      </c>
      <c r="G1599">
        <v>2.7000000000000001E-3</v>
      </c>
      <c r="H1599">
        <v>-1.1173</v>
      </c>
      <c r="I1599">
        <v>5.1900000000000002E-2</v>
      </c>
      <c r="J1599">
        <v>0.50090000000000001</v>
      </c>
      <c r="K1599">
        <v>0.05</v>
      </c>
      <c r="L1599">
        <v>2.2700000000000001E-2</v>
      </c>
      <c r="M1599">
        <v>2.6522000000000001</v>
      </c>
      <c r="N1599">
        <v>0.29249999999999998</v>
      </c>
      <c r="O1599">
        <v>7.9100000000000004E-2</v>
      </c>
      <c r="P1599">
        <v>8.0000000000000004E-4</v>
      </c>
      <c r="Q1599" s="13">
        <v>-1.38E-2</v>
      </c>
      <c r="R1599" s="13">
        <v>1.0500000000000001E-2</v>
      </c>
      <c r="S1599" s="13">
        <v>-0.2928</v>
      </c>
      <c r="T1599">
        <v>1.1999999999999999E-3</v>
      </c>
      <c r="U1599" s="13">
        <v>-5.9999999999999995E-4</v>
      </c>
      <c r="V1599" s="13">
        <v>7.6799999999999993E-2</v>
      </c>
      <c r="X1599"/>
      <c r="AA1599" s="13"/>
      <c r="AC1599"/>
      <c r="AD1599" s="14"/>
    </row>
    <row r="1600" spans="1:30" x14ac:dyDescent="0.2">
      <c r="A1600" t="s">
        <v>73</v>
      </c>
      <c r="C1600">
        <v>160.613</v>
      </c>
      <c r="D1600">
        <v>34.999000000000002</v>
      </c>
      <c r="E1600">
        <v>0</v>
      </c>
      <c r="F1600">
        <v>173.012</v>
      </c>
      <c r="G1600">
        <v>1.7000000000000001E-2</v>
      </c>
      <c r="H1600">
        <v>-1.3111999999999999</v>
      </c>
      <c r="I1600">
        <v>5.3900000000000003E-2</v>
      </c>
      <c r="J1600">
        <v>0.63270000000000004</v>
      </c>
      <c r="K1600">
        <v>0.1089</v>
      </c>
      <c r="L1600">
        <v>2.1499999999999998E-2</v>
      </c>
      <c r="M1600">
        <v>2.5895000000000001</v>
      </c>
      <c r="N1600">
        <v>0.29249999999999998</v>
      </c>
      <c r="O1600">
        <v>7.9100000000000004E-2</v>
      </c>
      <c r="P1600">
        <v>8.0000000000000004E-4</v>
      </c>
      <c r="Q1600" s="13">
        <v>-1.0800000000000001E-2</v>
      </c>
      <c r="R1600" s="13">
        <v>7.7000000000000002E-3</v>
      </c>
      <c r="S1600" s="13">
        <v>6.3500000000000001E-2</v>
      </c>
      <c r="T1600">
        <v>0</v>
      </c>
      <c r="U1600" s="13">
        <v>-5.9999999999999995E-4</v>
      </c>
      <c r="V1600" s="13">
        <v>7.7299999999999994E-2</v>
      </c>
      <c r="X1600"/>
      <c r="AA1600" s="13"/>
      <c r="AC1600"/>
      <c r="AD1600" s="14"/>
    </row>
    <row r="1601" spans="1:30" x14ac:dyDescent="0.2">
      <c r="A1601" t="s">
        <v>73</v>
      </c>
      <c r="C1601">
        <v>160.863</v>
      </c>
      <c r="D1601">
        <v>34.999000000000002</v>
      </c>
      <c r="E1601">
        <v>0</v>
      </c>
      <c r="F1601">
        <v>173.50700000000001</v>
      </c>
      <c r="G1601">
        <v>-1.1599999999999999E-2</v>
      </c>
      <c r="H1601">
        <v>-0.73699999999999999</v>
      </c>
      <c r="I1601">
        <v>2.93E-2</v>
      </c>
      <c r="J1601">
        <v>0.30990000000000001</v>
      </c>
      <c r="K1601">
        <v>0.05</v>
      </c>
      <c r="L1601">
        <v>2.1499999999999998E-2</v>
      </c>
      <c r="M1601">
        <v>2.6835</v>
      </c>
      <c r="N1601">
        <v>0.29899999999999999</v>
      </c>
      <c r="O1601">
        <v>8.2299999999999998E-2</v>
      </c>
      <c r="P1601">
        <v>8.0000000000000004E-4</v>
      </c>
      <c r="Q1601" s="13">
        <v>-1.23E-2</v>
      </c>
      <c r="R1601" s="13">
        <v>1.4800000000000001E-2</v>
      </c>
      <c r="S1601" s="13">
        <v>-0.315</v>
      </c>
      <c r="T1601">
        <v>-8.6E-3</v>
      </c>
      <c r="U1601" s="13">
        <v>-1E-4</v>
      </c>
      <c r="V1601" s="13">
        <v>7.7299999999999994E-2</v>
      </c>
      <c r="X1601"/>
      <c r="AA1601" s="13"/>
      <c r="AC1601"/>
      <c r="AD1601" s="14"/>
    </row>
    <row r="1602" spans="1:30" x14ac:dyDescent="0.2">
      <c r="A1602" t="s">
        <v>73</v>
      </c>
      <c r="C1602">
        <v>161.113</v>
      </c>
      <c r="D1602">
        <v>34.999000000000002</v>
      </c>
      <c r="E1602">
        <v>0</v>
      </c>
      <c r="F1602">
        <v>174.005</v>
      </c>
      <c r="G1602">
        <v>-5.4999999999999997E-3</v>
      </c>
      <c r="H1602">
        <v>-0.75939999999999996</v>
      </c>
      <c r="I1602">
        <v>4.1599999999999998E-2</v>
      </c>
      <c r="J1602">
        <v>0.19789999999999999</v>
      </c>
      <c r="K1602">
        <v>0.05</v>
      </c>
      <c r="L1602">
        <v>1.7899999999999999E-2</v>
      </c>
      <c r="M1602">
        <v>2.7149000000000001</v>
      </c>
      <c r="N1602">
        <v>0.29899999999999999</v>
      </c>
      <c r="O1602">
        <v>9.2100000000000001E-2</v>
      </c>
      <c r="P1602">
        <v>-3.0999999999999999E-3</v>
      </c>
      <c r="Q1602" s="13">
        <v>-1.0800000000000001E-2</v>
      </c>
      <c r="R1602" s="13">
        <v>1.6199999999999999E-2</v>
      </c>
      <c r="S1602" s="13">
        <v>-0.20369999999999999</v>
      </c>
      <c r="T1602">
        <v>-1.2999999999999999E-3</v>
      </c>
      <c r="U1602" s="13">
        <v>8.9999999999999998E-4</v>
      </c>
      <c r="V1602" s="13">
        <v>7.7299999999999994E-2</v>
      </c>
      <c r="X1602"/>
      <c r="AA1602" s="13"/>
      <c r="AC1602"/>
      <c r="AD1602" s="14"/>
    </row>
    <row r="1603" spans="1:30" x14ac:dyDescent="0.2">
      <c r="A1603" t="s">
        <v>73</v>
      </c>
      <c r="C1603">
        <v>161.363</v>
      </c>
      <c r="D1603">
        <v>34.999000000000002</v>
      </c>
      <c r="E1603">
        <v>0</v>
      </c>
      <c r="F1603">
        <v>174.505</v>
      </c>
      <c r="G1603">
        <v>2.3199999999999998E-2</v>
      </c>
      <c r="H1603">
        <v>-0.73699999999999999</v>
      </c>
      <c r="I1603">
        <v>6.4100000000000004E-2</v>
      </c>
      <c r="J1603">
        <v>0.1913</v>
      </c>
      <c r="K1603">
        <v>0.1089</v>
      </c>
      <c r="L1603">
        <v>1.9099999999999999E-2</v>
      </c>
      <c r="M1603">
        <v>2.5268000000000002</v>
      </c>
      <c r="N1603">
        <v>0.29249999999999998</v>
      </c>
      <c r="O1603">
        <v>8.2299999999999998E-2</v>
      </c>
      <c r="P1603">
        <v>8.0000000000000004E-4</v>
      </c>
      <c r="Q1603" s="13">
        <v>-1.5299999999999999E-2</v>
      </c>
      <c r="R1603" s="13">
        <v>2E-3</v>
      </c>
      <c r="S1603" s="13">
        <v>0.1303</v>
      </c>
      <c r="T1603">
        <v>3.5999999999999999E-3</v>
      </c>
      <c r="U1603" s="13">
        <v>4.0000000000000002E-4</v>
      </c>
      <c r="V1603" s="13">
        <v>7.7299999999999994E-2</v>
      </c>
      <c r="X1603"/>
      <c r="AA1603" s="13"/>
      <c r="AC1603"/>
      <c r="AD1603" s="14"/>
    </row>
    <row r="1604" spans="1:30" x14ac:dyDescent="0.2">
      <c r="A1604" t="s">
        <v>73</v>
      </c>
      <c r="C1604">
        <v>161.613</v>
      </c>
      <c r="D1604">
        <v>34.999000000000002</v>
      </c>
      <c r="E1604">
        <v>0</v>
      </c>
      <c r="F1604">
        <v>174.99700000000001</v>
      </c>
      <c r="G1604">
        <v>2.7000000000000001E-3</v>
      </c>
      <c r="H1604">
        <v>-0.69230000000000003</v>
      </c>
      <c r="I1604">
        <v>4.1599999999999998E-2</v>
      </c>
      <c r="J1604">
        <v>0.37580000000000002</v>
      </c>
      <c r="K1604">
        <v>7.9500000000000001E-2</v>
      </c>
      <c r="L1604">
        <v>2.0299999999999999E-2</v>
      </c>
      <c r="M1604">
        <v>2.2132999999999998</v>
      </c>
      <c r="N1604">
        <v>0.29570000000000002</v>
      </c>
      <c r="O1604">
        <v>8.5599999999999996E-2</v>
      </c>
      <c r="P1604">
        <v>8.0000000000000004E-4</v>
      </c>
      <c r="Q1604" s="13">
        <v>-1.38E-2</v>
      </c>
      <c r="R1604" s="13">
        <v>1.2E-2</v>
      </c>
      <c r="S1604" s="13">
        <v>-0.3039</v>
      </c>
      <c r="T1604">
        <v>1.0999999999999999E-2</v>
      </c>
      <c r="U1604" s="13">
        <v>-1.6000000000000001E-3</v>
      </c>
      <c r="V1604" s="13">
        <v>7.8299999999999995E-2</v>
      </c>
      <c r="X1604"/>
      <c r="AA1604" s="13"/>
      <c r="AC1604"/>
      <c r="AD1604" s="14"/>
    </row>
    <row r="1605" spans="1:30" x14ac:dyDescent="0.2">
      <c r="A1605" t="s">
        <v>73</v>
      </c>
      <c r="C1605">
        <v>161.863</v>
      </c>
      <c r="D1605">
        <v>34.999000000000002</v>
      </c>
      <c r="E1605">
        <v>0</v>
      </c>
      <c r="F1605">
        <v>175.495</v>
      </c>
      <c r="G1605">
        <v>1.9099999999999999E-2</v>
      </c>
      <c r="H1605">
        <v>-0.9607</v>
      </c>
      <c r="I1605">
        <v>5.8000000000000003E-2</v>
      </c>
      <c r="J1605">
        <v>0.63929999999999998</v>
      </c>
      <c r="K1605">
        <v>0.05</v>
      </c>
      <c r="L1605">
        <v>2.1499999999999998E-2</v>
      </c>
      <c r="M1605">
        <v>2.4641000000000002</v>
      </c>
      <c r="N1605">
        <v>0.30220000000000002</v>
      </c>
      <c r="O1605">
        <v>8.8800000000000004E-2</v>
      </c>
      <c r="P1605">
        <v>8.0000000000000004E-4</v>
      </c>
      <c r="Q1605" s="13">
        <v>-1.5299999999999999E-2</v>
      </c>
      <c r="R1605" s="13">
        <v>2.1899999999999999E-2</v>
      </c>
      <c r="S1605" s="13">
        <v>-0.2928</v>
      </c>
      <c r="T1605">
        <v>6.1000000000000004E-3</v>
      </c>
      <c r="U1605" s="13">
        <v>4.0000000000000002E-4</v>
      </c>
      <c r="V1605" s="13">
        <v>7.6799999999999993E-2</v>
      </c>
      <c r="X1605"/>
      <c r="AA1605" s="13"/>
      <c r="AC1605"/>
      <c r="AD1605" s="14"/>
    </row>
    <row r="1606" spans="1:30" x14ac:dyDescent="0.2">
      <c r="A1606" t="s">
        <v>73</v>
      </c>
      <c r="C1606">
        <v>162.113</v>
      </c>
      <c r="D1606">
        <v>34.999000000000002</v>
      </c>
      <c r="E1606">
        <v>0</v>
      </c>
      <c r="F1606">
        <v>175.989</v>
      </c>
      <c r="G1606">
        <v>-7.4999999999999997E-3</v>
      </c>
      <c r="H1606">
        <v>-0.66990000000000005</v>
      </c>
      <c r="I1606">
        <v>4.1599999999999998E-2</v>
      </c>
      <c r="J1606">
        <v>0.47460000000000002</v>
      </c>
      <c r="K1606">
        <v>2.06E-2</v>
      </c>
      <c r="L1606">
        <v>1.7899999999999999E-2</v>
      </c>
      <c r="M1606">
        <v>2.5268000000000002</v>
      </c>
      <c r="N1606">
        <v>0.30220000000000002</v>
      </c>
      <c r="O1606">
        <v>8.2299999999999998E-2</v>
      </c>
      <c r="P1606">
        <v>8.0000000000000004E-4</v>
      </c>
      <c r="Q1606" s="13">
        <v>-1.38E-2</v>
      </c>
      <c r="R1606" s="13">
        <v>6.3E-3</v>
      </c>
      <c r="S1606" s="13">
        <v>-9.2399999999999996E-2</v>
      </c>
      <c r="T1606">
        <v>2.5700000000000001E-2</v>
      </c>
      <c r="U1606" s="13">
        <v>1.4E-3</v>
      </c>
      <c r="V1606" s="13">
        <v>7.7799999999999994E-2</v>
      </c>
      <c r="X1606"/>
      <c r="AA1606" s="13"/>
      <c r="AC1606"/>
      <c r="AD1606" s="14"/>
    </row>
    <row r="1607" spans="1:30" x14ac:dyDescent="0.2">
      <c r="A1607" t="s">
        <v>73</v>
      </c>
      <c r="C1607">
        <v>162.363</v>
      </c>
      <c r="D1607">
        <v>34.999000000000002</v>
      </c>
      <c r="E1607">
        <v>0</v>
      </c>
      <c r="F1607">
        <v>176.48500000000001</v>
      </c>
      <c r="G1607">
        <v>-2.8000000000000001E-2</v>
      </c>
      <c r="H1607">
        <v>-1.3260000000000001</v>
      </c>
      <c r="I1607">
        <v>1.7100000000000001E-2</v>
      </c>
      <c r="J1607">
        <v>1.0015000000000001</v>
      </c>
      <c r="K1607">
        <v>7.9500000000000001E-2</v>
      </c>
      <c r="L1607">
        <v>1.55E-2</v>
      </c>
      <c r="M1607">
        <v>2.4014000000000002</v>
      </c>
      <c r="N1607">
        <v>0.30220000000000002</v>
      </c>
      <c r="O1607">
        <v>8.2299999999999998E-2</v>
      </c>
      <c r="P1607">
        <v>8.0000000000000004E-4</v>
      </c>
      <c r="Q1607" s="13">
        <v>-1.38E-2</v>
      </c>
      <c r="R1607" s="13">
        <v>1.9E-2</v>
      </c>
      <c r="S1607" s="13">
        <v>-0.18140000000000001</v>
      </c>
      <c r="T1607">
        <v>1.0999999999999999E-2</v>
      </c>
      <c r="U1607" s="13">
        <v>4.0000000000000002E-4</v>
      </c>
      <c r="V1607" s="13">
        <v>7.8799999999999995E-2</v>
      </c>
      <c r="X1607"/>
      <c r="AA1607" s="13"/>
      <c r="AC1607"/>
      <c r="AD1607" s="14"/>
    </row>
    <row r="1608" spans="1:30" x14ac:dyDescent="0.2">
      <c r="A1608" t="s">
        <v>73</v>
      </c>
      <c r="C1608">
        <v>162.613</v>
      </c>
      <c r="D1608">
        <v>34.999000000000002</v>
      </c>
      <c r="E1608">
        <v>0</v>
      </c>
      <c r="F1608">
        <v>176.982</v>
      </c>
      <c r="G1608">
        <v>-7.4999999999999997E-3</v>
      </c>
      <c r="H1608">
        <v>-0.87870000000000004</v>
      </c>
      <c r="I1608">
        <v>3.5499999999999997E-2</v>
      </c>
      <c r="J1608">
        <v>0.72489999999999999</v>
      </c>
      <c r="K1608">
        <v>2.06E-2</v>
      </c>
      <c r="L1608">
        <v>1.67E-2</v>
      </c>
      <c r="M1608">
        <v>2.4014000000000002</v>
      </c>
      <c r="N1608">
        <v>0.29899999999999999</v>
      </c>
      <c r="O1608">
        <v>9.5299999999999996E-2</v>
      </c>
      <c r="P1608">
        <v>8.0000000000000004E-4</v>
      </c>
      <c r="Q1608" s="13">
        <v>-1.0800000000000001E-2</v>
      </c>
      <c r="R1608" s="13">
        <v>1.4800000000000001E-2</v>
      </c>
      <c r="S1608" s="13">
        <v>-0.2928</v>
      </c>
      <c r="T1608">
        <v>3.5999999999999999E-3</v>
      </c>
      <c r="U1608" s="13">
        <v>4.0000000000000002E-4</v>
      </c>
      <c r="V1608" s="13">
        <v>7.9799999999999996E-2</v>
      </c>
      <c r="X1608"/>
      <c r="AA1608" s="13"/>
      <c r="AC1608"/>
      <c r="AD1608" s="14"/>
    </row>
    <row r="1609" spans="1:30" x14ac:dyDescent="0.2">
      <c r="A1609" t="s">
        <v>73</v>
      </c>
      <c r="C1609">
        <v>162.863</v>
      </c>
      <c r="D1609">
        <v>34.999000000000002</v>
      </c>
      <c r="E1609">
        <v>0</v>
      </c>
      <c r="F1609">
        <v>177.476</v>
      </c>
      <c r="G1609">
        <v>-2.8000000000000001E-2</v>
      </c>
      <c r="H1609">
        <v>-1.4080999999999999</v>
      </c>
      <c r="I1609">
        <v>1.09E-2</v>
      </c>
      <c r="J1609">
        <v>0.89610000000000001</v>
      </c>
      <c r="K1609">
        <v>0.05</v>
      </c>
      <c r="L1609">
        <v>2.0299999999999999E-2</v>
      </c>
      <c r="M1609">
        <v>2.1505999999999998</v>
      </c>
      <c r="N1609">
        <v>0.29899999999999999</v>
      </c>
      <c r="O1609">
        <v>9.8599999999999993E-2</v>
      </c>
      <c r="P1609">
        <v>8.0000000000000004E-4</v>
      </c>
      <c r="Q1609" s="13">
        <v>-1.5299999999999999E-2</v>
      </c>
      <c r="R1609" s="13">
        <v>1.2E-2</v>
      </c>
      <c r="S1609" s="13">
        <v>-7.0099999999999996E-2</v>
      </c>
      <c r="T1609">
        <v>2.93E-2</v>
      </c>
      <c r="U1609" s="13">
        <v>-5.9999999999999995E-4</v>
      </c>
      <c r="V1609" s="13">
        <v>7.9299999999999995E-2</v>
      </c>
      <c r="X1609"/>
      <c r="AA1609" s="13"/>
      <c r="AC1609"/>
      <c r="AD1609" s="14"/>
    </row>
    <row r="1610" spans="1:30" x14ac:dyDescent="0.2">
      <c r="A1610" t="s">
        <v>73</v>
      </c>
      <c r="C1610">
        <v>163.113</v>
      </c>
      <c r="D1610">
        <v>34.999000000000002</v>
      </c>
      <c r="E1610">
        <v>0</v>
      </c>
      <c r="F1610">
        <v>177.976</v>
      </c>
      <c r="G1610">
        <v>2.7000000000000001E-3</v>
      </c>
      <c r="H1610">
        <v>-0.80410000000000004</v>
      </c>
      <c r="I1610">
        <v>5.3900000000000003E-2</v>
      </c>
      <c r="J1610">
        <v>0.38240000000000002</v>
      </c>
      <c r="K1610">
        <v>7.9500000000000001E-2</v>
      </c>
      <c r="L1610">
        <v>1.67E-2</v>
      </c>
      <c r="M1610">
        <v>2.4014000000000002</v>
      </c>
      <c r="N1610">
        <v>0.29570000000000002</v>
      </c>
      <c r="O1610">
        <v>9.5299999999999996E-2</v>
      </c>
      <c r="P1610">
        <v>4.7000000000000002E-3</v>
      </c>
      <c r="Q1610" s="13">
        <v>-1.5299999999999999E-2</v>
      </c>
      <c r="R1610" s="13">
        <v>2.0500000000000001E-2</v>
      </c>
      <c r="S1610" s="13">
        <v>-0.25940000000000002</v>
      </c>
      <c r="T1610">
        <v>-9.9000000000000008E-3</v>
      </c>
      <c r="U1610" s="13">
        <v>-1E-4</v>
      </c>
      <c r="V1610" s="13">
        <v>8.1699999999999995E-2</v>
      </c>
      <c r="X1610"/>
      <c r="AA1610" s="13"/>
      <c r="AC1610"/>
      <c r="AD1610" s="14"/>
    </row>
    <row r="1611" spans="1:30" x14ac:dyDescent="0.2">
      <c r="A1611" t="s">
        <v>73</v>
      </c>
      <c r="C1611">
        <v>163.363</v>
      </c>
      <c r="D1611">
        <v>34.999000000000002</v>
      </c>
      <c r="E1611">
        <v>0</v>
      </c>
      <c r="F1611">
        <v>178.47499999999999</v>
      </c>
      <c r="G1611">
        <v>1.09E-2</v>
      </c>
      <c r="H1611">
        <v>-0.69230000000000003</v>
      </c>
      <c r="I1611">
        <v>4.9799999999999997E-2</v>
      </c>
      <c r="J1611">
        <v>0.36259999999999998</v>
      </c>
      <c r="K1611">
        <v>7.9500000000000001E-2</v>
      </c>
      <c r="L1611">
        <v>1.55E-2</v>
      </c>
      <c r="M1611">
        <v>2.4327000000000001</v>
      </c>
      <c r="N1611">
        <v>0.29570000000000002</v>
      </c>
      <c r="O1611">
        <v>8.8800000000000004E-2</v>
      </c>
      <c r="P1611">
        <v>8.0000000000000004E-4</v>
      </c>
      <c r="Q1611" s="13">
        <v>-1.23E-2</v>
      </c>
      <c r="R1611" s="13">
        <v>2.1899999999999999E-2</v>
      </c>
      <c r="S1611" s="13">
        <v>-0.38179999999999997</v>
      </c>
      <c r="T1611">
        <v>1.9599999999999999E-2</v>
      </c>
      <c r="U1611" s="13">
        <v>4.0000000000000002E-4</v>
      </c>
      <c r="V1611" s="13">
        <v>8.0799999999999997E-2</v>
      </c>
      <c r="X1611"/>
      <c r="AA1611" s="13"/>
      <c r="AC1611"/>
      <c r="AD1611" s="14"/>
    </row>
    <row r="1612" spans="1:30" x14ac:dyDescent="0.2">
      <c r="A1612" t="s">
        <v>73</v>
      </c>
      <c r="C1612">
        <v>163.613</v>
      </c>
      <c r="D1612">
        <v>34.999000000000002</v>
      </c>
      <c r="E1612">
        <v>0</v>
      </c>
      <c r="F1612">
        <v>178.97499999999999</v>
      </c>
      <c r="G1612">
        <v>4.7699999999999999E-2</v>
      </c>
      <c r="H1612">
        <v>-0.74450000000000005</v>
      </c>
      <c r="I1612">
        <v>9.2799999999999994E-2</v>
      </c>
      <c r="J1612">
        <v>0.30330000000000001</v>
      </c>
      <c r="K1612">
        <v>0.13830000000000001</v>
      </c>
      <c r="L1612">
        <v>1.67E-2</v>
      </c>
      <c r="M1612">
        <v>2.37</v>
      </c>
      <c r="N1612">
        <v>0.29570000000000002</v>
      </c>
      <c r="O1612">
        <v>9.8599999999999993E-2</v>
      </c>
      <c r="P1612">
        <v>8.0000000000000004E-4</v>
      </c>
      <c r="Q1612" s="13">
        <v>-9.2999999999999992E-3</v>
      </c>
      <c r="R1612" s="13">
        <v>2E-3</v>
      </c>
      <c r="S1612" s="13">
        <v>0.1525</v>
      </c>
      <c r="T1612">
        <v>1.47E-2</v>
      </c>
      <c r="U1612" s="13">
        <v>4.0000000000000002E-4</v>
      </c>
      <c r="V1612" s="13">
        <v>8.0299999999999996E-2</v>
      </c>
      <c r="X1612"/>
      <c r="AA1612" s="13"/>
      <c r="AC1612"/>
      <c r="AD1612" s="14"/>
    </row>
    <row r="1613" spans="1:30" x14ac:dyDescent="0.2">
      <c r="A1613" t="s">
        <v>73</v>
      </c>
      <c r="C1613">
        <v>163.863</v>
      </c>
      <c r="D1613">
        <v>34.999000000000002</v>
      </c>
      <c r="E1613">
        <v>0</v>
      </c>
      <c r="F1613">
        <v>179.47499999999999</v>
      </c>
      <c r="G1613">
        <v>1.09E-2</v>
      </c>
      <c r="H1613">
        <v>-0.9607</v>
      </c>
      <c r="I1613">
        <v>5.1900000000000002E-2</v>
      </c>
      <c r="J1613">
        <v>0.56679999999999997</v>
      </c>
      <c r="K1613">
        <v>0.1089</v>
      </c>
      <c r="L1613">
        <v>1.43E-2</v>
      </c>
      <c r="M1613">
        <v>2.3386999999999998</v>
      </c>
      <c r="N1613">
        <v>0.29249999999999998</v>
      </c>
      <c r="O1613">
        <v>9.5299999999999996E-2</v>
      </c>
      <c r="P1613">
        <v>4.7000000000000002E-3</v>
      </c>
      <c r="Q1613" s="13">
        <v>-1.38E-2</v>
      </c>
      <c r="R1613" s="13">
        <v>1.6199999999999999E-2</v>
      </c>
      <c r="S1613" s="13">
        <v>-0.28160000000000002</v>
      </c>
      <c r="T1613">
        <v>4.8999999999999998E-3</v>
      </c>
      <c r="U1613" s="13">
        <v>-1E-4</v>
      </c>
      <c r="V1613" s="13">
        <v>8.2199999999999995E-2</v>
      </c>
      <c r="X1613"/>
      <c r="AA1613" s="13"/>
      <c r="AC1613"/>
      <c r="AD1613" s="14"/>
    </row>
    <row r="1614" spans="1:30" x14ac:dyDescent="0.2">
      <c r="A1614" t="s">
        <v>73</v>
      </c>
      <c r="C1614">
        <v>164.113</v>
      </c>
      <c r="D1614">
        <v>34.999000000000002</v>
      </c>
      <c r="E1614">
        <v>0</v>
      </c>
      <c r="F1614">
        <v>179.97499999999999</v>
      </c>
      <c r="G1614">
        <v>8.8000000000000005E-3</v>
      </c>
      <c r="H1614">
        <v>-1.1918</v>
      </c>
      <c r="I1614">
        <v>0.06</v>
      </c>
      <c r="J1614">
        <v>0.58650000000000002</v>
      </c>
      <c r="K1614">
        <v>0.05</v>
      </c>
      <c r="L1614">
        <v>1.1900000000000001E-2</v>
      </c>
      <c r="M1614">
        <v>2.4327000000000001</v>
      </c>
      <c r="N1614">
        <v>0.29570000000000002</v>
      </c>
      <c r="O1614">
        <v>8.5599999999999996E-2</v>
      </c>
      <c r="P1614">
        <v>8.0000000000000004E-4</v>
      </c>
      <c r="Q1614" s="13">
        <v>-1.23E-2</v>
      </c>
      <c r="R1614" s="13">
        <v>2.6100000000000002E-2</v>
      </c>
      <c r="S1614" s="13">
        <v>-0.34839999999999999</v>
      </c>
      <c r="T1614">
        <v>1.7100000000000001E-2</v>
      </c>
      <c r="U1614" s="13">
        <v>-2.0999999999999999E-3</v>
      </c>
      <c r="V1614" s="13">
        <v>8.1699999999999995E-2</v>
      </c>
      <c r="X1614"/>
      <c r="AA1614" s="13"/>
      <c r="AC1614"/>
      <c r="AD1614" s="14"/>
    </row>
    <row r="1615" spans="1:30" x14ac:dyDescent="0.2">
      <c r="A1615" t="s">
        <v>73</v>
      </c>
      <c r="C1615">
        <v>164.363</v>
      </c>
      <c r="D1615">
        <v>34.999000000000002</v>
      </c>
      <c r="E1615">
        <v>0</v>
      </c>
      <c r="F1615">
        <v>180.477</v>
      </c>
      <c r="G1615">
        <v>2.7000000000000001E-3</v>
      </c>
      <c r="H1615">
        <v>-1.0054000000000001</v>
      </c>
      <c r="I1615">
        <v>4.9799999999999997E-2</v>
      </c>
      <c r="J1615">
        <v>0.53390000000000004</v>
      </c>
      <c r="K1615">
        <v>7.9500000000000001E-2</v>
      </c>
      <c r="L1615">
        <v>1.67E-2</v>
      </c>
      <c r="M1615">
        <v>2.4641000000000002</v>
      </c>
      <c r="N1615">
        <v>0.29899999999999999</v>
      </c>
      <c r="O1615">
        <v>8.8800000000000004E-2</v>
      </c>
      <c r="P1615">
        <v>-3.0999999999999999E-3</v>
      </c>
      <c r="Q1615" s="13">
        <v>-1.5299999999999999E-2</v>
      </c>
      <c r="R1615" s="13">
        <v>1.4800000000000001E-2</v>
      </c>
      <c r="S1615" s="13">
        <v>-0.15920000000000001</v>
      </c>
      <c r="T1615">
        <v>4.8999999999999998E-3</v>
      </c>
      <c r="U1615" s="13">
        <v>-1.6000000000000001E-3</v>
      </c>
      <c r="V1615" s="13">
        <v>8.1299999999999997E-2</v>
      </c>
      <c r="X1615"/>
      <c r="AA1615" s="13"/>
      <c r="AC1615"/>
      <c r="AD1615" s="14"/>
    </row>
    <row r="1616" spans="1:30" x14ac:dyDescent="0.2">
      <c r="A1616" t="s">
        <v>73</v>
      </c>
      <c r="C1616">
        <v>164.613</v>
      </c>
      <c r="D1616">
        <v>34.999000000000002</v>
      </c>
      <c r="E1616">
        <v>0</v>
      </c>
      <c r="F1616">
        <v>180.97900000000001</v>
      </c>
      <c r="G1616">
        <v>-2.1899999999999999E-2</v>
      </c>
      <c r="H1616">
        <v>-1.4825999999999999</v>
      </c>
      <c r="I1616">
        <v>1.09E-2</v>
      </c>
      <c r="J1616">
        <v>0.98180000000000001</v>
      </c>
      <c r="K1616">
        <v>7.9500000000000001E-2</v>
      </c>
      <c r="L1616">
        <v>1.67E-2</v>
      </c>
      <c r="M1616">
        <v>2.4954000000000001</v>
      </c>
      <c r="N1616">
        <v>0.29249999999999998</v>
      </c>
      <c r="O1616">
        <v>8.8800000000000004E-2</v>
      </c>
      <c r="P1616">
        <v>8.0000000000000004E-4</v>
      </c>
      <c r="Q1616" s="13">
        <v>-1.23E-2</v>
      </c>
      <c r="R1616" s="13">
        <v>2.3300000000000001E-2</v>
      </c>
      <c r="S1616" s="13">
        <v>-0.3039</v>
      </c>
      <c r="T1616">
        <v>3.5999999999999999E-3</v>
      </c>
      <c r="U1616" s="13">
        <v>-5.9999999999999995E-4</v>
      </c>
      <c r="V1616" s="13">
        <v>8.2699999999999996E-2</v>
      </c>
      <c r="X1616"/>
      <c r="AA1616" s="13"/>
      <c r="AC1616"/>
      <c r="AD1616" s="14"/>
    </row>
    <row r="1617" spans="1:30" x14ac:dyDescent="0.2">
      <c r="A1617" t="s">
        <v>73</v>
      </c>
      <c r="C1617">
        <v>164.863</v>
      </c>
      <c r="D1617">
        <v>34.999000000000002</v>
      </c>
      <c r="E1617">
        <v>0</v>
      </c>
      <c r="F1617">
        <v>181.48099999999999</v>
      </c>
      <c r="G1617">
        <v>-2.5899999999999999E-2</v>
      </c>
      <c r="H1617">
        <v>-1.2588999999999999</v>
      </c>
      <c r="I1617">
        <v>1.9099999999999999E-2</v>
      </c>
      <c r="J1617">
        <v>0.6129</v>
      </c>
      <c r="K1617">
        <v>0.05</v>
      </c>
      <c r="L1617">
        <v>1.43E-2</v>
      </c>
      <c r="M1617">
        <v>2.4327000000000001</v>
      </c>
      <c r="N1617">
        <v>0.29249999999999998</v>
      </c>
      <c r="O1617">
        <v>9.8599999999999993E-2</v>
      </c>
      <c r="P1617">
        <v>8.0000000000000004E-4</v>
      </c>
      <c r="Q1617" s="13">
        <v>-9.2999999999999992E-3</v>
      </c>
      <c r="R1617" s="13">
        <v>1.7600000000000001E-2</v>
      </c>
      <c r="S1617" s="13">
        <v>-0.315</v>
      </c>
      <c r="T1617">
        <v>9.7999999999999997E-3</v>
      </c>
      <c r="U1617" s="13">
        <v>8.9999999999999998E-4</v>
      </c>
      <c r="V1617" s="13">
        <v>8.3199999999999996E-2</v>
      </c>
      <c r="X1617"/>
      <c r="AA1617" s="13"/>
      <c r="AC1617"/>
      <c r="AD1617" s="14"/>
    </row>
    <row r="1618" spans="1:30" x14ac:dyDescent="0.2">
      <c r="A1618" t="s">
        <v>73</v>
      </c>
      <c r="C1618">
        <v>165.113</v>
      </c>
      <c r="D1618">
        <v>34.999000000000002</v>
      </c>
      <c r="E1618">
        <v>0</v>
      </c>
      <c r="F1618">
        <v>181.98400000000001</v>
      </c>
      <c r="G1618">
        <v>6.7999999999999996E-3</v>
      </c>
      <c r="H1618">
        <v>-1.1769000000000001</v>
      </c>
      <c r="I1618">
        <v>3.9600000000000003E-2</v>
      </c>
      <c r="J1618">
        <v>0.96199999999999997</v>
      </c>
      <c r="K1618">
        <v>7.9500000000000001E-2</v>
      </c>
      <c r="L1618">
        <v>1.3100000000000001E-2</v>
      </c>
      <c r="M1618">
        <v>2.2446000000000002</v>
      </c>
      <c r="N1618">
        <v>0.28920000000000001</v>
      </c>
      <c r="O1618">
        <v>9.8599999999999993E-2</v>
      </c>
      <c r="P1618">
        <v>8.0000000000000004E-4</v>
      </c>
      <c r="Q1618" s="13">
        <v>-1.5299999999999999E-2</v>
      </c>
      <c r="R1618" s="13">
        <v>1.7600000000000001E-2</v>
      </c>
      <c r="S1618" s="13">
        <v>-0.13689999999999999</v>
      </c>
      <c r="T1618">
        <v>1.0999999999999999E-2</v>
      </c>
      <c r="U1618" s="13">
        <v>4.0000000000000002E-4</v>
      </c>
      <c r="V1618" s="13">
        <v>8.3699999999999997E-2</v>
      </c>
      <c r="X1618"/>
      <c r="AA1618" s="13"/>
      <c r="AC1618"/>
      <c r="AD1618" s="14"/>
    </row>
    <row r="1619" spans="1:30" x14ac:dyDescent="0.2">
      <c r="A1619" t="s">
        <v>73</v>
      </c>
      <c r="C1619">
        <v>165.363</v>
      </c>
      <c r="D1619">
        <v>34.999000000000002</v>
      </c>
      <c r="E1619">
        <v>0</v>
      </c>
      <c r="F1619">
        <v>182.48500000000001</v>
      </c>
      <c r="G1619">
        <v>4.36E-2</v>
      </c>
      <c r="H1619">
        <v>-1.1695</v>
      </c>
      <c r="I1619">
        <v>7.85E-2</v>
      </c>
      <c r="J1619">
        <v>0.50749999999999995</v>
      </c>
      <c r="K1619">
        <v>0.13830000000000001</v>
      </c>
      <c r="L1619">
        <v>1.67E-2</v>
      </c>
      <c r="M1619">
        <v>2.4641000000000002</v>
      </c>
      <c r="N1619">
        <v>0.29249999999999998</v>
      </c>
      <c r="O1619">
        <v>9.5299999999999996E-2</v>
      </c>
      <c r="P1619">
        <v>4.7000000000000002E-3</v>
      </c>
      <c r="Q1619" s="13">
        <v>-1.23E-2</v>
      </c>
      <c r="R1619" s="13">
        <v>2.1899999999999999E-2</v>
      </c>
      <c r="S1619" s="13">
        <v>-0.23710000000000001</v>
      </c>
      <c r="T1619">
        <v>0</v>
      </c>
      <c r="U1619" s="13">
        <v>-1E-4</v>
      </c>
      <c r="V1619" s="13">
        <v>8.3699999999999997E-2</v>
      </c>
      <c r="X1619"/>
      <c r="AA1619" s="13"/>
      <c r="AC1619"/>
      <c r="AD1619" s="14"/>
    </row>
    <row r="1620" spans="1:30" x14ac:dyDescent="0.2">
      <c r="A1620" t="s">
        <v>73</v>
      </c>
      <c r="C1620">
        <v>165.613</v>
      </c>
      <c r="D1620">
        <v>34.999000000000002</v>
      </c>
      <c r="E1620">
        <v>0</v>
      </c>
      <c r="F1620">
        <v>182.98599999999999</v>
      </c>
      <c r="G1620">
        <v>3.3399999999999999E-2</v>
      </c>
      <c r="H1620">
        <v>-0.78920000000000001</v>
      </c>
      <c r="I1620">
        <v>8.8700000000000001E-2</v>
      </c>
      <c r="J1620">
        <v>0.24399999999999999</v>
      </c>
      <c r="K1620">
        <v>0.1089</v>
      </c>
      <c r="L1620">
        <v>1.3100000000000001E-2</v>
      </c>
      <c r="M1620">
        <v>2.4641000000000002</v>
      </c>
      <c r="N1620">
        <v>0.29570000000000002</v>
      </c>
      <c r="O1620">
        <v>8.8800000000000004E-2</v>
      </c>
      <c r="P1620">
        <v>8.0000000000000004E-4</v>
      </c>
      <c r="Q1620" s="13">
        <v>-1.23E-2</v>
      </c>
      <c r="R1620" s="13">
        <v>2.4799999999999999E-2</v>
      </c>
      <c r="S1620" s="13">
        <v>-0.48199999999999998</v>
      </c>
      <c r="T1620">
        <v>2.4400000000000002E-2</v>
      </c>
      <c r="U1620" s="13">
        <v>8.9999999999999998E-4</v>
      </c>
      <c r="V1620" s="13">
        <v>8.4099999999999994E-2</v>
      </c>
      <c r="X1620"/>
      <c r="AA1620" s="13"/>
      <c r="AC1620"/>
      <c r="AD1620" s="14"/>
    </row>
    <row r="1621" spans="1:30" x14ac:dyDescent="0.2">
      <c r="A1621" t="s">
        <v>73</v>
      </c>
      <c r="C1621">
        <v>165.863</v>
      </c>
      <c r="D1621">
        <v>34.999000000000002</v>
      </c>
      <c r="E1621">
        <v>0</v>
      </c>
      <c r="F1621">
        <v>183.49</v>
      </c>
      <c r="G1621">
        <v>3.1399999999999997E-2</v>
      </c>
      <c r="H1621">
        <v>-0.98309999999999997</v>
      </c>
      <c r="I1621">
        <v>7.0300000000000001E-2</v>
      </c>
      <c r="J1621">
        <v>0.29670000000000002</v>
      </c>
      <c r="K1621">
        <v>0.1089</v>
      </c>
      <c r="L1621">
        <v>1.43E-2</v>
      </c>
      <c r="M1621">
        <v>2.37</v>
      </c>
      <c r="N1621">
        <v>0.29570000000000002</v>
      </c>
      <c r="O1621">
        <v>8.5599999999999996E-2</v>
      </c>
      <c r="P1621">
        <v>8.0000000000000004E-4</v>
      </c>
      <c r="Q1621" s="13">
        <v>-7.7999999999999996E-3</v>
      </c>
      <c r="R1621" s="13">
        <v>1.1900000000000001E-2</v>
      </c>
      <c r="S1621" s="13">
        <v>4.1200000000000001E-2</v>
      </c>
      <c r="T1621">
        <v>-2.5000000000000001E-3</v>
      </c>
      <c r="U1621" s="13">
        <v>-5.9999999999999995E-4</v>
      </c>
      <c r="V1621" s="13">
        <v>8.5599999999999996E-2</v>
      </c>
      <c r="X1621"/>
      <c r="AA1621" s="13"/>
      <c r="AC1621"/>
      <c r="AD1621" s="14"/>
    </row>
    <row r="1622" spans="1:30" x14ac:dyDescent="0.2">
      <c r="A1622" t="s">
        <v>73</v>
      </c>
      <c r="C1622">
        <v>166.113</v>
      </c>
      <c r="D1622">
        <v>34.999000000000002</v>
      </c>
      <c r="E1622">
        <v>0</v>
      </c>
      <c r="F1622">
        <v>183.99299999999999</v>
      </c>
      <c r="G1622">
        <v>8.4599999999999995E-2</v>
      </c>
      <c r="H1622">
        <v>-1.2664</v>
      </c>
      <c r="I1622">
        <v>0.12959999999999999</v>
      </c>
      <c r="J1622">
        <v>0.40210000000000001</v>
      </c>
      <c r="K1622">
        <v>0.05</v>
      </c>
      <c r="L1622">
        <v>1.67E-2</v>
      </c>
      <c r="M1622">
        <v>2.1505999999999998</v>
      </c>
      <c r="N1622">
        <v>0.29570000000000002</v>
      </c>
      <c r="O1622">
        <v>9.5299999999999996E-2</v>
      </c>
      <c r="P1622">
        <v>8.0000000000000004E-4</v>
      </c>
      <c r="Q1622" s="13">
        <v>-1.0800000000000001E-2</v>
      </c>
      <c r="R1622" s="13">
        <v>1.6199999999999999E-2</v>
      </c>
      <c r="S1622" s="13">
        <v>-0.27050000000000002</v>
      </c>
      <c r="T1622">
        <v>-1E-4</v>
      </c>
      <c r="U1622" s="13">
        <v>-1.1000000000000001E-3</v>
      </c>
      <c r="V1622" s="13">
        <v>8.4599999999999995E-2</v>
      </c>
      <c r="X1622"/>
      <c r="AA1622" s="13"/>
      <c r="AC1622"/>
      <c r="AD1622" s="14"/>
    </row>
    <row r="1623" spans="1:30" x14ac:dyDescent="0.2">
      <c r="A1623" t="s">
        <v>73</v>
      </c>
      <c r="C1623">
        <v>166.363</v>
      </c>
      <c r="D1623">
        <v>34.999000000000002</v>
      </c>
      <c r="E1623">
        <v>0</v>
      </c>
      <c r="F1623">
        <v>184.495</v>
      </c>
      <c r="G1623">
        <v>-1.5699999999999999E-2</v>
      </c>
      <c r="H1623">
        <v>-1.2962</v>
      </c>
      <c r="I1623">
        <v>2.53E-2</v>
      </c>
      <c r="J1623">
        <v>0.58660000000000001</v>
      </c>
      <c r="K1623">
        <v>7.9500000000000001E-2</v>
      </c>
      <c r="L1623">
        <v>1.43E-2</v>
      </c>
      <c r="M1623">
        <v>2.3073000000000001</v>
      </c>
      <c r="N1623">
        <v>0.29570000000000002</v>
      </c>
      <c r="O1623">
        <v>9.5299999999999996E-2</v>
      </c>
      <c r="P1623">
        <v>-3.0999999999999999E-3</v>
      </c>
      <c r="Q1623" s="13">
        <v>-9.2999999999999992E-3</v>
      </c>
      <c r="R1623" s="13">
        <v>3.04E-2</v>
      </c>
      <c r="S1623" s="13">
        <v>-0.4375</v>
      </c>
      <c r="T1623">
        <v>7.3000000000000001E-3</v>
      </c>
      <c r="U1623" s="13">
        <v>4.0000000000000002E-4</v>
      </c>
      <c r="V1623" s="13">
        <v>8.5099999999999995E-2</v>
      </c>
      <c r="X1623"/>
      <c r="AA1623" s="13"/>
      <c r="AC1623"/>
      <c r="AD1623" s="14"/>
    </row>
    <row r="1624" spans="1:30" x14ac:dyDescent="0.2">
      <c r="A1624" t="s">
        <v>73</v>
      </c>
      <c r="C1624">
        <v>166.613</v>
      </c>
      <c r="D1624">
        <v>34.999000000000002</v>
      </c>
      <c r="E1624">
        <v>0</v>
      </c>
      <c r="F1624">
        <v>184.995</v>
      </c>
      <c r="G1624">
        <v>-1.9800000000000002E-2</v>
      </c>
      <c r="H1624">
        <v>-1.1619999999999999</v>
      </c>
      <c r="I1624">
        <v>1.7100000000000001E-2</v>
      </c>
      <c r="J1624">
        <v>0.46800000000000003</v>
      </c>
      <c r="K1624">
        <v>0.05</v>
      </c>
      <c r="L1624">
        <v>1.1900000000000001E-2</v>
      </c>
      <c r="M1624">
        <v>2.37</v>
      </c>
      <c r="N1624">
        <v>0.29899999999999999</v>
      </c>
      <c r="O1624">
        <v>9.8599999999999993E-2</v>
      </c>
      <c r="P1624">
        <v>4.7000000000000002E-3</v>
      </c>
      <c r="Q1624" s="13">
        <v>-1.0800000000000001E-2</v>
      </c>
      <c r="R1624" s="13">
        <v>2.6200000000000001E-2</v>
      </c>
      <c r="S1624" s="13">
        <v>-0.28160000000000002</v>
      </c>
      <c r="T1624">
        <v>-5.0000000000000001E-3</v>
      </c>
      <c r="U1624" s="13">
        <v>-1E-4</v>
      </c>
      <c r="V1624" s="13">
        <v>8.5599999999999996E-2</v>
      </c>
      <c r="X1624"/>
      <c r="AA1624" s="13"/>
      <c r="AC1624"/>
      <c r="AD1624" s="14"/>
    </row>
    <row r="1625" spans="1:30" x14ac:dyDescent="0.2">
      <c r="A1625" t="s">
        <v>73</v>
      </c>
      <c r="C1625">
        <v>166.863</v>
      </c>
      <c r="D1625">
        <v>34.999000000000002</v>
      </c>
      <c r="E1625">
        <v>0</v>
      </c>
      <c r="F1625">
        <v>185.495</v>
      </c>
      <c r="G1625">
        <v>2.7000000000000001E-3</v>
      </c>
      <c r="H1625">
        <v>-1.6540999999999999</v>
      </c>
      <c r="I1625">
        <v>3.5499999999999997E-2</v>
      </c>
      <c r="J1625">
        <v>1.0608</v>
      </c>
      <c r="K1625">
        <v>0.05</v>
      </c>
      <c r="L1625">
        <v>1.3100000000000001E-2</v>
      </c>
      <c r="M1625">
        <v>2.4014000000000002</v>
      </c>
      <c r="N1625">
        <v>0.29570000000000002</v>
      </c>
      <c r="O1625">
        <v>9.2100000000000001E-2</v>
      </c>
      <c r="P1625">
        <v>8.0000000000000004E-4</v>
      </c>
      <c r="Q1625" s="13">
        <v>-7.7999999999999996E-3</v>
      </c>
      <c r="R1625" s="13">
        <v>2.9000000000000001E-2</v>
      </c>
      <c r="S1625" s="13">
        <v>-0.38179999999999997</v>
      </c>
      <c r="T1625">
        <v>2.3999999999999998E-3</v>
      </c>
      <c r="U1625" s="13">
        <v>-1E-4</v>
      </c>
      <c r="V1625" s="13">
        <v>8.6099999999999996E-2</v>
      </c>
      <c r="X1625"/>
      <c r="AA1625" s="13"/>
      <c r="AC1625"/>
      <c r="AD1625" s="14"/>
    </row>
    <row r="1626" spans="1:30" x14ac:dyDescent="0.2">
      <c r="A1626" t="s">
        <v>73</v>
      </c>
      <c r="C1626">
        <v>167.113</v>
      </c>
      <c r="D1626">
        <v>34.999000000000002</v>
      </c>
      <c r="E1626">
        <v>0</v>
      </c>
      <c r="F1626">
        <v>185.99299999999999</v>
      </c>
      <c r="G1626">
        <v>3.7499999999999999E-2</v>
      </c>
      <c r="H1626">
        <v>-1.2739</v>
      </c>
      <c r="I1626">
        <v>8.2600000000000007E-2</v>
      </c>
      <c r="J1626">
        <v>0.71830000000000005</v>
      </c>
      <c r="K1626">
        <v>0.05</v>
      </c>
      <c r="L1626">
        <v>9.4999999999999998E-3</v>
      </c>
      <c r="M1626">
        <v>2.4954000000000001</v>
      </c>
      <c r="N1626">
        <v>0.29570000000000002</v>
      </c>
      <c r="O1626">
        <v>0.1051</v>
      </c>
      <c r="P1626">
        <v>8.0000000000000004E-4</v>
      </c>
      <c r="Q1626" s="13">
        <v>-1.38E-2</v>
      </c>
      <c r="R1626" s="13">
        <v>3.1800000000000002E-2</v>
      </c>
      <c r="S1626" s="13">
        <v>-0.37069999999999997</v>
      </c>
      <c r="T1626">
        <v>1.46E-2</v>
      </c>
      <c r="U1626" s="13">
        <v>-1E-4</v>
      </c>
      <c r="V1626" s="13">
        <v>8.6099999999999996E-2</v>
      </c>
      <c r="X1626"/>
      <c r="AA1626" s="13"/>
      <c r="AC1626"/>
      <c r="AD1626" s="14"/>
    </row>
    <row r="1627" spans="1:30" x14ac:dyDescent="0.2">
      <c r="A1627" t="s">
        <v>73</v>
      </c>
      <c r="C1627">
        <v>167.363</v>
      </c>
      <c r="D1627">
        <v>34.999000000000002</v>
      </c>
      <c r="E1627">
        <v>0</v>
      </c>
      <c r="F1627">
        <v>186.489</v>
      </c>
      <c r="G1627">
        <v>-7.4999999999999997E-3</v>
      </c>
      <c r="H1627">
        <v>-1.4602999999999999</v>
      </c>
      <c r="I1627">
        <v>4.3700000000000003E-2</v>
      </c>
      <c r="J1627">
        <v>0.93569999999999998</v>
      </c>
      <c r="K1627">
        <v>2.06E-2</v>
      </c>
      <c r="L1627">
        <v>1.55E-2</v>
      </c>
      <c r="M1627">
        <v>2.3073000000000001</v>
      </c>
      <c r="N1627">
        <v>0.29570000000000002</v>
      </c>
      <c r="O1627">
        <v>9.8599999999999993E-2</v>
      </c>
      <c r="P1627">
        <v>8.0000000000000004E-4</v>
      </c>
      <c r="Q1627" s="13">
        <v>-1.0800000000000001E-2</v>
      </c>
      <c r="R1627" s="13">
        <v>2.6200000000000001E-2</v>
      </c>
      <c r="S1627" s="13">
        <v>-0.22600000000000001</v>
      </c>
      <c r="T1627">
        <v>3.5999999999999999E-3</v>
      </c>
      <c r="U1627" s="13">
        <v>-5.9999999999999995E-4</v>
      </c>
      <c r="V1627" s="13">
        <v>8.6499999999999994E-2</v>
      </c>
      <c r="X1627"/>
      <c r="AA1627" s="13"/>
      <c r="AC1627"/>
      <c r="AD1627" s="14"/>
    </row>
    <row r="1628" spans="1:30" x14ac:dyDescent="0.2">
      <c r="A1628" t="s">
        <v>73</v>
      </c>
      <c r="C1628">
        <v>167.613</v>
      </c>
      <c r="D1628">
        <v>34.999000000000002</v>
      </c>
      <c r="E1628">
        <v>0</v>
      </c>
      <c r="F1628">
        <v>186.98500000000001</v>
      </c>
      <c r="G1628">
        <v>4.5699999999999998E-2</v>
      </c>
      <c r="H1628">
        <v>-0.99050000000000005</v>
      </c>
      <c r="I1628">
        <v>8.0500000000000002E-2</v>
      </c>
      <c r="J1628">
        <v>0.69189999999999996</v>
      </c>
      <c r="K1628">
        <v>0.1089</v>
      </c>
      <c r="L1628">
        <v>1.55E-2</v>
      </c>
      <c r="M1628">
        <v>2.4327000000000001</v>
      </c>
      <c r="N1628">
        <v>0.29249999999999998</v>
      </c>
      <c r="O1628">
        <v>0.1018</v>
      </c>
      <c r="P1628">
        <v>8.0000000000000004E-4</v>
      </c>
      <c r="Q1628" s="13">
        <v>-1.0800000000000001E-2</v>
      </c>
      <c r="R1628" s="13">
        <v>3.3300000000000003E-2</v>
      </c>
      <c r="S1628" s="13">
        <v>-0.315</v>
      </c>
      <c r="T1628">
        <v>7.3000000000000001E-3</v>
      </c>
      <c r="U1628" s="13">
        <v>-5.9999999999999995E-4</v>
      </c>
      <c r="V1628" s="13">
        <v>8.6499999999999994E-2</v>
      </c>
      <c r="X1628"/>
      <c r="AA1628" s="13"/>
      <c r="AC1628"/>
      <c r="AD1628" s="14"/>
    </row>
    <row r="1629" spans="1:30" x14ac:dyDescent="0.2">
      <c r="A1629" t="s">
        <v>73</v>
      </c>
      <c r="C1629">
        <v>167.863</v>
      </c>
      <c r="D1629">
        <v>34.999000000000002</v>
      </c>
      <c r="E1629">
        <v>0</v>
      </c>
      <c r="F1629">
        <v>187.47900000000001</v>
      </c>
      <c r="G1629">
        <v>7.0199999999999999E-2</v>
      </c>
      <c r="H1629">
        <v>-0.9607</v>
      </c>
      <c r="I1629">
        <v>0.11119999999999999</v>
      </c>
      <c r="J1629">
        <v>0.30330000000000001</v>
      </c>
      <c r="K1629">
        <v>0.13830000000000001</v>
      </c>
      <c r="L1629">
        <v>1.55E-2</v>
      </c>
      <c r="M1629">
        <v>2.4954000000000001</v>
      </c>
      <c r="N1629">
        <v>0.29570000000000002</v>
      </c>
      <c r="O1629">
        <v>9.8599999999999993E-2</v>
      </c>
      <c r="P1629">
        <v>4.7000000000000002E-3</v>
      </c>
      <c r="Q1629" s="13">
        <v>-1.23E-2</v>
      </c>
      <c r="R1629" s="13">
        <v>4.0399999999999998E-2</v>
      </c>
      <c r="S1629" s="13">
        <v>-0.61560000000000004</v>
      </c>
      <c r="T1629">
        <v>2.3199999999999998E-2</v>
      </c>
      <c r="U1629" s="13">
        <v>-5.9999999999999995E-4</v>
      </c>
      <c r="V1629" s="13">
        <v>8.6999999999999994E-2</v>
      </c>
      <c r="X1629"/>
      <c r="AA1629" s="13"/>
      <c r="AC1629"/>
      <c r="AD1629" s="14"/>
    </row>
    <row r="1630" spans="1:30" x14ac:dyDescent="0.2">
      <c r="A1630" t="s">
        <v>73</v>
      </c>
      <c r="C1630">
        <v>168.113</v>
      </c>
      <c r="D1630">
        <v>34.999000000000002</v>
      </c>
      <c r="E1630">
        <v>0</v>
      </c>
      <c r="F1630">
        <v>187.97399999999999</v>
      </c>
      <c r="G1630">
        <v>2.3199999999999998E-2</v>
      </c>
      <c r="H1630">
        <v>-0.86380000000000001</v>
      </c>
      <c r="I1630">
        <v>6.2100000000000002E-2</v>
      </c>
      <c r="J1630">
        <v>0.40870000000000001</v>
      </c>
      <c r="K1630">
        <v>0.1089</v>
      </c>
      <c r="L1630">
        <v>1.55E-2</v>
      </c>
      <c r="M1630">
        <v>2.4641000000000002</v>
      </c>
      <c r="N1630">
        <v>0.29249999999999998</v>
      </c>
      <c r="O1630">
        <v>0.1051</v>
      </c>
      <c r="P1630">
        <v>8.0000000000000004E-4</v>
      </c>
      <c r="Q1630" s="13">
        <v>-7.7999999999999996E-3</v>
      </c>
      <c r="R1630" s="13">
        <v>2.3300000000000001E-2</v>
      </c>
      <c r="S1630" s="13">
        <v>-0.17030000000000001</v>
      </c>
      <c r="T1630">
        <v>1.1999999999999999E-3</v>
      </c>
      <c r="U1630" s="13">
        <v>4.0000000000000002E-4</v>
      </c>
      <c r="V1630" s="13">
        <v>8.6099999999999996E-2</v>
      </c>
      <c r="X1630"/>
      <c r="AA1630" s="13"/>
      <c r="AC1630"/>
      <c r="AD1630" s="14"/>
    </row>
    <row r="1631" spans="1:30" x14ac:dyDescent="0.2">
      <c r="A1631" t="s">
        <v>73</v>
      </c>
      <c r="C1631">
        <v>168.363</v>
      </c>
      <c r="D1631">
        <v>34.999000000000002</v>
      </c>
      <c r="E1631">
        <v>0</v>
      </c>
      <c r="F1631">
        <v>188.46600000000001</v>
      </c>
      <c r="G1631">
        <v>2.93E-2</v>
      </c>
      <c r="H1631">
        <v>-1.1918</v>
      </c>
      <c r="I1631">
        <v>6.8199999999999997E-2</v>
      </c>
      <c r="J1631">
        <v>0.71830000000000005</v>
      </c>
      <c r="K1631">
        <v>7.9500000000000001E-2</v>
      </c>
      <c r="L1631">
        <v>1.55E-2</v>
      </c>
      <c r="M1631">
        <v>2.0878999999999999</v>
      </c>
      <c r="N1631">
        <v>0.29899999999999999</v>
      </c>
      <c r="O1631">
        <v>0.1018</v>
      </c>
      <c r="P1631">
        <v>8.0000000000000004E-4</v>
      </c>
      <c r="Q1631" s="13">
        <v>-1.38E-2</v>
      </c>
      <c r="R1631" s="13">
        <v>3.3300000000000003E-2</v>
      </c>
      <c r="S1631" s="13">
        <v>-0.33729999999999999</v>
      </c>
      <c r="T1631">
        <v>3.1800000000000002E-2</v>
      </c>
      <c r="U1631" s="13">
        <v>-1E-4</v>
      </c>
      <c r="V1631" s="13">
        <v>8.6499999999999994E-2</v>
      </c>
      <c r="X1631"/>
      <c r="AA1631" s="13"/>
      <c r="AC1631"/>
      <c r="AD1631" s="14"/>
    </row>
    <row r="1632" spans="1:30" x14ac:dyDescent="0.2">
      <c r="A1632" t="s">
        <v>73</v>
      </c>
      <c r="C1632">
        <v>168.613</v>
      </c>
      <c r="D1632">
        <v>34.999000000000002</v>
      </c>
      <c r="E1632">
        <v>0</v>
      </c>
      <c r="F1632">
        <v>188.959</v>
      </c>
      <c r="G1632">
        <v>4.7999999999999996E-3</v>
      </c>
      <c r="H1632">
        <v>-1.1546000000000001</v>
      </c>
      <c r="I1632">
        <v>3.3399999999999999E-2</v>
      </c>
      <c r="J1632">
        <v>0.83689999999999998</v>
      </c>
      <c r="K1632">
        <v>-8.8000000000000005E-3</v>
      </c>
      <c r="L1632">
        <v>1.67E-2</v>
      </c>
      <c r="M1632">
        <v>2.2759999999999998</v>
      </c>
      <c r="N1632">
        <v>0.29570000000000002</v>
      </c>
      <c r="O1632">
        <v>0.1051</v>
      </c>
      <c r="P1632">
        <v>8.0000000000000004E-4</v>
      </c>
      <c r="Q1632" s="13">
        <v>-6.1999999999999998E-3</v>
      </c>
      <c r="R1632" s="13">
        <v>4.3200000000000002E-2</v>
      </c>
      <c r="S1632" s="13">
        <v>-0.53769999999999996</v>
      </c>
      <c r="T1632">
        <v>1.5900000000000001E-2</v>
      </c>
      <c r="U1632" s="13">
        <v>4.0000000000000002E-4</v>
      </c>
      <c r="V1632" s="13">
        <v>8.5099999999999995E-2</v>
      </c>
      <c r="X1632"/>
      <c r="AA1632" s="13"/>
      <c r="AC1632"/>
      <c r="AD1632" s="14"/>
    </row>
    <row r="1633" spans="1:30" x14ac:dyDescent="0.2">
      <c r="A1633" t="s">
        <v>73</v>
      </c>
      <c r="C1633">
        <v>168.863</v>
      </c>
      <c r="D1633">
        <v>34.999000000000002</v>
      </c>
      <c r="E1633">
        <v>0</v>
      </c>
      <c r="F1633">
        <v>189.45500000000001</v>
      </c>
      <c r="G1633">
        <v>2.52E-2</v>
      </c>
      <c r="H1633">
        <v>-1.0576000000000001</v>
      </c>
      <c r="I1633">
        <v>6.4100000000000004E-2</v>
      </c>
      <c r="J1633">
        <v>0.87639999999999996</v>
      </c>
      <c r="K1633">
        <v>0.05</v>
      </c>
      <c r="L1633">
        <v>1.67E-2</v>
      </c>
      <c r="M1633">
        <v>2.2446000000000002</v>
      </c>
      <c r="N1633">
        <v>0.29249999999999998</v>
      </c>
      <c r="O1633">
        <v>0.10829999999999999</v>
      </c>
      <c r="P1633">
        <v>8.0000000000000004E-4</v>
      </c>
      <c r="Q1633" s="13">
        <v>-6.1999999999999998E-3</v>
      </c>
      <c r="R1633" s="13">
        <v>3.9E-2</v>
      </c>
      <c r="S1633" s="13">
        <v>-0.39300000000000002</v>
      </c>
      <c r="T1633">
        <v>1.95E-2</v>
      </c>
      <c r="U1633" s="13">
        <v>4.0000000000000002E-4</v>
      </c>
      <c r="V1633" s="13">
        <v>8.6099999999999996E-2</v>
      </c>
      <c r="X1633"/>
      <c r="AA1633" s="13"/>
      <c r="AC1633"/>
      <c r="AD1633" s="14"/>
    </row>
    <row r="1634" spans="1:30" x14ac:dyDescent="0.2">
      <c r="A1634" t="s">
        <v>73</v>
      </c>
      <c r="C1634">
        <v>169.113</v>
      </c>
      <c r="D1634">
        <v>34.999000000000002</v>
      </c>
      <c r="E1634">
        <v>0</v>
      </c>
      <c r="F1634">
        <v>189.952</v>
      </c>
      <c r="G1634">
        <v>2.52E-2</v>
      </c>
      <c r="H1634">
        <v>-1.4528000000000001</v>
      </c>
      <c r="I1634">
        <v>5.3900000000000003E-2</v>
      </c>
      <c r="J1634">
        <v>1.2386999999999999</v>
      </c>
      <c r="K1634">
        <v>0.13830000000000001</v>
      </c>
      <c r="L1634">
        <v>1.43E-2</v>
      </c>
      <c r="M1634">
        <v>2.2759999999999998</v>
      </c>
      <c r="N1634">
        <v>0.29249999999999998</v>
      </c>
      <c r="O1634">
        <v>0.1051</v>
      </c>
      <c r="P1634">
        <v>8.0000000000000004E-4</v>
      </c>
      <c r="Q1634" s="13">
        <v>-1.0800000000000001E-2</v>
      </c>
      <c r="R1634" s="13">
        <v>4.1799999999999997E-2</v>
      </c>
      <c r="S1634" s="13">
        <v>-0.56000000000000005</v>
      </c>
      <c r="T1634">
        <v>4.53E-2</v>
      </c>
      <c r="U1634" s="13">
        <v>4.0000000000000002E-4</v>
      </c>
      <c r="V1634" s="13">
        <v>8.6999999999999994E-2</v>
      </c>
      <c r="X1634"/>
      <c r="AA1634" s="13"/>
      <c r="AC1634"/>
      <c r="AD1634" s="14"/>
    </row>
    <row r="1635" spans="1:30" x14ac:dyDescent="0.2">
      <c r="A1635" t="s">
        <v>73</v>
      </c>
      <c r="C1635">
        <v>169.363</v>
      </c>
      <c r="D1635">
        <v>34.999000000000002</v>
      </c>
      <c r="E1635">
        <v>0</v>
      </c>
      <c r="F1635">
        <v>190.44800000000001</v>
      </c>
      <c r="G1635">
        <v>-1.4E-3</v>
      </c>
      <c r="H1635">
        <v>-1.1993</v>
      </c>
      <c r="I1635">
        <v>2.9399999999999999E-2</v>
      </c>
      <c r="J1635">
        <v>1.0146999999999999</v>
      </c>
      <c r="K1635">
        <v>2.06E-2</v>
      </c>
      <c r="L1635">
        <v>1.1900000000000001E-2</v>
      </c>
      <c r="M1635">
        <v>2.0565000000000002</v>
      </c>
      <c r="N1635">
        <v>0.29570000000000002</v>
      </c>
      <c r="O1635">
        <v>0.1051</v>
      </c>
      <c r="P1635">
        <v>8.0000000000000004E-4</v>
      </c>
      <c r="Q1635" s="13">
        <v>-7.7999999999999996E-3</v>
      </c>
      <c r="R1635" s="13">
        <v>4.4600000000000001E-2</v>
      </c>
      <c r="S1635" s="13">
        <v>-0.47089999999999999</v>
      </c>
      <c r="T1635">
        <v>1.47E-2</v>
      </c>
      <c r="U1635" s="13">
        <v>-1E-4</v>
      </c>
      <c r="V1635" s="13">
        <v>8.6099999999999996E-2</v>
      </c>
      <c r="X1635"/>
      <c r="AA1635" s="13"/>
      <c r="AC1635"/>
      <c r="AD1635" s="14"/>
    </row>
    <row r="1636" spans="1:30" x14ac:dyDescent="0.2">
      <c r="A1636" t="s">
        <v>73</v>
      </c>
      <c r="C1636">
        <v>169.613</v>
      </c>
      <c r="D1636">
        <v>34.999000000000002</v>
      </c>
      <c r="E1636">
        <v>0</v>
      </c>
      <c r="F1636">
        <v>190.94499999999999</v>
      </c>
      <c r="G1636">
        <v>2.93E-2</v>
      </c>
      <c r="H1636">
        <v>-1.5721000000000001</v>
      </c>
      <c r="I1636">
        <v>0.06</v>
      </c>
      <c r="J1636">
        <v>1.1134999999999999</v>
      </c>
      <c r="K1636">
        <v>0.13830000000000001</v>
      </c>
      <c r="L1636">
        <v>1.43E-2</v>
      </c>
      <c r="M1636">
        <v>2.3073000000000001</v>
      </c>
      <c r="N1636">
        <v>0.28920000000000001</v>
      </c>
      <c r="O1636">
        <v>0.10829999999999999</v>
      </c>
      <c r="P1636">
        <v>4.7000000000000002E-3</v>
      </c>
      <c r="Q1636" s="13">
        <v>-9.2999999999999992E-3</v>
      </c>
      <c r="R1636" s="13">
        <v>4.3200000000000002E-2</v>
      </c>
      <c r="S1636" s="13">
        <v>-0.51539999999999997</v>
      </c>
      <c r="T1636">
        <v>2.81E-2</v>
      </c>
      <c r="U1636" s="13">
        <v>-1E-4</v>
      </c>
      <c r="V1636" s="13">
        <v>8.6099999999999996E-2</v>
      </c>
      <c r="X1636"/>
      <c r="AA1636" s="13"/>
      <c r="AC1636"/>
      <c r="AD1636" s="14"/>
    </row>
    <row r="1637" spans="1:30" x14ac:dyDescent="0.2">
      <c r="A1637" t="s">
        <v>73</v>
      </c>
      <c r="C1637">
        <v>169.863</v>
      </c>
      <c r="D1637">
        <v>34.999000000000002</v>
      </c>
      <c r="E1637">
        <v>0</v>
      </c>
      <c r="F1637">
        <v>191.44499999999999</v>
      </c>
      <c r="G1637">
        <v>7.0199999999999999E-2</v>
      </c>
      <c r="H1637">
        <v>-1.1395999999999999</v>
      </c>
      <c r="I1637">
        <v>0.1071</v>
      </c>
      <c r="J1637">
        <v>0.9093</v>
      </c>
      <c r="K1637">
        <v>0.05</v>
      </c>
      <c r="L1637">
        <v>1.3100000000000001E-2</v>
      </c>
      <c r="M1637">
        <v>2.37</v>
      </c>
      <c r="N1637">
        <v>0.29570000000000002</v>
      </c>
      <c r="O1637">
        <v>0.1051</v>
      </c>
      <c r="P1637">
        <v>8.0000000000000004E-4</v>
      </c>
      <c r="Q1637" s="13">
        <v>-9.2999999999999992E-3</v>
      </c>
      <c r="R1637" s="13">
        <v>4.7500000000000001E-2</v>
      </c>
      <c r="S1637" s="13">
        <v>-0.61560000000000004</v>
      </c>
      <c r="T1637">
        <v>3.3000000000000002E-2</v>
      </c>
      <c r="U1637" s="13">
        <v>4.0000000000000002E-4</v>
      </c>
      <c r="V1637" s="13">
        <v>8.6499999999999994E-2</v>
      </c>
      <c r="X1637"/>
      <c r="AA1637" s="13"/>
      <c r="AC1637"/>
      <c r="AD1637" s="14"/>
    </row>
    <row r="1638" spans="1:30" x14ac:dyDescent="0.2">
      <c r="A1638" t="s">
        <v>73</v>
      </c>
      <c r="C1638">
        <v>170.113</v>
      </c>
      <c r="D1638">
        <v>34.999000000000002</v>
      </c>
      <c r="E1638">
        <v>0</v>
      </c>
      <c r="F1638">
        <v>191.94200000000001</v>
      </c>
      <c r="G1638">
        <v>7.8399999999999997E-2</v>
      </c>
      <c r="H1638">
        <v>-0.70720000000000005</v>
      </c>
      <c r="I1638">
        <v>0.1174</v>
      </c>
      <c r="J1638">
        <v>0.54039999999999999</v>
      </c>
      <c r="K1638">
        <v>7.9500000000000001E-2</v>
      </c>
      <c r="L1638">
        <v>9.4999999999999998E-3</v>
      </c>
      <c r="M1638">
        <v>2.2446000000000002</v>
      </c>
      <c r="N1638">
        <v>0.29570000000000002</v>
      </c>
      <c r="O1638">
        <v>0.1051</v>
      </c>
      <c r="P1638">
        <v>8.0000000000000004E-4</v>
      </c>
      <c r="Q1638" s="13">
        <v>-6.1999999999999998E-3</v>
      </c>
      <c r="R1638" s="13">
        <v>4.6100000000000002E-2</v>
      </c>
      <c r="S1638" s="13">
        <v>-0.71579999999999999</v>
      </c>
      <c r="T1638">
        <v>1.9599999999999999E-2</v>
      </c>
      <c r="U1638" s="13">
        <v>4.0000000000000002E-4</v>
      </c>
      <c r="V1638" s="13">
        <v>8.5099999999999995E-2</v>
      </c>
      <c r="X1638"/>
      <c r="AA1638" s="13"/>
      <c r="AC1638"/>
      <c r="AD1638" s="14"/>
    </row>
    <row r="1639" spans="1:30" x14ac:dyDescent="0.2">
      <c r="A1639" t="s">
        <v>73</v>
      </c>
      <c r="C1639">
        <v>170.363</v>
      </c>
      <c r="D1639">
        <v>34.999000000000002</v>
      </c>
      <c r="E1639">
        <v>0</v>
      </c>
      <c r="F1639">
        <v>192.43600000000001</v>
      </c>
      <c r="G1639">
        <v>1.09E-2</v>
      </c>
      <c r="H1639">
        <v>-0.70720000000000005</v>
      </c>
      <c r="I1639">
        <v>4.5699999999999998E-2</v>
      </c>
      <c r="J1639">
        <v>0.52729999999999999</v>
      </c>
      <c r="K1639">
        <v>-8.8000000000000005E-3</v>
      </c>
      <c r="L1639">
        <v>1.3100000000000001E-2</v>
      </c>
      <c r="M1639">
        <v>2.0565000000000002</v>
      </c>
      <c r="N1639">
        <v>0.29570000000000002</v>
      </c>
      <c r="O1639">
        <v>9.8599999999999993E-2</v>
      </c>
      <c r="P1639">
        <v>8.0000000000000004E-4</v>
      </c>
      <c r="Q1639" s="13">
        <v>-1.0800000000000001E-2</v>
      </c>
      <c r="R1639" s="13">
        <v>3.3300000000000003E-2</v>
      </c>
      <c r="S1639" s="13">
        <v>-0.41520000000000001</v>
      </c>
      <c r="T1639">
        <v>3.4200000000000001E-2</v>
      </c>
      <c r="U1639" s="13">
        <v>1.4E-3</v>
      </c>
      <c r="V1639" s="13">
        <v>8.4099999999999994E-2</v>
      </c>
      <c r="X1639"/>
      <c r="AA1639" s="13"/>
      <c r="AC1639"/>
      <c r="AD1639" s="14"/>
    </row>
    <row r="1640" spans="1:30" x14ac:dyDescent="0.2">
      <c r="A1640" t="s">
        <v>73</v>
      </c>
      <c r="C1640">
        <v>170.613</v>
      </c>
      <c r="D1640">
        <v>34.999000000000002</v>
      </c>
      <c r="E1640">
        <v>0</v>
      </c>
      <c r="F1640">
        <v>192.93700000000001</v>
      </c>
      <c r="G1640">
        <v>4.9799999999999997E-2</v>
      </c>
      <c r="H1640">
        <v>-1.0949</v>
      </c>
      <c r="I1640">
        <v>7.85E-2</v>
      </c>
      <c r="J1640">
        <v>1.0410999999999999</v>
      </c>
      <c r="K1640">
        <v>7.9500000000000001E-2</v>
      </c>
      <c r="L1640">
        <v>9.4999999999999998E-3</v>
      </c>
      <c r="M1640">
        <v>2.2446000000000002</v>
      </c>
      <c r="N1640">
        <v>0.28920000000000001</v>
      </c>
      <c r="O1640">
        <v>0.1051</v>
      </c>
      <c r="P1640">
        <v>8.0000000000000004E-4</v>
      </c>
      <c r="Q1640" s="13">
        <v>-7.7999999999999996E-3</v>
      </c>
      <c r="R1640" s="13">
        <v>4.3200000000000002E-2</v>
      </c>
      <c r="S1640" s="13">
        <v>-0.50429999999999997</v>
      </c>
      <c r="T1640">
        <v>4.65E-2</v>
      </c>
      <c r="U1640" s="13">
        <v>-1E-4</v>
      </c>
      <c r="V1640" s="13">
        <v>8.5099999999999995E-2</v>
      </c>
      <c r="X1640"/>
      <c r="AA1640" s="13"/>
      <c r="AC1640"/>
      <c r="AD1640" s="14"/>
    </row>
    <row r="1641" spans="1:30" x14ac:dyDescent="0.2">
      <c r="A1641" t="s">
        <v>73</v>
      </c>
      <c r="C1641">
        <v>170.863</v>
      </c>
      <c r="D1641">
        <v>34.999000000000002</v>
      </c>
      <c r="E1641">
        <v>0</v>
      </c>
      <c r="F1641">
        <v>193.43899999999999</v>
      </c>
      <c r="G1641">
        <v>0.06</v>
      </c>
      <c r="H1641">
        <v>-1.1024</v>
      </c>
      <c r="I1641">
        <v>9.69E-2</v>
      </c>
      <c r="J1641">
        <v>1.0542</v>
      </c>
      <c r="K1641">
        <v>7.9500000000000001E-2</v>
      </c>
      <c r="L1641">
        <v>1.1900000000000001E-2</v>
      </c>
      <c r="M1641">
        <v>2.37</v>
      </c>
      <c r="N1641">
        <v>0.29570000000000002</v>
      </c>
      <c r="O1641">
        <v>0.1116</v>
      </c>
      <c r="P1641">
        <v>8.0000000000000004E-4</v>
      </c>
      <c r="Q1641" s="13">
        <v>-6.1999999999999998E-3</v>
      </c>
      <c r="R1641" s="13">
        <v>5.0299999999999997E-2</v>
      </c>
      <c r="S1641" s="13">
        <v>-0.83830000000000005</v>
      </c>
      <c r="T1641">
        <v>2.81E-2</v>
      </c>
      <c r="U1641" s="13">
        <v>4.0000000000000002E-4</v>
      </c>
      <c r="V1641" s="13">
        <v>8.4599999999999995E-2</v>
      </c>
      <c r="X1641"/>
      <c r="AA1641" s="13"/>
      <c r="AC1641"/>
      <c r="AD1641" s="14"/>
    </row>
    <row r="1642" spans="1:30" x14ac:dyDescent="0.2">
      <c r="A1642" t="s">
        <v>73</v>
      </c>
      <c r="C1642">
        <v>171.113</v>
      </c>
      <c r="D1642">
        <v>34.999000000000002</v>
      </c>
      <c r="E1642">
        <v>0</v>
      </c>
      <c r="F1642">
        <v>193.94399999999999</v>
      </c>
      <c r="G1642">
        <v>1.09E-2</v>
      </c>
      <c r="H1642">
        <v>-1.0203</v>
      </c>
      <c r="I1642">
        <v>4.7800000000000002E-2</v>
      </c>
      <c r="J1642">
        <v>0.99490000000000001</v>
      </c>
      <c r="K1642">
        <v>7.9500000000000001E-2</v>
      </c>
      <c r="L1642">
        <v>1.1900000000000001E-2</v>
      </c>
      <c r="M1642">
        <v>2.37</v>
      </c>
      <c r="N1642">
        <v>0.29249999999999998</v>
      </c>
      <c r="O1642">
        <v>0.1116</v>
      </c>
      <c r="P1642">
        <v>8.0000000000000004E-4</v>
      </c>
      <c r="Q1642" s="13">
        <v>-6.1999999999999998E-3</v>
      </c>
      <c r="R1642" s="13">
        <v>5.1700000000000003E-2</v>
      </c>
      <c r="S1642" s="13">
        <v>-0.64900000000000002</v>
      </c>
      <c r="T1642">
        <v>4.0399999999999998E-2</v>
      </c>
      <c r="U1642" s="13">
        <v>-1E-4</v>
      </c>
      <c r="V1642" s="13">
        <v>8.4099999999999994E-2</v>
      </c>
      <c r="X1642"/>
      <c r="AA1642" s="13"/>
      <c r="AC1642"/>
      <c r="AD1642" s="14"/>
    </row>
    <row r="1643" spans="1:30" x14ac:dyDescent="0.2">
      <c r="A1643" t="s">
        <v>73</v>
      </c>
      <c r="C1643">
        <v>171.363</v>
      </c>
      <c r="D1643">
        <v>34.999000000000002</v>
      </c>
      <c r="E1643">
        <v>0</v>
      </c>
      <c r="F1643">
        <v>194.446</v>
      </c>
      <c r="G1643">
        <v>1.29E-2</v>
      </c>
      <c r="H1643">
        <v>-1.4303999999999999</v>
      </c>
      <c r="I1643">
        <v>4.9799999999999997E-2</v>
      </c>
      <c r="J1643">
        <v>1.3967000000000001</v>
      </c>
      <c r="K1643">
        <v>0.05</v>
      </c>
      <c r="L1643">
        <v>1.0699999999999999E-2</v>
      </c>
      <c r="M1643">
        <v>2.2759999999999998</v>
      </c>
      <c r="N1643">
        <v>0.28920000000000001</v>
      </c>
      <c r="O1643">
        <v>0.1051</v>
      </c>
      <c r="P1643">
        <v>8.0000000000000004E-4</v>
      </c>
      <c r="Q1643" s="13">
        <v>-1.0800000000000001E-2</v>
      </c>
      <c r="R1643" s="13">
        <v>5.6000000000000001E-2</v>
      </c>
      <c r="S1643" s="13">
        <v>-0.86060000000000003</v>
      </c>
      <c r="T1643">
        <v>3.3000000000000002E-2</v>
      </c>
      <c r="U1643" s="13">
        <v>8.9999999999999998E-4</v>
      </c>
      <c r="V1643" s="13">
        <v>8.4599999999999995E-2</v>
      </c>
      <c r="X1643"/>
      <c r="AA1643" s="13"/>
      <c r="AC1643"/>
      <c r="AD1643" s="14"/>
    </row>
    <row r="1644" spans="1:30" x14ac:dyDescent="0.2">
      <c r="A1644" t="s">
        <v>73</v>
      </c>
      <c r="C1644">
        <v>171.613</v>
      </c>
      <c r="D1644">
        <v>34.999000000000002</v>
      </c>
      <c r="E1644">
        <v>0</v>
      </c>
      <c r="F1644">
        <v>194.94499999999999</v>
      </c>
      <c r="G1644">
        <v>3.3399999999999999E-2</v>
      </c>
      <c r="H1644">
        <v>-1.2664</v>
      </c>
      <c r="I1644">
        <v>5.8000000000000003E-2</v>
      </c>
      <c r="J1644">
        <v>1.0409999999999999</v>
      </c>
      <c r="K1644">
        <v>2.06E-2</v>
      </c>
      <c r="L1644">
        <v>1.1900000000000001E-2</v>
      </c>
      <c r="M1644">
        <v>2.4327000000000001</v>
      </c>
      <c r="N1644">
        <v>0.29570000000000002</v>
      </c>
      <c r="O1644">
        <v>0.1116</v>
      </c>
      <c r="P1644">
        <v>8.0000000000000004E-4</v>
      </c>
      <c r="Q1644" s="13">
        <v>-7.7999999999999996E-3</v>
      </c>
      <c r="R1644" s="13">
        <v>5.3199999999999997E-2</v>
      </c>
      <c r="S1644" s="13">
        <v>-0.70469999999999999</v>
      </c>
      <c r="T1644">
        <v>1.7100000000000001E-2</v>
      </c>
      <c r="U1644" s="13">
        <v>-1.1000000000000001E-3</v>
      </c>
      <c r="V1644" s="13">
        <v>8.2699999999999996E-2</v>
      </c>
      <c r="X1644"/>
      <c r="AA1644" s="13"/>
      <c r="AC1644"/>
      <c r="AD1644" s="14"/>
    </row>
    <row r="1645" spans="1:30" x14ac:dyDescent="0.2">
      <c r="A1645" t="s">
        <v>73</v>
      </c>
      <c r="C1645">
        <v>171.863</v>
      </c>
      <c r="D1645">
        <v>34.999000000000002</v>
      </c>
      <c r="E1645">
        <v>0</v>
      </c>
      <c r="F1645">
        <v>195.45099999999999</v>
      </c>
      <c r="G1645">
        <v>6.4100000000000004E-2</v>
      </c>
      <c r="H1645">
        <v>-1.5199</v>
      </c>
      <c r="I1645">
        <v>0.10100000000000001</v>
      </c>
      <c r="J1645">
        <v>1.2584</v>
      </c>
      <c r="K1645">
        <v>7.9500000000000001E-2</v>
      </c>
      <c r="L1645">
        <v>1.1900000000000001E-2</v>
      </c>
      <c r="M1645">
        <v>2.4014000000000002</v>
      </c>
      <c r="N1645">
        <v>0.29570000000000002</v>
      </c>
      <c r="O1645">
        <v>0.1116</v>
      </c>
      <c r="P1645">
        <v>8.0000000000000004E-4</v>
      </c>
      <c r="Q1645" s="13">
        <v>-9.2999999999999992E-3</v>
      </c>
      <c r="R1645" s="13">
        <v>4.4600000000000001E-2</v>
      </c>
      <c r="S1645" s="13">
        <v>-0.66010000000000002</v>
      </c>
      <c r="T1645">
        <v>4.3999999999999997E-2</v>
      </c>
      <c r="U1645" s="13">
        <v>1.4E-3</v>
      </c>
      <c r="V1645" s="13">
        <v>8.3199999999999996E-2</v>
      </c>
      <c r="X1645"/>
      <c r="AA1645" s="13"/>
      <c r="AC1645"/>
      <c r="AD1645" s="14"/>
    </row>
    <row r="1646" spans="1:30" x14ac:dyDescent="0.2">
      <c r="A1646" t="s">
        <v>73</v>
      </c>
      <c r="C1646">
        <v>172.113</v>
      </c>
      <c r="D1646">
        <v>34.999000000000002</v>
      </c>
      <c r="E1646">
        <v>0</v>
      </c>
      <c r="F1646">
        <v>195.95599999999999</v>
      </c>
      <c r="G1646">
        <v>6.7999999999999996E-3</v>
      </c>
      <c r="H1646">
        <v>-1.1919</v>
      </c>
      <c r="I1646">
        <v>2.9399999999999999E-2</v>
      </c>
      <c r="J1646">
        <v>0.98180000000000001</v>
      </c>
      <c r="K1646">
        <v>0.1089</v>
      </c>
      <c r="L1646">
        <v>1.1900000000000001E-2</v>
      </c>
      <c r="M1646">
        <v>2.37</v>
      </c>
      <c r="N1646">
        <v>0.29899999999999999</v>
      </c>
      <c r="O1646">
        <v>0.1116</v>
      </c>
      <c r="P1646">
        <v>8.0000000000000004E-4</v>
      </c>
      <c r="Q1646" s="13">
        <v>-1.0800000000000001E-2</v>
      </c>
      <c r="R1646" s="13">
        <v>5.0299999999999997E-2</v>
      </c>
      <c r="S1646" s="13">
        <v>-0.69350000000000001</v>
      </c>
      <c r="T1646">
        <v>1.9599999999999999E-2</v>
      </c>
      <c r="U1646" s="13">
        <v>-1.1000000000000001E-3</v>
      </c>
      <c r="V1646" s="13">
        <v>8.2199999999999995E-2</v>
      </c>
      <c r="X1646"/>
      <c r="AA1646" s="13"/>
      <c r="AC1646"/>
      <c r="AD1646" s="14"/>
    </row>
    <row r="1647" spans="1:30" x14ac:dyDescent="0.2">
      <c r="A1647" t="s">
        <v>73</v>
      </c>
      <c r="C1647">
        <v>172.363</v>
      </c>
      <c r="D1647">
        <v>34.999000000000002</v>
      </c>
      <c r="E1647">
        <v>0</v>
      </c>
      <c r="F1647">
        <v>196.46100000000001</v>
      </c>
      <c r="G1647">
        <v>4.36E-2</v>
      </c>
      <c r="H1647">
        <v>-0.82650000000000001</v>
      </c>
      <c r="I1647">
        <v>8.2600000000000007E-2</v>
      </c>
      <c r="J1647">
        <v>0.65900000000000003</v>
      </c>
      <c r="K1647">
        <v>-8.8000000000000005E-3</v>
      </c>
      <c r="L1647">
        <v>1.0699999999999999E-2</v>
      </c>
      <c r="M1647">
        <v>2.1192000000000002</v>
      </c>
      <c r="N1647">
        <v>0.29570000000000002</v>
      </c>
      <c r="O1647">
        <v>0.1245</v>
      </c>
      <c r="P1647">
        <v>8.0000000000000004E-4</v>
      </c>
      <c r="Q1647" s="13">
        <v>-6.1999999999999998E-3</v>
      </c>
      <c r="R1647" s="13">
        <v>5.4600000000000003E-2</v>
      </c>
      <c r="S1647" s="13">
        <v>-0.84940000000000004</v>
      </c>
      <c r="T1647">
        <v>3.6700000000000003E-2</v>
      </c>
      <c r="U1647" s="13">
        <v>-1E-4</v>
      </c>
      <c r="V1647" s="13">
        <v>8.3199999999999996E-2</v>
      </c>
      <c r="X1647"/>
      <c r="AA1647" s="13"/>
      <c r="AC1647"/>
      <c r="AD1647" s="14"/>
    </row>
    <row r="1648" spans="1:30" x14ac:dyDescent="0.2">
      <c r="A1648" t="s">
        <v>73</v>
      </c>
      <c r="C1648">
        <v>172.613</v>
      </c>
      <c r="D1648">
        <v>34.999000000000002</v>
      </c>
      <c r="E1648">
        <v>0</v>
      </c>
      <c r="F1648">
        <v>196.97200000000001</v>
      </c>
      <c r="G1648">
        <v>2.52E-2</v>
      </c>
      <c r="H1648">
        <v>-0.87870000000000004</v>
      </c>
      <c r="I1648">
        <v>5.8000000000000003E-2</v>
      </c>
      <c r="J1648">
        <v>0.64580000000000004</v>
      </c>
      <c r="K1648">
        <v>0.13830000000000001</v>
      </c>
      <c r="L1648">
        <v>1.67E-2</v>
      </c>
      <c r="M1648">
        <v>2.4014000000000002</v>
      </c>
      <c r="N1648">
        <v>0.29570000000000002</v>
      </c>
      <c r="O1648">
        <v>0.1278</v>
      </c>
      <c r="P1648">
        <v>-3.0999999999999999E-3</v>
      </c>
      <c r="Q1648" s="13">
        <v>-1.0800000000000001E-2</v>
      </c>
      <c r="R1648" s="13">
        <v>4.4600000000000001E-2</v>
      </c>
      <c r="S1648" s="13">
        <v>-0.61560000000000004</v>
      </c>
      <c r="T1648">
        <v>3.5499999999999997E-2</v>
      </c>
      <c r="U1648" s="13">
        <v>-1E-4</v>
      </c>
      <c r="V1648" s="13">
        <v>8.3199999999999996E-2</v>
      </c>
      <c r="X1648"/>
      <c r="AA1648" s="13"/>
      <c r="AC1648"/>
      <c r="AD1648" s="14"/>
    </row>
    <row r="1649" spans="1:30" x14ac:dyDescent="0.2">
      <c r="A1649" t="s">
        <v>73</v>
      </c>
      <c r="C1649">
        <v>172.863</v>
      </c>
      <c r="D1649">
        <v>34.999000000000002</v>
      </c>
      <c r="E1649">
        <v>0</v>
      </c>
      <c r="F1649">
        <v>197.483</v>
      </c>
      <c r="G1649">
        <v>4.7699999999999999E-2</v>
      </c>
      <c r="H1649">
        <v>-1.341</v>
      </c>
      <c r="I1649">
        <v>7.0300000000000001E-2</v>
      </c>
      <c r="J1649">
        <v>1.0081</v>
      </c>
      <c r="K1649">
        <v>7.9500000000000001E-2</v>
      </c>
      <c r="L1649">
        <v>1.1900000000000001E-2</v>
      </c>
      <c r="M1649">
        <v>2.4327000000000001</v>
      </c>
      <c r="N1649">
        <v>0.29570000000000002</v>
      </c>
      <c r="O1649">
        <v>0.1245</v>
      </c>
      <c r="P1649">
        <v>8.0000000000000004E-4</v>
      </c>
      <c r="Q1649" s="13">
        <v>-1.0800000000000001E-2</v>
      </c>
      <c r="R1649" s="13">
        <v>5.0299999999999997E-2</v>
      </c>
      <c r="S1649" s="13">
        <v>-0.62680000000000002</v>
      </c>
      <c r="T1649">
        <v>2.3199999999999998E-2</v>
      </c>
      <c r="U1649" s="13">
        <v>4.0000000000000002E-4</v>
      </c>
      <c r="V1649" s="13">
        <v>8.1699999999999995E-2</v>
      </c>
      <c r="X1649"/>
      <c r="AA1649" s="13"/>
      <c r="AC1649"/>
      <c r="AD1649" s="14"/>
    </row>
    <row r="1650" spans="1:30" x14ac:dyDescent="0.2">
      <c r="A1650" t="s">
        <v>73</v>
      </c>
      <c r="C1650">
        <v>173.113</v>
      </c>
      <c r="D1650">
        <v>34.999000000000002</v>
      </c>
      <c r="E1650">
        <v>0</v>
      </c>
      <c r="F1650">
        <v>197.994</v>
      </c>
      <c r="G1650">
        <v>4.7999999999999996E-3</v>
      </c>
      <c r="H1650">
        <v>-1.3782000000000001</v>
      </c>
      <c r="I1650">
        <v>3.9600000000000003E-2</v>
      </c>
      <c r="J1650">
        <v>0.92249999999999999</v>
      </c>
      <c r="K1650">
        <v>2.06E-2</v>
      </c>
      <c r="L1650">
        <v>1.0699999999999999E-2</v>
      </c>
      <c r="M1650">
        <v>2.3073000000000001</v>
      </c>
      <c r="N1650">
        <v>0.29570000000000002</v>
      </c>
      <c r="O1650">
        <v>0.12130000000000001</v>
      </c>
      <c r="P1650">
        <v>8.0000000000000004E-4</v>
      </c>
      <c r="Q1650" s="13">
        <v>-1.0800000000000001E-2</v>
      </c>
      <c r="R1650" s="13">
        <v>5.3199999999999997E-2</v>
      </c>
      <c r="S1650" s="13">
        <v>-0.84940000000000004</v>
      </c>
      <c r="T1650">
        <v>2.81E-2</v>
      </c>
      <c r="U1650" s="13">
        <v>-1E-4</v>
      </c>
      <c r="V1650" s="13">
        <v>8.2699999999999996E-2</v>
      </c>
      <c r="X1650"/>
      <c r="AA1650" s="13"/>
      <c r="AC1650"/>
      <c r="AD1650" s="14"/>
    </row>
    <row r="1651" spans="1:30" x14ac:dyDescent="0.2">
      <c r="A1651" t="s">
        <v>73</v>
      </c>
      <c r="C1651">
        <v>173.363</v>
      </c>
      <c r="D1651">
        <v>34.999000000000002</v>
      </c>
      <c r="E1651">
        <v>0</v>
      </c>
      <c r="F1651">
        <v>198.49799999999999</v>
      </c>
      <c r="G1651">
        <v>-9.5999999999999992E-3</v>
      </c>
      <c r="H1651">
        <v>-1.341</v>
      </c>
      <c r="I1651">
        <v>1.9099999999999999E-2</v>
      </c>
      <c r="J1651">
        <v>1.0345</v>
      </c>
      <c r="K1651">
        <v>0.05</v>
      </c>
      <c r="L1651">
        <v>1.3100000000000001E-2</v>
      </c>
      <c r="M1651">
        <v>2.2759999999999998</v>
      </c>
      <c r="N1651">
        <v>0.28920000000000001</v>
      </c>
      <c r="O1651">
        <v>0.11799999999999999</v>
      </c>
      <c r="P1651">
        <v>-3.0999999999999999E-3</v>
      </c>
      <c r="Q1651" s="13">
        <v>-9.2999999999999992E-3</v>
      </c>
      <c r="R1651" s="13">
        <v>5.4600000000000003E-2</v>
      </c>
      <c r="S1651" s="13">
        <v>-0.70469999999999999</v>
      </c>
      <c r="T1651">
        <v>2.81E-2</v>
      </c>
      <c r="U1651" s="13">
        <v>8.9999999999999998E-4</v>
      </c>
      <c r="V1651" s="13">
        <v>8.2199999999999995E-2</v>
      </c>
      <c r="X1651"/>
      <c r="AA1651" s="13"/>
      <c r="AC1651"/>
      <c r="AD1651" s="14"/>
    </row>
    <row r="1652" spans="1:30" x14ac:dyDescent="0.2">
      <c r="A1652" t="s">
        <v>73</v>
      </c>
      <c r="C1652">
        <v>173.613</v>
      </c>
      <c r="D1652">
        <v>34.999000000000002</v>
      </c>
      <c r="E1652">
        <v>0</v>
      </c>
      <c r="F1652">
        <v>199.005</v>
      </c>
      <c r="G1652">
        <v>7.0199999999999999E-2</v>
      </c>
      <c r="H1652">
        <v>-1.8031999999999999</v>
      </c>
      <c r="I1652">
        <v>0.10920000000000001</v>
      </c>
      <c r="J1652">
        <v>1.4165000000000001</v>
      </c>
      <c r="K1652">
        <v>7.9500000000000001E-2</v>
      </c>
      <c r="L1652">
        <v>1.67E-2</v>
      </c>
      <c r="M1652">
        <v>2.3386999999999998</v>
      </c>
      <c r="N1652">
        <v>0.29249999999999998</v>
      </c>
      <c r="O1652">
        <v>0.1245</v>
      </c>
      <c r="P1652">
        <v>8.0000000000000004E-4</v>
      </c>
      <c r="Q1652" s="13">
        <v>-9.2999999999999992E-3</v>
      </c>
      <c r="R1652" s="13">
        <v>5.74E-2</v>
      </c>
      <c r="S1652" s="13">
        <v>-0.86060000000000003</v>
      </c>
      <c r="T1652">
        <v>1.7100000000000001E-2</v>
      </c>
      <c r="U1652" s="13">
        <v>-1.1000000000000001E-3</v>
      </c>
      <c r="V1652" s="13">
        <v>8.3199999999999996E-2</v>
      </c>
      <c r="X1652"/>
      <c r="AA1652" s="13"/>
      <c r="AC1652"/>
      <c r="AD1652" s="14"/>
    </row>
    <row r="1653" spans="1:30" x14ac:dyDescent="0.2">
      <c r="A1653" t="s">
        <v>73</v>
      </c>
      <c r="C1653">
        <v>173.863</v>
      </c>
      <c r="D1653">
        <v>34.999000000000002</v>
      </c>
      <c r="E1653">
        <v>0</v>
      </c>
      <c r="F1653">
        <v>199.50700000000001</v>
      </c>
      <c r="G1653">
        <v>2.7000000000000001E-3</v>
      </c>
      <c r="H1653">
        <v>-1.4155</v>
      </c>
      <c r="I1653">
        <v>3.7499999999999999E-2</v>
      </c>
      <c r="J1653">
        <v>1.0409999999999999</v>
      </c>
      <c r="K1653">
        <v>0.13830000000000001</v>
      </c>
      <c r="L1653">
        <v>1.1900000000000001E-2</v>
      </c>
      <c r="M1653">
        <v>2.4014000000000002</v>
      </c>
      <c r="N1653">
        <v>0.29249999999999998</v>
      </c>
      <c r="O1653">
        <v>0.13100000000000001</v>
      </c>
      <c r="P1653">
        <v>4.7000000000000002E-3</v>
      </c>
      <c r="Q1653" s="13">
        <v>-1.23E-2</v>
      </c>
      <c r="R1653" s="13">
        <v>5.6000000000000001E-2</v>
      </c>
      <c r="S1653" s="13">
        <v>-0.77149999999999996</v>
      </c>
      <c r="T1653">
        <v>3.0599999999999999E-2</v>
      </c>
      <c r="U1653" s="13">
        <v>1.4E-3</v>
      </c>
      <c r="V1653" s="13">
        <v>8.2699999999999996E-2</v>
      </c>
      <c r="X1653"/>
      <c r="AA1653" s="13"/>
      <c r="AC1653"/>
      <c r="AD1653" s="14"/>
    </row>
    <row r="1654" spans="1:30" x14ac:dyDescent="0.2">
      <c r="A1654" t="s">
        <v>73</v>
      </c>
      <c r="C1654">
        <v>174.113</v>
      </c>
      <c r="D1654">
        <v>34.999000000000002</v>
      </c>
      <c r="E1654">
        <v>0</v>
      </c>
      <c r="F1654">
        <v>200.012</v>
      </c>
      <c r="G1654">
        <v>1.09E-2</v>
      </c>
      <c r="H1654">
        <v>-1.6243000000000001</v>
      </c>
      <c r="I1654">
        <v>4.3700000000000003E-2</v>
      </c>
      <c r="J1654">
        <v>1.3045</v>
      </c>
      <c r="K1654">
        <v>7.9500000000000001E-2</v>
      </c>
      <c r="L1654">
        <v>1.1900000000000001E-2</v>
      </c>
      <c r="M1654">
        <v>2.4327000000000001</v>
      </c>
      <c r="N1654">
        <v>0.29249999999999998</v>
      </c>
      <c r="O1654">
        <v>0.1278</v>
      </c>
      <c r="P1654">
        <v>8.0000000000000004E-4</v>
      </c>
      <c r="Q1654" s="13">
        <v>-7.7999999999999996E-3</v>
      </c>
      <c r="R1654" s="13">
        <v>5.3199999999999997E-2</v>
      </c>
      <c r="S1654" s="13">
        <v>-0.71579999999999999</v>
      </c>
      <c r="T1654">
        <v>2.3199999999999998E-2</v>
      </c>
      <c r="U1654" s="13">
        <v>8.9999999999999998E-4</v>
      </c>
      <c r="V1654" s="13">
        <v>8.1699999999999995E-2</v>
      </c>
      <c r="X1654"/>
      <c r="AA1654" s="13"/>
      <c r="AC1654"/>
      <c r="AD1654" s="14"/>
    </row>
    <row r="1655" spans="1:30" x14ac:dyDescent="0.2">
      <c r="A1655" t="s">
        <v>73</v>
      </c>
      <c r="C1655">
        <v>174.363</v>
      </c>
      <c r="D1655">
        <v>34.999000000000002</v>
      </c>
      <c r="E1655">
        <v>0</v>
      </c>
      <c r="F1655">
        <v>200.51400000000001</v>
      </c>
      <c r="G1655">
        <v>3.7499999999999999E-2</v>
      </c>
      <c r="H1655">
        <v>-1.2589999999999999</v>
      </c>
      <c r="I1655">
        <v>6.2100000000000002E-2</v>
      </c>
      <c r="J1655">
        <v>0.99490000000000001</v>
      </c>
      <c r="K1655">
        <v>7.9500000000000001E-2</v>
      </c>
      <c r="L1655">
        <v>1.43E-2</v>
      </c>
      <c r="M1655">
        <v>2.3386999999999998</v>
      </c>
      <c r="N1655">
        <v>0.28920000000000001</v>
      </c>
      <c r="O1655">
        <v>0.12130000000000001</v>
      </c>
      <c r="P1655">
        <v>8.0000000000000004E-4</v>
      </c>
      <c r="Q1655" s="13">
        <v>-7.7999999999999996E-3</v>
      </c>
      <c r="R1655" s="13">
        <v>5.4600000000000003E-2</v>
      </c>
      <c r="S1655" s="13">
        <v>-0.82720000000000005</v>
      </c>
      <c r="T1655">
        <v>2.5700000000000001E-2</v>
      </c>
      <c r="U1655" s="13">
        <v>4.0000000000000002E-4</v>
      </c>
      <c r="V1655" s="13">
        <v>8.2699999999999996E-2</v>
      </c>
      <c r="X1655"/>
      <c r="AA1655" s="13"/>
      <c r="AC1655"/>
      <c r="AD1655" s="14"/>
    </row>
    <row r="1656" spans="1:30" x14ac:dyDescent="0.2">
      <c r="A1656" t="s">
        <v>73</v>
      </c>
      <c r="C1656">
        <v>174.613</v>
      </c>
      <c r="D1656">
        <v>34.999000000000002</v>
      </c>
      <c r="E1656">
        <v>0</v>
      </c>
      <c r="F1656">
        <v>201.01400000000001</v>
      </c>
      <c r="G1656">
        <v>5.8000000000000003E-2</v>
      </c>
      <c r="H1656">
        <v>-0.9607</v>
      </c>
      <c r="I1656">
        <v>9.69E-2</v>
      </c>
      <c r="J1656">
        <v>0.7117</v>
      </c>
      <c r="K1656">
        <v>0.05</v>
      </c>
      <c r="L1656">
        <v>1.3100000000000001E-2</v>
      </c>
      <c r="M1656">
        <v>2.3386999999999998</v>
      </c>
      <c r="N1656">
        <v>0.28589999999999999</v>
      </c>
      <c r="O1656">
        <v>0.1278</v>
      </c>
      <c r="P1656">
        <v>8.0000000000000004E-4</v>
      </c>
      <c r="Q1656" s="13">
        <v>-6.1999999999999998E-3</v>
      </c>
      <c r="R1656" s="13">
        <v>5.8799999999999998E-2</v>
      </c>
      <c r="S1656" s="13">
        <v>-0.82720000000000005</v>
      </c>
      <c r="T1656">
        <v>4.2799999999999998E-2</v>
      </c>
      <c r="U1656" s="13">
        <v>-1E-4</v>
      </c>
      <c r="V1656" s="13">
        <v>8.1699999999999995E-2</v>
      </c>
      <c r="X1656"/>
      <c r="AA1656" s="13"/>
      <c r="AC1656"/>
      <c r="AD1656" s="14"/>
    </row>
    <row r="1657" spans="1:30" x14ac:dyDescent="0.2">
      <c r="A1657" t="s">
        <v>73</v>
      </c>
      <c r="C1657">
        <v>174.863</v>
      </c>
      <c r="D1657">
        <v>34.999000000000002</v>
      </c>
      <c r="E1657">
        <v>0</v>
      </c>
      <c r="F1657">
        <v>201.51499999999999</v>
      </c>
      <c r="G1657">
        <v>1.7000000000000001E-2</v>
      </c>
      <c r="H1657">
        <v>-0.81159999999999999</v>
      </c>
      <c r="I1657">
        <v>5.6000000000000001E-2</v>
      </c>
      <c r="J1657">
        <v>0.48770000000000002</v>
      </c>
      <c r="K1657">
        <v>2.06E-2</v>
      </c>
      <c r="L1657">
        <v>1.55E-2</v>
      </c>
      <c r="M1657">
        <v>2.4954000000000001</v>
      </c>
      <c r="N1657">
        <v>0.28589999999999999</v>
      </c>
      <c r="O1657">
        <v>0.14399999999999999</v>
      </c>
      <c r="P1657">
        <v>8.0000000000000004E-4</v>
      </c>
      <c r="Q1657" s="13">
        <v>-1.0800000000000001E-2</v>
      </c>
      <c r="R1657" s="13">
        <v>5.1700000000000003E-2</v>
      </c>
      <c r="S1657" s="13">
        <v>-0.77149999999999996</v>
      </c>
      <c r="T1657">
        <v>1.83E-2</v>
      </c>
      <c r="U1657" s="13">
        <v>-5.9999999999999995E-4</v>
      </c>
      <c r="V1657" s="13">
        <v>8.2199999999999995E-2</v>
      </c>
      <c r="X1657"/>
      <c r="AA1657" s="13"/>
      <c r="AC1657"/>
      <c r="AD1657" s="14"/>
    </row>
    <row r="1658" spans="1:30" x14ac:dyDescent="0.2">
      <c r="A1658" t="s">
        <v>73</v>
      </c>
      <c r="C1658">
        <v>175.113</v>
      </c>
      <c r="D1658">
        <v>34.999000000000002</v>
      </c>
      <c r="E1658">
        <v>0</v>
      </c>
      <c r="F1658">
        <v>202.01300000000001</v>
      </c>
      <c r="G1658">
        <v>-1.37E-2</v>
      </c>
      <c r="H1658">
        <v>-1.4303999999999999</v>
      </c>
      <c r="I1658">
        <v>1.4999999999999999E-2</v>
      </c>
      <c r="J1658">
        <v>1.0081</v>
      </c>
      <c r="K1658">
        <v>0.13830000000000001</v>
      </c>
      <c r="L1658">
        <v>1.43E-2</v>
      </c>
      <c r="M1658">
        <v>2.4641000000000002</v>
      </c>
      <c r="N1658">
        <v>0.28589999999999999</v>
      </c>
      <c r="O1658">
        <v>0.14069999999999999</v>
      </c>
      <c r="P1658">
        <v>8.0000000000000004E-4</v>
      </c>
      <c r="Q1658" s="13">
        <v>-1.0800000000000001E-2</v>
      </c>
      <c r="R1658" s="13">
        <v>5.6000000000000001E-2</v>
      </c>
      <c r="S1658" s="13">
        <v>-0.68240000000000001</v>
      </c>
      <c r="T1658">
        <v>4.1599999999999998E-2</v>
      </c>
      <c r="U1658" s="13">
        <v>8.9999999999999998E-4</v>
      </c>
      <c r="V1658" s="13">
        <v>8.1699999999999995E-2</v>
      </c>
      <c r="X1658"/>
      <c r="AA1658" s="13"/>
      <c r="AC1658"/>
      <c r="AD1658" s="14"/>
    </row>
    <row r="1659" spans="1:30" x14ac:dyDescent="0.2">
      <c r="A1659" t="s">
        <v>73</v>
      </c>
      <c r="C1659">
        <v>175.363</v>
      </c>
      <c r="D1659">
        <v>34.999000000000002</v>
      </c>
      <c r="E1659">
        <v>0</v>
      </c>
      <c r="F1659">
        <v>202.51</v>
      </c>
      <c r="G1659">
        <v>4.7699999999999999E-2</v>
      </c>
      <c r="H1659">
        <v>-1.4303999999999999</v>
      </c>
      <c r="I1659">
        <v>8.2600000000000007E-2</v>
      </c>
      <c r="J1659">
        <v>1.1267</v>
      </c>
      <c r="K1659">
        <v>0.05</v>
      </c>
      <c r="L1659">
        <v>1.43E-2</v>
      </c>
      <c r="M1659">
        <v>2.4014000000000002</v>
      </c>
      <c r="N1659">
        <v>0.27939999999999998</v>
      </c>
      <c r="O1659">
        <v>0.13750000000000001</v>
      </c>
      <c r="P1659">
        <v>8.0000000000000004E-4</v>
      </c>
      <c r="Q1659" s="13">
        <v>-6.1999999999999998E-3</v>
      </c>
      <c r="R1659" s="13">
        <v>5.1700000000000003E-2</v>
      </c>
      <c r="S1659" s="13">
        <v>-0.86050000000000004</v>
      </c>
      <c r="T1659">
        <v>3.5499999999999997E-2</v>
      </c>
      <c r="U1659" s="13">
        <v>-5.9999999999999995E-4</v>
      </c>
      <c r="V1659" s="13">
        <v>8.1699999999999995E-2</v>
      </c>
      <c r="X1659"/>
      <c r="AA1659" s="13"/>
      <c r="AC1659"/>
      <c r="AD1659" s="14"/>
    </row>
    <row r="1660" spans="1:30" x14ac:dyDescent="0.2">
      <c r="A1660" t="s">
        <v>73</v>
      </c>
      <c r="C1660">
        <v>175.613</v>
      </c>
      <c r="D1660">
        <v>34.999000000000002</v>
      </c>
      <c r="E1660">
        <v>0</v>
      </c>
      <c r="F1660">
        <v>203.00899999999999</v>
      </c>
      <c r="G1660">
        <v>1.4999999999999999E-2</v>
      </c>
      <c r="H1660">
        <v>-1.2589999999999999</v>
      </c>
      <c r="I1660">
        <v>3.3500000000000002E-2</v>
      </c>
      <c r="J1660">
        <v>1.0081</v>
      </c>
      <c r="K1660">
        <v>2.06E-2</v>
      </c>
      <c r="L1660">
        <v>1.3100000000000001E-2</v>
      </c>
      <c r="M1660">
        <v>2.2759999999999998</v>
      </c>
      <c r="N1660">
        <v>0.26960000000000001</v>
      </c>
      <c r="O1660">
        <v>0.13420000000000001</v>
      </c>
      <c r="P1660">
        <v>-7.0000000000000001E-3</v>
      </c>
      <c r="Q1660" s="13">
        <v>-9.2999999999999992E-3</v>
      </c>
      <c r="R1660" s="13">
        <v>5.74E-2</v>
      </c>
      <c r="S1660" s="13">
        <v>-0.76039999999999996</v>
      </c>
      <c r="T1660">
        <v>2.5700000000000001E-2</v>
      </c>
      <c r="U1660" s="13">
        <v>4.0000000000000002E-4</v>
      </c>
      <c r="V1660" s="13">
        <v>8.0299999999999996E-2</v>
      </c>
      <c r="X1660"/>
      <c r="AA1660" s="13"/>
      <c r="AC1660"/>
      <c r="AD1660" s="14"/>
    </row>
    <row r="1661" spans="1:30" x14ac:dyDescent="0.2">
      <c r="A1661" t="s">
        <v>73</v>
      </c>
      <c r="C1661">
        <v>175.863</v>
      </c>
      <c r="D1661">
        <v>34.999000000000002</v>
      </c>
      <c r="E1661">
        <v>0</v>
      </c>
      <c r="F1661">
        <v>203.505</v>
      </c>
      <c r="G1661">
        <v>3.5400000000000001E-2</v>
      </c>
      <c r="H1661">
        <v>-1.8181</v>
      </c>
      <c r="I1661">
        <v>6.8199999999999997E-2</v>
      </c>
      <c r="J1661">
        <v>1.5811999999999999</v>
      </c>
      <c r="K1661">
        <v>0.1089</v>
      </c>
      <c r="L1661">
        <v>1.43E-2</v>
      </c>
      <c r="M1661">
        <v>2.4014000000000002</v>
      </c>
      <c r="N1661">
        <v>0.28589999999999999</v>
      </c>
      <c r="O1661">
        <v>0.13420000000000001</v>
      </c>
      <c r="P1661">
        <v>8.0000000000000004E-4</v>
      </c>
      <c r="Q1661" s="13">
        <v>-6.1999999999999998E-3</v>
      </c>
      <c r="R1661" s="13">
        <v>6.3100000000000003E-2</v>
      </c>
      <c r="S1661" s="13">
        <v>-0.90510000000000002</v>
      </c>
      <c r="T1661">
        <v>4.7699999999999999E-2</v>
      </c>
      <c r="U1661" s="13">
        <v>4.0000000000000002E-4</v>
      </c>
      <c r="V1661" s="13">
        <v>8.0799999999999997E-2</v>
      </c>
      <c r="X1661"/>
      <c r="AA1661" s="13"/>
      <c r="AC1661"/>
      <c r="AD1661" s="14"/>
    </row>
    <row r="1662" spans="1:30" x14ac:dyDescent="0.2">
      <c r="A1662" t="s">
        <v>73</v>
      </c>
      <c r="C1662">
        <v>176.113</v>
      </c>
      <c r="D1662">
        <v>34.999000000000002</v>
      </c>
      <c r="E1662">
        <v>0</v>
      </c>
      <c r="F1662">
        <v>204.005</v>
      </c>
      <c r="G1662">
        <v>-1.9800000000000002E-2</v>
      </c>
      <c r="H1662">
        <v>-1.3559000000000001</v>
      </c>
      <c r="I1662">
        <v>4.7999999999999996E-3</v>
      </c>
      <c r="J1662">
        <v>1.2057</v>
      </c>
      <c r="K1662">
        <v>7.9500000000000001E-2</v>
      </c>
      <c r="L1662">
        <v>1.43E-2</v>
      </c>
      <c r="M1662">
        <v>2.4327000000000001</v>
      </c>
      <c r="N1662">
        <v>0.26640000000000003</v>
      </c>
      <c r="O1662">
        <v>0.13420000000000001</v>
      </c>
      <c r="P1662">
        <v>8.0000000000000004E-4</v>
      </c>
      <c r="Q1662" s="13">
        <v>-1.23E-2</v>
      </c>
      <c r="R1662" s="13">
        <v>5.6000000000000001E-2</v>
      </c>
      <c r="S1662" s="13">
        <v>-0.81599999999999995</v>
      </c>
      <c r="T1662">
        <v>3.3000000000000002E-2</v>
      </c>
      <c r="U1662" s="13">
        <v>-5.9999999999999995E-4</v>
      </c>
      <c r="V1662" s="13">
        <v>8.1299999999999997E-2</v>
      </c>
      <c r="X1662"/>
      <c r="AA1662" s="13"/>
      <c r="AC1662"/>
      <c r="AD1662" s="14"/>
    </row>
    <row r="1663" spans="1:30" x14ac:dyDescent="0.2">
      <c r="A1663" t="s">
        <v>73</v>
      </c>
      <c r="C1663">
        <v>176.363</v>
      </c>
      <c r="D1663">
        <v>34.999000000000002</v>
      </c>
      <c r="E1663">
        <v>0</v>
      </c>
      <c r="F1663">
        <v>204.50299999999999</v>
      </c>
      <c r="G1663">
        <v>6.8199999999999997E-2</v>
      </c>
      <c r="H1663">
        <v>-1.6243000000000001</v>
      </c>
      <c r="I1663">
        <v>8.6699999999999999E-2</v>
      </c>
      <c r="J1663">
        <v>1.4956</v>
      </c>
      <c r="K1663">
        <v>7.9500000000000001E-2</v>
      </c>
      <c r="L1663">
        <v>1.43E-2</v>
      </c>
      <c r="M1663">
        <v>2.4014000000000002</v>
      </c>
      <c r="N1663">
        <v>0.26960000000000001</v>
      </c>
      <c r="O1663">
        <v>0.13420000000000001</v>
      </c>
      <c r="P1663">
        <v>8.0000000000000004E-4</v>
      </c>
      <c r="Q1663" s="13">
        <v>-7.7999999999999996E-3</v>
      </c>
      <c r="R1663" s="13">
        <v>5.0299999999999997E-2</v>
      </c>
      <c r="S1663" s="13">
        <v>-0.66020000000000001</v>
      </c>
      <c r="T1663">
        <v>4.1599999999999998E-2</v>
      </c>
      <c r="U1663" s="13">
        <v>-1E-4</v>
      </c>
      <c r="V1663" s="13">
        <v>8.1299999999999997E-2</v>
      </c>
      <c r="X1663"/>
      <c r="AA1663" s="13"/>
      <c r="AC1663"/>
      <c r="AD1663" s="14"/>
    </row>
    <row r="1664" spans="1:30" x14ac:dyDescent="0.2">
      <c r="A1664" t="s">
        <v>73</v>
      </c>
      <c r="C1664">
        <v>176.613</v>
      </c>
      <c r="D1664">
        <v>34.999000000000002</v>
      </c>
      <c r="E1664">
        <v>0</v>
      </c>
      <c r="F1664">
        <v>204.999</v>
      </c>
      <c r="G1664">
        <v>6.2100000000000002E-2</v>
      </c>
      <c r="H1664">
        <v>-1.2217</v>
      </c>
      <c r="I1664">
        <v>8.8700000000000001E-2</v>
      </c>
      <c r="J1664">
        <v>1.2782</v>
      </c>
      <c r="K1664">
        <v>0.05</v>
      </c>
      <c r="L1664">
        <v>1.55E-2</v>
      </c>
      <c r="M1664">
        <v>2.4014000000000002</v>
      </c>
      <c r="N1664">
        <v>0.27289999999999998</v>
      </c>
      <c r="O1664">
        <v>0.14069999999999999</v>
      </c>
      <c r="P1664">
        <v>8.0000000000000004E-4</v>
      </c>
      <c r="Q1664" s="13">
        <v>-6.1999999999999998E-3</v>
      </c>
      <c r="R1664" s="13">
        <v>5.6000000000000001E-2</v>
      </c>
      <c r="S1664" s="13">
        <v>-0.84940000000000004</v>
      </c>
      <c r="T1664">
        <v>4.8899999999999999E-2</v>
      </c>
      <c r="U1664" s="13">
        <v>-1E-4</v>
      </c>
      <c r="V1664" s="13">
        <v>8.1299999999999997E-2</v>
      </c>
      <c r="X1664"/>
      <c r="AA1664" s="13"/>
      <c r="AC1664"/>
      <c r="AD1664" s="14"/>
    </row>
    <row r="1665" spans="1:30" x14ac:dyDescent="0.2">
      <c r="A1665" t="s">
        <v>73</v>
      </c>
      <c r="C1665">
        <v>176.863</v>
      </c>
      <c r="D1665">
        <v>34.999000000000002</v>
      </c>
      <c r="E1665">
        <v>0</v>
      </c>
      <c r="F1665">
        <v>205.495</v>
      </c>
      <c r="G1665">
        <v>2.7300000000000001E-2</v>
      </c>
      <c r="H1665">
        <v>-1.0949</v>
      </c>
      <c r="I1665">
        <v>4.9799999999999997E-2</v>
      </c>
      <c r="J1665">
        <v>0.98829999999999996</v>
      </c>
      <c r="K1665">
        <v>7.9500000000000001E-2</v>
      </c>
      <c r="L1665">
        <v>1.67E-2</v>
      </c>
      <c r="M1665">
        <v>2.4327000000000001</v>
      </c>
      <c r="N1665">
        <v>0.2762</v>
      </c>
      <c r="O1665">
        <v>0.14069999999999999</v>
      </c>
      <c r="P1665">
        <v>8.0000000000000004E-4</v>
      </c>
      <c r="Q1665" s="13">
        <v>-6.1999999999999998E-3</v>
      </c>
      <c r="R1665" s="13">
        <v>5.6000000000000001E-2</v>
      </c>
      <c r="S1665" s="13">
        <v>-0.79369999999999996</v>
      </c>
      <c r="T1665">
        <v>5.2600000000000001E-2</v>
      </c>
      <c r="U1665" s="13">
        <v>8.9999999999999998E-4</v>
      </c>
      <c r="V1665" s="13">
        <v>8.1299999999999997E-2</v>
      </c>
      <c r="X1665"/>
      <c r="AA1665" s="13"/>
      <c r="AC1665"/>
      <c r="AD1665" s="14"/>
    </row>
    <row r="1666" spans="1:30" x14ac:dyDescent="0.2">
      <c r="A1666" t="s">
        <v>73</v>
      </c>
      <c r="C1666">
        <v>177.113</v>
      </c>
      <c r="D1666">
        <v>34.999000000000002</v>
      </c>
      <c r="E1666">
        <v>0</v>
      </c>
      <c r="F1666">
        <v>205.98699999999999</v>
      </c>
      <c r="G1666">
        <v>3.7499999999999999E-2</v>
      </c>
      <c r="H1666">
        <v>-0.78920000000000001</v>
      </c>
      <c r="I1666">
        <v>8.0500000000000002E-2</v>
      </c>
      <c r="J1666">
        <v>0.67220000000000002</v>
      </c>
      <c r="K1666">
        <v>7.9500000000000001E-2</v>
      </c>
      <c r="L1666">
        <v>1.55E-2</v>
      </c>
      <c r="M1666">
        <v>2.4014000000000002</v>
      </c>
      <c r="N1666">
        <v>0.27939999999999998</v>
      </c>
      <c r="O1666">
        <v>0.14069999999999999</v>
      </c>
      <c r="P1666">
        <v>8.0000000000000004E-4</v>
      </c>
      <c r="Q1666" s="13">
        <v>-1.23E-2</v>
      </c>
      <c r="R1666" s="13">
        <v>5.1700000000000003E-2</v>
      </c>
      <c r="S1666" s="13">
        <v>-0.79369999999999996</v>
      </c>
      <c r="T1666">
        <v>4.2799999999999998E-2</v>
      </c>
      <c r="U1666" s="13">
        <v>4.0000000000000002E-4</v>
      </c>
      <c r="V1666" s="13">
        <v>8.1299999999999997E-2</v>
      </c>
      <c r="X1666"/>
      <c r="AA1666" s="13"/>
      <c r="AC1666"/>
      <c r="AD1666" s="14"/>
    </row>
  </sheetData>
  <mergeCells count="6">
    <mergeCell ref="W1:AA1"/>
    <mergeCell ref="C1:E1"/>
    <mergeCell ref="F1:H1"/>
    <mergeCell ref="I1:K1"/>
    <mergeCell ref="O1:P1"/>
    <mergeCell ref="S1:V1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CE3B07A0BD7A41B60D92A56A823117" ma:contentTypeVersion="2" ma:contentTypeDescription="Create a new document." ma:contentTypeScope="" ma:versionID="848f8c1d0d766ab05dc29ddc7d1231a2">
  <xsd:schema xmlns:xsd="http://www.w3.org/2001/XMLSchema" xmlns:xs="http://www.w3.org/2001/XMLSchema" xmlns:p="http://schemas.microsoft.com/office/2006/metadata/properties" xmlns:ns2="f57741ca-aefd-4a1e-9820-5c46b9ca5555" targetNamespace="http://schemas.microsoft.com/office/2006/metadata/properties" ma:root="true" ma:fieldsID="f75fa1c033652afba488b9d5ac9ef9b7" ns2:_="">
    <xsd:import namespace="f57741ca-aefd-4a1e-9820-5c46b9ca55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7741ca-aefd-4a1e-9820-5c46b9ca55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8C3B7C-67C2-4C55-9A77-73AED2F718C5}"/>
</file>

<file path=customXml/itemProps2.xml><?xml version="1.0" encoding="utf-8"?>
<ds:datastoreItem xmlns:ds="http://schemas.openxmlformats.org/officeDocument/2006/customXml" ds:itemID="{A36737F1-483D-43F1-BFC4-4104251DC271}"/>
</file>

<file path=customXml/itemProps3.xml><?xml version="1.0" encoding="utf-8"?>
<ds:datastoreItem xmlns:ds="http://schemas.openxmlformats.org/officeDocument/2006/customXml" ds:itemID="{FD7ACFA3-608B-4641-B821-19FF03AFDA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Environment</vt:lpstr>
      <vt:lpstr>T0Z05A01</vt:lpstr>
      <vt:lpstr>T0Z02A02</vt:lpstr>
      <vt:lpstr>T0Z02A03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Delefortrie, Guillaume</dc:creator>
  <cp:lastModifiedBy>Delefortrie, Guillaume</cp:lastModifiedBy>
  <dcterms:created xsi:type="dcterms:W3CDTF">1996-10-14T23:33:28Z</dcterms:created>
  <dcterms:modified xsi:type="dcterms:W3CDTF">2014-05-20T12:12:57Z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0x01010003CE3B07A0BD7A41B60D92A56A823117</vt:lpwstr>
  </property>
</Properties>
</file>